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Daniel Carmona\Documents\GitHub\MapasTematicos\Secretarias\SEGOB\EDITORA\"/>
    </mc:Choice>
  </mc:AlternateContent>
  <xr:revisionPtr revIDLastSave="0" documentId="13_ncr:1_{2D621AF3-9BEC-4692-8F97-81B450E6B3E7}" xr6:coauthVersionLast="45" xr6:coauthVersionMax="47" xr10:uidLastSave="{00000000-0000-0000-0000-000000000000}"/>
  <bookViews>
    <workbookView xWindow="-120" yWindow="-120" windowWidth="20730" windowHeight="11040" activeTab="4" xr2:uid="{00000000-000D-0000-FFFF-FFFF00000000}"/>
  </bookViews>
  <sheets>
    <sheet name="DONACIONES" sheetId="14" r:id="rId1"/>
    <sheet name="DONACIONES_2022" sheetId="17" r:id="rId2"/>
    <sheet name="DONACIONES_2023" sheetId="23" r:id="rId3"/>
    <sheet name="ACTIVIDADES" sheetId="13" r:id="rId4"/>
    <sheet name="ACTIVIDADES_2022" sheetId="18" r:id="rId5"/>
    <sheet name="ACTIVIDADES_2023" sheetId="22" r:id="rId6"/>
    <sheet name="DECRETOS_COVID" sheetId="12" r:id="rId7"/>
    <sheet name="GACETA_OFICIAL" sheetId="16" r:id="rId8"/>
    <sheet name="GACETA_OFICIAL_2022" sheetId="19" r:id="rId9"/>
    <sheet name="GACETA_OFICIAL_2023" sheetId="21" r:id="rId10"/>
    <sheet name="GACETA_OFICIAL_2024" sheetId="24" r:id="rId11"/>
    <sheet name="GACETAPODERES" sheetId="15" r:id="rId12"/>
    <sheet name="GacetaOficial" sheetId="3" r:id="rId13"/>
    <sheet name="GacetaOficial_2022" sheetId="20" r:id="rId14"/>
    <sheet name="GacetaOficial-Sumas" sheetId="11" r:id="rId15"/>
    <sheet name="GO-PoderesyAutonomos" sheetId="2" r:id="rId16"/>
  </sheets>
  <externalReferences>
    <externalReference r:id="rId17"/>
  </externalReferences>
  <definedNames>
    <definedName name="_xlnm._FilterDatabase" localSheetId="3" hidden="1">ACTIVIDADES!$A$1:$M$10</definedName>
    <definedName name="_xlnm._FilterDatabase" localSheetId="6" hidden="1">DECRETOS_COVID!$A$1:$E$40</definedName>
    <definedName name="_xlnm._FilterDatabase" localSheetId="7" hidden="1">GACETA_OFICIAL!$A$1:$I$213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6" i="18" l="1"/>
  <c r="A37" i="18"/>
  <c r="A38" i="18"/>
  <c r="A39" i="18"/>
  <c r="A40" i="18"/>
  <c r="A41" i="18"/>
  <c r="A42" i="18"/>
  <c r="A43" i="18"/>
  <c r="A44" i="18"/>
  <c r="A45" i="18"/>
  <c r="A46" i="18"/>
  <c r="A47" i="18"/>
  <c r="A48" i="18"/>
  <c r="A49" i="18"/>
  <c r="A50" i="18"/>
  <c r="A51" i="18"/>
  <c r="A52" i="18"/>
  <c r="A53" i="18"/>
  <c r="A54" i="18"/>
  <c r="A55" i="18"/>
  <c r="A56" i="18"/>
  <c r="A57" i="18"/>
  <c r="A34" i="18"/>
  <c r="A35" i="18"/>
  <c r="A32" i="18"/>
  <c r="A33" i="18"/>
  <c r="A30" i="18"/>
  <c r="A31" i="18"/>
  <c r="A25" i="18"/>
  <c r="A26" i="18"/>
  <c r="A27" i="18"/>
  <c r="A28" i="18"/>
  <c r="A29" i="18"/>
  <c r="A24" i="18"/>
  <c r="M42" i="20" l="1"/>
  <c r="L42" i="20"/>
  <c r="K42" i="20"/>
  <c r="J42" i="20"/>
  <c r="I42" i="20"/>
  <c r="H42" i="20"/>
  <c r="G42" i="20"/>
  <c r="F42" i="20"/>
  <c r="E42" i="20"/>
  <c r="D42" i="20"/>
  <c r="C42" i="20"/>
  <c r="B42" i="20"/>
  <c r="P41" i="20"/>
  <c r="O41" i="20"/>
  <c r="N41" i="20"/>
  <c r="P40" i="20"/>
  <c r="O40" i="20"/>
  <c r="N40" i="20"/>
  <c r="P39" i="20"/>
  <c r="O39" i="20"/>
  <c r="N39" i="20"/>
  <c r="P38" i="20"/>
  <c r="O38" i="20"/>
  <c r="N38" i="20"/>
  <c r="P37" i="20"/>
  <c r="O37" i="20"/>
  <c r="N37" i="20"/>
  <c r="P36" i="20"/>
  <c r="O36" i="20"/>
  <c r="N36" i="20"/>
  <c r="P35" i="20"/>
  <c r="O35" i="20"/>
  <c r="N35" i="20"/>
  <c r="P34" i="20"/>
  <c r="O34" i="20"/>
  <c r="N34" i="20"/>
  <c r="P33" i="20"/>
  <c r="O33" i="20"/>
  <c r="N33" i="20"/>
  <c r="P32" i="20"/>
  <c r="O32" i="20"/>
  <c r="N32" i="20"/>
  <c r="P31" i="20"/>
  <c r="O31" i="20"/>
  <c r="N31" i="20"/>
  <c r="P30" i="20"/>
  <c r="O30" i="20"/>
  <c r="N30" i="20"/>
  <c r="P29" i="20"/>
  <c r="O29" i="20"/>
  <c r="N29" i="20"/>
  <c r="P28" i="20"/>
  <c r="O28" i="20"/>
  <c r="N28" i="20"/>
  <c r="P27" i="20"/>
  <c r="O27" i="20"/>
  <c r="N27" i="20"/>
  <c r="P26" i="20"/>
  <c r="O26" i="20"/>
  <c r="N26" i="20"/>
  <c r="P25" i="20"/>
  <c r="O25" i="20"/>
  <c r="N25" i="20"/>
  <c r="P24" i="20"/>
  <c r="O24" i="20"/>
  <c r="N24" i="20"/>
  <c r="P23" i="20"/>
  <c r="O23" i="20"/>
  <c r="N23" i="20"/>
  <c r="P22" i="20"/>
  <c r="O22" i="20"/>
  <c r="N22" i="20"/>
  <c r="M21" i="20"/>
  <c r="L21" i="20"/>
  <c r="K21" i="20"/>
  <c r="J21" i="20"/>
  <c r="I21" i="20"/>
  <c r="H21" i="20"/>
  <c r="G21" i="20"/>
  <c r="F21" i="20"/>
  <c r="E21" i="20"/>
  <c r="D21" i="20"/>
  <c r="C21" i="20"/>
  <c r="B21" i="20"/>
  <c r="P20" i="20"/>
  <c r="O20" i="20"/>
  <c r="N20" i="20"/>
  <c r="P19" i="20"/>
  <c r="O19" i="20"/>
  <c r="N19" i="20"/>
  <c r="P18" i="20"/>
  <c r="O18" i="20"/>
  <c r="N18" i="20"/>
  <c r="P17" i="20"/>
  <c r="O17" i="20"/>
  <c r="N17" i="20"/>
  <c r="P16" i="20"/>
  <c r="O16" i="20"/>
  <c r="N16" i="20"/>
  <c r="P15" i="20"/>
  <c r="O15" i="20"/>
  <c r="N15" i="20"/>
  <c r="M14" i="20"/>
  <c r="L14" i="20"/>
  <c r="K14" i="20"/>
  <c r="J14" i="20"/>
  <c r="I14" i="20"/>
  <c r="H14" i="20"/>
  <c r="G14" i="20"/>
  <c r="F14" i="20"/>
  <c r="E14" i="20"/>
  <c r="D14" i="20"/>
  <c r="P14" i="20" s="1"/>
  <c r="C14" i="20"/>
  <c r="B14" i="20"/>
  <c r="P13" i="20"/>
  <c r="O13" i="20"/>
  <c r="N13" i="20"/>
  <c r="P12" i="20"/>
  <c r="O12" i="20"/>
  <c r="N12" i="20"/>
  <c r="P11" i="20"/>
  <c r="O11" i="20"/>
  <c r="N11" i="20"/>
  <c r="P10" i="20"/>
  <c r="O10" i="20"/>
  <c r="N10" i="20"/>
  <c r="P9" i="20"/>
  <c r="O9" i="20"/>
  <c r="O4" i="20" s="1"/>
  <c r="N9" i="20"/>
  <c r="P8" i="20"/>
  <c r="O8" i="20"/>
  <c r="N8" i="20"/>
  <c r="P7" i="20"/>
  <c r="O7" i="20"/>
  <c r="N7" i="20"/>
  <c r="P6" i="20"/>
  <c r="O6" i="20"/>
  <c r="N6" i="20"/>
  <c r="P5" i="20"/>
  <c r="O5" i="20"/>
  <c r="N5" i="20"/>
  <c r="P4" i="20"/>
  <c r="M4" i="20"/>
  <c r="L4" i="20"/>
  <c r="K4" i="20"/>
  <c r="J4" i="20"/>
  <c r="I4" i="20"/>
  <c r="H4" i="20"/>
  <c r="G4" i="20"/>
  <c r="F4" i="20"/>
  <c r="E4" i="20"/>
  <c r="D4" i="20"/>
  <c r="C4" i="20"/>
  <c r="B4" i="20"/>
  <c r="I24" i="19"/>
  <c r="I203" i="19"/>
  <c r="I160" i="19"/>
  <c r="I25" i="19"/>
  <c r="I26" i="19"/>
  <c r="I95" i="19"/>
  <c r="I105" i="19"/>
  <c r="I149" i="19"/>
  <c r="I178" i="19"/>
  <c r="I192" i="19"/>
  <c r="I136" i="19"/>
  <c r="I68" i="19"/>
  <c r="I113" i="19"/>
  <c r="I177" i="19"/>
  <c r="I170" i="19"/>
  <c r="I27" i="19"/>
  <c r="I96" i="19"/>
  <c r="I69" i="19"/>
  <c r="I56" i="19"/>
  <c r="I99" i="19"/>
  <c r="I91" i="19"/>
  <c r="I164" i="19"/>
  <c r="I114" i="19"/>
  <c r="I121" i="19"/>
  <c r="I174" i="19"/>
  <c r="I3" i="19"/>
  <c r="I183" i="19"/>
  <c r="I117" i="19"/>
  <c r="I154" i="19"/>
  <c r="I118" i="19"/>
  <c r="I81" i="19"/>
  <c r="I155" i="19"/>
  <c r="I159" i="19"/>
  <c r="I122" i="19"/>
  <c r="I28" i="19"/>
  <c r="I29" i="19"/>
  <c r="I198" i="19"/>
  <c r="I208" i="19"/>
  <c r="I202" i="19"/>
  <c r="I30" i="19"/>
  <c r="I31" i="19"/>
  <c r="I143" i="19"/>
  <c r="I209" i="19"/>
  <c r="I207" i="19"/>
  <c r="I188" i="19"/>
  <c r="I85" i="19"/>
  <c r="I100" i="19"/>
  <c r="I126" i="19"/>
  <c r="I32" i="19"/>
  <c r="I86" i="19"/>
  <c r="I33" i="19"/>
  <c r="I108" i="19"/>
  <c r="I132" i="19"/>
  <c r="I115" i="19"/>
  <c r="I4" i="19"/>
  <c r="I5" i="19"/>
  <c r="I161" i="19"/>
  <c r="I125" i="19"/>
  <c r="I57" i="19"/>
  <c r="I101" i="19"/>
  <c r="I87" i="19"/>
  <c r="I70" i="19"/>
  <c r="I34" i="19"/>
  <c r="I190" i="19"/>
  <c r="I145" i="19"/>
  <c r="I6" i="19"/>
  <c r="I140" i="19"/>
  <c r="I189" i="19"/>
  <c r="I7" i="19"/>
  <c r="I156" i="19"/>
  <c r="I184" i="19"/>
  <c r="I166" i="19"/>
  <c r="I77" i="19"/>
  <c r="I8" i="19"/>
  <c r="I35" i="19"/>
  <c r="I157" i="19"/>
  <c r="I147" i="19"/>
  <c r="I58" i="19"/>
  <c r="I82" i="19"/>
  <c r="I36" i="19"/>
  <c r="I83" i="19"/>
  <c r="I37" i="19"/>
  <c r="I38" i="19"/>
  <c r="I106" i="19"/>
  <c r="I165" i="19"/>
  <c r="I212" i="19"/>
  <c r="I9" i="19"/>
  <c r="I186" i="19"/>
  <c r="I151" i="19"/>
  <c r="I169" i="19"/>
  <c r="I134" i="19"/>
  <c r="I110" i="19"/>
  <c r="I59" i="19"/>
  <c r="I10" i="19"/>
  <c r="I142" i="19"/>
  <c r="I11" i="19"/>
  <c r="I12" i="19"/>
  <c r="I102" i="19"/>
  <c r="I39" i="19"/>
  <c r="I71" i="19"/>
  <c r="I193" i="19"/>
  <c r="I40" i="19"/>
  <c r="I13" i="19"/>
  <c r="I196" i="19"/>
  <c r="I14" i="19"/>
  <c r="I41" i="19"/>
  <c r="I205" i="19"/>
  <c r="I182" i="19"/>
  <c r="I42" i="19"/>
  <c r="I176" i="19"/>
  <c r="I97" i="19"/>
  <c r="I194" i="19"/>
  <c r="I191" i="19"/>
  <c r="I148" i="19"/>
  <c r="I72" i="19"/>
  <c r="I127" i="19"/>
  <c r="I204" i="19"/>
  <c r="I73" i="19"/>
  <c r="I15" i="19"/>
  <c r="I158" i="19"/>
  <c r="I111" i="19"/>
  <c r="I185" i="19"/>
  <c r="I200" i="19"/>
  <c r="I201" i="19"/>
  <c r="I16" i="19"/>
  <c r="I92" i="19"/>
  <c r="I130" i="19"/>
  <c r="I43" i="19"/>
  <c r="I171" i="19"/>
  <c r="I211" i="19"/>
  <c r="I44" i="19"/>
  <c r="I84" i="19"/>
  <c r="I88" i="19"/>
  <c r="I60" i="19"/>
  <c r="I103" i="19"/>
  <c r="I199" i="19"/>
  <c r="I152" i="19"/>
  <c r="I74" i="19"/>
  <c r="I61" i="19"/>
  <c r="I195" i="19"/>
  <c r="I153" i="19"/>
  <c r="I146" i="19"/>
  <c r="I163" i="19"/>
  <c r="I179" i="19"/>
  <c r="I17" i="19"/>
  <c r="I62" i="19"/>
  <c r="I128" i="19"/>
  <c r="I124" i="19"/>
  <c r="I162" i="19"/>
  <c r="I2" i="19"/>
  <c r="I18" i="19"/>
  <c r="I90" i="19"/>
  <c r="I19" i="19"/>
  <c r="I172" i="19"/>
  <c r="I63" i="19"/>
  <c r="I78" i="19"/>
  <c r="I20" i="19"/>
  <c r="I129" i="19"/>
  <c r="I137" i="19"/>
  <c r="I187" i="19"/>
  <c r="I45" i="19"/>
  <c r="I64" i="19"/>
  <c r="I133" i="19"/>
  <c r="I109" i="19"/>
  <c r="I93" i="19"/>
  <c r="I46" i="19"/>
  <c r="I119" i="19"/>
  <c r="I168" i="19"/>
  <c r="I21" i="19"/>
  <c r="I47" i="19"/>
  <c r="I48" i="19"/>
  <c r="I107" i="19"/>
  <c r="I167" i="19"/>
  <c r="I144" i="19"/>
  <c r="I75" i="19"/>
  <c r="I123" i="19"/>
  <c r="I175" i="19"/>
  <c r="I131" i="19"/>
  <c r="I22" i="19"/>
  <c r="I180" i="19"/>
  <c r="I173" i="19"/>
  <c r="I138" i="19"/>
  <c r="I98" i="19"/>
  <c r="I65" i="19"/>
  <c r="I112" i="19"/>
  <c r="I49" i="19"/>
  <c r="I116" i="19"/>
  <c r="I197" i="19"/>
  <c r="I50" i="19"/>
  <c r="I104" i="19"/>
  <c r="I51" i="19"/>
  <c r="I213" i="19"/>
  <c r="I52" i="19"/>
  <c r="I181" i="19"/>
  <c r="I23" i="19"/>
  <c r="I120" i="19"/>
  <c r="I53" i="19"/>
  <c r="I79" i="19"/>
  <c r="I210" i="19"/>
  <c r="I141" i="19"/>
  <c r="I206" i="19"/>
  <c r="I89" i="19"/>
  <c r="I150" i="19"/>
  <c r="I94" i="19"/>
  <c r="I139" i="19"/>
  <c r="I66" i="19"/>
  <c r="I67" i="19"/>
  <c r="I76" i="19"/>
  <c r="I135" i="19"/>
  <c r="I80" i="19"/>
  <c r="I54" i="19"/>
  <c r="I55" i="19"/>
  <c r="N42" i="20" l="1"/>
  <c r="O42" i="20"/>
  <c r="P42" i="20"/>
  <c r="N21" i="20"/>
  <c r="O21" i="20"/>
  <c r="N14" i="20"/>
  <c r="P21" i="20"/>
  <c r="O14" i="20"/>
  <c r="N4" i="20"/>
  <c r="N43" i="20" l="1"/>
  <c r="AQ434" i="11"/>
  <c r="AP434" i="11"/>
  <c r="AO434" i="11"/>
  <c r="AN434" i="11"/>
  <c r="AM434" i="11"/>
  <c r="AL434" i="11"/>
  <c r="AK434" i="11"/>
  <c r="AJ434" i="11"/>
  <c r="AI434" i="11"/>
  <c r="AG434" i="11"/>
  <c r="AF434" i="11"/>
  <c r="AE434" i="11"/>
  <c r="AC434" i="11"/>
  <c r="AA434" i="11"/>
  <c r="Y434" i="11"/>
  <c r="X434" i="11"/>
  <c r="W434" i="11"/>
  <c r="U434" i="11"/>
  <c r="S434" i="11"/>
  <c r="Q434" i="11"/>
  <c r="P434" i="11"/>
  <c r="O434" i="11"/>
  <c r="M434" i="11"/>
  <c r="L434" i="11"/>
  <c r="K434" i="11"/>
  <c r="I434" i="11"/>
  <c r="H434" i="11"/>
  <c r="G434" i="11"/>
  <c r="E434" i="11"/>
  <c r="D434" i="11"/>
  <c r="C434" i="11"/>
  <c r="AH432" i="11"/>
  <c r="AD432" i="11"/>
  <c r="Z432" i="11"/>
  <c r="V432" i="11"/>
  <c r="R432" i="11"/>
  <c r="N432" i="11"/>
  <c r="J432" i="11"/>
  <c r="F432" i="11"/>
  <c r="AH431" i="11"/>
  <c r="AD431" i="11"/>
  <c r="Z431" i="11"/>
  <c r="V431" i="11"/>
  <c r="R431" i="11"/>
  <c r="N431" i="11"/>
  <c r="J431" i="11"/>
  <c r="F431" i="11"/>
  <c r="AH430" i="11"/>
  <c r="AD430" i="11"/>
  <c r="Z430" i="11"/>
  <c r="V430" i="11"/>
  <c r="R430" i="11"/>
  <c r="N430" i="11"/>
  <c r="J430" i="11"/>
  <c r="F430" i="11"/>
  <c r="AH429" i="11"/>
  <c r="AD429" i="11"/>
  <c r="Z429" i="11"/>
  <c r="V429" i="11"/>
  <c r="R429" i="11"/>
  <c r="N429" i="11"/>
  <c r="J429" i="11"/>
  <c r="F429" i="11"/>
  <c r="AH428" i="11"/>
  <c r="AD428" i="11"/>
  <c r="Z428" i="11"/>
  <c r="V428" i="11"/>
  <c r="R428" i="11"/>
  <c r="N428" i="11"/>
  <c r="J428" i="11"/>
  <c r="F428" i="11"/>
  <c r="AH427" i="11"/>
  <c r="AD427" i="11"/>
  <c r="Z427" i="11"/>
  <c r="V427" i="11"/>
  <c r="R427" i="11"/>
  <c r="N427" i="11"/>
  <c r="J427" i="11"/>
  <c r="F427" i="11"/>
  <c r="AH426" i="11"/>
  <c r="AD426" i="11"/>
  <c r="Z426" i="11"/>
  <c r="V426" i="11"/>
  <c r="R426" i="11"/>
  <c r="N426" i="11"/>
  <c r="J426" i="11"/>
  <c r="F426" i="11"/>
  <c r="AH425" i="11"/>
  <c r="AD425" i="11"/>
  <c r="Z425" i="11"/>
  <c r="V425" i="11"/>
  <c r="R425" i="11"/>
  <c r="N425" i="11"/>
  <c r="J425" i="11"/>
  <c r="F425" i="11"/>
  <c r="AH424" i="11"/>
  <c r="AD424" i="11"/>
  <c r="Z424" i="11"/>
  <c r="V424" i="11"/>
  <c r="R424" i="11"/>
  <c r="N424" i="11"/>
  <c r="J424" i="11"/>
  <c r="F424" i="11"/>
  <c r="AH423" i="11"/>
  <c r="AD423" i="11"/>
  <c r="Z423" i="11"/>
  <c r="V423" i="11"/>
  <c r="R423" i="11"/>
  <c r="N423" i="11"/>
  <c r="J423" i="11"/>
  <c r="F423" i="11"/>
  <c r="AH422" i="11"/>
  <c r="AD422" i="11"/>
  <c r="Z422" i="11"/>
  <c r="V422" i="11"/>
  <c r="R422" i="11"/>
  <c r="N422" i="11"/>
  <c r="J422" i="11"/>
  <c r="F422" i="11"/>
  <c r="AH421" i="11"/>
  <c r="AD421" i="11"/>
  <c r="Z421" i="11"/>
  <c r="V421" i="11"/>
  <c r="R421" i="11"/>
  <c r="N421" i="11"/>
  <c r="J421" i="11"/>
  <c r="F421" i="11"/>
  <c r="AH420" i="11"/>
  <c r="AD420" i="11"/>
  <c r="Z420" i="11"/>
  <c r="V420" i="11"/>
  <c r="R420" i="11"/>
  <c r="N420" i="11"/>
  <c r="J420" i="11"/>
  <c r="F420" i="11"/>
  <c r="AH419" i="11"/>
  <c r="AD419" i="11"/>
  <c r="Z419" i="11"/>
  <c r="V419" i="11"/>
  <c r="R419" i="11"/>
  <c r="N419" i="11"/>
  <c r="J419" i="11"/>
  <c r="F419" i="11"/>
  <c r="AH418" i="11"/>
  <c r="AD418" i="11"/>
  <c r="Z418" i="11"/>
  <c r="V418" i="11"/>
  <c r="R418" i="11"/>
  <c r="N418" i="11"/>
  <c r="J418" i="11"/>
  <c r="F418" i="11"/>
  <c r="AH417" i="11"/>
  <c r="AD417" i="11"/>
  <c r="Z417" i="11"/>
  <c r="V417" i="11"/>
  <c r="R417" i="11"/>
  <c r="N417" i="11"/>
  <c r="J417" i="11"/>
  <c r="F417" i="11"/>
  <c r="AH416" i="11"/>
  <c r="AD416" i="11"/>
  <c r="Z416" i="11"/>
  <c r="V416" i="11"/>
  <c r="R416" i="11"/>
  <c r="N416" i="11"/>
  <c r="J416" i="11"/>
  <c r="F416" i="11"/>
  <c r="AH415" i="11"/>
  <c r="AD415" i="11"/>
  <c r="Z415" i="11"/>
  <c r="V415" i="11"/>
  <c r="R415" i="11"/>
  <c r="N415" i="11"/>
  <c r="J415" i="11"/>
  <c r="F415" i="11"/>
  <c r="AH414" i="11"/>
  <c r="AD414" i="11"/>
  <c r="Z414" i="11"/>
  <c r="V414" i="11"/>
  <c r="R414" i="11"/>
  <c r="N414" i="11"/>
  <c r="J414" i="11"/>
  <c r="F414" i="11"/>
  <c r="AH413" i="11"/>
  <c r="AB413" i="11"/>
  <c r="AD413" i="11" s="1"/>
  <c r="Z413" i="11"/>
  <c r="V413" i="11"/>
  <c r="R413" i="11"/>
  <c r="N413" i="11"/>
  <c r="J413" i="11"/>
  <c r="F413" i="11"/>
  <c r="AH412" i="11"/>
  <c r="AD412" i="11"/>
  <c r="Z412" i="11"/>
  <c r="V412" i="11"/>
  <c r="R412" i="11"/>
  <c r="N412" i="11"/>
  <c r="J412" i="11"/>
  <c r="F412" i="11"/>
  <c r="AH411" i="11"/>
  <c r="AD411" i="11"/>
  <c r="Z411" i="11"/>
  <c r="V411" i="11"/>
  <c r="R411" i="11"/>
  <c r="N411" i="11"/>
  <c r="J411" i="11"/>
  <c r="F411" i="11"/>
  <c r="AH410" i="11"/>
  <c r="AD410" i="11"/>
  <c r="Z410" i="11"/>
  <c r="V410" i="11"/>
  <c r="R410" i="11"/>
  <c r="N410" i="11"/>
  <c r="J410" i="11"/>
  <c r="F410" i="11"/>
  <c r="AH409" i="11"/>
  <c r="AD409" i="11"/>
  <c r="Z409" i="11"/>
  <c r="V409" i="11"/>
  <c r="R409" i="11"/>
  <c r="N409" i="11"/>
  <c r="J409" i="11"/>
  <c r="F409" i="11"/>
  <c r="AH408" i="11"/>
  <c r="AD408" i="11"/>
  <c r="Z408" i="11"/>
  <c r="V408" i="11"/>
  <c r="R408" i="11"/>
  <c r="N408" i="11"/>
  <c r="J408" i="11"/>
  <c r="F408" i="11"/>
  <c r="AH407" i="11"/>
  <c r="AD407" i="11"/>
  <c r="Z407" i="11"/>
  <c r="V407" i="11"/>
  <c r="R407" i="11"/>
  <c r="N407" i="11"/>
  <c r="J407" i="11"/>
  <c r="F407" i="11"/>
  <c r="AH406" i="11"/>
  <c r="AD406" i="11"/>
  <c r="Z406" i="11"/>
  <c r="V406" i="11"/>
  <c r="R406" i="11"/>
  <c r="N406" i="11"/>
  <c r="J406" i="11"/>
  <c r="F406" i="11"/>
  <c r="AH405" i="11"/>
  <c r="AD405" i="11"/>
  <c r="Z405" i="11"/>
  <c r="V405" i="11"/>
  <c r="R405" i="11"/>
  <c r="N405" i="11"/>
  <c r="J405" i="11"/>
  <c r="F405" i="11"/>
  <c r="AH404" i="11"/>
  <c r="AD404" i="11"/>
  <c r="Z404" i="11"/>
  <c r="V404" i="11"/>
  <c r="R404" i="11"/>
  <c r="N404" i="11"/>
  <c r="J404" i="11"/>
  <c r="F404" i="11"/>
  <c r="AH403" i="11"/>
  <c r="AD403" i="11"/>
  <c r="Z403" i="11"/>
  <c r="V403" i="11"/>
  <c r="R403" i="11"/>
  <c r="N403" i="11"/>
  <c r="J403" i="11"/>
  <c r="F403" i="11"/>
  <c r="AH402" i="11"/>
  <c r="AD402" i="11"/>
  <c r="Z402" i="11"/>
  <c r="V402" i="11"/>
  <c r="R402" i="11"/>
  <c r="N402" i="11"/>
  <c r="J402" i="11"/>
  <c r="F402" i="11"/>
  <c r="AH401" i="11"/>
  <c r="AD401" i="11"/>
  <c r="Z401" i="11"/>
  <c r="V401" i="11"/>
  <c r="R401" i="11"/>
  <c r="N401" i="11"/>
  <c r="J401" i="11"/>
  <c r="F401" i="11"/>
  <c r="AH400" i="11"/>
  <c r="AD400" i="11"/>
  <c r="Z400" i="11"/>
  <c r="V400" i="11"/>
  <c r="R400" i="11"/>
  <c r="N400" i="11"/>
  <c r="J400" i="11"/>
  <c r="F400" i="11"/>
  <c r="AH399" i="11"/>
  <c r="AD399" i="11"/>
  <c r="Z399" i="11"/>
  <c r="V399" i="11"/>
  <c r="R399" i="11"/>
  <c r="N399" i="11"/>
  <c r="J399" i="11"/>
  <c r="F399" i="11"/>
  <c r="AH398" i="11"/>
  <c r="AD398" i="11"/>
  <c r="Z398" i="11"/>
  <c r="V398" i="11"/>
  <c r="R398" i="11"/>
  <c r="N398" i="11"/>
  <c r="J398" i="11"/>
  <c r="F398" i="11"/>
  <c r="AH397" i="11"/>
  <c r="AD397" i="11"/>
  <c r="Z397" i="11"/>
  <c r="V397" i="11"/>
  <c r="R397" i="11"/>
  <c r="N397" i="11"/>
  <c r="J397" i="11"/>
  <c r="F397" i="11"/>
  <c r="AH396" i="11"/>
  <c r="AD396" i="11"/>
  <c r="Z396" i="11"/>
  <c r="V396" i="11"/>
  <c r="R396" i="11"/>
  <c r="N396" i="11"/>
  <c r="J396" i="11"/>
  <c r="F396" i="11"/>
  <c r="AH395" i="11"/>
  <c r="AD395" i="11"/>
  <c r="Z395" i="11"/>
  <c r="V395" i="11"/>
  <c r="R395" i="11"/>
  <c r="N395" i="11"/>
  <c r="J395" i="11"/>
  <c r="F395" i="11"/>
  <c r="AH394" i="11"/>
  <c r="AD394" i="11"/>
  <c r="Z394" i="11"/>
  <c r="V394" i="11"/>
  <c r="R394" i="11"/>
  <c r="N394" i="11"/>
  <c r="J394" i="11"/>
  <c r="F394" i="11"/>
  <c r="AH393" i="11"/>
  <c r="AD393" i="11"/>
  <c r="Z393" i="11"/>
  <c r="V393" i="11"/>
  <c r="R393" i="11"/>
  <c r="N393" i="11"/>
  <c r="J393" i="11"/>
  <c r="F393" i="11"/>
  <c r="AH392" i="11"/>
  <c r="AD392" i="11"/>
  <c r="Z392" i="11"/>
  <c r="V392" i="11"/>
  <c r="R392" i="11"/>
  <c r="N392" i="11"/>
  <c r="J392" i="11"/>
  <c r="F392" i="11"/>
  <c r="AH391" i="11"/>
  <c r="AD391" i="11"/>
  <c r="Z391" i="11"/>
  <c r="V391" i="11"/>
  <c r="R391" i="11"/>
  <c r="N391" i="11"/>
  <c r="J391" i="11"/>
  <c r="F391" i="11"/>
  <c r="AH390" i="11"/>
  <c r="AD390" i="11"/>
  <c r="Z390" i="11"/>
  <c r="V390" i="11"/>
  <c r="R390" i="11"/>
  <c r="N390" i="11"/>
  <c r="J390" i="11"/>
  <c r="F390" i="11"/>
  <c r="AH389" i="11"/>
  <c r="AD389" i="11"/>
  <c r="Z389" i="11"/>
  <c r="V389" i="11"/>
  <c r="R389" i="11"/>
  <c r="N389" i="11"/>
  <c r="J389" i="11"/>
  <c r="F389" i="11"/>
  <c r="AH388" i="11"/>
  <c r="AD388" i="11"/>
  <c r="Z388" i="11"/>
  <c r="V388" i="11"/>
  <c r="R388" i="11"/>
  <c r="N388" i="11"/>
  <c r="J388" i="11"/>
  <c r="F388" i="11"/>
  <c r="AH387" i="11"/>
  <c r="AD387" i="11"/>
  <c r="Z387" i="11"/>
  <c r="V387" i="11"/>
  <c r="R387" i="11"/>
  <c r="N387" i="11"/>
  <c r="J387" i="11"/>
  <c r="F387" i="11"/>
  <c r="AH386" i="11"/>
  <c r="AD386" i="11"/>
  <c r="Z386" i="11"/>
  <c r="V386" i="11"/>
  <c r="R386" i="11"/>
  <c r="N386" i="11"/>
  <c r="J386" i="11"/>
  <c r="F386" i="11"/>
  <c r="AH385" i="11"/>
  <c r="AD385" i="11"/>
  <c r="Z385" i="11"/>
  <c r="V385" i="11"/>
  <c r="R385" i="11"/>
  <c r="N385" i="11"/>
  <c r="J385" i="11"/>
  <c r="F385" i="11"/>
  <c r="AH384" i="11"/>
  <c r="AD384" i="11"/>
  <c r="Z384" i="11"/>
  <c r="V384" i="11"/>
  <c r="R384" i="11"/>
  <c r="N384" i="11"/>
  <c r="J384" i="11"/>
  <c r="F384" i="11"/>
  <c r="AH383" i="11"/>
  <c r="AD383" i="11"/>
  <c r="Z383" i="11"/>
  <c r="V383" i="11"/>
  <c r="R383" i="11"/>
  <c r="N383" i="11"/>
  <c r="J383" i="11"/>
  <c r="F383" i="11"/>
  <c r="AH382" i="11"/>
  <c r="AD382" i="11"/>
  <c r="Z382" i="11"/>
  <c r="V382" i="11"/>
  <c r="R382" i="11"/>
  <c r="N382" i="11"/>
  <c r="J382" i="11"/>
  <c r="F382" i="11"/>
  <c r="AH381" i="11"/>
  <c r="AD381" i="11"/>
  <c r="Z381" i="11"/>
  <c r="V381" i="11"/>
  <c r="R381" i="11"/>
  <c r="N381" i="11"/>
  <c r="J381" i="11"/>
  <c r="F381" i="11"/>
  <c r="AH380" i="11"/>
  <c r="AD380" i="11"/>
  <c r="Z380" i="11"/>
  <c r="V380" i="11"/>
  <c r="R380" i="11"/>
  <c r="N380" i="11"/>
  <c r="J380" i="11"/>
  <c r="F380" i="11"/>
  <c r="AH379" i="11"/>
  <c r="AD379" i="11"/>
  <c r="Z379" i="11"/>
  <c r="V379" i="11"/>
  <c r="R379" i="11"/>
  <c r="N379" i="11"/>
  <c r="J379" i="11"/>
  <c r="F379" i="11"/>
  <c r="AH378" i="11"/>
  <c r="AD378" i="11"/>
  <c r="Z378" i="11"/>
  <c r="V378" i="11"/>
  <c r="R378" i="11"/>
  <c r="N378" i="11"/>
  <c r="J378" i="11"/>
  <c r="F378" i="11"/>
  <c r="AH377" i="11"/>
  <c r="AD377" i="11"/>
  <c r="Z377" i="11"/>
  <c r="V377" i="11"/>
  <c r="R377" i="11"/>
  <c r="N377" i="11"/>
  <c r="J377" i="11"/>
  <c r="F377" i="11"/>
  <c r="AH376" i="11"/>
  <c r="AD376" i="11"/>
  <c r="Z376" i="11"/>
  <c r="V376" i="11"/>
  <c r="R376" i="11"/>
  <c r="N376" i="11"/>
  <c r="J376" i="11"/>
  <c r="F376" i="11"/>
  <c r="AH375" i="11"/>
  <c r="AD375" i="11"/>
  <c r="Z375" i="11"/>
  <c r="V375" i="11"/>
  <c r="R375" i="11"/>
  <c r="N375" i="11"/>
  <c r="J375" i="11"/>
  <c r="F375" i="11"/>
  <c r="AH374" i="11"/>
  <c r="AD374" i="11"/>
  <c r="Z374" i="11"/>
  <c r="V374" i="11"/>
  <c r="R374" i="11"/>
  <c r="N374" i="11"/>
  <c r="J374" i="11"/>
  <c r="F374" i="11"/>
  <c r="AH373" i="11"/>
  <c r="AD373" i="11"/>
  <c r="Z373" i="11"/>
  <c r="V373" i="11"/>
  <c r="R373" i="11"/>
  <c r="N373" i="11"/>
  <c r="J373" i="11"/>
  <c r="F373" i="11"/>
  <c r="AH372" i="11"/>
  <c r="AD372" i="11"/>
  <c r="Z372" i="11"/>
  <c r="V372" i="11"/>
  <c r="R372" i="11"/>
  <c r="N372" i="11"/>
  <c r="J372" i="11"/>
  <c r="F372" i="11"/>
  <c r="AH371" i="11"/>
  <c r="AD371" i="11"/>
  <c r="Z371" i="11"/>
  <c r="V371" i="11"/>
  <c r="R371" i="11"/>
  <c r="N371" i="11"/>
  <c r="J371" i="11"/>
  <c r="F371" i="11"/>
  <c r="AH370" i="11"/>
  <c r="AD370" i="11"/>
  <c r="Z370" i="11"/>
  <c r="V370" i="11"/>
  <c r="R370" i="11"/>
  <c r="N370" i="11"/>
  <c r="J370" i="11"/>
  <c r="F370" i="11"/>
  <c r="AH369" i="11"/>
  <c r="AD369" i="11"/>
  <c r="Z369" i="11"/>
  <c r="V369" i="11"/>
  <c r="R369" i="11"/>
  <c r="N369" i="11"/>
  <c r="J369" i="11"/>
  <c r="F369" i="11"/>
  <c r="AH368" i="11"/>
  <c r="AD368" i="11"/>
  <c r="Z368" i="11"/>
  <c r="V368" i="11"/>
  <c r="R368" i="11"/>
  <c r="N368" i="11"/>
  <c r="J368" i="11"/>
  <c r="F368" i="11"/>
  <c r="AH367" i="11"/>
  <c r="AD367" i="11"/>
  <c r="Z367" i="11"/>
  <c r="V367" i="11"/>
  <c r="R367" i="11"/>
  <c r="N367" i="11"/>
  <c r="J367" i="11"/>
  <c r="F367" i="11"/>
  <c r="AH366" i="11"/>
  <c r="AD366" i="11"/>
  <c r="Z366" i="11"/>
  <c r="V366" i="11"/>
  <c r="R366" i="11"/>
  <c r="N366" i="11"/>
  <c r="J366" i="11"/>
  <c r="F366" i="11"/>
  <c r="AH365" i="11"/>
  <c r="AD365" i="11"/>
  <c r="Z365" i="11"/>
  <c r="V365" i="11"/>
  <c r="R365" i="11"/>
  <c r="N365" i="11"/>
  <c r="J365" i="11"/>
  <c r="F365" i="11"/>
  <c r="AH364" i="11"/>
  <c r="AD364" i="11"/>
  <c r="Z364" i="11"/>
  <c r="V364" i="11"/>
  <c r="R364" i="11"/>
  <c r="N364" i="11"/>
  <c r="J364" i="11"/>
  <c r="F364" i="11"/>
  <c r="AH363" i="11"/>
  <c r="AD363" i="11"/>
  <c r="Z363" i="11"/>
  <c r="V363" i="11"/>
  <c r="R363" i="11"/>
  <c r="N363" i="11"/>
  <c r="J363" i="11"/>
  <c r="F363" i="11"/>
  <c r="AH362" i="11"/>
  <c r="AD362" i="11"/>
  <c r="Z362" i="11"/>
  <c r="V362" i="11"/>
  <c r="R362" i="11"/>
  <c r="N362" i="11"/>
  <c r="J362" i="11"/>
  <c r="F362" i="11"/>
  <c r="AH361" i="11"/>
  <c r="AD361" i="11"/>
  <c r="Z361" i="11"/>
  <c r="V361" i="11"/>
  <c r="R361" i="11"/>
  <c r="N361" i="11"/>
  <c r="J361" i="11"/>
  <c r="F361" i="11"/>
  <c r="AH360" i="11"/>
  <c r="AD360" i="11"/>
  <c r="Z360" i="11"/>
  <c r="V360" i="11"/>
  <c r="R360" i="11"/>
  <c r="N360" i="11"/>
  <c r="J360" i="11"/>
  <c r="F360" i="11"/>
  <c r="AH359" i="11"/>
  <c r="AD359" i="11"/>
  <c r="Z359" i="11"/>
  <c r="V359" i="11"/>
  <c r="R359" i="11"/>
  <c r="N359" i="11"/>
  <c r="J359" i="11"/>
  <c r="F359" i="11"/>
  <c r="AH358" i="11"/>
  <c r="AD358" i="11"/>
  <c r="Z358" i="11"/>
  <c r="V358" i="11"/>
  <c r="R358" i="11"/>
  <c r="N358" i="11"/>
  <c r="J358" i="11"/>
  <c r="F358" i="11"/>
  <c r="AH357" i="11"/>
  <c r="AD357" i="11"/>
  <c r="Z357" i="11"/>
  <c r="V357" i="11"/>
  <c r="R357" i="11"/>
  <c r="N357" i="11"/>
  <c r="J357" i="11"/>
  <c r="F357" i="11"/>
  <c r="AH356" i="11"/>
  <c r="AD356" i="11"/>
  <c r="Z356" i="11"/>
  <c r="V356" i="11"/>
  <c r="R356" i="11"/>
  <c r="N356" i="11"/>
  <c r="J356" i="11"/>
  <c r="F356" i="11"/>
  <c r="AH355" i="11"/>
  <c r="AD355" i="11"/>
  <c r="Z355" i="11"/>
  <c r="V355" i="11"/>
  <c r="R355" i="11"/>
  <c r="N355" i="11"/>
  <c r="J355" i="11"/>
  <c r="F355" i="11"/>
  <c r="AH354" i="11"/>
  <c r="AD354" i="11"/>
  <c r="Z354" i="11"/>
  <c r="V354" i="11"/>
  <c r="R354" i="11"/>
  <c r="N354" i="11"/>
  <c r="J354" i="11"/>
  <c r="F354" i="11"/>
  <c r="AH353" i="11"/>
  <c r="AD353" i="11"/>
  <c r="Z353" i="11"/>
  <c r="V353" i="11"/>
  <c r="R353" i="11"/>
  <c r="N353" i="11"/>
  <c r="J353" i="11"/>
  <c r="F353" i="11"/>
  <c r="AH352" i="11"/>
  <c r="AD352" i="11"/>
  <c r="Z352" i="11"/>
  <c r="V352" i="11"/>
  <c r="R352" i="11"/>
  <c r="N352" i="11"/>
  <c r="J352" i="11"/>
  <c r="F352" i="11"/>
  <c r="AH351" i="11"/>
  <c r="AD351" i="11"/>
  <c r="Z351" i="11"/>
  <c r="V351" i="11"/>
  <c r="R351" i="11"/>
  <c r="N351" i="11"/>
  <c r="J351" i="11"/>
  <c r="F351" i="11"/>
  <c r="AH350" i="11"/>
  <c r="AD350" i="11"/>
  <c r="Z350" i="11"/>
  <c r="V350" i="11"/>
  <c r="R350" i="11"/>
  <c r="N350" i="11"/>
  <c r="J350" i="11"/>
  <c r="F350" i="11"/>
  <c r="AH349" i="11"/>
  <c r="AD349" i="11"/>
  <c r="Z349" i="11"/>
  <c r="V349" i="11"/>
  <c r="R349" i="11"/>
  <c r="N349" i="11"/>
  <c r="J349" i="11"/>
  <c r="F349" i="11"/>
  <c r="AH348" i="11"/>
  <c r="AD348" i="11"/>
  <c r="Z348" i="11"/>
  <c r="V348" i="11"/>
  <c r="R348" i="11"/>
  <c r="N348" i="11"/>
  <c r="J348" i="11"/>
  <c r="F348" i="11"/>
  <c r="AH347" i="11"/>
  <c r="AD347" i="11"/>
  <c r="Z347" i="11"/>
  <c r="V347" i="11"/>
  <c r="R347" i="11"/>
  <c r="N347" i="11"/>
  <c r="J347" i="11"/>
  <c r="F347" i="11"/>
  <c r="AH346" i="11"/>
  <c r="AD346" i="11"/>
  <c r="Z346" i="11"/>
  <c r="V346" i="11"/>
  <c r="R346" i="11"/>
  <c r="N346" i="11"/>
  <c r="J346" i="11"/>
  <c r="F346" i="11"/>
  <c r="AH345" i="11"/>
  <c r="AD345" i="11"/>
  <c r="Z345" i="11"/>
  <c r="V345" i="11"/>
  <c r="R345" i="11"/>
  <c r="N345" i="11"/>
  <c r="J345" i="11"/>
  <c r="F345" i="11"/>
  <c r="AH344" i="11"/>
  <c r="AD344" i="11"/>
  <c r="Z344" i="11"/>
  <c r="V344" i="11"/>
  <c r="R344" i="11"/>
  <c r="N344" i="11"/>
  <c r="J344" i="11"/>
  <c r="F344" i="11"/>
  <c r="AH343" i="11"/>
  <c r="AD343" i="11"/>
  <c r="Z343" i="11"/>
  <c r="V343" i="11"/>
  <c r="R343" i="11"/>
  <c r="N343" i="11"/>
  <c r="J343" i="11"/>
  <c r="F343" i="11"/>
  <c r="AH342" i="11"/>
  <c r="AD342" i="11"/>
  <c r="Z342" i="11"/>
  <c r="V342" i="11"/>
  <c r="R342" i="11"/>
  <c r="N342" i="11"/>
  <c r="J342" i="11"/>
  <c r="F342" i="11"/>
  <c r="AH341" i="11"/>
  <c r="AD341" i="11"/>
  <c r="Z341" i="11"/>
  <c r="V341" i="11"/>
  <c r="R341" i="11"/>
  <c r="N341" i="11"/>
  <c r="J341" i="11"/>
  <c r="F341" i="11"/>
  <c r="AH340" i="11"/>
  <c r="AD340" i="11"/>
  <c r="Z340" i="11"/>
  <c r="V340" i="11"/>
  <c r="R340" i="11"/>
  <c r="N340" i="11"/>
  <c r="J340" i="11"/>
  <c r="F340" i="11"/>
  <c r="AH339" i="11"/>
  <c r="AD339" i="11"/>
  <c r="Z339" i="11"/>
  <c r="V339" i="11"/>
  <c r="R339" i="11"/>
  <c r="N339" i="11"/>
  <c r="J339" i="11"/>
  <c r="F339" i="11"/>
  <c r="AH338" i="11"/>
  <c r="AD338" i="11"/>
  <c r="Z338" i="11"/>
  <c r="V338" i="11"/>
  <c r="R338" i="11"/>
  <c r="N338" i="11"/>
  <c r="J338" i="11"/>
  <c r="F338" i="11"/>
  <c r="AH337" i="11"/>
  <c r="AD337" i="11"/>
  <c r="Z337" i="11"/>
  <c r="V337" i="11"/>
  <c r="R337" i="11"/>
  <c r="N337" i="11"/>
  <c r="J337" i="11"/>
  <c r="F337" i="11"/>
  <c r="AH336" i="11"/>
  <c r="AD336" i="11"/>
  <c r="Z336" i="11"/>
  <c r="V336" i="11"/>
  <c r="R336" i="11"/>
  <c r="N336" i="11"/>
  <c r="J336" i="11"/>
  <c r="F336" i="11"/>
  <c r="AH335" i="11"/>
  <c r="AD335" i="11"/>
  <c r="Z335" i="11"/>
  <c r="V335" i="11"/>
  <c r="R335" i="11"/>
  <c r="N335" i="11"/>
  <c r="J335" i="11"/>
  <c r="F335" i="11"/>
  <c r="AH334" i="11"/>
  <c r="AD334" i="11"/>
  <c r="Z334" i="11"/>
  <c r="V334" i="11"/>
  <c r="R334" i="11"/>
  <c r="N334" i="11"/>
  <c r="J334" i="11"/>
  <c r="F334" i="11"/>
  <c r="AH333" i="11"/>
  <c r="AD333" i="11"/>
  <c r="Z333" i="11"/>
  <c r="V333" i="11"/>
  <c r="R333" i="11"/>
  <c r="N333" i="11"/>
  <c r="J333" i="11"/>
  <c r="F333" i="11"/>
  <c r="AH332" i="11"/>
  <c r="AD332" i="11"/>
  <c r="Z332" i="11"/>
  <c r="V332" i="11"/>
  <c r="R332" i="11"/>
  <c r="N332" i="11"/>
  <c r="J332" i="11"/>
  <c r="F332" i="11"/>
  <c r="AH331" i="11"/>
  <c r="AD331" i="11"/>
  <c r="Z331" i="11"/>
  <c r="V331" i="11"/>
  <c r="R331" i="11"/>
  <c r="N331" i="11"/>
  <c r="J331" i="11"/>
  <c r="F331" i="11"/>
  <c r="AH330" i="11"/>
  <c r="AD330" i="11"/>
  <c r="Z330" i="11"/>
  <c r="V330" i="11"/>
  <c r="R330" i="11"/>
  <c r="N330" i="11"/>
  <c r="J330" i="11"/>
  <c r="F330" i="11"/>
  <c r="AH329" i="11"/>
  <c r="AD329" i="11"/>
  <c r="Z329" i="11"/>
  <c r="V329" i="11"/>
  <c r="R329" i="11"/>
  <c r="N329" i="11"/>
  <c r="J329" i="11"/>
  <c r="F329" i="11"/>
  <c r="AH328" i="11"/>
  <c r="AD328" i="11"/>
  <c r="Z328" i="11"/>
  <c r="V328" i="11"/>
  <c r="R328" i="11"/>
  <c r="N328" i="11"/>
  <c r="J328" i="11"/>
  <c r="F328" i="11"/>
  <c r="AH327" i="11"/>
  <c r="AD327" i="11"/>
  <c r="Z327" i="11"/>
  <c r="V327" i="11"/>
  <c r="R327" i="11"/>
  <c r="N327" i="11"/>
  <c r="J327" i="11"/>
  <c r="F327" i="11"/>
  <c r="AH326" i="11"/>
  <c r="AD326" i="11"/>
  <c r="Z326" i="11"/>
  <c r="V326" i="11"/>
  <c r="R326" i="11"/>
  <c r="N326" i="11"/>
  <c r="J326" i="11"/>
  <c r="F326" i="11"/>
  <c r="AH325" i="11"/>
  <c r="AD325" i="11"/>
  <c r="Z325" i="11"/>
  <c r="V325" i="11"/>
  <c r="R325" i="11"/>
  <c r="N325" i="11"/>
  <c r="J325" i="11"/>
  <c r="F325" i="11"/>
  <c r="AH324" i="11"/>
  <c r="AD324" i="11"/>
  <c r="Z324" i="11"/>
  <c r="V324" i="11"/>
  <c r="R324" i="11"/>
  <c r="N324" i="11"/>
  <c r="J324" i="11"/>
  <c r="F324" i="11"/>
  <c r="AH323" i="11"/>
  <c r="AD323" i="11"/>
  <c r="Z323" i="11"/>
  <c r="V323" i="11"/>
  <c r="R323" i="11"/>
  <c r="N323" i="11"/>
  <c r="J323" i="11"/>
  <c r="F323" i="11"/>
  <c r="AH322" i="11"/>
  <c r="AD322" i="11"/>
  <c r="Z322" i="11"/>
  <c r="V322" i="11"/>
  <c r="R322" i="11"/>
  <c r="N322" i="11"/>
  <c r="J322" i="11"/>
  <c r="F322" i="11"/>
  <c r="AH321" i="11"/>
  <c r="AD321" i="11"/>
  <c r="Z321" i="11"/>
  <c r="V321" i="11"/>
  <c r="R321" i="11"/>
  <c r="N321" i="11"/>
  <c r="J321" i="11"/>
  <c r="F321" i="11"/>
  <c r="AH320" i="11"/>
  <c r="AD320" i="11"/>
  <c r="Z320" i="11"/>
  <c r="V320" i="11"/>
  <c r="R320" i="11"/>
  <c r="N320" i="11"/>
  <c r="J320" i="11"/>
  <c r="F320" i="11"/>
  <c r="AH319" i="11"/>
  <c r="AD319" i="11"/>
  <c r="Z319" i="11"/>
  <c r="V319" i="11"/>
  <c r="R319" i="11"/>
  <c r="N319" i="11"/>
  <c r="J319" i="11"/>
  <c r="F319" i="11"/>
  <c r="AH318" i="11"/>
  <c r="AD318" i="11"/>
  <c r="Z318" i="11"/>
  <c r="V318" i="11"/>
  <c r="R318" i="11"/>
  <c r="N318" i="11"/>
  <c r="J318" i="11"/>
  <c r="F318" i="11"/>
  <c r="AH317" i="11"/>
  <c r="AD317" i="11"/>
  <c r="Z317" i="11"/>
  <c r="V317" i="11"/>
  <c r="R317" i="11"/>
  <c r="N317" i="11"/>
  <c r="J317" i="11"/>
  <c r="F317" i="11"/>
  <c r="AH316" i="11"/>
  <c r="AD316" i="11"/>
  <c r="Z316" i="11"/>
  <c r="V316" i="11"/>
  <c r="R316" i="11"/>
  <c r="N316" i="11"/>
  <c r="J316" i="11"/>
  <c r="F316" i="11"/>
  <c r="AH315" i="11"/>
  <c r="AD315" i="11"/>
  <c r="Z315" i="11"/>
  <c r="V315" i="11"/>
  <c r="R315" i="11"/>
  <c r="N315" i="11"/>
  <c r="J315" i="11"/>
  <c r="F315" i="11"/>
  <c r="AH314" i="11"/>
  <c r="AD314" i="11"/>
  <c r="Z314" i="11"/>
  <c r="V314" i="11"/>
  <c r="R314" i="11"/>
  <c r="N314" i="11"/>
  <c r="J314" i="11"/>
  <c r="F314" i="11"/>
  <c r="AH313" i="11"/>
  <c r="AD313" i="11"/>
  <c r="Z313" i="11"/>
  <c r="V313" i="11"/>
  <c r="R313" i="11"/>
  <c r="N313" i="11"/>
  <c r="J313" i="11"/>
  <c r="F313" i="11"/>
  <c r="AH312" i="11"/>
  <c r="AD312" i="11"/>
  <c r="Z312" i="11"/>
  <c r="V312" i="11"/>
  <c r="R312" i="11"/>
  <c r="N312" i="11"/>
  <c r="J312" i="11"/>
  <c r="F312" i="11"/>
  <c r="AH311" i="11"/>
  <c r="AD311" i="11"/>
  <c r="Z311" i="11"/>
  <c r="V311" i="11"/>
  <c r="R311" i="11"/>
  <c r="N311" i="11"/>
  <c r="J311" i="11"/>
  <c r="F311" i="11"/>
  <c r="AH310" i="11"/>
  <c r="AD310" i="11"/>
  <c r="Z310" i="11"/>
  <c r="V310" i="11"/>
  <c r="R310" i="11"/>
  <c r="N310" i="11"/>
  <c r="J310" i="11"/>
  <c r="F310" i="11"/>
  <c r="AH309" i="11"/>
  <c r="AD309" i="11"/>
  <c r="Z309" i="11"/>
  <c r="V309" i="11"/>
  <c r="R309" i="11"/>
  <c r="N309" i="11"/>
  <c r="J309" i="11"/>
  <c r="F309" i="11"/>
  <c r="AH308" i="11"/>
  <c r="AD308" i="11"/>
  <c r="Z308" i="11"/>
  <c r="V308" i="11"/>
  <c r="R308" i="11"/>
  <c r="N308" i="11"/>
  <c r="J308" i="11"/>
  <c r="F308" i="11"/>
  <c r="AH307" i="11"/>
  <c r="AD307" i="11"/>
  <c r="Z307" i="11"/>
  <c r="T307" i="11"/>
  <c r="V307" i="11" s="1"/>
  <c r="R307" i="11"/>
  <c r="N307" i="11"/>
  <c r="J307" i="11"/>
  <c r="F307" i="11"/>
  <c r="AH306" i="11"/>
  <c r="AD306" i="11"/>
  <c r="Z306" i="11"/>
  <c r="V306" i="11"/>
  <c r="R306" i="11"/>
  <c r="N306" i="11"/>
  <c r="J306" i="11"/>
  <c r="F306" i="11"/>
  <c r="AH305" i="11"/>
  <c r="AD305" i="11"/>
  <c r="Z305" i="11"/>
  <c r="V305" i="11"/>
  <c r="R305" i="11"/>
  <c r="N305" i="11"/>
  <c r="J305" i="11"/>
  <c r="F305" i="11"/>
  <c r="AH304" i="11"/>
  <c r="AD304" i="11"/>
  <c r="Z304" i="11"/>
  <c r="V304" i="11"/>
  <c r="R304" i="11"/>
  <c r="N304" i="11"/>
  <c r="J304" i="11"/>
  <c r="F304" i="11"/>
  <c r="AH303" i="11"/>
  <c r="AD303" i="11"/>
  <c r="Z303" i="11"/>
  <c r="V303" i="11"/>
  <c r="R303" i="11"/>
  <c r="N303" i="11"/>
  <c r="J303" i="11"/>
  <c r="F303" i="11"/>
  <c r="AH302" i="11"/>
  <c r="AD302" i="11"/>
  <c r="Z302" i="11"/>
  <c r="V302" i="11"/>
  <c r="R302" i="11"/>
  <c r="N302" i="11"/>
  <c r="J302" i="11"/>
  <c r="F302" i="11"/>
  <c r="AH301" i="11"/>
  <c r="AD301" i="11"/>
  <c r="Z301" i="11"/>
  <c r="V301" i="11"/>
  <c r="R301" i="11"/>
  <c r="N301" i="11"/>
  <c r="J301" i="11"/>
  <c r="F301" i="11"/>
  <c r="AH300" i="11"/>
  <c r="AD300" i="11"/>
  <c r="Z300" i="11"/>
  <c r="V300" i="11"/>
  <c r="R300" i="11"/>
  <c r="N300" i="11"/>
  <c r="J300" i="11"/>
  <c r="F300" i="11"/>
  <c r="AH299" i="11"/>
  <c r="AD299" i="11"/>
  <c r="Z299" i="11"/>
  <c r="V299" i="11"/>
  <c r="R299" i="11"/>
  <c r="N299" i="11"/>
  <c r="J299" i="11"/>
  <c r="F299" i="11"/>
  <c r="AH298" i="11"/>
  <c r="AD298" i="11"/>
  <c r="Z298" i="11"/>
  <c r="V298" i="11"/>
  <c r="R298" i="11"/>
  <c r="N298" i="11"/>
  <c r="J298" i="11"/>
  <c r="F298" i="11"/>
  <c r="AH297" i="11"/>
  <c r="AD297" i="11"/>
  <c r="Z297" i="11"/>
  <c r="V297" i="11"/>
  <c r="R297" i="11"/>
  <c r="N297" i="11"/>
  <c r="J297" i="11"/>
  <c r="F297" i="11"/>
  <c r="AH296" i="11"/>
  <c r="AD296" i="11"/>
  <c r="Z296" i="11"/>
  <c r="V296" i="11"/>
  <c r="R296" i="11"/>
  <c r="N296" i="11"/>
  <c r="J296" i="11"/>
  <c r="F296" i="11"/>
  <c r="AH295" i="11"/>
  <c r="AD295" i="11"/>
  <c r="Z295" i="11"/>
  <c r="V295" i="11"/>
  <c r="R295" i="11"/>
  <c r="N295" i="11"/>
  <c r="J295" i="11"/>
  <c r="F295" i="11"/>
  <c r="AH294" i="11"/>
  <c r="AD294" i="11"/>
  <c r="Z294" i="11"/>
  <c r="V294" i="11"/>
  <c r="R294" i="11"/>
  <c r="N294" i="11"/>
  <c r="J294" i="11"/>
  <c r="F294" i="11"/>
  <c r="AH293" i="11"/>
  <c r="AD293" i="11"/>
  <c r="Z293" i="11"/>
  <c r="V293" i="11"/>
  <c r="R293" i="11"/>
  <c r="N293" i="11"/>
  <c r="J293" i="11"/>
  <c r="F293" i="11"/>
  <c r="AH292" i="11"/>
  <c r="AD292" i="11"/>
  <c r="Z292" i="11"/>
  <c r="V292" i="11"/>
  <c r="R292" i="11"/>
  <c r="N292" i="11"/>
  <c r="J292" i="11"/>
  <c r="F292" i="11"/>
  <c r="AH291" i="11"/>
  <c r="AD291" i="11"/>
  <c r="Z291" i="11"/>
  <c r="V291" i="11"/>
  <c r="R291" i="11"/>
  <c r="N291" i="11"/>
  <c r="J291" i="11"/>
  <c r="F291" i="11"/>
  <c r="AH290" i="11"/>
  <c r="AD290" i="11"/>
  <c r="Z290" i="11"/>
  <c r="V290" i="11"/>
  <c r="R290" i="11"/>
  <c r="N290" i="11"/>
  <c r="J290" i="11"/>
  <c r="F290" i="11"/>
  <c r="AH289" i="11"/>
  <c r="AD289" i="11"/>
  <c r="Z289" i="11"/>
  <c r="V289" i="11"/>
  <c r="R289" i="11"/>
  <c r="N289" i="11"/>
  <c r="J289" i="11"/>
  <c r="F289" i="11"/>
  <c r="AH288" i="11"/>
  <c r="AD288" i="11"/>
  <c r="Z288" i="11"/>
  <c r="V288" i="11"/>
  <c r="R288" i="11"/>
  <c r="N288" i="11"/>
  <c r="J288" i="11"/>
  <c r="F288" i="11"/>
  <c r="AH287" i="11"/>
  <c r="AD287" i="11"/>
  <c r="Z287" i="11"/>
  <c r="V287" i="11"/>
  <c r="R287" i="11"/>
  <c r="N287" i="11"/>
  <c r="J287" i="11"/>
  <c r="F287" i="11"/>
  <c r="AH286" i="11"/>
  <c r="AD286" i="11"/>
  <c r="Z286" i="11"/>
  <c r="V286" i="11"/>
  <c r="R286" i="11"/>
  <c r="N286" i="11"/>
  <c r="J286" i="11"/>
  <c r="F286" i="11"/>
  <c r="AH285" i="11"/>
  <c r="AD285" i="11"/>
  <c r="Z285" i="11"/>
  <c r="V285" i="11"/>
  <c r="R285" i="11"/>
  <c r="N285" i="11"/>
  <c r="J285" i="11"/>
  <c r="F285" i="11"/>
  <c r="AH284" i="11"/>
  <c r="AD284" i="11"/>
  <c r="Z284" i="11"/>
  <c r="V284" i="11"/>
  <c r="R284" i="11"/>
  <c r="N284" i="11"/>
  <c r="J284" i="11"/>
  <c r="F284" i="11"/>
  <c r="AH283" i="11"/>
  <c r="AD283" i="11"/>
  <c r="Z283" i="11"/>
  <c r="V283" i="11"/>
  <c r="R283" i="11"/>
  <c r="N283" i="11"/>
  <c r="J283" i="11"/>
  <c r="F283" i="11"/>
  <c r="AH282" i="11"/>
  <c r="AD282" i="11"/>
  <c r="Z282" i="11"/>
  <c r="V282" i="11"/>
  <c r="R282" i="11"/>
  <c r="N282" i="11"/>
  <c r="J282" i="11"/>
  <c r="F282" i="11"/>
  <c r="AH281" i="11"/>
  <c r="AD281" i="11"/>
  <c r="Z281" i="11"/>
  <c r="V281" i="11"/>
  <c r="R281" i="11"/>
  <c r="N281" i="11"/>
  <c r="J281" i="11"/>
  <c r="F281" i="11"/>
  <c r="AH280" i="11"/>
  <c r="AD280" i="11"/>
  <c r="Z280" i="11"/>
  <c r="V280" i="11"/>
  <c r="R280" i="11"/>
  <c r="N280" i="11"/>
  <c r="J280" i="11"/>
  <c r="F280" i="11"/>
  <c r="AH279" i="11"/>
  <c r="AD279" i="11"/>
  <c r="Z279" i="11"/>
  <c r="V279" i="11"/>
  <c r="R279" i="11"/>
  <c r="N279" i="11"/>
  <c r="J279" i="11"/>
  <c r="F279" i="11"/>
  <c r="AH278" i="11"/>
  <c r="AD278" i="11"/>
  <c r="Z278" i="11"/>
  <c r="V278" i="11"/>
  <c r="R278" i="11"/>
  <c r="N278" i="11"/>
  <c r="J278" i="11"/>
  <c r="F278" i="11"/>
  <c r="AH277" i="11"/>
  <c r="AD277" i="11"/>
  <c r="Z277" i="11"/>
  <c r="V277" i="11"/>
  <c r="R277" i="11"/>
  <c r="N277" i="11"/>
  <c r="J277" i="11"/>
  <c r="F277" i="11"/>
  <c r="AH276" i="11"/>
  <c r="AD276" i="11"/>
  <c r="Z276" i="11"/>
  <c r="V276" i="11"/>
  <c r="R276" i="11"/>
  <c r="N276" i="11"/>
  <c r="J276" i="11"/>
  <c r="F276" i="11"/>
  <c r="AH275" i="11"/>
  <c r="AD275" i="11"/>
  <c r="Z275" i="11"/>
  <c r="V275" i="11"/>
  <c r="R275" i="11"/>
  <c r="N275" i="11"/>
  <c r="J275" i="11"/>
  <c r="F275" i="11"/>
  <c r="AH274" i="11"/>
  <c r="AD274" i="11"/>
  <c r="Z274" i="11"/>
  <c r="V274" i="11"/>
  <c r="R274" i="11"/>
  <c r="N274" i="11"/>
  <c r="J274" i="11"/>
  <c r="F274" i="11"/>
  <c r="AH273" i="11"/>
  <c r="AD273" i="11"/>
  <c r="Z273" i="11"/>
  <c r="V273" i="11"/>
  <c r="R273" i="11"/>
  <c r="N273" i="11"/>
  <c r="J273" i="11"/>
  <c r="F273" i="11"/>
  <c r="AH272" i="11"/>
  <c r="AD272" i="11"/>
  <c r="Z272" i="11"/>
  <c r="V272" i="11"/>
  <c r="R272" i="11"/>
  <c r="N272" i="11"/>
  <c r="J272" i="11"/>
  <c r="F272" i="11"/>
  <c r="AH271" i="11"/>
  <c r="AD271" i="11"/>
  <c r="Z271" i="11"/>
  <c r="V271" i="11"/>
  <c r="R271" i="11"/>
  <c r="N271" i="11"/>
  <c r="J271" i="11"/>
  <c r="F271" i="11"/>
  <c r="AH270" i="11"/>
  <c r="AD270" i="11"/>
  <c r="Z270" i="11"/>
  <c r="V270" i="11"/>
  <c r="R270" i="11"/>
  <c r="N270" i="11"/>
  <c r="J270" i="11"/>
  <c r="F270" i="11"/>
  <c r="AH269" i="11"/>
  <c r="AD269" i="11"/>
  <c r="Z269" i="11"/>
  <c r="V269" i="11"/>
  <c r="R269" i="11"/>
  <c r="N269" i="11"/>
  <c r="J269" i="11"/>
  <c r="F269" i="11"/>
  <c r="AH268" i="11"/>
  <c r="AD268" i="11"/>
  <c r="Z268" i="11"/>
  <c r="V268" i="11"/>
  <c r="R268" i="11"/>
  <c r="N268" i="11"/>
  <c r="J268" i="11"/>
  <c r="F268" i="11"/>
  <c r="AH267" i="11"/>
  <c r="AD267" i="11"/>
  <c r="Z267" i="11"/>
  <c r="V267" i="11"/>
  <c r="R267" i="11"/>
  <c r="N267" i="11"/>
  <c r="J267" i="11"/>
  <c r="F267" i="11"/>
  <c r="AH266" i="11"/>
  <c r="AD266" i="11"/>
  <c r="Z266" i="11"/>
  <c r="V266" i="11"/>
  <c r="R266" i="11"/>
  <c r="N266" i="11"/>
  <c r="J266" i="11"/>
  <c r="F266" i="11"/>
  <c r="AH265" i="11"/>
  <c r="AD265" i="11"/>
  <c r="Z265" i="11"/>
  <c r="V265" i="11"/>
  <c r="R265" i="11"/>
  <c r="N265" i="11"/>
  <c r="J265" i="11"/>
  <c r="F265" i="11"/>
  <c r="AH264" i="11"/>
  <c r="AD264" i="11"/>
  <c r="Z264" i="11"/>
  <c r="V264" i="11"/>
  <c r="R264" i="11"/>
  <c r="N264" i="11"/>
  <c r="J264" i="11"/>
  <c r="F264" i="11"/>
  <c r="AH263" i="11"/>
  <c r="AD263" i="11"/>
  <c r="Z263" i="11"/>
  <c r="V263" i="11"/>
  <c r="R263" i="11"/>
  <c r="N263" i="11"/>
  <c r="J263" i="11"/>
  <c r="F263" i="11"/>
  <c r="AH262" i="11"/>
  <c r="AD262" i="11"/>
  <c r="Z262" i="11"/>
  <c r="V262" i="11"/>
  <c r="R262" i="11"/>
  <c r="N262" i="11"/>
  <c r="J262" i="11"/>
  <c r="F262" i="11"/>
  <c r="AH261" i="11"/>
  <c r="AD261" i="11"/>
  <c r="Z261" i="11"/>
  <c r="V261" i="11"/>
  <c r="R261" i="11"/>
  <c r="N261" i="11"/>
  <c r="J261" i="11"/>
  <c r="F261" i="11"/>
  <c r="AH260" i="11"/>
  <c r="AD260" i="11"/>
  <c r="Z260" i="11"/>
  <c r="V260" i="11"/>
  <c r="R260" i="11"/>
  <c r="N260" i="11"/>
  <c r="J260" i="11"/>
  <c r="F260" i="11"/>
  <c r="AH259" i="11"/>
  <c r="AD259" i="11"/>
  <c r="Z259" i="11"/>
  <c r="V259" i="11"/>
  <c r="R259" i="11"/>
  <c r="N259" i="11"/>
  <c r="J259" i="11"/>
  <c r="F259" i="11"/>
  <c r="AH258" i="11"/>
  <c r="AD258" i="11"/>
  <c r="Z258" i="11"/>
  <c r="V258" i="11"/>
  <c r="R258" i="11"/>
  <c r="N258" i="11"/>
  <c r="J258" i="11"/>
  <c r="F258" i="11"/>
  <c r="AH257" i="11"/>
  <c r="AD257" i="11"/>
  <c r="Z257" i="11"/>
  <c r="V257" i="11"/>
  <c r="R257" i="11"/>
  <c r="N257" i="11"/>
  <c r="J257" i="11"/>
  <c r="F257" i="11"/>
  <c r="AH256" i="11"/>
  <c r="AD256" i="11"/>
  <c r="Z256" i="11"/>
  <c r="V256" i="11"/>
  <c r="R256" i="11"/>
  <c r="N256" i="11"/>
  <c r="J256" i="11"/>
  <c r="F256" i="11"/>
  <c r="AH255" i="11"/>
  <c r="AD255" i="11"/>
  <c r="Z255" i="11"/>
  <c r="V255" i="11"/>
  <c r="R255" i="11"/>
  <c r="N255" i="11"/>
  <c r="J255" i="11"/>
  <c r="F255" i="11"/>
  <c r="AH254" i="11"/>
  <c r="AD254" i="11"/>
  <c r="Z254" i="11"/>
  <c r="V254" i="11"/>
  <c r="R254" i="11"/>
  <c r="N254" i="11"/>
  <c r="J254" i="11"/>
  <c r="F254" i="11"/>
  <c r="AH253" i="11"/>
  <c r="AD253" i="11"/>
  <c r="Z253" i="11"/>
  <c r="V253" i="11"/>
  <c r="R253" i="11"/>
  <c r="N253" i="11"/>
  <c r="J253" i="11"/>
  <c r="F253" i="11"/>
  <c r="AH252" i="11"/>
  <c r="AD252" i="11"/>
  <c r="Z252" i="11"/>
  <c r="V252" i="11"/>
  <c r="R252" i="11"/>
  <c r="N252" i="11"/>
  <c r="J252" i="11"/>
  <c r="F252" i="11"/>
  <c r="AH251" i="11"/>
  <c r="AD251" i="11"/>
  <c r="Z251" i="11"/>
  <c r="V251" i="11"/>
  <c r="R251" i="11"/>
  <c r="N251" i="11"/>
  <c r="J251" i="11"/>
  <c r="F251" i="11"/>
  <c r="AH250" i="11"/>
  <c r="AD250" i="11"/>
  <c r="Z250" i="11"/>
  <c r="V250" i="11"/>
  <c r="R250" i="11"/>
  <c r="N250" i="11"/>
  <c r="J250" i="11"/>
  <c r="F250" i="11"/>
  <c r="AH249" i="11"/>
  <c r="AD249" i="11"/>
  <c r="Z249" i="11"/>
  <c r="V249" i="11"/>
  <c r="R249" i="11"/>
  <c r="N249" i="11"/>
  <c r="J249" i="11"/>
  <c r="F249" i="11"/>
  <c r="AH248" i="11"/>
  <c r="AD248" i="11"/>
  <c r="Z248" i="11"/>
  <c r="V248" i="11"/>
  <c r="R248" i="11"/>
  <c r="N248" i="11"/>
  <c r="J248" i="11"/>
  <c r="F248" i="11"/>
  <c r="AH247" i="11"/>
  <c r="AD247" i="11"/>
  <c r="Z247" i="11"/>
  <c r="V247" i="11"/>
  <c r="R247" i="11"/>
  <c r="N247" i="11"/>
  <c r="J247" i="11"/>
  <c r="F247" i="11"/>
  <c r="AH246" i="11"/>
  <c r="AD246" i="11"/>
  <c r="Z246" i="11"/>
  <c r="V246" i="11"/>
  <c r="R246" i="11"/>
  <c r="N246" i="11"/>
  <c r="J246" i="11"/>
  <c r="F246" i="11"/>
  <c r="AH245" i="11"/>
  <c r="AD245" i="11"/>
  <c r="Z245" i="11"/>
  <c r="V245" i="11"/>
  <c r="R245" i="11"/>
  <c r="N245" i="11"/>
  <c r="J245" i="11"/>
  <c r="F245" i="11"/>
  <c r="AH244" i="11"/>
  <c r="AD244" i="11"/>
  <c r="Z244" i="11"/>
  <c r="V244" i="11"/>
  <c r="R244" i="11"/>
  <c r="N244" i="11"/>
  <c r="J244" i="11"/>
  <c r="F244" i="11"/>
  <c r="AH243" i="11"/>
  <c r="AD243" i="11"/>
  <c r="Z243" i="11"/>
  <c r="V243" i="11"/>
  <c r="R243" i="11"/>
  <c r="N243" i="11"/>
  <c r="J243" i="11"/>
  <c r="F243" i="11"/>
  <c r="AH242" i="11"/>
  <c r="AD242" i="11"/>
  <c r="Z242" i="11"/>
  <c r="V242" i="11"/>
  <c r="R242" i="11"/>
  <c r="N242" i="11"/>
  <c r="J242" i="11"/>
  <c r="F242" i="11"/>
  <c r="AH241" i="11"/>
  <c r="AD241" i="11"/>
  <c r="Z241" i="11"/>
  <c r="V241" i="11"/>
  <c r="R241" i="11"/>
  <c r="N241" i="11"/>
  <c r="J241" i="11"/>
  <c r="F241" i="11"/>
  <c r="AH240" i="11"/>
  <c r="AD240" i="11"/>
  <c r="Z240" i="11"/>
  <c r="V240" i="11"/>
  <c r="R240" i="11"/>
  <c r="N240" i="11"/>
  <c r="J240" i="11"/>
  <c r="F240" i="11"/>
  <c r="AH239" i="11"/>
  <c r="AD239" i="11"/>
  <c r="Z239" i="11"/>
  <c r="V239" i="11"/>
  <c r="R239" i="11"/>
  <c r="N239" i="11"/>
  <c r="J239" i="11"/>
  <c r="F239" i="11"/>
  <c r="AH238" i="11"/>
  <c r="AD238" i="11"/>
  <c r="Z238" i="11"/>
  <c r="V238" i="11"/>
  <c r="R238" i="11"/>
  <c r="N238" i="11"/>
  <c r="J238" i="11"/>
  <c r="F238" i="11"/>
  <c r="AH237" i="11"/>
  <c r="AD237" i="11"/>
  <c r="Z237" i="11"/>
  <c r="V237" i="11"/>
  <c r="R237" i="11"/>
  <c r="N237" i="11"/>
  <c r="J237" i="11"/>
  <c r="F237" i="11"/>
  <c r="AH236" i="11"/>
  <c r="AD236" i="11"/>
  <c r="Z236" i="11"/>
  <c r="V236" i="11"/>
  <c r="R236" i="11"/>
  <c r="N236" i="11"/>
  <c r="J236" i="11"/>
  <c r="F236" i="11"/>
  <c r="AH235" i="11"/>
  <c r="AD235" i="11"/>
  <c r="Z235" i="11"/>
  <c r="V235" i="11"/>
  <c r="R235" i="11"/>
  <c r="N235" i="11"/>
  <c r="J235" i="11"/>
  <c r="F235" i="11"/>
  <c r="AH234" i="11"/>
  <c r="AD234" i="11"/>
  <c r="Z234" i="11"/>
  <c r="V234" i="11"/>
  <c r="R234" i="11"/>
  <c r="N234" i="11"/>
  <c r="J234" i="11"/>
  <c r="F234" i="11"/>
  <c r="AH233" i="11"/>
  <c r="AD233" i="11"/>
  <c r="Z233" i="11"/>
  <c r="V233" i="11"/>
  <c r="R233" i="11"/>
  <c r="N233" i="11"/>
  <c r="J233" i="11"/>
  <c r="F233" i="11"/>
  <c r="AH232" i="11"/>
  <c r="AD232" i="11"/>
  <c r="Z232" i="11"/>
  <c r="V232" i="11"/>
  <c r="R232" i="11"/>
  <c r="N232" i="11"/>
  <c r="J232" i="11"/>
  <c r="F232" i="11"/>
  <c r="AH231" i="11"/>
  <c r="AD231" i="11"/>
  <c r="Z231" i="11"/>
  <c r="V231" i="11"/>
  <c r="R231" i="11"/>
  <c r="N231" i="11"/>
  <c r="J231" i="11"/>
  <c r="F231" i="11"/>
  <c r="AH230" i="11"/>
  <c r="AD230" i="11"/>
  <c r="Z230" i="11"/>
  <c r="V230" i="11"/>
  <c r="R230" i="11"/>
  <c r="N230" i="11"/>
  <c r="J230" i="11"/>
  <c r="F230" i="11"/>
  <c r="AH229" i="11"/>
  <c r="AD229" i="11"/>
  <c r="Z229" i="11"/>
  <c r="V229" i="11"/>
  <c r="R229" i="11"/>
  <c r="N229" i="11"/>
  <c r="J229" i="11"/>
  <c r="F229" i="11"/>
  <c r="AH228" i="11"/>
  <c r="AD228" i="11"/>
  <c r="Z228" i="11"/>
  <c r="V228" i="11"/>
  <c r="R228" i="11"/>
  <c r="N228" i="11"/>
  <c r="J228" i="11"/>
  <c r="F228" i="11"/>
  <c r="AH227" i="11"/>
  <c r="AD227" i="11"/>
  <c r="Z227" i="11"/>
  <c r="V227" i="11"/>
  <c r="R227" i="11"/>
  <c r="N227" i="11"/>
  <c r="J227" i="11"/>
  <c r="F227" i="11"/>
  <c r="AH226" i="11"/>
  <c r="AD226" i="11"/>
  <c r="Z226" i="11"/>
  <c r="V226" i="11"/>
  <c r="R226" i="11"/>
  <c r="N226" i="11"/>
  <c r="J226" i="11"/>
  <c r="F226" i="11"/>
  <c r="AH225" i="11"/>
  <c r="AD225" i="11"/>
  <c r="Z225" i="11"/>
  <c r="V225" i="11"/>
  <c r="R225" i="11"/>
  <c r="N225" i="11"/>
  <c r="J225" i="11"/>
  <c r="F225" i="11"/>
  <c r="AH224" i="11"/>
  <c r="AD224" i="11"/>
  <c r="Z224" i="11"/>
  <c r="V224" i="11"/>
  <c r="R224" i="11"/>
  <c r="N224" i="11"/>
  <c r="J224" i="11"/>
  <c r="F224" i="11"/>
  <c r="AH223" i="11"/>
  <c r="AD223" i="11"/>
  <c r="Z223" i="11"/>
  <c r="V223" i="11"/>
  <c r="R223" i="11"/>
  <c r="N223" i="11"/>
  <c r="J223" i="11"/>
  <c r="F223" i="11"/>
  <c r="AH222" i="11"/>
  <c r="AD222" i="11"/>
  <c r="Z222" i="11"/>
  <c r="V222" i="11"/>
  <c r="R222" i="11"/>
  <c r="N222" i="11"/>
  <c r="J222" i="11"/>
  <c r="F222" i="11"/>
  <c r="AH221" i="11"/>
  <c r="AD221" i="11"/>
  <c r="AD434" i="11" s="1"/>
  <c r="Z221" i="11"/>
  <c r="V221" i="11"/>
  <c r="R221" i="11"/>
  <c r="R434" i="11" s="1"/>
  <c r="N221" i="11"/>
  <c r="N434" i="11" s="1"/>
  <c r="J221" i="11"/>
  <c r="J434" i="11" s="1"/>
  <c r="F221" i="11"/>
  <c r="F434" i="11" s="1"/>
  <c r="Z434" i="11" l="1"/>
  <c r="AH434" i="11"/>
  <c r="V434" i="11"/>
  <c r="T434" i="11"/>
  <c r="AB434" i="11"/>
  <c r="E217" i="3" l="1"/>
  <c r="C43" i="2"/>
  <c r="D43" i="2"/>
  <c r="E43" i="2"/>
  <c r="C44" i="2" l="1"/>
  <c r="H217" i="3" l="1"/>
  <c r="G217" i="3"/>
  <c r="F217" i="3"/>
  <c r="H218" i="3" s="1"/>
  <c r="D217" i="3"/>
  <c r="C217"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E218" i="3" l="1"/>
  <c r="H219" i="3" s="1"/>
  <c r="J217" i="3"/>
</calcChain>
</file>

<file path=xl/sharedStrings.xml><?xml version="1.0" encoding="utf-8"?>
<sst xmlns="http://schemas.openxmlformats.org/spreadsheetml/2006/main" count="4241" uniqueCount="1263">
  <si>
    <t>Clave</t>
  </si>
  <si>
    <t>Nom_mun</t>
  </si>
  <si>
    <t xml:space="preserve">Total por Municipio </t>
  </si>
  <si>
    <t>Ordinaria</t>
  </si>
  <si>
    <t xml:space="preserve">Extraordinaria </t>
  </si>
  <si>
    <t>Edicto</t>
  </si>
  <si>
    <t>Aviso Notarial</t>
  </si>
  <si>
    <t xml:space="preserve">Otros documentos tales como Tarifas, Convenios, Estados Financieros, entre otros. </t>
  </si>
  <si>
    <t>Acta o Acuerdo expedido por el  Cabildo u otra autoridad que incide en la organización y funcionamiento del gobierno.</t>
  </si>
  <si>
    <t xml:space="preserve">Documento normativo que incide en la organización y funcionamiento del Municipio, tales como leyes, decretos, reglamentos, manuales, entre otros.  </t>
  </si>
  <si>
    <t xml:space="preserve">Otros documentos como convenios, planes, fe de erratas, nombramientos, sentencias, habilitaciones, entre otros. </t>
  </si>
  <si>
    <t>30001</t>
  </si>
  <si>
    <t>Acajete</t>
  </si>
  <si>
    <t>30002</t>
  </si>
  <si>
    <t>Acatlán</t>
  </si>
  <si>
    <t>30003</t>
  </si>
  <si>
    <t>Acayucan</t>
  </si>
  <si>
    <t>30004</t>
  </si>
  <si>
    <t>Actopan</t>
  </si>
  <si>
    <t>30005</t>
  </si>
  <si>
    <t>Acula</t>
  </si>
  <si>
    <t>30006</t>
  </si>
  <si>
    <t>Acultzingo</t>
  </si>
  <si>
    <t>30007</t>
  </si>
  <si>
    <t>Camarón de Tejeda</t>
  </si>
  <si>
    <t>30008</t>
  </si>
  <si>
    <t>Alpatláhuac</t>
  </si>
  <si>
    <t>30009</t>
  </si>
  <si>
    <t>Alto Lucero de Gutiérrez B.</t>
  </si>
  <si>
    <t>30010</t>
  </si>
  <si>
    <t>Altotonga</t>
  </si>
  <si>
    <t>30011</t>
  </si>
  <si>
    <t>Alvarado</t>
  </si>
  <si>
    <t>30012</t>
  </si>
  <si>
    <t>Amatitlán</t>
  </si>
  <si>
    <t>30013</t>
  </si>
  <si>
    <t>Naranjos Amatlán</t>
  </si>
  <si>
    <t>30014</t>
  </si>
  <si>
    <t>Amatlán de los Reyes</t>
  </si>
  <si>
    <t>30015</t>
  </si>
  <si>
    <t>Angel R. Cabada</t>
  </si>
  <si>
    <t>30016</t>
  </si>
  <si>
    <t>La Antigua</t>
  </si>
  <si>
    <t>30017</t>
  </si>
  <si>
    <t>Apazapan</t>
  </si>
  <si>
    <t>30018</t>
  </si>
  <si>
    <t>Aquila</t>
  </si>
  <si>
    <t>30019</t>
  </si>
  <si>
    <t>Astacinga</t>
  </si>
  <si>
    <t>30020</t>
  </si>
  <si>
    <t>Atlahuilco</t>
  </si>
  <si>
    <t>30021</t>
  </si>
  <si>
    <t>Atoyac</t>
  </si>
  <si>
    <t>30022</t>
  </si>
  <si>
    <t>Atzacan</t>
  </si>
  <si>
    <t>30023</t>
  </si>
  <si>
    <t>Atzalan</t>
  </si>
  <si>
    <t>30024</t>
  </si>
  <si>
    <t>Tlaltetela</t>
  </si>
  <si>
    <t>30025</t>
  </si>
  <si>
    <t>Ayahualulco</t>
  </si>
  <si>
    <t>30026</t>
  </si>
  <si>
    <t>Banderilla</t>
  </si>
  <si>
    <t>30027</t>
  </si>
  <si>
    <t>Benito Juárez</t>
  </si>
  <si>
    <t>30028</t>
  </si>
  <si>
    <t>Boca del Río</t>
  </si>
  <si>
    <t>30029</t>
  </si>
  <si>
    <t>Calcahualco</t>
  </si>
  <si>
    <t>30030</t>
  </si>
  <si>
    <t>Camerino Z. Mendoza</t>
  </si>
  <si>
    <t>30031</t>
  </si>
  <si>
    <t>Carrillo Puerto</t>
  </si>
  <si>
    <t>30032</t>
  </si>
  <si>
    <t>Catemaco</t>
  </si>
  <si>
    <t>30033</t>
  </si>
  <si>
    <t>Cazones de Herrera</t>
  </si>
  <si>
    <t>30034</t>
  </si>
  <si>
    <t>Cerro Azul</t>
  </si>
  <si>
    <t>30035</t>
  </si>
  <si>
    <t>Citlaltépetl</t>
  </si>
  <si>
    <t>30036</t>
  </si>
  <si>
    <t>Coacoatzintla</t>
  </si>
  <si>
    <t>30037</t>
  </si>
  <si>
    <t>Coahuitlán</t>
  </si>
  <si>
    <t>30038</t>
  </si>
  <si>
    <t>Coatepec</t>
  </si>
  <si>
    <t>30039</t>
  </si>
  <si>
    <t>Coatzacoalcos</t>
  </si>
  <si>
    <t>30040</t>
  </si>
  <si>
    <t>Coatzintla</t>
  </si>
  <si>
    <t>30041</t>
  </si>
  <si>
    <t>Coetzala</t>
  </si>
  <si>
    <t>30042</t>
  </si>
  <si>
    <t>Colipa</t>
  </si>
  <si>
    <t>30043</t>
  </si>
  <si>
    <t>Comapa</t>
  </si>
  <si>
    <t>30044</t>
  </si>
  <si>
    <t>Córdoba</t>
  </si>
  <si>
    <t>30045</t>
  </si>
  <si>
    <t>Cosamaloapan de Carpio</t>
  </si>
  <si>
    <t>30046</t>
  </si>
  <si>
    <t>Cosautlán de Carvajal</t>
  </si>
  <si>
    <t>30047</t>
  </si>
  <si>
    <t>Coscomatepec</t>
  </si>
  <si>
    <t>30048</t>
  </si>
  <si>
    <t>Cosoleacaque</t>
  </si>
  <si>
    <t>30049</t>
  </si>
  <si>
    <t>Cotaxtla</t>
  </si>
  <si>
    <t>30050</t>
  </si>
  <si>
    <t>Coxquihui</t>
  </si>
  <si>
    <t>30051</t>
  </si>
  <si>
    <t>Coyutla</t>
  </si>
  <si>
    <t>30052</t>
  </si>
  <si>
    <t>Cuichapa</t>
  </si>
  <si>
    <t>30053</t>
  </si>
  <si>
    <t>Cuitláhuac</t>
  </si>
  <si>
    <t>30054</t>
  </si>
  <si>
    <t>Chacaltianguis</t>
  </si>
  <si>
    <t>30055</t>
  </si>
  <si>
    <t>Chalma</t>
  </si>
  <si>
    <t>30056</t>
  </si>
  <si>
    <t>Chiconamel</t>
  </si>
  <si>
    <t>30057</t>
  </si>
  <si>
    <t>Chiconquiaco</t>
  </si>
  <si>
    <t>30058</t>
  </si>
  <si>
    <t>Chicontepec</t>
  </si>
  <si>
    <t>30059</t>
  </si>
  <si>
    <t>Chinameca</t>
  </si>
  <si>
    <t>30060</t>
  </si>
  <si>
    <t>Chinampa de Gorostiza</t>
  </si>
  <si>
    <t>30061</t>
  </si>
  <si>
    <t>Las Choapas</t>
  </si>
  <si>
    <t>30062</t>
  </si>
  <si>
    <t>Chocamán</t>
  </si>
  <si>
    <t>30063</t>
  </si>
  <si>
    <t>Chontla</t>
  </si>
  <si>
    <t>30064</t>
  </si>
  <si>
    <t>Chumatlán</t>
  </si>
  <si>
    <t>30065</t>
  </si>
  <si>
    <t>Emiliano Zapata</t>
  </si>
  <si>
    <t>30066</t>
  </si>
  <si>
    <t>Espinal</t>
  </si>
  <si>
    <t>30067</t>
  </si>
  <si>
    <t>Filomeno Mata</t>
  </si>
  <si>
    <t>30068</t>
  </si>
  <si>
    <t>Fortín</t>
  </si>
  <si>
    <t>30069</t>
  </si>
  <si>
    <t>Gutiérrez Zamora</t>
  </si>
  <si>
    <t>30070</t>
  </si>
  <si>
    <t>Hidalgotitlán</t>
  </si>
  <si>
    <t>30071</t>
  </si>
  <si>
    <t>Huatusco</t>
  </si>
  <si>
    <t>30072</t>
  </si>
  <si>
    <t>Huayacocotla</t>
  </si>
  <si>
    <t>30073</t>
  </si>
  <si>
    <t>Hueyapan de Ocampo</t>
  </si>
  <si>
    <t>30074</t>
  </si>
  <si>
    <t>Huiloapan de Cuauhtémoc</t>
  </si>
  <si>
    <t>30075</t>
  </si>
  <si>
    <t>Ignacio de la Llave</t>
  </si>
  <si>
    <t>30076</t>
  </si>
  <si>
    <t>Ilamatlán</t>
  </si>
  <si>
    <t>30077</t>
  </si>
  <si>
    <t>Isla</t>
  </si>
  <si>
    <t>30078</t>
  </si>
  <si>
    <t>Ixcatepec</t>
  </si>
  <si>
    <t>30079</t>
  </si>
  <si>
    <t>Ixhuacán de los Reyes</t>
  </si>
  <si>
    <t>30080</t>
  </si>
  <si>
    <t>Ixhuatlán del Café</t>
  </si>
  <si>
    <t>30081</t>
  </si>
  <si>
    <t>Ixhuatlancillo</t>
  </si>
  <si>
    <t>30082</t>
  </si>
  <si>
    <t>Ixhuatlán del Sureste</t>
  </si>
  <si>
    <t>30083</t>
  </si>
  <si>
    <t>Ixhuatlán de Madero</t>
  </si>
  <si>
    <t>30084</t>
  </si>
  <si>
    <t>Ixmatlahuacan</t>
  </si>
  <si>
    <t>30085</t>
  </si>
  <si>
    <t>Ixtaczoquitlán</t>
  </si>
  <si>
    <t>30086</t>
  </si>
  <si>
    <t>Jalacingo</t>
  </si>
  <si>
    <t>30087</t>
  </si>
  <si>
    <t>Xalapa</t>
  </si>
  <si>
    <t>30088</t>
  </si>
  <si>
    <t>Jalcomulco</t>
  </si>
  <si>
    <t>30089</t>
  </si>
  <si>
    <t>Jáltipan</t>
  </si>
  <si>
    <t>30090</t>
  </si>
  <si>
    <t>Jamapa</t>
  </si>
  <si>
    <t>30091</t>
  </si>
  <si>
    <t>Jesús Carranza</t>
  </si>
  <si>
    <t>30092</t>
  </si>
  <si>
    <t>Xico</t>
  </si>
  <si>
    <t>30093</t>
  </si>
  <si>
    <t>Jilotepec</t>
  </si>
  <si>
    <t>30094</t>
  </si>
  <si>
    <t>Juan Rodríguez Clara</t>
  </si>
  <si>
    <t>30095</t>
  </si>
  <si>
    <t>Juchique de Ferrer</t>
  </si>
  <si>
    <t>30096</t>
  </si>
  <si>
    <t>Landero y Coss</t>
  </si>
  <si>
    <t>Lerdo de Tejada</t>
  </si>
  <si>
    <t>30098</t>
  </si>
  <si>
    <t>Magdalena</t>
  </si>
  <si>
    <t>30099</t>
  </si>
  <si>
    <t>Maltrata</t>
  </si>
  <si>
    <t>30100</t>
  </si>
  <si>
    <t>Manlio Fabio Altamirano</t>
  </si>
  <si>
    <t>30101</t>
  </si>
  <si>
    <t>Mariano Escobedo</t>
  </si>
  <si>
    <t>30102</t>
  </si>
  <si>
    <t>Martínez de la Torre</t>
  </si>
  <si>
    <t>30103</t>
  </si>
  <si>
    <t>Mecatlán</t>
  </si>
  <si>
    <t>30104</t>
  </si>
  <si>
    <t>Mecayapan</t>
  </si>
  <si>
    <t>30105</t>
  </si>
  <si>
    <t>Medellín de Bravo</t>
  </si>
  <si>
    <t>30106</t>
  </si>
  <si>
    <t>Miahuatlán</t>
  </si>
  <si>
    <t>30107</t>
  </si>
  <si>
    <t>Las Minas</t>
  </si>
  <si>
    <t>30108</t>
  </si>
  <si>
    <t>Minatitlán</t>
  </si>
  <si>
    <t>30109</t>
  </si>
  <si>
    <t>Misantla</t>
  </si>
  <si>
    <t>30110</t>
  </si>
  <si>
    <t>Mixtla de Altamirano</t>
  </si>
  <si>
    <t>30111</t>
  </si>
  <si>
    <t>Moloacán</t>
  </si>
  <si>
    <t>30112</t>
  </si>
  <si>
    <t>Naolinco</t>
  </si>
  <si>
    <t>30113</t>
  </si>
  <si>
    <t>Naranjal</t>
  </si>
  <si>
    <t>30114</t>
  </si>
  <si>
    <t>Nautla</t>
  </si>
  <si>
    <t>30115</t>
  </si>
  <si>
    <t>Nogales</t>
  </si>
  <si>
    <t>30116</t>
  </si>
  <si>
    <t>Oluta</t>
  </si>
  <si>
    <t>30117</t>
  </si>
  <si>
    <t>Omealca</t>
  </si>
  <si>
    <t>30118</t>
  </si>
  <si>
    <t>Orizaba</t>
  </si>
  <si>
    <t>30119</t>
  </si>
  <si>
    <t>Otatitlán</t>
  </si>
  <si>
    <t>30120</t>
  </si>
  <si>
    <t>Oteapan</t>
  </si>
  <si>
    <t>30121</t>
  </si>
  <si>
    <t>Ozuluama de Mascareñas</t>
  </si>
  <si>
    <t>30122</t>
  </si>
  <si>
    <t>Pajapan</t>
  </si>
  <si>
    <t>30123</t>
  </si>
  <si>
    <t>Pánuco</t>
  </si>
  <si>
    <t>30124</t>
  </si>
  <si>
    <t>Papantla</t>
  </si>
  <si>
    <t>30125</t>
  </si>
  <si>
    <t>Paso del Macho</t>
  </si>
  <si>
    <t>30126</t>
  </si>
  <si>
    <t>Paso de Ovejas</t>
  </si>
  <si>
    <t>30127</t>
  </si>
  <si>
    <t>La Perla</t>
  </si>
  <si>
    <t>30128</t>
  </si>
  <si>
    <t>Perote</t>
  </si>
  <si>
    <t>30129</t>
  </si>
  <si>
    <t>Platón Sánchez</t>
  </si>
  <si>
    <t>30130</t>
  </si>
  <si>
    <t>Playa Vicente</t>
  </si>
  <si>
    <t>30131</t>
  </si>
  <si>
    <t>Poza Rica de Hidalgo</t>
  </si>
  <si>
    <t>30132</t>
  </si>
  <si>
    <t>Las Vigas de Ramírez</t>
  </si>
  <si>
    <t>30133</t>
  </si>
  <si>
    <t>Pueblo Viejo</t>
  </si>
  <si>
    <t>30134</t>
  </si>
  <si>
    <t>Puente Nacional</t>
  </si>
  <si>
    <t>30135</t>
  </si>
  <si>
    <t>Rafael Delgado</t>
  </si>
  <si>
    <t>30136</t>
  </si>
  <si>
    <t>Rafael Lucio</t>
  </si>
  <si>
    <t>30137</t>
  </si>
  <si>
    <t>Los Reyes</t>
  </si>
  <si>
    <t>30138</t>
  </si>
  <si>
    <t>Río Blanco</t>
  </si>
  <si>
    <t>30139</t>
  </si>
  <si>
    <t>Saltabarranca</t>
  </si>
  <si>
    <t>30140</t>
  </si>
  <si>
    <t>San Andrés Tenejapan</t>
  </si>
  <si>
    <t>30141</t>
  </si>
  <si>
    <t>San Andrés Tuxtla</t>
  </si>
  <si>
    <t>30142</t>
  </si>
  <si>
    <t>San Juan Evangelista</t>
  </si>
  <si>
    <t>30143</t>
  </si>
  <si>
    <t>Santiago Tuxtla</t>
  </si>
  <si>
    <t>30144</t>
  </si>
  <si>
    <t>Sayula de Alemán</t>
  </si>
  <si>
    <t>30145</t>
  </si>
  <si>
    <t>Soconusco</t>
  </si>
  <si>
    <t>30146</t>
  </si>
  <si>
    <t>Sochiapa</t>
  </si>
  <si>
    <t>30147</t>
  </si>
  <si>
    <t>Soledad Atzompa</t>
  </si>
  <si>
    <t>30148</t>
  </si>
  <si>
    <t>Soledad de Doblado</t>
  </si>
  <si>
    <t>30149</t>
  </si>
  <si>
    <t>Soteapan</t>
  </si>
  <si>
    <t>30150</t>
  </si>
  <si>
    <t>Tamalín</t>
  </si>
  <si>
    <t>30151</t>
  </si>
  <si>
    <t>Tamiahua</t>
  </si>
  <si>
    <t>30152</t>
  </si>
  <si>
    <t>Tampico Alto</t>
  </si>
  <si>
    <t>30153</t>
  </si>
  <si>
    <t>Tancoco</t>
  </si>
  <si>
    <t>30154</t>
  </si>
  <si>
    <t>Tantima</t>
  </si>
  <si>
    <t>30155</t>
  </si>
  <si>
    <t>Tantoyuca</t>
  </si>
  <si>
    <t>30156</t>
  </si>
  <si>
    <t>Tatatila</t>
  </si>
  <si>
    <t>30157</t>
  </si>
  <si>
    <t>Castillo de Teayo</t>
  </si>
  <si>
    <t>30158</t>
  </si>
  <si>
    <t>Tecolutla</t>
  </si>
  <si>
    <t>30159</t>
  </si>
  <si>
    <t>Tehuipango</t>
  </si>
  <si>
    <t>30160</t>
  </si>
  <si>
    <t>Álamo Temapache</t>
  </si>
  <si>
    <t>30161</t>
  </si>
  <si>
    <t>Tempoal</t>
  </si>
  <si>
    <t>30162</t>
  </si>
  <si>
    <t>Tenampa</t>
  </si>
  <si>
    <t>30163</t>
  </si>
  <si>
    <t>Tenochtitlán</t>
  </si>
  <si>
    <t>30164</t>
  </si>
  <si>
    <t>Teocelo</t>
  </si>
  <si>
    <t>30165</t>
  </si>
  <si>
    <t>Tepatlaxco</t>
  </si>
  <si>
    <t>30166</t>
  </si>
  <si>
    <t>Tepetlán</t>
  </si>
  <si>
    <t>30167</t>
  </si>
  <si>
    <t>Tepetzintla</t>
  </si>
  <si>
    <t>30168</t>
  </si>
  <si>
    <t>Tequila</t>
  </si>
  <si>
    <t>30169</t>
  </si>
  <si>
    <t>José Azueta</t>
  </si>
  <si>
    <t>30170</t>
  </si>
  <si>
    <t>Texcatepec</t>
  </si>
  <si>
    <t>30171</t>
  </si>
  <si>
    <t>Texhuacán</t>
  </si>
  <si>
    <t>30172</t>
  </si>
  <si>
    <t>Texistepec</t>
  </si>
  <si>
    <t>30173</t>
  </si>
  <si>
    <t>Tezonapa</t>
  </si>
  <si>
    <t>30174</t>
  </si>
  <si>
    <t>Tierra Blanca</t>
  </si>
  <si>
    <t>30175</t>
  </si>
  <si>
    <t>Tihuatlán</t>
  </si>
  <si>
    <t>30176</t>
  </si>
  <si>
    <t>Tlacojalpan</t>
  </si>
  <si>
    <t>30177</t>
  </si>
  <si>
    <t>Tlacolulan</t>
  </si>
  <si>
    <t>30178</t>
  </si>
  <si>
    <t>Tlacotalpan</t>
  </si>
  <si>
    <t>30179</t>
  </si>
  <si>
    <t>Tlacotepec de Mejía</t>
  </si>
  <si>
    <t>30180</t>
  </si>
  <si>
    <t>Tlachichilco</t>
  </si>
  <si>
    <t>30181</t>
  </si>
  <si>
    <t>Tlalixcoyan</t>
  </si>
  <si>
    <t>30182</t>
  </si>
  <si>
    <t>Tlalnelhuayocan</t>
  </si>
  <si>
    <t>30183</t>
  </si>
  <si>
    <t>Tlapacoyan</t>
  </si>
  <si>
    <t>30184</t>
  </si>
  <si>
    <t>Tlaquilpa</t>
  </si>
  <si>
    <t>30185</t>
  </si>
  <si>
    <t>Tlilapan</t>
  </si>
  <si>
    <t>30186</t>
  </si>
  <si>
    <t>Tomatlán</t>
  </si>
  <si>
    <t>30187</t>
  </si>
  <si>
    <t>Tonayán</t>
  </si>
  <si>
    <t>30188</t>
  </si>
  <si>
    <t>Totutla</t>
  </si>
  <si>
    <t>30189</t>
  </si>
  <si>
    <t>Tuxpan</t>
  </si>
  <si>
    <t>30190</t>
  </si>
  <si>
    <t>Tuxtilla</t>
  </si>
  <si>
    <t>30191</t>
  </si>
  <si>
    <t>Ursulo Galván</t>
  </si>
  <si>
    <t>30192</t>
  </si>
  <si>
    <t>Vega de Alatorre</t>
  </si>
  <si>
    <t>30193</t>
  </si>
  <si>
    <t>Veracruz</t>
  </si>
  <si>
    <t>30194</t>
  </si>
  <si>
    <t>Villa Aldama</t>
  </si>
  <si>
    <t>30195</t>
  </si>
  <si>
    <t>Xoxocotla</t>
  </si>
  <si>
    <t>30196</t>
  </si>
  <si>
    <t>Yanga</t>
  </si>
  <si>
    <t>30197</t>
  </si>
  <si>
    <t>Yecuatla</t>
  </si>
  <si>
    <t>30198</t>
  </si>
  <si>
    <t>Zacualpan</t>
  </si>
  <si>
    <t>30199</t>
  </si>
  <si>
    <t>Zaragoza</t>
  </si>
  <si>
    <t>30200</t>
  </si>
  <si>
    <t>Zentla</t>
  </si>
  <si>
    <t>30201</t>
  </si>
  <si>
    <t>Zongolica</t>
  </si>
  <si>
    <t>30202</t>
  </si>
  <si>
    <t>Zontecomatlán de López y</t>
  </si>
  <si>
    <t>30203</t>
  </si>
  <si>
    <t>Zozocolco de Hidalgo</t>
  </si>
  <si>
    <t>30204</t>
  </si>
  <si>
    <t>Agua Dulce</t>
  </si>
  <si>
    <t>30205</t>
  </si>
  <si>
    <t>El Higo</t>
  </si>
  <si>
    <t>30206</t>
  </si>
  <si>
    <t>Nanchital de Lázaro Cárd.</t>
  </si>
  <si>
    <t>30207</t>
  </si>
  <si>
    <t>Tres Valles</t>
  </si>
  <si>
    <t>30208</t>
  </si>
  <si>
    <t>Carlos A. Carrillo</t>
  </si>
  <si>
    <t>30209</t>
  </si>
  <si>
    <t>Tatahuicapan de Juárez</t>
  </si>
  <si>
    <t>30210</t>
  </si>
  <si>
    <t>Uxpanapa</t>
  </si>
  <si>
    <t>30211</t>
  </si>
  <si>
    <t>San Rafael</t>
  </si>
  <si>
    <t>30212</t>
  </si>
  <si>
    <t>Santiago Sochiapan</t>
  </si>
  <si>
    <t xml:space="preserve">Poder u Organismo </t>
  </si>
  <si>
    <t xml:space="preserve">Tipo de Documento Publicado </t>
  </si>
  <si>
    <t xml:space="preserve">Acuerdo o Acta </t>
  </si>
  <si>
    <t xml:space="preserve">Normatividad </t>
  </si>
  <si>
    <t>Otro</t>
  </si>
  <si>
    <t>Poderes Estatales</t>
  </si>
  <si>
    <t xml:space="preserve">Poder Judicial </t>
  </si>
  <si>
    <t xml:space="preserve">Poder Legislativo </t>
  </si>
  <si>
    <t xml:space="preserve">Poder Ejecutivo </t>
  </si>
  <si>
    <t>Oficina del C. Gobernador</t>
  </si>
  <si>
    <t xml:space="preserve">Secretaría de Gobierno </t>
  </si>
  <si>
    <t xml:space="preserve">Secretaría de Seguridad Pública </t>
  </si>
  <si>
    <t xml:space="preserve">Secretaría de Finanzas y Planeación </t>
  </si>
  <si>
    <t xml:space="preserve">Secretaría de Educación </t>
  </si>
  <si>
    <t xml:space="preserve">Secretaría de Trabajo, Previsión Social y Productividad </t>
  </si>
  <si>
    <t xml:space="preserve">Secretaría de Desarrollo Económico y Portuario </t>
  </si>
  <si>
    <t xml:space="preserve">Secretaría de Infraestructura y Obras Públicas </t>
  </si>
  <si>
    <t xml:space="preserve">Secretaría de Desarrollo Social </t>
  </si>
  <si>
    <t xml:space="preserve">Secretaría de Medio Ambiente </t>
  </si>
  <si>
    <t>Secretaría de Desarrollo Agropecuario, Rural y Pesca</t>
  </si>
  <si>
    <t xml:space="preserve">Secretaría de Salud </t>
  </si>
  <si>
    <t xml:space="preserve">Secretaría de Turismo y Cultura </t>
  </si>
  <si>
    <t xml:space="preserve">Secretaría de Protección Civil </t>
  </si>
  <si>
    <t xml:space="preserve">Contraloría General </t>
  </si>
  <si>
    <t xml:space="preserve">Coordinación General de Comunicación Social </t>
  </si>
  <si>
    <t xml:space="preserve">Oficina de Programa de Gobierno </t>
  </si>
  <si>
    <t xml:space="preserve">Organismos Autónomos </t>
  </si>
  <si>
    <t xml:space="preserve">Fiscalía General </t>
  </si>
  <si>
    <t xml:space="preserve">Comisión Estatal de Derechos Humanos </t>
  </si>
  <si>
    <t xml:space="preserve">Órgano de Fiscalización Superior del Estado </t>
  </si>
  <si>
    <t>Instituto Veracruzano de Acceso a la Información y Protección de Datos Personales</t>
  </si>
  <si>
    <t>Comisión Estatal para la Atención y Protección de los Periodistas</t>
  </si>
  <si>
    <t xml:space="preserve">Tribunal Estatal de Justicia Administrativa </t>
  </si>
  <si>
    <t xml:space="preserve">Tribunal Electoral del Estado </t>
  </si>
  <si>
    <t xml:space="preserve">Organismo Público Local Electoral </t>
  </si>
  <si>
    <t>Universidad Veracruzana</t>
  </si>
  <si>
    <t xml:space="preserve">Sistema Estatal Anticorrupción </t>
  </si>
  <si>
    <t xml:space="preserve">Gobierno Federal </t>
  </si>
  <si>
    <t xml:space="preserve">Suprema Corte de Justicia de la Nación </t>
  </si>
  <si>
    <t xml:space="preserve">Instituto Nacional Electoral </t>
  </si>
  <si>
    <t xml:space="preserve">Totales </t>
  </si>
  <si>
    <t>MUNICIPIO</t>
  </si>
  <si>
    <t xml:space="preserve">CLAVE LOC. </t>
  </si>
  <si>
    <t>LOCALIDAD</t>
  </si>
  <si>
    <t>CANTIDAD</t>
  </si>
  <si>
    <t xml:space="preserve">11a Feria Xalapeña del Libro </t>
  </si>
  <si>
    <t>https://live.staticflickr.com/65535/51179611385_abf19b21da_z.jpg</t>
  </si>
  <si>
    <t>Xalapa-Enríquez</t>
  </si>
  <si>
    <t>Mayo - Septiembre 2021</t>
  </si>
  <si>
    <t>Acuerdos Aprobados por el Consejo Estatal de Salud del Estado de Veracruz durante la Tercera Sesión Extraordinaria Relacionados con el Covid-19.</t>
  </si>
  <si>
    <t>https://live.staticflickr.com/65535/51480645805_85b6d1ae00_b.jpg</t>
  </si>
  <si>
    <t>Decreto que determina medidas extraordinarias y de excepción para combatir la enfermedad grave de atención prioritaria generada por el virus SARS-COV2 (COVID-19) en el territorio del Estado.</t>
  </si>
  <si>
    <t>https://live.staticflickr.com/65535/51484589805_0abcb033f9_c.jpg[</t>
  </si>
  <si>
    <t>Acuerdo COESA/2a SO/001/2020 Del Consejo Estatal de Salud del Estado de Veracruz.</t>
  </si>
  <si>
    <t>https://live.staticflickr.com/65535/51483664991_ecfb62e61a_c.jpg</t>
  </si>
  <si>
    <t>Decreto por el que se crea el Consejo Estatal de Salud del Estado de Veracruz (COESA).</t>
  </si>
  <si>
    <t>https://live.staticflickr.com/65535/51484385294_97d0266fd0_c.jpg</t>
  </si>
  <si>
    <t>Acuerdo que establece acciones de coordinación extraordinaria a las funciones del Registro Civil en la entidad, para atender la emergencia sanitaria generada por el virus SARS-CoV2 (COVID-19).</t>
  </si>
  <si>
    <t>https://live.staticflickr.com/65535/51482880932_6c9f775196_c.jpg</t>
  </si>
  <si>
    <t xml:space="preserve">Decreto por el que se determinan medidas temporales de inmediata aplicación para reducir la aglomeración y movilidad inusual derivado de la emergencia sanitaria generada por el virus SARS-CoV2 (COVID-19) en el territorio del Estado de Veracruz </t>
  </si>
  <si>
    <t>https://live.staticflickr.com/65535/51484589300_193e3ffe72_c.jpg</t>
  </si>
  <si>
    <t>Decreto por el que se determinan medidas temporales de inmediata aplicación para reducir la aglomeración y movilidad inusual del 14 al 17 de mayo de 2020, derivado de la emergencia sanitaria generada por el virus SARS-CoV2 (COVID-19) en el territorio del Estado de Veracruz.</t>
  </si>
  <si>
    <t>https://live.staticflickr.com/65535/51484384954_a75c13d78a_c.jpg</t>
  </si>
  <si>
    <t>Decreto por el que se determinan medidas temporales de inmediata aplicación para reducir la aglomeración y movilidad del 27 al 31 de mayo de 2020, derivado de la emergencia sanitaria generada por el virus SARS-CoV2 (COVID-19) en el territorio del Estado de Veracruz.</t>
  </si>
  <si>
    <t>https://live.staticflickr.com/65535/51484384834_3db44c106b_c.jpg</t>
  </si>
  <si>
    <t>Decreto por el que se determinan medidas temporales de inmediata aplicación para reducir la aglomeración y movilidad del 05 al 07 de junio de 2020, derivado de la emergencia sanitaria generada por el virus SARS-CoV2 (COVID-19) en el territorio del Estado de Veracruz.</t>
  </si>
  <si>
    <t>https://live.staticflickr.com/65535/51483664226_2bf8ac82eb_c.jpg</t>
  </si>
  <si>
    <t>Acuerdo que emite los Lineamientos para el regreso a la Nueva Normalidad de las actividades económicas de forma ordenada, gradual y cauta en el Estado de Veracruz.</t>
  </si>
  <si>
    <t>https://live.staticflickr.com/65535/51482880352_1f44e13a0b_c.jpg</t>
  </si>
  <si>
    <t>Acuerdo por el que se establece la «Campaña de supervisión por la salud de todas y de todos» en el Estado de Veracruz.</t>
  </si>
  <si>
    <t>https://live.staticflickr.com/65535/51483663946_060c6476b6_c.jpg</t>
  </si>
  <si>
    <t>Decreto por el que se determinan medidas temporales de inmediata aplicación para reducir la aglomeración y movilidad del 15 al 31 de julio de 2020, derivado de la emergencia sanitaria generada por el virus SARS-CoV2 (COVID-19) en el territorio del Estado de Veracruz.</t>
  </si>
  <si>
    <t>https://live.staticflickr.com/65535/51483882673_a448545238_c.jpg</t>
  </si>
  <si>
    <t>Fe de erratas al Decreto por el que se determinan medidas temporales de inmediata aplicación para reducir la aglomeración y movilidad del 15 al 31 de julio de 2020, derivado de la emergencia sanitaria generada por el virus SARS-COV2 (COVID-19) en el territorio del Estado de Veracruz, publicado en la Gaceta Oficial con el número extraordinario 280, Tomo III, de fecha 14 de julio de 2020.</t>
  </si>
  <si>
    <t>https://live.staticflickr.com/65535/51483663706_9d16c6c4d0_c.jpg</t>
  </si>
  <si>
    <t>Decreto por el que se prorroga el plazo establecido en los numerales primero y segundo del decreto por el que se determinan medidas temporales de inmediata aplicación para reducir la aglomeración y movilidad del 15 al 31 de julio de 2020, derivado de la emergencia sanitaria generada por el virus SARS-CoV2 (COVID-19) en el territorio del Estado de Veracruz.</t>
  </si>
  <si>
    <t>https://live.staticflickr.com/65535/51484384164_f172241eb2_o.jpg</t>
  </si>
  <si>
    <t>Decreto por el que se determinan medidas temporales de inmediata aplicación para regular la aglomeración y movilidad del 05 al 31 de agosto de 2020, derivado de la emergencia sanitaria generada por el virus SARS-COV2 (COVID-19) en el territorio del estado de Veracruz de Ignacio de la Llave.</t>
  </si>
  <si>
    <t>https://live.staticflickr.com/65535/51483882268_410625cd48_o.jpg</t>
  </si>
  <si>
    <t>Decreto por el que se determinan medidas temporales de inmediata aplicación para reducir la aglomeración y movilidad de personas los días 15 y 16 de agosto de 2020, derivado de la emergencia sanitaria generada por el virus SARS-CoV2 (COVID-19) en el territorio del Estado de Veracruz de Ignacio de la Llave.</t>
  </si>
  <si>
    <t>https://live.staticflickr.com/65535/51482879687_165f46cdfc_o.jpg</t>
  </si>
  <si>
    <t>Decreto por el que se determinan medidas temporales de inmediata aplicación para reducir la aglomeración y movilidad de personas del 28 al 30 de agosto de 2020, derivado de la emergencia sanitaria generada por el virus SARS-CoV2 (COVID-19) en el territorio del Estado de Veracruz de Ignacio de la Llave.</t>
  </si>
  <si>
    <t>https://live.staticflickr.com/65535/51484383879_8c182e3d3f_o.jpg</t>
  </si>
  <si>
    <t>Acuerdo por el que se modifica el plan de reactivación económica, la nueva normalidad, contenido en el acuerdo por el que se emiten los lineamientos para el regreso a la nueva normalidad de las actividades económicas de forma ordenada, gradual y cauta en el estado de Veracruz de Ignacio de la Llave, publicado el 22 de junio de 2020 en la Gaceta Oficial, órgano del Gobierno del Estado de Veracruz de Ignacio de la Llave, en el Número Extraordinario 248, Tomo II.</t>
  </si>
  <si>
    <t>https://live.staticflickr.com/65535/51482879482_38e286b14c_o.jpg</t>
  </si>
  <si>
    <t>Convocatoria a la ciudadanía que haya sido paciente hospitalizado y recuperado dentro de alguna institución pública estatal, a causa del virus SARS-CoV2 que genera la enfermedad conocida como COVID-19; a médicas, médicos, personal de enfermería en todos los niveles, así como de manera enunciativa, más no limitativa, a personal de trabajo social, manejadores de alimentos, intendencia, psicología, atención al derechohabiente, camilleros, choferes de ambulancia, asistentes médicos, directivos, personal de conservación, todos de la administración pública estatal, a presentar las candidaturas de las personas que pudieran ser acreedoras a la «Medalla Veracruz» en la categoría al «Mérito Ciudadano».</t>
  </si>
  <si>
    <t>https://live.staticflickr.com/65535/51484383664_5afd93939d_o.jpg</t>
  </si>
  <si>
    <t>Decreto por el que se determinan medidas temporales de inmediata aplicación para regular la movilidad, aforo y actividades al interior y exterior de panteones, los días 31 de octubre, 01, 02 y 03 de noviembre de 2020, derivado de la emergencia sanitaria generada por el virus SARS-CoV2 (COVID-19) en el territorio del Estado de Veracruz.</t>
  </si>
  <si>
    <t>https://live.staticflickr.com/65535/51483663086_e55bc4320c_o.jpg</t>
  </si>
  <si>
    <t>Acuerdo por el que se establece la «estrategia de apoyo temporal para personas desempleadas a causa de la emergencia sanitaria generada por el virus SARS-CoV2 (COVID-19)».</t>
  </si>
  <si>
    <t>https://live.staticflickr.com/65535/51484587780_3cd89cc54b_o.jpg</t>
  </si>
  <si>
    <t>Acuerdo por el que se establecen los lineamientos de la «Estrategia de apoyo temporal para personas desempleadas a causa de la emergencia sanitaria generada por el virus SARS-CoV2 (COVID-19)»</t>
  </si>
  <si>
    <t>Dictamen por el que se otorga la condecoración Medalla Veracruz, en la categoría «Mérito Ciudadano»</t>
  </si>
  <si>
    <t>https://live.staticflickr.com/65535/51484587695_bc89584952_o.jpg</t>
  </si>
  <si>
    <t>Decreto que establece la "Campaña Mantengámonos en Verde, Cuida tu Salud" del lunes 07 de diciembre de 2020 al domingo 03 de enero de 2021, derivado de la emergencia sanitaria generada por el virus SARS-CoV2 (COVID-19) en el territorio del Estado de Veracruz.</t>
  </si>
  <si>
    <t>https://live.staticflickr.com/65535/51482879047_5dd8ae72da_o.jpg</t>
  </si>
  <si>
    <t>Acuerdo que reforma el acuerdo que establece la "Estrategia de Apoyo Temporal para personas desempleadas a causa de la emergencia sanitaria generada por el virus SARS-COV2 (COVID-19)".</t>
  </si>
  <si>
    <t>https://live.staticflickr.com/65535/51484587495_4c7c9c57db_o.jpg</t>
  </si>
  <si>
    <t>Acuerdo que reforma el acuerdo que establece los lineamientos la "estrategia de apoyo temporal para personas desempleadas a causa de la emergencia sanitaria generada por el virus SARS-CoV2 (COVID-19)"</t>
  </si>
  <si>
    <t>Decreto por el que se establece la «alerta preventiva por el virus SARS-CoV2 (COVID-19)», del jueves 14 al domingo 17 de enero de 2021, en el territorio del Estado de Veracruz.</t>
  </si>
  <si>
    <t>https://live.staticflickr.com/65535/51483982363_feced178c2_o.jpg</t>
  </si>
  <si>
    <t>Decreto que establece la "alerta preventiva por el virus SARS-CoV2 (COVID-19)", del viernes 22 al domingo 24 de enero de 2021, en el territorio del Estado de Veracruz.</t>
  </si>
  <si>
    <t>https://live.staticflickr.com/65535/51484689740_295db9fe8c_o.jpg</t>
  </si>
  <si>
    <t>Decreto por el que se establece la «alerta preventiva por el virus SARS-CoV2 (COVID-19)», del jueves 28 de enero al martes 02 de febrero de 2021, en el territorio del Estado de Veracruz.</t>
  </si>
  <si>
    <t>https://live.staticflickr.com/65535/51484485994_ca707cc2f6_o.jpg</t>
  </si>
  <si>
    <t>Decreto por el que se establece la "alerta preventiva por el virus SARS-CoV2 (COVID-19), quédate en casa", del viernes 12 al lunes 15 de febrero de 2021, en el territorio del Estado de Veracruz.</t>
  </si>
  <si>
    <t>https://live.staticflickr.com/65535/51484485864_c3c191f4fb_o.jpg</t>
  </si>
  <si>
    <t>Decreto que establece la campaña "NO TE CONFÍES, CUIDA TU SALUD", del lunes 29 de marzo al domingo 11 de abril de 2021, derivado de la emergencia sanitaria generada por el virus SARS-CoV2 (COVID-19) en el territorio del Estado de Veracruz.</t>
  </si>
  <si>
    <t>https://live.staticflickr.com/65535/51484485809_6d3f43a777_o.jpg</t>
  </si>
  <si>
    <t xml:space="preserve">Decreto por el que se establece la semana estatal preventiva contra el crecimiento de número de contagios del coronavirus "No hagas olas, evita la tercera" del martes 22 al lunes 28 de junio 2021, derivado de la emergencia sanitaria generada por el virus SARS-CoV2 (COVID-19) en el territorio del Estado de Veracruz. </t>
  </si>
  <si>
    <t>https://live.staticflickr.com/65535/51483763996_7942b4bd8b_o.jpg</t>
  </si>
  <si>
    <t>Decreto por el que se establece la segunda semana preventiva contra el crecimiento del número de contagios de coronavirus "No hagas olas, evita la tercera", del lunes 05 al martes 13 de julio de 2021, derivado de la emergencia sanitaria generada por el virus SARS-CoV2 (COVID-19) en el territorio del Estado de Veracruz.</t>
  </si>
  <si>
    <t>https://live.staticflickr.com/65535/51484689225_c76451d074_o.jpg</t>
  </si>
  <si>
    <t>Acuerdo COESA/2A-EXT/001/2021 del Consejo Estatal de Salud del Estado de Veracruz.</t>
  </si>
  <si>
    <t>https://live.staticflickr.com/65535/51483763796_454553e368_o.jpg</t>
  </si>
  <si>
    <t>Decreto por el que se establece la primera semana contra la tercera ola del covid-19, del jueves 15 al miércoles 21 de julio de 2021, derivado de la emergencia sanitaria generada por el virus SARS-CoV2 (COVID-19) en el territorio del Estado de Veracruz.</t>
  </si>
  <si>
    <t>https://live.staticflickr.com/65535/51484485274_a924d1dbdf_o.jpg</t>
  </si>
  <si>
    <t>Decreto por el que se establece la segunda semana contra la tercera ola del covid-19, del martes 27 de julio al lunes 02 de agosto de 2021, derivado de la emergencia sanitaria generada por el virus SARS-CoV2 (COVID-19) en el territorio del Estado de Veracruz.</t>
  </si>
  <si>
    <t>https://live.staticflickr.com/65535/51483763561_e273f173f1_o.jpg</t>
  </si>
  <si>
    <t>Acuerdo por el que se da a conocer el medio de difusión de la nueva metodología del semáforo epidemiológico del COVID-19 en el Estado de Veracruz.</t>
  </si>
  <si>
    <t>https://live.staticflickr.com/65535/51484688710_88bd5065e2_o.jpg</t>
  </si>
  <si>
    <t>Acuerdo por el que se modifica el plan de reactivación económica, la nueva normalidad, contenido en el acuerdo por el que se emiten los lineamientos para el regreso a la nueva normalidad de las actividades económicas de forma ordenada, gradual y cauta en el Estado de Veracruz, publicado el 22 de junio de 2020 en la Gaceta Oficial, Órgano del Gobierno del Estado de Veracruz, en el Número Extraordinario 248, Tomo II.</t>
  </si>
  <si>
    <t>https://live.staticflickr.com/65535/51483981273_eab877861a_o.jpg</t>
  </si>
  <si>
    <t>Decreto por el que se establece la "Segunda Semana de medidas extraordinarias contra la Tercera Ola por COVID-19", para ampliarse hasta el lunes 23 de agosto y dar continuidad a la estrategia sanitaria contra la pandemia actual.</t>
  </si>
  <si>
    <t>https://live.staticflickr.com/65535/51483981183_d026a269c1_o.jpg</t>
  </si>
  <si>
    <t>1</t>
  </si>
  <si>
    <t>Organización Mexicana Viautismo Incluyente A. C.</t>
  </si>
  <si>
    <t>Guía</t>
  </si>
  <si>
    <t>https://live.staticflickr.com/65535/51508874106_ed448419c8_z.jpg</t>
  </si>
  <si>
    <t xml:space="preserve">Centro de Alta Especialidad de Xalapa </t>
  </si>
  <si>
    <t>Boletín médico</t>
  </si>
  <si>
    <t>https://live.staticflickr.com/65535/51508081707_f5ac546f68_z.jpg</t>
  </si>
  <si>
    <t>https://live.staticflickr.com/65535/51509110048_52d95f6459_h.jpg</t>
  </si>
  <si>
    <t>https://live.staticflickr.com/65535/51509110013_70b298604e_h.jpg</t>
  </si>
  <si>
    <t>El Conejo</t>
  </si>
  <si>
    <t>Cuentos para Conejos</t>
  </si>
  <si>
    <t>Cuentos infantiles</t>
  </si>
  <si>
    <t>https://live.staticflickr.com/65535/51508898301_043ddaa9f1_b.jpg</t>
  </si>
  <si>
    <t>https://live.staticflickr.com/65535/51508096877_b269c0cd6e_b.jpg</t>
  </si>
  <si>
    <t>https://live.staticflickr.com/65535/51509828720_961d3b1c5d_b.jpg</t>
  </si>
  <si>
    <t>El Chicho</t>
  </si>
  <si>
    <t>Librería móvilo "El  Colibrero"</t>
  </si>
  <si>
    <t>Escuela primaria estatal “Lic. Ángel Carvajal” mpio. Miahuatlán</t>
  </si>
  <si>
    <t>Programa de Radio "Xalapa al aire"</t>
  </si>
  <si>
    <t>https://live.staticflickr.com/65535/51509852295_f86c0fd446_h.jpg</t>
  </si>
  <si>
    <t>https://live.staticflickr.com/65535/51509148288_223aa58f0b_h.jpg</t>
  </si>
  <si>
    <t>https://live.staticflickr.com/65535/51509852190_7b8f129904_h.jpg</t>
  </si>
  <si>
    <t>Casa Hogar "San Nicolás"</t>
  </si>
  <si>
    <t>https://live.staticflickr.com/65535/51508168052_3a1a1566a4_h.jpg</t>
  </si>
  <si>
    <t>https://live.staticflickr.com/65535/51509679459_bee2931097_b.jpg</t>
  </si>
  <si>
    <t>https://live.staticflickr.com/65535/51509679549_9d744a45e3_h.jpg</t>
  </si>
  <si>
    <t>https://live.staticflickr.com/65535/51509997715_ea87da99cc_b.jpg</t>
  </si>
  <si>
    <t>https://live.staticflickr.com/65535/51509296193_14945fe091_b.jpg</t>
  </si>
  <si>
    <t>Presentación de libro</t>
  </si>
  <si>
    <t>Concurso de Cuento Infantil</t>
  </si>
  <si>
    <t>Población general</t>
  </si>
  <si>
    <t>https://live.staticflickr.com/65535/51415819311_b49b534178.jpg</t>
  </si>
  <si>
    <t>Juegos en línea de la Editora de Gobierno</t>
  </si>
  <si>
    <t>https://live.staticflickr.com/65535/51416803100_d634daf6b8_c.jpg</t>
  </si>
  <si>
    <t>Puebla</t>
  </si>
  <si>
    <t>Cuenta cuentos</t>
  </si>
  <si>
    <t>Fomento a la lectura en librerías</t>
  </si>
  <si>
    <t>https://live.staticflickr.com/65535/51416576084_b0129d4d98_b.jpg</t>
  </si>
  <si>
    <t>https://live.staticflickr.com/65535/51508279082_6d068f44d3_b.jpg</t>
  </si>
  <si>
    <t>https://live.staticflickr.com/65535/51509307473_41d4291269_b.jpg</t>
  </si>
  <si>
    <t>Juego en linea "rompecabezas"</t>
  </si>
  <si>
    <t>CDMX</t>
  </si>
  <si>
    <t>42 Feria Internacional del Palacio de Minería</t>
  </si>
  <si>
    <t>12</t>
  </si>
  <si>
    <t>Edictos_O</t>
  </si>
  <si>
    <t>TOTAL_O</t>
  </si>
  <si>
    <t>Edictos_E</t>
  </si>
  <si>
    <t>Avisos_E</t>
  </si>
  <si>
    <t>Otro_E</t>
  </si>
  <si>
    <t>TOTAL_E</t>
  </si>
  <si>
    <t>FOTO1</t>
  </si>
  <si>
    <t>FOTO2</t>
  </si>
  <si>
    <t>FOTO3</t>
  </si>
  <si>
    <t>T5TH</t>
  </si>
  <si>
    <t>CVEGEO</t>
  </si>
  <si>
    <t>RS</t>
  </si>
  <si>
    <t>PRODUCTO_EDITORIAL</t>
  </si>
  <si>
    <t>LAT</t>
  </si>
  <si>
    <t>INSTITUCION</t>
  </si>
  <si>
    <t>FOTO</t>
  </si>
  <si>
    <t>PUBLICACION</t>
  </si>
  <si>
    <t>Avisos_O</t>
  </si>
  <si>
    <t>LON</t>
  </si>
  <si>
    <t>VIDEO</t>
  </si>
  <si>
    <t>DIRIGIDO</t>
  </si>
  <si>
    <t>ACTIVIDAD</t>
  </si>
  <si>
    <t>PJ_Acuerdo</t>
  </si>
  <si>
    <t>PJ_Norma</t>
  </si>
  <si>
    <t>PJ_Otro</t>
  </si>
  <si>
    <t>PJ_TOTAL</t>
  </si>
  <si>
    <t>PL_Acuerdo</t>
  </si>
  <si>
    <t>PL_Norma</t>
  </si>
  <si>
    <t>PL_Otro</t>
  </si>
  <si>
    <t>PL_TOTAL</t>
  </si>
  <si>
    <t>PE_Acuerdo</t>
  </si>
  <si>
    <t>PE_Norma</t>
  </si>
  <si>
    <t>PE_Otro</t>
  </si>
  <si>
    <t>PE_TOTAL</t>
  </si>
  <si>
    <t>OA_Acuerdo</t>
  </si>
  <si>
    <t>OA_Norma</t>
  </si>
  <si>
    <t>OA_Otro</t>
  </si>
  <si>
    <t>OA_TOTAL</t>
  </si>
  <si>
    <t>GF_Acuerdo</t>
  </si>
  <si>
    <t>GF_Norma</t>
  </si>
  <si>
    <t>GF_Otro</t>
  </si>
  <si>
    <t>GF_TOTAL</t>
  </si>
  <si>
    <t>OTROS_O</t>
  </si>
  <si>
    <t>ACTA_E</t>
  </si>
  <si>
    <t>DN_E</t>
  </si>
  <si>
    <t>OTROS_E</t>
  </si>
  <si>
    <t>TOTAL_M</t>
  </si>
  <si>
    <t>&lt;iframe width="360" height="215" src="https://www.youtube.com/embed/JlBbshU9X7g" title="YouTube video player" frameborder="0" allow="accelerometer; autoplay; clipboard-write; encrypted-media; gyroscope; picture-in-picture" allowfullscreen&gt;&lt;/iframe&gt;</t>
  </si>
  <si>
    <t>&lt;iframe width="360" height="215" src="https://www.youtube.com/embed/B7Gmkw_PPsA" title="YouTube video player" frameborder="0" allow="accelerometer; autoplay; clipboard-write; encrypted-media; gyroscope; picture-in-picture" allowfullscreen&gt;&lt;/iframe&gt;</t>
  </si>
  <si>
    <t>&lt;iframe width="360" height="215" src="https://www.youtube.com/embed/LoeBM2JVXv4" title="YouTube video player" frameborder="0" allow="accelerometer; autoplay; clipboard-write; encrypted-media; gyroscope; picture-in-picture" allowfullscreen&gt;&lt;/iframe&gt;</t>
  </si>
  <si>
    <t>0</t>
  </si>
  <si>
    <t>Guadalajara, Jal.</t>
  </si>
  <si>
    <t xml:space="preserve">Guadalajara, Jal. </t>
  </si>
  <si>
    <t xml:space="preserve">Orizaba </t>
  </si>
  <si>
    <t xml:space="preserve">Fundación Alas de Mariposa </t>
  </si>
  <si>
    <t>Biblioteca Pública Guadalajara</t>
  </si>
  <si>
    <t xml:space="preserve">Red de Bibliotecas </t>
  </si>
  <si>
    <t>Libros</t>
  </si>
  <si>
    <t xml:space="preserve">Libros </t>
  </si>
  <si>
    <t>https://live.staticflickr.com/65535/51912780935_14c55bedcb_o.jpg</t>
  </si>
  <si>
    <t>https://live.staticflickr.com/65535/51912479289_e189dc186d_o.jpg</t>
  </si>
  <si>
    <t>https://facebook.com/EditoraVeracruz/videos/217101713790814/</t>
  </si>
  <si>
    <t>https://live.staticflickr.com/65535/51912333563_e0bbc9fe14_o.jpg</t>
  </si>
  <si>
    <t>https://live.staticflickr.com/65535/51911269942_4b83e09c70_o.jpg</t>
  </si>
  <si>
    <t>Pachuca, Hgo.</t>
  </si>
  <si>
    <t>Feria Nacional del Libro de Hidalgo</t>
  </si>
  <si>
    <t xml:space="preserve">Visitantes </t>
  </si>
  <si>
    <t>https://live.staticflickr.com/65535/51912499844_347eff943b_o.jpg</t>
  </si>
  <si>
    <t>https://live.staticflickr.com/65535/51911216482_ccd7e08bcc_o.jpg</t>
  </si>
  <si>
    <t>https://live.staticflickr.com/65535/51912499834_6a207a0968_o.jpg</t>
  </si>
  <si>
    <t xml:space="preserve">Feria Xalapeña del Libro </t>
  </si>
  <si>
    <t>https://live.staticflickr.com/65535/51912516284_af0484540e_o.jpg</t>
  </si>
  <si>
    <t>https://live.staticflickr.com/65535/51912296758_af61028994_o.jpg</t>
  </si>
  <si>
    <t>https://live.staticflickr.com/65535/51912296748_69e0125fcf_o.jpg</t>
  </si>
  <si>
    <t>Festival Diente de León</t>
  </si>
  <si>
    <t>https://www.facebook.com/EditoraVeracruz/videos/962261024670149/</t>
  </si>
  <si>
    <t>https://live.staticflickr.com/65535/51911241437_3c5fc6667e_o.jpg</t>
  </si>
  <si>
    <t>https://live.staticflickr.com/65535/51912305688_0cd210dac4_o.jpg</t>
  </si>
  <si>
    <t xml:space="preserve">Feria Internacional del Libro Guadalajara </t>
  </si>
  <si>
    <t>https://live.staticflickr.com/65535/51912319873_a88beef6d8_o.jpg</t>
  </si>
  <si>
    <t>Presentación editorial: Historia ilustrada de la intervención francesa y el imperio en Veracruz</t>
  </si>
  <si>
    <t>Virtual</t>
  </si>
  <si>
    <t>https://web.facebook.com/watch/live/?ref=watch_permalink&amp;v=551512509289819</t>
  </si>
  <si>
    <t>Mini Feria Escolar del Libro en el Colegio Nuestro Mundo</t>
  </si>
  <si>
    <t xml:space="preserve">Alumnos </t>
  </si>
  <si>
    <t>https://live.staticflickr.com/65535/51911281422_739ab879b0_o.jpg</t>
  </si>
  <si>
    <t>https://live.staticflickr.com/65535/51912864950_4797fc0820_o.jpg</t>
  </si>
  <si>
    <t>https://live.staticflickr.com/65535/51912864940_78fe6067b9_o.jpg</t>
  </si>
  <si>
    <t>Presentación editorial Manú</t>
  </si>
  <si>
    <t>Presentación editorial Valle: La batalla en el cerro del Borrego</t>
  </si>
  <si>
    <t>https://www.facebook.com/EditoraVeracruz/posts/913362359292445</t>
  </si>
  <si>
    <t>Total</t>
  </si>
  <si>
    <t>CUATRIMESTRE SEP - DIC 2021</t>
  </si>
  <si>
    <t xml:space="preserve">ORDINARIA </t>
  </si>
  <si>
    <t xml:space="preserve">EXTRAORDINARIA </t>
  </si>
  <si>
    <t xml:space="preserve">TOTAL </t>
  </si>
  <si>
    <t>Edictos</t>
  </si>
  <si>
    <t>Avisos Notariales</t>
  </si>
  <si>
    <t xml:space="preserve">Otro </t>
  </si>
  <si>
    <t>Subtotal</t>
  </si>
  <si>
    <t>Acta / Acuerdo</t>
  </si>
  <si>
    <t>Normativo</t>
  </si>
  <si>
    <t xml:space="preserve">Subtotal </t>
  </si>
  <si>
    <t>Acta o Acuerdo</t>
  </si>
  <si>
    <t>Documento Normativo</t>
  </si>
  <si>
    <t>Autónomos</t>
  </si>
  <si>
    <t>IVAI</t>
  </si>
  <si>
    <t>CEDH</t>
  </si>
  <si>
    <t>TEJAV</t>
  </si>
  <si>
    <t>OPLEV</t>
  </si>
  <si>
    <t>SEA</t>
  </si>
  <si>
    <t>FISCALÍA</t>
  </si>
  <si>
    <t>UV</t>
  </si>
  <si>
    <t>ORFIS</t>
  </si>
  <si>
    <t>CEAPP</t>
  </si>
  <si>
    <t>GOBIERNO FEDERAL</t>
  </si>
  <si>
    <t>Tribunal Superior Agrario</t>
  </si>
  <si>
    <t>SCJN</t>
  </si>
  <si>
    <t>INE</t>
  </si>
  <si>
    <t>P. JUDICIAL</t>
  </si>
  <si>
    <t>P- LEGISLATIVO</t>
  </si>
  <si>
    <t>P. EJECUTIVO</t>
  </si>
  <si>
    <t>OFICINA DEL GOBERNADOR</t>
  </si>
  <si>
    <t>Secretaría de Gobierno</t>
  </si>
  <si>
    <t>Secretaría de Seguridad Pública,</t>
  </si>
  <si>
    <t>SEFIPLAN</t>
  </si>
  <si>
    <t>Secretaría de Educación (Dirección Jurídica)</t>
  </si>
  <si>
    <t>Secretaría de Trabajo y Previsión Social,</t>
  </si>
  <si>
    <t>Secretaría de Desarrollo Económico,</t>
  </si>
  <si>
    <t xml:space="preserve"> Secretaría de Infraestructura y Obra Pública, </t>
  </si>
  <si>
    <t xml:space="preserve"> Secretaría de Desarrollo Social,</t>
  </si>
  <si>
    <t xml:space="preserve">Secretaría de  Medio Ambiente, </t>
  </si>
  <si>
    <t xml:space="preserve">Secretaría de Desarrollo Agropecuario, Rural, Forestal y Pesca, </t>
  </si>
  <si>
    <t xml:space="preserve">Secretaría de Salud, </t>
  </si>
  <si>
    <t>Secretaría de Turismo,</t>
  </si>
  <si>
    <t xml:space="preserve">Secretaría de Protección Civil, </t>
  </si>
  <si>
    <t>Contraloría General,</t>
  </si>
  <si>
    <t>Coordinación General de Comunicación Social</t>
  </si>
  <si>
    <t xml:space="preserve">Oficina de Programa de Gobierno, </t>
  </si>
  <si>
    <t xml:space="preserve"> Jefe de Oficina</t>
  </si>
  <si>
    <t>CAEV</t>
  </si>
  <si>
    <t>DIF</t>
  </si>
  <si>
    <t>COLVER</t>
  </si>
  <si>
    <t>SUMAS</t>
  </si>
  <si>
    <t xml:space="preserve">ENTE PÚBLICO </t>
  </si>
  <si>
    <t xml:space="preserve">SEPTIEMBRE </t>
  </si>
  <si>
    <t xml:space="preserve">OCTUBRE </t>
  </si>
  <si>
    <t xml:space="preserve">NOVIEMBRE </t>
  </si>
  <si>
    <t xml:space="preserve">DICIEMBRE </t>
  </si>
  <si>
    <t>SUMA</t>
  </si>
  <si>
    <t>CLAVE</t>
  </si>
  <si>
    <t>NOMBRE</t>
  </si>
  <si>
    <t>SEPTIEMBRE</t>
  </si>
  <si>
    <t>OCTUBRE</t>
  </si>
  <si>
    <t>NOVIEMBRE</t>
  </si>
  <si>
    <t>DICIEMBRE</t>
  </si>
  <si>
    <t>ORDINARIA</t>
  </si>
  <si>
    <t>Coyolillo</t>
  </si>
  <si>
    <t>Mozomboa</t>
  </si>
  <si>
    <t xml:space="preserve">Tinajitas </t>
  </si>
  <si>
    <t>La Mancha</t>
  </si>
  <si>
    <t xml:space="preserve">Dos Ríos </t>
  </si>
  <si>
    <t xml:space="preserve">Emiliano Zapata </t>
  </si>
  <si>
    <t>Fundación GAONA</t>
  </si>
  <si>
    <t>Mujeres Insurgentes</t>
  </si>
  <si>
    <t>Instituto de Pensiones del Estado de Veracruz</t>
  </si>
  <si>
    <t>Instituto Nacional del Derecho de Autor (INDAUTOR)</t>
  </si>
  <si>
    <t>Colectivo Artístico Los Literatos</t>
  </si>
  <si>
    <t>Estudiantes y Ayuntamiento de San Andrés Tuxtla</t>
  </si>
  <si>
    <t>Instituto Mexicano de Investigación y Desarrollo Integral A.C</t>
  </si>
  <si>
    <t>Colectivo "Risueños Coyolillo",  mujeres artesanas, nilas y niños de la localidad.</t>
  </si>
  <si>
    <t xml:space="preserve">Escuela Primaria Gral. Francisco Javier Mina </t>
  </si>
  <si>
    <t xml:space="preserve">Escuela Primaria Salvador Díaz Mirón </t>
  </si>
  <si>
    <t xml:space="preserve">Biblioteca Pública Municipal </t>
  </si>
  <si>
    <t>Jardín de niños Emiliano Zapata</t>
  </si>
  <si>
    <t xml:space="preserve">Preescolar de Jardínes de Xalapa, escuelas de los municipios de San Andrés Tlalnelhuayocan y Emiliano Zapata </t>
  </si>
  <si>
    <t>Dirección de Cultura del Ayuntamiento de Xalapa</t>
  </si>
  <si>
    <t>Ayuntamiento de Emiliano Zapata</t>
  </si>
  <si>
    <t>Escuelas primarias de Cerro Gordo, Rinconada y Xalapa</t>
  </si>
  <si>
    <t>Biblioteca del Poder Judicial</t>
  </si>
  <si>
    <t>Organización Magisterial</t>
  </si>
  <si>
    <t>Escuelas primarias y secundarias de Orizaba</t>
  </si>
  <si>
    <t>Club de periodistas Delegación de Veracruz</t>
  </si>
  <si>
    <t>https://live.staticflickr.com/65535/52143977733_5cdc9502e3_b.jpg</t>
  </si>
  <si>
    <t>https://live.staticflickr.com/65535/52144441315_107b45e6ec_b.jpg</t>
  </si>
  <si>
    <t>https://live.staticflickr.com/65535/52142936572_94b99cf995_h.jpg</t>
  </si>
  <si>
    <t>https://live.staticflickr.com/65535/52142957287_8bb741012c_b.jpg</t>
  </si>
  <si>
    <t>https://live.staticflickr.com/65535/52144217349_dc0ec42470_b.jpg</t>
  </si>
  <si>
    <t>https://live.staticflickr.com/65535/52142957237_8ae52eefd4_b.jpg</t>
  </si>
  <si>
    <t>https://live.staticflickr.com/65535/52144472440_703e1609bd_c.jpg</t>
  </si>
  <si>
    <t>https://live.staticflickr.com/65535/52144095793_1ee88dd61b_b.jpg</t>
  </si>
  <si>
    <t>https://live.staticflickr.com/65535/52144095888_eb7f55cfa0_b.jpg</t>
  </si>
  <si>
    <t>https://live.staticflickr.com/65535/52144074631_e17a072ae4_z.jpg</t>
  </si>
  <si>
    <t>https://live.staticflickr.com/65535/52142992557_a7f4ac7a54_b.jpg</t>
  </si>
  <si>
    <t>https://live.staticflickr.com/65535/52144033433_f174643348_b.jpg</t>
  </si>
  <si>
    <t>https://live.staticflickr.com/65535/52144077003_7a3b097562_b.jpg</t>
  </si>
  <si>
    <t>https://live.staticflickr.com/65535/52144540110_bb60dd91d0_b.jpg</t>
  </si>
  <si>
    <t>https://live.staticflickr.com/65535/52144540070_1ebf7c4347_b.jpg</t>
  </si>
  <si>
    <t>https://live.staticflickr.com/65535/52144239914_d2648694db_b.jpg</t>
  </si>
  <si>
    <t>https://live.staticflickr.com/65535/52142979427_54c3652af8_b.jpg</t>
  </si>
  <si>
    <t>https://live.staticflickr.com/65535/52144019713_6821995d0e_h.jpg</t>
  </si>
  <si>
    <t>https://live.staticflickr.com/65535/52144103908_38a7c04398_b.jpg</t>
  </si>
  <si>
    <t>https://live.staticflickr.com/65535/52144566515_f6228402e8_h.jpg</t>
  </si>
  <si>
    <t>https://live.staticflickr.com/65535/52143062252_022ac906f9_b.jpg</t>
  </si>
  <si>
    <t>https://live.staticflickr.com/65535/52144098051_50dc14d215_b.jpg</t>
  </si>
  <si>
    <t>https://live.staticflickr.com/65535/52144119063_525fe24d63_b.jpg</t>
  </si>
  <si>
    <t>https://live.staticflickr.com/65535/52143077192_d94d4f2eb8_h.jpg</t>
  </si>
  <si>
    <t>https://live.staticflickr.com/65535/52144107061_fc7d72665e_b.jpg</t>
  </si>
  <si>
    <t>https://live.staticflickr.com/65535/52143086327_b82615a92c_b.jpg</t>
  </si>
  <si>
    <t>https://live.staticflickr.com/65535/52144123571_abe3638c11_z.jpg</t>
  </si>
  <si>
    <t>https://live.staticflickr.com/65535/52144144428_2fd8112311_h.jpg</t>
  </si>
  <si>
    <t>https://live.staticflickr.com/65535/52143103107_e58dca4ce5_b.jpg</t>
  </si>
  <si>
    <t>Miradores del Mar</t>
  </si>
  <si>
    <t xml:space="preserve">Coatepec </t>
  </si>
  <si>
    <t xml:space="preserve">Córdoba </t>
  </si>
  <si>
    <t>Mexicalli</t>
  </si>
  <si>
    <t>Mexicali</t>
  </si>
  <si>
    <t>Villa Rica</t>
  </si>
  <si>
    <t xml:space="preserve">Firma de convenio de colboración con el IVAI para la edición de un cuento infantil </t>
  </si>
  <si>
    <t xml:space="preserve">Visita de estudiantes de la facultad de Artes de la UV a la Editora de Gobierno </t>
  </si>
  <si>
    <t xml:space="preserve">Participación en el Desfile de Trajes Típicos del Encuentro Cultural del Orgullo Veracruzano </t>
  </si>
  <si>
    <t>Presentación editorial Mok y el baile de las garzas</t>
  </si>
  <si>
    <t>Presentación editorial La máscara de Miguel</t>
  </si>
  <si>
    <t>Reunión virtual con el representante del Consejo Técnico de la Editora de Gobierno, Wilbert Arreola</t>
  </si>
  <si>
    <t xml:space="preserve">Presentación Editorial del cuento Una Mágica Amistad en el marco del Día Mundial del Agua en conjunto con la Secretaría del Medio Ambiente </t>
  </si>
  <si>
    <t xml:space="preserve">Talleres empastado y libro del artista </t>
  </si>
  <si>
    <t>Primera Sesión Ordinaria 2022 del Consejo Editorial del Gobierno del Estado de Veracruz</t>
  </si>
  <si>
    <t>Curso de Manejo de Extintores y Combate de Conato de Incendios por parte del IVEA</t>
  </si>
  <si>
    <t xml:space="preserve">Presentación Editorial "Mok y el baile de las garzas" </t>
  </si>
  <si>
    <t>Lanzamiento de la convocatoria para el Concurso del Cuento Infantil y Juvenil 2022</t>
  </si>
  <si>
    <t>Presentación editorial “Kampa Kochi huitzitzili. Donde duerme el colibrí"</t>
  </si>
  <si>
    <t>Visita del Secretario del Medio Ambiente del Estado de Veracruz a las intalaciones de la Editora</t>
  </si>
  <si>
    <t>Participación en la Feria Internacional del Libro Mexicali 2022</t>
  </si>
  <si>
    <t xml:space="preserve">Presentación del Niño Embajador de la Lectura de la Editora de Gobierno </t>
  </si>
  <si>
    <t>Inicio de grabación de cápsulas en colaboración con RTV para el programa Libros sobre la mesa</t>
  </si>
  <si>
    <t>Promoción de la lectura. Exposición Fotográfica "Niñas, niños y libros" del Archivo General del Estado</t>
  </si>
  <si>
    <t xml:space="preserve">Concierto didáctico de la presentación Editorial del cuento El maravilloso señor Moon </t>
  </si>
  <si>
    <t>Sembrando conciencia Taller de libro de artista - Cuenta cuentos</t>
  </si>
  <si>
    <t>Asistentes</t>
  </si>
  <si>
    <t>https://live.staticflickr.com/65535/52168252440_ef56945654_o.jpg</t>
  </si>
  <si>
    <t>https://live.staticflickr.com/65535/52168010799_aeb905fe06_o.jpg</t>
  </si>
  <si>
    <t>https://live.staticflickr.com/65535/52167779373_1d4693fd9d_o.jpg</t>
  </si>
  <si>
    <t>https://live.staticflickr.com/65535/52167791651_fdce411945_o.jpg</t>
  </si>
  <si>
    <t>https://live.staticflickr.com/65535/52168031914_debda58dd6_o.jpg</t>
  </si>
  <si>
    <t>https://live.staticflickr.com/65535/52166769537_427d8cca95_o.jpg</t>
  </si>
  <si>
    <t>https://live.staticflickr.com/65535/52168295110_4c139dd39d_o.jpg</t>
  </si>
  <si>
    <t>https://live.staticflickr.com/65535/52168053189_91128aea5c_o.jpg</t>
  </si>
  <si>
    <t>https://live.staticflickr.com/65535/52167821468_7a7424e194_o.jpg</t>
  </si>
  <si>
    <t>https://live.staticflickr.com/65535/52144382734_bf1207c4b1_z.jpg</t>
  </si>
  <si>
    <t>https://live.staticflickr.com/65535/52144382704_cb5d4b2775_h.jpg</t>
  </si>
  <si>
    <t>https://live.staticflickr.com/65535/52143122287_a9a57f3dc3_h.jpg</t>
  </si>
  <si>
    <t>https://live.staticflickr.com/65535/52168351210_1d7551b987_o.jpg</t>
  </si>
  <si>
    <t>https://live.staticflickr.com/65535/52166847057_db3ffd262c_o.jpg</t>
  </si>
  <si>
    <t>https://live.staticflickr.com/65535/52167869271_1601f3e3f9_o.jpg</t>
  </si>
  <si>
    <t>https://live.staticflickr.com/65535/52168151139_fa33eba66d_o.jpg</t>
  </si>
  <si>
    <t>https://live.staticflickr.com/65535/52168151159_22e60fa7e7_o.jpg</t>
  </si>
  <si>
    <t>https://live.staticflickr.com/65535/52166887057_b661c87e4c_o.jpg</t>
  </si>
  <si>
    <t>https://live.staticflickr.com/65535/52167922986_dfbc404ac8_o.jpg</t>
  </si>
  <si>
    <t>https://live.staticflickr.com/65535/52167923001_462d06ebe7_o.jpg</t>
  </si>
  <si>
    <t>https://live.staticflickr.com/65535/52167931458_2dcf9bfeb4_o.jpg</t>
  </si>
  <si>
    <t>https://live.staticflickr.com/65535/52167958881_d7d8d2a62d_o.jpg</t>
  </si>
  <si>
    <t>https://live.staticflickr.com/65535/52167958896_97bf88e4af_o.jpg</t>
  </si>
  <si>
    <t>https://live.staticflickr.com/65535/52168440320_a7945ab548_o.jpg</t>
  </si>
  <si>
    <t>https://live.staticflickr.com/65535/52144163486_b849af6fae_b.jpg</t>
  </si>
  <si>
    <t>https://live.staticflickr.com/65535/52144184183_b110d0c7eb_b.jpg</t>
  </si>
  <si>
    <t>https://live.staticflickr.com/65535/52144647380_f497ca3c9c_b.jpg</t>
  </si>
  <si>
    <t>https://live.staticflickr.com/65535/52168008246_7a2d4db6f6_o.jpg</t>
  </si>
  <si>
    <t>https://live.staticflickr.com/65535/52166985467_fc07dab2d5_o.jpg</t>
  </si>
  <si>
    <t>https://live.staticflickr.com/65535/52166985497_232f79a803_o.jpg</t>
  </si>
  <si>
    <t>https://live.staticflickr.com/65535/52168020311_e703c61fc5_o.jpg</t>
  </si>
  <si>
    <t>https://live.staticflickr.com/65535/52168020341_a099961e20_o.jpg</t>
  </si>
  <si>
    <t>https://live.staticflickr.com/65535/52168262949_7822bd8eb2_o.jpg</t>
  </si>
  <si>
    <t>https://live.staticflickr.com/65535/52168517740_a4abda3786_o.jpg</t>
  </si>
  <si>
    <t>https://live.staticflickr.com/65535/52168036076_98698d03af_o.jpg</t>
  </si>
  <si>
    <t>https://live.staticflickr.com/65535/52168045178_b683a3e5fc_o.jpg</t>
  </si>
  <si>
    <t>GACETA OFICAL 2022 (Enero-Abril)</t>
  </si>
  <si>
    <t>ENERO</t>
  </si>
  <si>
    <t>FEBRERO</t>
  </si>
  <si>
    <t>MARZO</t>
  </si>
  <si>
    <t>ABRIL</t>
  </si>
  <si>
    <t>Instituto Veracruzano De Acceso A La Información (IVAI)</t>
  </si>
  <si>
    <t>Comisión Estatal de Derechos Humanos de Veracruz (CEDH)</t>
  </si>
  <si>
    <t>Tribunal Estatal de Justicia Administrativa de Veracruz (TEJAV)</t>
  </si>
  <si>
    <t>Organismo Público Local Electoral (OPLEV)</t>
  </si>
  <si>
    <t>Sistema de Enseñanza Abierta (SEA)</t>
  </si>
  <si>
    <t>Fiscalía General del Estado de Veracruz</t>
  </si>
  <si>
    <t>Universidad Veracruzana (UV)</t>
  </si>
  <si>
    <t>Órgano de Fiscalización Superior del Estado (ORFIS)</t>
  </si>
  <si>
    <t>Comisión Estatal para La Atención y Protección de Los Periodistas (CEAPP)</t>
  </si>
  <si>
    <t>TEV</t>
  </si>
  <si>
    <t>Oficina Del Gobernador</t>
  </si>
  <si>
    <t>Secretaría de Seguridad Pública</t>
  </si>
  <si>
    <t>Secretaria de Finanzas y Planeación (SEFIPLAN)</t>
  </si>
  <si>
    <t>Comisión del Agua del Estado de Veracruz (CAEV)</t>
  </si>
  <si>
    <t>Secretaría de Trabajo y Previsión Social</t>
  </si>
  <si>
    <t>Secretaría de Desarrollo Económico</t>
  </si>
  <si>
    <t xml:space="preserve"> Secretaría de Infraestructura y Obra Pública</t>
  </si>
  <si>
    <t xml:space="preserve"> Secretaría de Desarrollo Social</t>
  </si>
  <si>
    <t>Secretaría de  Medio Ambiente</t>
  </si>
  <si>
    <t>Secretaría de Desarrollo Agropecuario, Rural, Forestal y Pesca</t>
  </si>
  <si>
    <t>Secretaría de Salud</t>
  </si>
  <si>
    <t>Secretaría de Turismo</t>
  </si>
  <si>
    <t>Secretaría de Protección Civil</t>
  </si>
  <si>
    <t>Contraloría General</t>
  </si>
  <si>
    <t>Oficina de Programa de Gobierno</t>
  </si>
  <si>
    <t>Sistema Nacional para el Desarrollo Integral de las Familias (DIF)</t>
  </si>
  <si>
    <t>Colegio de Veracruz (COLVER)</t>
  </si>
  <si>
    <t xml:space="preserve">Presentación del cuento Vale, Max y el tesoro de los datos personales </t>
  </si>
  <si>
    <t>Presentación del poemario infantil "El ombligo del mar"</t>
  </si>
  <si>
    <t>Firma del convenio de colaboración entre la Editora del Estado y el INEHRM</t>
  </si>
  <si>
    <t>Primer programa de "Libros a la mesa" El maravilloso señor Moon</t>
  </si>
  <si>
    <t xml:space="preserve">Dos ríos </t>
  </si>
  <si>
    <t xml:space="preserve">Simulacro de sismo en el marco del Día Nacional de la Protección Civil </t>
  </si>
  <si>
    <t xml:space="preserve">Segundo programa de "Libros a la mesa" El secreto de Sam </t>
  </si>
  <si>
    <t>Participación en la charla "Detrás de la creación de libros ilustrados" con alumnos de Diseño Gráfico, Diseño Web y Animación Digital, de la Universidad Gestalt de Diseño de Xalapa</t>
  </si>
  <si>
    <t>Tercer programa de "Libros a la mesa" Historia Ilustrada de la Intervención Francesa y el Imperio en Veracruz</t>
  </si>
  <si>
    <t>Celebración del 134 aniversario de la Editora de Gobierno en el municipio de Pánuco</t>
  </si>
  <si>
    <t>Talleres a los alumnos de diversas escuelas del municipio de Pánuco durante la Celebración del 134 aniversario de la Editora de Gobierno.</t>
  </si>
  <si>
    <t xml:space="preserve">Tercer programa de "Libros a la mesa" La máscara de Miguel  </t>
  </si>
  <si>
    <t xml:space="preserve">Cuarto programa de "Libros a la mesa" Una mágica amistad </t>
  </si>
  <si>
    <t xml:space="preserve">Amajac </t>
  </si>
  <si>
    <t xml:space="preserve">Promoción de lectura y talleres en la localidad de Amajac </t>
  </si>
  <si>
    <t xml:space="preserve">Temapache </t>
  </si>
  <si>
    <t xml:space="preserve">Promoción de lectura, presentación de la muestra fotográfica Rostros y Paisajes de la Huasteca y talleres diversos en la localidad de Tempache </t>
  </si>
  <si>
    <t>Quinto programa de "Libros a la Mesa" Los Tratados de Córdoba y la Consumación de la Independencia" Bicentenario de su conmemoración 1821 - 2021</t>
  </si>
  <si>
    <t xml:space="preserve">Martínez de la Torre </t>
  </si>
  <si>
    <t>Exposición fotográfica itinerante "Rostros y Paisajes de la Huasteca"</t>
  </si>
  <si>
    <t>Sexto programa de "Libros a la mesa" El ombligo del mar"</t>
  </si>
  <si>
    <t>Visita a la Editora por parte de estudiantes del 5º semestre de Diseño Gráfico de la UDAL Plantel Xalapa</t>
  </si>
  <si>
    <t xml:space="preserve">Participación en el Desfile Mágico Veracruz conmemorando el Día de Muertos </t>
  </si>
  <si>
    <t>Séptimo programa de "Libros a la mesa" Kampa Kochi Huitzitzili" (Donde duerme el colibrí).</t>
  </si>
  <si>
    <t>Visita a la Editora por parte de estudiantes de la Universidad Metropólitana de Xalapa</t>
  </si>
  <si>
    <t>Historia animada sobre Yanga, el primer pueblo libre, realizada en coordinación con el INEHRM y con la colaboración de Radiotelevisión De Veracruz.</t>
  </si>
  <si>
    <t>Octavo programa de "Libros a la mesa" conversación con el Dr. Felipe Arturo Ávila Espinosa, director general del INEHRM</t>
  </si>
  <si>
    <t xml:space="preserve">Coacoatzintla </t>
  </si>
  <si>
    <t>Conmemoración del Día Nacional del Libros</t>
  </si>
  <si>
    <t>Talleres con alumnos de primarias y cuenta cuentos durante la Conmemoración del Día Nacional del Libros</t>
  </si>
  <si>
    <t xml:space="preserve">Noveno programa de "Libros a la mesa" Mok y el baile de las garzas </t>
  </si>
  <si>
    <t xml:space="preserve">Décimo programa de "Libros a la mesa" Vale, Max y el tesoro de los datos personales </t>
  </si>
  <si>
    <t xml:space="preserve">Tercera Sesión Ordinaria de la Editora de Gobierno del Estado de Veracruz </t>
  </si>
  <si>
    <t xml:space="preserve">Guadalajara </t>
  </si>
  <si>
    <t xml:space="preserve">Participación de la Editora de Gobierno en la Feria Internacional del Libro en Guadalajara </t>
  </si>
  <si>
    <t xml:space="preserve">Ultimo progrma de "Libros a la mesa" Rostros y Paisajes de Veracruz </t>
  </si>
  <si>
    <t xml:space="preserve">Presentación del libro Rostros y Paisajes de Veracruz en la FIL Guadalajara </t>
  </si>
  <si>
    <t xml:space="preserve">Veracruz </t>
  </si>
  <si>
    <t>Presentación de la exposición fotográfica "Rostros y Paisajes de la Huasteca en Veracruz, durante el relanzamiento de "San Juan de Ulúa. Fortaleza de Memoria y Resistencia.</t>
  </si>
  <si>
    <t xml:space="preserve">Tlajomulco de Záñiga </t>
  </si>
  <si>
    <t xml:space="preserve">Visita de escuela del municipio de Tlajomulco de Záñiga en la FIL Guadalajara </t>
  </si>
  <si>
    <t xml:space="preserve">Paso del Macho </t>
  </si>
  <si>
    <t xml:space="preserve">Revelación de los cuentos ganadores del Concurso del Cuento Infantil 2021, durante la inauguración de la pista de hielo en Paso del Macho </t>
  </si>
  <si>
    <t>Participación en el Desfile Iluminado Orgullo Navideño</t>
  </si>
  <si>
    <t xml:space="preserve">Preparativos para la publicación del libro conmemorativo al Heróico Colegio Militar por sus 200 años  </t>
  </si>
  <si>
    <t>https://live.staticflickr.com/65535/52625519669_b07a96b11b_o.jpg</t>
  </si>
  <si>
    <t>https://live.staticflickr.com/65535/52624754827_70820d2990_o.jpg</t>
  </si>
  <si>
    <t>https://live.staticflickr.com/65535/52625519659_cd2f173a45_o.jpg</t>
  </si>
  <si>
    <t>https://live.staticflickr.com/65535/52625526119_c3d7e90273_o.jpg</t>
  </si>
  <si>
    <t>https://live.staticflickr.com/65535/52625710320_54cda256c3_o.jpg</t>
  </si>
  <si>
    <t>https://live.staticflickr.com/65535/52625526104_c3946039d3_o.jpg</t>
  </si>
  <si>
    <t>https://live.staticflickr.com/65535/52625533604_0f61d88ea3_o.jpg</t>
  </si>
  <si>
    <t>https://live.staticflickr.com/65535/52625762163_7e69609292_o.jpg</t>
  </si>
  <si>
    <t>https://live.staticflickr.com/65535/52625762143_24eaf50bc8_o.jpg</t>
  </si>
  <si>
    <t>https://live.staticflickr.com/65535/52625318366_85035a1738_o.jpg</t>
  </si>
  <si>
    <t>https://live.staticflickr.com/65535/52625567364_ec0d444522_o.jpg</t>
  </si>
  <si>
    <t>https://live.staticflickr.com/65535/52625567344_9cc023f640_o.jpg</t>
  </si>
  <si>
    <t>https://live.staticflickr.com/65535/52625334976_8afca8b0ba_o.jpg</t>
  </si>
  <si>
    <t>https://live.staticflickr.com/65535/52625768410_bd6593cff7_o.jpg</t>
  </si>
  <si>
    <t>https://live.staticflickr.com/65535/52625334956_05856c0001_o.jpg</t>
  </si>
  <si>
    <t>https://live.staticflickr.com/65535/52624837027_3b8e91a97d_o.jpg</t>
  </si>
  <si>
    <t>https://live.staticflickr.com/65535/52625601444_399e50c2a2_o.jpg</t>
  </si>
  <si>
    <t>https://live.staticflickr.com/65535/52625601404_a81bea2f99_o.jpg</t>
  </si>
  <si>
    <t>https://live.staticflickr.com/65535/52631255285_8409350e90_o.jpg</t>
  </si>
  <si>
    <t>https://live.staticflickr.com/65535/52630299047_14b92ae0b1_o.jpg</t>
  </si>
  <si>
    <t>https://live.staticflickr.com/65535/52630299022_de45ce16b0_o.jpg</t>
  </si>
  <si>
    <t>https://live.staticflickr.com/65535/52631286820_00b4456241_o.jpg</t>
  </si>
  <si>
    <t>https://live.staticflickr.com/65535/52630330237_e5063333eb_o.jpg</t>
  </si>
  <si>
    <t>https://live.staticflickr.com/65535/52631098394_804320c345_o.jpg</t>
  </si>
  <si>
    <t>https://live.staticflickr.com/65535/52631378823_3212cb331b_o.jpg</t>
  </si>
  <si>
    <t>https://live.staticflickr.com/65535/52630900096_5b618228d8_o.jpg</t>
  </si>
  <si>
    <t>https://live.staticflickr.com/65535/52631378738_e86a246730_o.jpg</t>
  </si>
  <si>
    <t>https://live.staticflickr.com/65535/52631427788_9a22a668d3_o.jpg</t>
  </si>
  <si>
    <t>https://live.staticflickr.com/65535/52631427758_6b77902fdc_o.jpg</t>
  </si>
  <si>
    <t>https://live.staticflickr.com/65535/52630432082_c8e6b8b7fb_o.jpg</t>
  </si>
  <si>
    <t>https://live.staticflickr.com/65535/52630441387_96786c1689_o.jpg</t>
  </si>
  <si>
    <t>https://live.staticflickr.com/65535/52630957741_2942c32efd_o.jpg</t>
  </si>
  <si>
    <t>https://live.staticflickr.com/65535/52631436698_995460a96f_o.jpg</t>
  </si>
  <si>
    <t>https://live.staticflickr.com/65535/52631415705_213db35e03_o.jpg</t>
  </si>
  <si>
    <t>https://live.staticflickr.com/65535/52630459812_5604830d08_o.jpg</t>
  </si>
  <si>
    <t>https://live.staticflickr.com/65535/52630459782_c8384a6208_o.jpg</t>
  </si>
  <si>
    <t>https://live.staticflickr.com/65535/52631471460_c4c375299a_o.jpg</t>
  </si>
  <si>
    <t>https://live.staticflickr.com/65535/52631510408_df515cb680_o.jpg</t>
  </si>
  <si>
    <t>https://live.staticflickr.com/65535/52631282399_15332c1ebf_o.jpg</t>
  </si>
  <si>
    <t>https://live.staticflickr.com/65535/52631540243_3553c9a1f2_o.jpg</t>
  </si>
  <si>
    <t>https://live.staticflickr.com/65535/52631062201_de4c91232f_o.jpg</t>
  </si>
  <si>
    <t>https://live.staticflickr.com/65535/52631062181_b1b7fc756d_o.jpg</t>
  </si>
  <si>
    <t>https://live.staticflickr.com/65535/52631108306_4e8b1d46cd_o.jpg</t>
  </si>
  <si>
    <t>https://live.staticflickr.com/65535/52631546440_077b006485_o.jpg</t>
  </si>
  <si>
    <t>https://live.staticflickr.com/65535/52630592847_3b53d9d6ca_o.jpg</t>
  </si>
  <si>
    <t>https://live.staticflickr.com/65535/52631125031_586d999169_o.jpg</t>
  </si>
  <si>
    <t>https://live.staticflickr.com/65535/52631125011_ba4bcd8e19_o.jpg</t>
  </si>
  <si>
    <t>https://live.staticflickr.com/65535/52630609717_69dd6fdd07_o.jpg</t>
  </si>
  <si>
    <t>https://live.staticflickr.com/65535/52630622637_8f802d1379_o.jpg</t>
  </si>
  <si>
    <t>https://live.staticflickr.com/65535/52631575965_b0c42b4efc_o.jpg</t>
  </si>
  <si>
    <t>https://live.staticflickr.com/65535/52631138221_e47650b2bd_o.jpg</t>
  </si>
  <si>
    <t>https://live.staticflickr.com/65535/52631155366_2bb175ebb8_o.jpg</t>
  </si>
  <si>
    <t>https://live.staticflickr.com/65535/52631405924_6fb6a27397_o.jpg</t>
  </si>
  <si>
    <t>https://live.staticflickr.com/65535/52631633808_afee7f1787_o.jpg</t>
  </si>
  <si>
    <t>https://live.staticflickr.com/65535/52631189481_f162244e5b_o.jpg</t>
  </si>
  <si>
    <t>https://live.staticflickr.com/65535/52631189476_d4a25054a8_o.jpg</t>
  </si>
  <si>
    <t>https://live.staticflickr.com/65535/52631628265_b01abd1cea_o.jpg</t>
  </si>
  <si>
    <t>https://live.staticflickr.com/65535/52631637555_84358ee155_o.jpg</t>
  </si>
  <si>
    <t>https://live.staticflickr.com/65535/52630685092_2f7a7924c8_o.jpg</t>
  </si>
  <si>
    <t>https://live.staticflickr.com/65535/52631677903_08fecc5728_o.jpg</t>
  </si>
  <si>
    <t>https://live.staticflickr.com/65535/52631690638_fcce382921_o.jpg</t>
  </si>
  <si>
    <t>https://live.staticflickr.com/65535/52631690518_db368edc58_o.jpg</t>
  </si>
  <si>
    <t>https://live.staticflickr.com/65535/52631462884_f3435528c5_o.jpg</t>
  </si>
  <si>
    <t>Tlajomulco de Záñiga</t>
  </si>
  <si>
    <t>FALTA MAYO-AGO 2022</t>
  </si>
  <si>
    <t>Miradores</t>
  </si>
  <si>
    <t xml:space="preserve">Entrega de cuentos y reconocimientos a los ganadores del concurso de Cuento Infantil 2021 y recorrido por las instalaciones de la Editora. </t>
  </si>
  <si>
    <t>Reunión de trabajo en Tlachichilco con la alcaldesa Nancy Rueda para coordinar una actividad cultural</t>
  </si>
  <si>
    <t xml:space="preserve">Reunión de trabajo para la participación de la Editora en la Feria de la Juventud Huasteca en Ozualuama </t>
  </si>
  <si>
    <t>Actividad con personal de la Editora de Gobierno por el Día Naranja (25 enero)</t>
  </si>
  <si>
    <t xml:space="preserve">Tehuipango </t>
  </si>
  <si>
    <t xml:space="preserve"> Tzacuala Primero </t>
  </si>
  <si>
    <t xml:space="preserve">Taller de empastado y entrega de libros en la Telesecundaria José Vasconcelos en el municipio de Tzacuala Primero </t>
  </si>
  <si>
    <t xml:space="preserve">Participación con cuento Vale, Max y el tesoro de los datos personales en el Día Nacional de Protección de Datos Personales </t>
  </si>
  <si>
    <t>Reunión en el INEHRM para revisar detalles de los Foros "200 Años. Veracruz, cuna del Heroico Colegio Militar 1823-2023"</t>
  </si>
  <si>
    <t>Reunión de organización con el director de la Dirección General de Cultura de Paz y Derechos Humanos, la secretaria Técnica del COESPO Veracruz, y el titular de la Coordinación de Promoción de los Valores Cívicos y Culturales, para la Feria de la Juventud Huasteca</t>
  </si>
  <si>
    <t>Acompañamiento al canal 11 del Instituto Politécnico Nacional y al director general del INEHRM para jornada cultural en Tlachichilco</t>
  </si>
  <si>
    <t>Reunión virtual con autoridades municipales de Yanga, Ozuluama, Tres Valles y Soledad Atzompa para el programa Reciclando para Educar</t>
  </si>
  <si>
    <t xml:space="preserve"> Reunión de organización con promotores de la lectura y el embajador de la lectura, para la presentación de los cuentos en este 2023</t>
  </si>
  <si>
    <t>Participación con el taller de encuadernado tradicional en la Feria de la Juventud Huasteca</t>
  </si>
  <si>
    <t xml:space="preserve">Puesta en marcha del programa Reciclando para Educar en Ozualuama </t>
  </si>
  <si>
    <t xml:space="preserve">Primer foro "200 Años Veracruz Cuna del Heroico Colegio Militar" en Córdoba </t>
  </si>
  <si>
    <t>Reunión IVEA para el programa Reciclando para Educar</t>
  </si>
  <si>
    <t>Segundo Foro 200 años del Colegio Militar en la CDMX</t>
  </si>
  <si>
    <t xml:space="preserve">Recorrido de estudiantes de la Universidad Anáhuac </t>
  </si>
  <si>
    <t>Recorrido por Editora de estudiantes de la UX Diseño</t>
  </si>
  <si>
    <t>Clausura de los Foros por los 200 años del Colegio Militar en Veracruz</t>
  </si>
  <si>
    <t>Visita de alumnas de escuela indígena de Huayacocotla</t>
  </si>
  <si>
    <t>Ozuluama</t>
  </si>
  <si>
    <t>Primer taller de capacitación del programa Reciclando para Educar</t>
  </si>
  <si>
    <t>Recorrido por la Editora de alumnos del Sistema de Bachilleres de la Universidad Gestalt</t>
  </si>
  <si>
    <t xml:space="preserve">Reunión con SEDEMA para la presentación del cuento Siembra y Juega </t>
  </si>
  <si>
    <t>Primer Consejo Editorial 2023</t>
  </si>
  <si>
    <t>Actividad con personal de la Editora  por el Día Naranja 25 de Marzo</t>
  </si>
  <si>
    <t>Cosamaloapan</t>
  </si>
  <si>
    <t xml:space="preserve">Presentación del cuento La pequeña buja y el principe triste en el municipio de Cosamaloapan </t>
  </si>
  <si>
    <t>Lanzamiento de la convocatoria del Concurso de Cuento Infantil 2023 en el municipio de Cosamaloapan</t>
  </si>
  <si>
    <t xml:space="preserve">Puente Nacional </t>
  </si>
  <si>
    <t xml:space="preserve">Exposición Fotogáfica 200 años del Heroico Colegio Militar en el Concierto Sinfónico en Puente Nacional </t>
  </si>
  <si>
    <t>Elaboración de 1000 libretas del Programa Reciclando Para Educar</t>
  </si>
  <si>
    <t xml:space="preserve">Cerro Gordo </t>
  </si>
  <si>
    <t>Exposición Fotogáfica 200 años del Heroico Colegio Militar en Cerro Gordo, municipio de Emiliano Zapata</t>
  </si>
  <si>
    <t xml:space="preserve">Gutierrez Zamora </t>
  </si>
  <si>
    <t>Gutierrez Zamora</t>
  </si>
  <si>
    <t xml:space="preserve">Presentación del cuento Siembra y Juega en el jardín de la abuela en el muncipio de Gutierrez Zamora </t>
  </si>
  <si>
    <t>Exposición fotográfica 200 años del Heroico Colegio Militar en el municipio de Acultzingo</t>
  </si>
  <si>
    <t xml:space="preserve">Camarón de Tejeda </t>
  </si>
  <si>
    <t>Presentación del libro El Combate de Camarón y otros episodios de la intervención francesa en Camarón de Tejeda</t>
  </si>
  <si>
    <t>Exposición fotográfica 200 años del Heroico Colegio Militar en el municipio de Camarón de Tejeda</t>
  </si>
  <si>
    <t>https://live.staticflickr.com/65535/52865474184_989c529d84_o.jpg</t>
  </si>
  <si>
    <t>https://live.staticflickr.com/65535/52865474189_0cfa4c18cb_o.jpg</t>
  </si>
  <si>
    <t>https://live.staticflickr.com/65535/52865309841_5a239cafd2_o.jpg</t>
  </si>
  <si>
    <t>https://live.staticflickr.com/65535/52865771398_c53a47803c_o.jpg</t>
  </si>
  <si>
    <t>https://live.staticflickr.com/65535/52865723915_a6b1def687_o.jpg</t>
  </si>
  <si>
    <t>https://live.staticflickr.com/65535/52865771408_a67d7c5383_o.jpg</t>
  </si>
  <si>
    <t>https://live.staticflickr.com/65535/52865871615_beb5909ee4_o.jpg</t>
  </si>
  <si>
    <t>https://live.staticflickr.com/65535/52865919723_3aa50a9d92_o.jpg</t>
  </si>
  <si>
    <t>https://live.staticflickr.com/65535/52865871620_8604a671e2_o.jpg</t>
  </si>
  <si>
    <t>https://live.staticflickr.com/65535/52865347801_1228708830_o.jpg</t>
  </si>
  <si>
    <t>https://live.staticflickr.com/65535/52865783868_638e5b9639_o.jpg</t>
  </si>
  <si>
    <t>https://live.staticflickr.com/65535/52864765817_5b1d899e78_o.jpg</t>
  </si>
  <si>
    <t>https://live.staticflickr.com/65535/52865865873_091c34bee9_o.jpg</t>
  </si>
  <si>
    <t>https://live.staticflickr.com/65535/52865594554_be2d4ee2bc_o.jpg</t>
  </si>
  <si>
    <t>https://live.staticflickr.com/65535/52865594559_fc0cb4ac13_o.jpg</t>
  </si>
  <si>
    <t>https://live.staticflickr.com/65535/52865880308_b85f9a5cbb_o.jpg</t>
  </si>
  <si>
    <t>https://live.staticflickr.com/65535/52864862482_8f1285ecb6_o.jpg</t>
  </si>
  <si>
    <t>https://live.staticflickr.com/65535/52865443976_5c1ebc2a31_o.jpg</t>
  </si>
  <si>
    <t>https://live.staticflickr.com/65535/52865740481_12c7951a54_o.jpg</t>
  </si>
  <si>
    <t>https://live.staticflickr.com/65535/52866129665_6893506ed7_o.jpg</t>
  </si>
  <si>
    <t>https://live.staticflickr.com/65535/52866129685_a24b5d45f0_o.jpg</t>
  </si>
  <si>
    <t>https://live.staticflickr.com/65535/52866145465_4527a6c962_o.jpg</t>
  </si>
  <si>
    <t>https://live.staticflickr.com/65535/52865176112_30c75b0447_o.jpg</t>
  </si>
  <si>
    <t>https://live.staticflickr.com/65535/52865176117_154e35ea68_o.jpg</t>
  </si>
  <si>
    <t>https://live.staticflickr.com/65535/52865933614_a235b75f3b_o.jpg</t>
  </si>
  <si>
    <t>https://live.staticflickr.com/65535/52866157205_1eb3c81eed_o.jpg</t>
  </si>
  <si>
    <t>https://live.staticflickr.com/65535/52865188227_579b802f35_o.jpg</t>
  </si>
  <si>
    <t>https://live.staticflickr.com/65535/52865777686_ed3afbc4a8_o.jpg</t>
  </si>
  <si>
    <t>https://live.staticflickr.com/65535/52865943119_f659552a76_o.jpg</t>
  </si>
  <si>
    <t>https://live.staticflickr.com/65535/52866216108_d306d7b479_o.jpg</t>
  </si>
  <si>
    <t>https://live.staticflickr.com/65535/52866225888_8c8e556337_o.jpg</t>
  </si>
  <si>
    <t>https://live.staticflickr.com/65535/52866225893_9f8171d8d8_o.jpg</t>
  </si>
  <si>
    <t>https://live.staticflickr.com/65535/52865787471_5cb9cfbb1c_o.jpg</t>
  </si>
  <si>
    <t>https://live.staticflickr.com/65535/52865216632_6d3c55edc4_o.jpg</t>
  </si>
  <si>
    <t>https://live.staticflickr.com/65535/52866235263_12a210da10_o.jpg</t>
  </si>
  <si>
    <t>https://live.staticflickr.com/65535/52865216627_311ce56223_o.jpg</t>
  </si>
  <si>
    <t>https://live.staticflickr.com/65535/52866191260_86e4eb3710_o.jpg</t>
  </si>
  <si>
    <t>https://live.staticflickr.com/65535/52865222297_be1464e68a_o.jpg</t>
  </si>
  <si>
    <t>https://live.staticflickr.com/65535/52865968004_f220aeaa6e_o.jpg</t>
  </si>
  <si>
    <t>https://live.staticflickr.com/65535/52865813381_7ffe86d986_o.jpg</t>
  </si>
  <si>
    <t>https://live.staticflickr.com/65535/52865233507_3f12ab085b_o.jpg</t>
  </si>
  <si>
    <t>https://live.staticflickr.com/65535/52866202175_14173cb15c_o.jpg</t>
  </si>
  <si>
    <t>https://live.staticflickr.com/65535/52870168811_51aba6fc1f_o.jpg</t>
  </si>
  <si>
    <t>https://live.staticflickr.com/65535/52870338014_06de3fc91e_o.jpg</t>
  </si>
  <si>
    <t>https://live.staticflickr.com/65535/52870605763_16c71ce75d_o.jpg</t>
  </si>
  <si>
    <t>https://live.staticflickr.com/65535/52870667973_bbaa8e3412_o.jpg</t>
  </si>
  <si>
    <t>https://live.staticflickr.com/65535/52870615200_d4729ef371_o.jpg</t>
  </si>
  <si>
    <t>https://live.staticflickr.com/65535/52870401019_bbaa8e3412_o.jpg</t>
  </si>
  <si>
    <t>https://live.staticflickr.com/65535/52869720692_77b896eccb_o.jpg</t>
  </si>
  <si>
    <t>https://live.staticflickr.com/65535/52869720702_33a3e91810_o.jpg</t>
  </si>
  <si>
    <t>https://live.staticflickr.com/65535/52869720697_a8ecb001cf_o.jpg</t>
  </si>
  <si>
    <t>https://live.staticflickr.com/65535/52870756868_8611c49b58_o.jpg</t>
  </si>
  <si>
    <t>https://live.staticflickr.com/65535/52869750202_e472614cb3_o.jpg</t>
  </si>
  <si>
    <t>https://live.staticflickr.com/65535/52870320986_fbbd04a202_o.jpg</t>
  </si>
  <si>
    <t>https://live.staticflickr.com/65535/52870789778_f4f98eca1e_o.jpg</t>
  </si>
  <si>
    <t>https://live.staticflickr.com/65535/52870737445_7ba82b8d40_o.jpg</t>
  </si>
  <si>
    <t>https://live.staticflickr.com/65535/52870789788_2070450c48_o.jpg</t>
  </si>
  <si>
    <t>https://live.staticflickr.com/65535/52870758475_0061d550a5_o.jpg</t>
  </si>
  <si>
    <t>https://live.staticflickr.com/65535/52869804157_0fb64b73c9_o.jpg</t>
  </si>
  <si>
    <t>https://live.staticflickr.com/65535/52869804152_83ff7188f9_o.jpg</t>
  </si>
  <si>
    <t>https://live.staticflickr.com/65535/52869819362_7d29eca35e_o.jpg</t>
  </si>
  <si>
    <t>https://live.staticflickr.com/65535/52870826388_9539f5d8a9_o.jpg</t>
  </si>
  <si>
    <t>https://live.staticflickr.com/65535/52870826393_94cc0039bf_o.jpg</t>
  </si>
  <si>
    <t>https://live.staticflickr.com/65535/52870839643_4a920f5f4d_o.jpg</t>
  </si>
  <si>
    <t>https://live.staticflickr.com/65535/52870573664_7aa1ebfee7_o.jpg</t>
  </si>
  <si>
    <t>https://live.staticflickr.com/65535/52870404096_ff0f233353_o.jpg</t>
  </si>
  <si>
    <t>https://live.staticflickr.com/65535/52870803065_cb831f28db_o.jpg</t>
  </si>
  <si>
    <t>https://live.staticflickr.com/65535/52870590629_05b1d5b16f_o.jpg</t>
  </si>
  <si>
    <t>https://live.staticflickr.com/65535/52870421531_ec4ca522a9_o.jpg</t>
  </si>
  <si>
    <t>https://live.staticflickr.com/65535/52870864378_3df013fa95_o.jpg</t>
  </si>
  <si>
    <t>https://live.staticflickr.com/65535/52869856517_7a17fa7d45_o.jpg</t>
  </si>
  <si>
    <t>https://live.staticflickr.com/65535/52870864383_a78eb73d71_o.jpg</t>
  </si>
  <si>
    <t>https://live.staticflickr.com/65535/52870634699_3e3db0d975_o.jpg</t>
  </si>
  <si>
    <t>https://live.staticflickr.com/65535/52870634704_2992630560_o.jpg</t>
  </si>
  <si>
    <t>https://live.staticflickr.com/65535/52869892302_b09d8e09a5_o.jpg</t>
  </si>
  <si>
    <t>https://live.staticflickr.com/65535/52870873480_e802dff2a6_o.jpg</t>
  </si>
  <si>
    <t>https://live.staticflickr.com/65535/52870493276_358520c2f6_o.jpg</t>
  </si>
  <si>
    <t>https://live.staticflickr.com/65535/52870873475_60a59f4c5a_o.jpg</t>
  </si>
  <si>
    <t>https://live.staticflickr.com/65535/52870654386_7cdc4d9619_o.jpg</t>
  </si>
  <si>
    <t>https://live.staticflickr.com/65535/52870654381_7cdf9744b4_o.jpg</t>
  </si>
  <si>
    <t>https://live.staticflickr.com/65535/52871033240_11524e5bc4_o.jpg</t>
  </si>
  <si>
    <t>https://live.staticflickr.com/65535/52871120188_36aaf4444a_o.jpg</t>
  </si>
  <si>
    <t>https://live.staticflickr.com/65535/52870109817_61bd01d33c_o.jpg</t>
  </si>
  <si>
    <t>https://live.staticflickr.com/65535/52871120193_26e151fb1b_o.jpg</t>
  </si>
  <si>
    <t>https://live.staticflickr.com/65535/52870867949_9deb46f652_o.jpg</t>
  </si>
  <si>
    <t>https://live.staticflickr.com/65535/52871077775_44eca829c9_o.jpg</t>
  </si>
  <si>
    <t>https://live.staticflickr.com/65535/52870867954_53ee15c551_o.jpg</t>
  </si>
  <si>
    <t>https://live.staticflickr.com/65535/52870132967_0bfb96ec11_o.jpg</t>
  </si>
  <si>
    <t>https://live.staticflickr.com/65535/52870132972_cf4130f5a7_o.jpg</t>
  </si>
  <si>
    <t>https://live.staticflickr.com/65535/52870876954_2ec7cdc29b_o.jpg</t>
  </si>
  <si>
    <t>https://live.staticflickr.com/65535/52871150218_4ddb7f60f2_o.jpg</t>
  </si>
  <si>
    <t>https://live.staticflickr.com/65535/52870883814_e74b2a70ac_o.jpg</t>
  </si>
  <si>
    <t>https://live.staticflickr.com/65535/52870883804_df951971e0_o.jpg</t>
  </si>
  <si>
    <t>https://live.staticflickr.com/65535/52871101085_dcf87d0a90_o.jpg</t>
  </si>
  <si>
    <t>https://live.staticflickr.com/65535/52871157358_e898903ba8_o.jpg</t>
  </si>
  <si>
    <t>https://live.staticflickr.com/65535/52870146457_e74e79d70b_o.jpg</t>
  </si>
  <si>
    <t>https://live.staticflickr.com/65535/52870896259_fa56f53aa2_o.jpg</t>
  </si>
  <si>
    <t>https://live.staticflickr.com/65535/52870726651_739c8ae71c_o.jpg</t>
  </si>
  <si>
    <t>https://live.staticflickr.com/65535/52870896254_b68938f827_o.jpg</t>
  </si>
  <si>
    <t xml:space="preserve">Entrega de libretas del programa "Reciclando para Educar" a escuelas del municipio de Soledad Atzompa </t>
  </si>
  <si>
    <t>https://live.staticflickr.com/65535/53554743880_8a6ab30861_o.jpg</t>
  </si>
  <si>
    <t>https://live.staticflickr.com/65535/53554495003_69d6da5176_o.jpg</t>
  </si>
  <si>
    <t>Visita y recorrido por  la Editora de Gobierno por el kinder "Jardines de Xalapa"</t>
  </si>
  <si>
    <t>https://live.staticflickr.com/65535/53554782960_a385f3c3ca_o.jpg</t>
  </si>
  <si>
    <t>https://live.staticflickr.com/65535/53553480342_fdab58d22d_o.jpg</t>
  </si>
  <si>
    <t xml:space="preserve">Recorrido por la Editora de Gobierno por parte del Colegio de Notarios por motivo del Día Internacional del Notario </t>
  </si>
  <si>
    <t>https://live.staticflickr.com/65535/53554344751_7930e0cd14_o.jpg</t>
  </si>
  <si>
    <t>https://live.staticflickr.com/65535/53554682214_793723687f_o.jpg</t>
  </si>
  <si>
    <t xml:space="preserve">Inauguración de la exposición fotográfica "200 años del Heroico Colegio Militar" en el Colegio de Notarios </t>
  </si>
  <si>
    <t>https://live.staticflickr.com/65535/53553494322_052f88396e_o.jpg</t>
  </si>
  <si>
    <t>https://live.staticflickr.com/65535/53554349586_b845e27ac0_o.jpg</t>
  </si>
  <si>
    <t>Briones</t>
  </si>
  <si>
    <t>Presentación Editorial del libro "Embosquecerse" en el Instituto de Ecología</t>
  </si>
  <si>
    <t>https://live.staticflickr.com/65535/53554724929_79049af284_o.jpg</t>
  </si>
  <si>
    <t>https://live.staticflickr.com/65535/53554724949_3f1f852982_o.jpg</t>
  </si>
  <si>
    <t>Presentación Editorial del libro "200 Años Veracruz cuna del Heroico Colegio Militar 1823-2023" en Perote</t>
  </si>
  <si>
    <t>https://live.staticflickr.com/65535/53554593468_181672ab0b_o.jpg</t>
  </si>
  <si>
    <t>https://live.staticflickr.com/65535/53553538642_52bbd8e89c_o.jpg</t>
  </si>
  <si>
    <t>Presentación del cuento Misterio de Escamas, en la escuela primaria  "María Gutiérrez" del municipio de Papantla</t>
  </si>
  <si>
    <t>https://live.staticflickr.com/65535/53554851735_b20d5c5f07_o.jpg</t>
  </si>
  <si>
    <t>https://live.staticflickr.com/65535/53554741849_a96a39588b_o.jpg</t>
  </si>
  <si>
    <t xml:space="preserve">Las Trancas </t>
  </si>
  <si>
    <t>Inauguración de la biblioteca municipal otorgada por la Editora de Gobierno al Centro Integrador Jacarandas del municipio de Emiliano Zapata</t>
  </si>
  <si>
    <t>https://live.staticflickr.com/65535/53554620358_264b1d928b_o.jpg</t>
  </si>
  <si>
    <t>https://live.staticflickr.com/65535/53553566682_c3197bc3b1_o.jpg</t>
  </si>
  <si>
    <t>Presentación del cuento infantil "Pascual de los Santos. El héroe amatleco" ganador del tercer lugar categoría amateur del 11⁰ Concurso de Cuento Infantil.</t>
  </si>
  <si>
    <t>https://live.staticflickr.com/65535/53555854663_89edab6265_o.jpg</t>
  </si>
  <si>
    <t>https://live.staticflickr.com/65535/53555992074_be730a0f96_o.jpg</t>
  </si>
  <si>
    <t>Entrega del libro “Entre el delirio y la belleza” textos periodísticos al autor Edgar Aguilar.</t>
  </si>
  <si>
    <t>https://live.staticflickr.com/65535/53556125945_31dd87561f_o.jpg</t>
  </si>
  <si>
    <t>https://live.staticflickr.com/65535/53554827732_ae3ee53bd4_o.jpg</t>
  </si>
  <si>
    <t>Resultado del 13° Concurso de Cuento Infantil de la Editora de Gobierno</t>
  </si>
  <si>
    <t>https://live.staticflickr.com/65535/53556152045_f3484172b2_o.jpg</t>
  </si>
  <si>
    <t>https://live.staticflickr.com/65535/53556043199_246a2b8490_o.jpg</t>
  </si>
  <si>
    <t>Tercera Sesión Ordinaria de Consejo Editorial</t>
  </si>
  <si>
    <t>https://live.staticflickr.com/65535/53555920723_1e19f7e49f_o.jpg</t>
  </si>
  <si>
    <t>https://live.staticflickr.com/65535/53555720481_5f361084b7_o.jpg</t>
  </si>
  <si>
    <t>Entrega del libro "Soñar la lluvia" a su autor José Cruz Domínguez Osorio.</t>
  </si>
  <si>
    <t>https://live.staticflickr.com/65535/53555732461_52f7070925_o.jpg</t>
  </si>
  <si>
    <t>https://live.staticflickr.com/65535/53556180775_67471c5ce3_o.jpg</t>
  </si>
  <si>
    <t>Presentación del libro  "Los matices verdes. Flora de la región de Xalapa, Veracruz, México"</t>
  </si>
  <si>
    <t>https://live.staticflickr.com/65535/53556438190_3ae0463978_o.jpg</t>
  </si>
  <si>
    <t>https://live.staticflickr.com/65535/53555989286_271a67723b_o.jpg</t>
  </si>
  <si>
    <t>Premiación del 13º Concurso de Cuento Infantil y Entrega de cuentos a Autores e Ilustradores a los Ganadores del 12º Concurso de Cuento Infantil</t>
  </si>
  <si>
    <t>https://live.staticflickr.com/65535/53561958088_a3eda3028a_o.jpg</t>
  </si>
  <si>
    <t>https://live.staticflickr.com/65535/53562206780_a1c473cd65_o.jpg</t>
  </si>
  <si>
    <t>Entrega de la Obra “Brillo Ajeno” a su autor Aarón de Jesús Rueda Torruco en Coatzacoalcos</t>
  </si>
  <si>
    <t>https://live.staticflickr.com/65535/53560911797_f256779d1c_o.jpg</t>
  </si>
  <si>
    <t>https://live.staticflickr.com/65535/53561967488_b6f9797d28_o.jpg</t>
  </si>
  <si>
    <t>Reunión con el Director General del INEHRM Para revisar los Proyectos a Realizar este 2024</t>
  </si>
  <si>
    <t>https://live.staticflickr.com/65535/53561780516_61ca607201_o.jpg</t>
  </si>
  <si>
    <t>https://live.staticflickr.com/65535/53560922037_5d85472c69_o.jpg</t>
  </si>
  <si>
    <t>Reunión con IVAIS, AVELI eIVEA para lanzar la 1ra Convocatoria de Publicaciones Editoriales en Lenguas Indígenas</t>
  </si>
  <si>
    <t>https://live.staticflickr.com/65535/53561798941_250dafe770_o.jpg</t>
  </si>
  <si>
    <t>https://live.staticflickr.com/65535/53562245170_0de05085fe_o.jpg</t>
  </si>
  <si>
    <t>Conmemoración de los 200 años de Veracruz como parte de la Federación</t>
  </si>
  <si>
    <t>https://live.staticflickr.com/65535/53561812591_6119c3f69a_o.jpg</t>
  </si>
  <si>
    <t>https://live.staticflickr.com/65535/53562139354_967832749b_o.jpg</t>
  </si>
  <si>
    <t>Primera Sesión de Consejo 2024</t>
  </si>
  <si>
    <t>https://live.staticflickr.com/65535/53562210469_9d669dd696_o.jpg</t>
  </si>
  <si>
    <t>https://live.staticflickr.com/65535/53562080988_6647479702_o.jpg</t>
  </si>
  <si>
    <t>Recorrido en Editora y actividad de cuentos con alumnos de 5° y 6° año de la Escuela Primaria Vespertina “Profr. Arnulfo Pérez Rivera”</t>
  </si>
  <si>
    <t>https://live.staticflickr.com/65535/53561022102_bb85be86a1_o.jpg</t>
  </si>
  <si>
    <t>https://live.staticflickr.com/65535/53561881136_f2656c302b_o.jpg</t>
  </si>
  <si>
    <t>Recorrido en Editora y actividad de cuentos con alumnos de 3° y 4° año de la Escuela Primaria Vespertina “Profr. Arnulfo Pérez Rivera”</t>
  </si>
  <si>
    <t>https://live.staticflickr.com/65535/53561923576_e4fddb68da_o.jpg</t>
  </si>
  <si>
    <t>https://live.staticflickr.com/65535/53562249219_89a6ea7351_o.jpg</t>
  </si>
  <si>
    <t>Recorrido en Editora y actividad de cuentos con alumnos de 1° y 2° año de la Escuela Primaria Vespertina “Profr. Arnulfo Pérez Rivera”</t>
  </si>
  <si>
    <t>https://live.staticflickr.com/65535/53561929991_2eb8b71c59_o.jpg</t>
  </si>
  <si>
    <t>https://live.staticflickr.com/65535/53562375695_145bbf1f86_o.jpg</t>
  </si>
  <si>
    <t>Reunión de trabajo en Chontla con el Alcalde y homólogos del IVAIS y AVELI para la conmemoración del Día Internacional de las Lenguas Indígenas</t>
  </si>
  <si>
    <t>https://live.staticflickr.com/65535/53562133908_aee911098e_o.jpg</t>
  </si>
  <si>
    <t>https://live.staticflickr.com/65535/53562133903_487db45f90_o.jpg</t>
  </si>
  <si>
    <t>Lanzamiento de la convocatoria de "Narraciones indígenas, ecos de la memoria" en el marco del Día Internacional de las Lenguas Indígenas n el municipio de Chontla</t>
  </si>
  <si>
    <t>https://live.staticflickr.com/65535/53562390145_b0989dccb8_o.jpg</t>
  </si>
  <si>
    <t>https://live.staticflickr.com/65535/53562269719_f5656afd6a_o.jpg</t>
  </si>
  <si>
    <t>Presentación del cuento infantil “El Conejo” el marco del Día Internacional de las Lenguas Indígenas en el municipio de Chontla</t>
  </si>
  <si>
    <t>https://live.staticflickr.com/65535/53562395780_56d0202740_o.jpg</t>
  </si>
  <si>
    <t>https://live.staticflickr.com/65535/53561950621_662d6f46a3_o.jpg</t>
  </si>
  <si>
    <t>Entrega de la línea del tiempo de los 200 años de Veracruz como parte de la Federación en Brigadas Itinerantes</t>
  </si>
  <si>
    <t>https://live.staticflickr.com/65535/53561097822_550c102427_o.jpg</t>
  </si>
  <si>
    <t>https://live.staticflickr.com/65535/53561097827_4613744fa0_o.jpg</t>
  </si>
  <si>
    <t>Recorrido por la Editora de Gobierno y taller de empastado con alumnos de tercer año del kinder Bertha Von Glumer</t>
  </si>
  <si>
    <t>https://live.staticflickr.com/65535/53562427505_de7f6676e6_o.jpg</t>
  </si>
  <si>
    <t>https://live.staticflickr.com/65535/53562306964_34bcf21115_o.jpg</t>
  </si>
  <si>
    <t>https://live.staticflickr.com/65535/53561985476_8079d24a8e_o.jpg</t>
  </si>
  <si>
    <t>https://live.staticflickr.com/65535/53562180838_003a67bc83_o.jpg</t>
  </si>
  <si>
    <t>Recorrido por la Editora de Gobierno y actividad para colorear con alumnos de tercer año del kinder Bertha Von Glumer</t>
  </si>
  <si>
    <t>https://live.staticflickr.com/65535/53562314314_06e45a93f5_o.jpg</t>
  </si>
  <si>
    <t>https://live.staticflickr.com/65535/53561130347_1a76b7216c_o.jpg</t>
  </si>
  <si>
    <t xml:space="preserve">Inauguración de la iniciativa "El libro y la educación en Veracruz" en la Benemérita Escuela Normal Veracruzana </t>
  </si>
  <si>
    <t>https://live.staticflickr.com/65535/53562000756_dc9ccaa15f_o.jpg</t>
  </si>
  <si>
    <t>https://live.staticflickr.com/65535/53561141427_dc9ccaa15f_o.jpg</t>
  </si>
  <si>
    <t>52</t>
  </si>
  <si>
    <t xml:space="preserve">Centro Integrador Jacarandas </t>
  </si>
  <si>
    <t xml:space="preserve">Consejo Editorial </t>
  </si>
  <si>
    <t xml:space="preserve">Escuela Hispano Mexicana </t>
  </si>
  <si>
    <t>Escuela Primaria "Arnulfo Pérez Rivera"</t>
  </si>
  <si>
    <t xml:space="preserve">Ayuntamiento de Chontla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</si>
</sst>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theme="1"/>
      <name val="Arial"/>
      <family val="2"/>
    </font>
    <font>
      <b/>
      <sz val="11"/>
      <name val="Arial"/>
      <family val="2"/>
    </font>
    <font>
      <b/>
      <sz val="12"/>
      <color theme="1"/>
      <name val="Arial"/>
      <family val="2"/>
    </font>
    <font>
      <b/>
      <sz val="11"/>
      <color theme="1"/>
      <name val="Arial"/>
      <family val="2"/>
    </font>
    <font>
      <sz val="11"/>
      <color theme="1"/>
      <name val="Arial"/>
      <family val="2"/>
    </font>
    <font>
      <b/>
      <sz val="10"/>
      <name val="Arial"/>
      <family val="2"/>
    </font>
    <font>
      <b/>
      <sz val="10"/>
      <color theme="1"/>
      <name val="Arial"/>
      <family val="2"/>
    </font>
    <font>
      <b/>
      <sz val="12"/>
      <name val="Arial"/>
      <family val="2"/>
    </font>
    <font>
      <sz val="9"/>
      <color theme="1"/>
      <name val="Arial"/>
      <family val="2"/>
    </font>
    <font>
      <sz val="8"/>
      <name val="Arial"/>
      <family val="2"/>
    </font>
    <font>
      <sz val="8"/>
      <color theme="1"/>
      <name val="Arial"/>
      <family val="2"/>
    </font>
    <font>
      <sz val="11"/>
      <color theme="1"/>
      <name val="Calibri"/>
      <family val="2"/>
      <scheme val="minor"/>
    </font>
    <font>
      <u/>
      <sz val="11"/>
      <color theme="10"/>
      <name val="Calibri"/>
      <family val="2"/>
      <scheme val="minor"/>
    </font>
    <font>
      <sz val="11"/>
      <color theme="1"/>
      <name val="Arial"/>
      <family val="2"/>
    </font>
    <font>
      <sz val="10"/>
      <color theme="1"/>
      <name val="Arial"/>
      <family val="2"/>
    </font>
    <font>
      <b/>
      <sz val="10"/>
      <color theme="1"/>
      <name val="Arial"/>
      <family val="2"/>
    </font>
    <font>
      <sz val="10"/>
      <color theme="1"/>
      <name val="Calibri"/>
      <family val="2"/>
      <scheme val="minor"/>
    </font>
    <font>
      <b/>
      <sz val="11"/>
      <color theme="1"/>
      <name val="Calibri"/>
      <family val="2"/>
      <scheme val="minor"/>
    </font>
    <font>
      <b/>
      <sz val="12"/>
      <color theme="1"/>
      <name val="Calibri"/>
      <family val="2"/>
      <scheme val="minor"/>
    </font>
    <font>
      <sz val="11"/>
      <color rgb="FF1C1E21"/>
      <name val="Arial"/>
      <family val="2"/>
    </font>
    <font>
      <b/>
      <sz val="11"/>
      <color theme="1"/>
      <name val="Arial"/>
      <family val="2"/>
    </font>
    <font>
      <u/>
      <sz val="11"/>
      <color theme="10"/>
      <name val="Arial"/>
      <family val="2"/>
    </font>
    <font>
      <sz val="10"/>
      <color rgb="FF1C1E21"/>
      <name val="Arial"/>
      <family val="2"/>
    </font>
    <font>
      <sz val="10"/>
      <name val="Arial"/>
      <family val="2"/>
    </font>
    <font>
      <sz val="12"/>
      <color theme="1"/>
      <name val="Calibri"/>
      <family val="2"/>
      <scheme val="minor"/>
    </font>
    <font>
      <u/>
      <sz val="11"/>
      <color rgb="FFFF0000"/>
      <name val="Calibri"/>
      <family val="2"/>
      <scheme val="minor"/>
    </font>
    <font>
      <b/>
      <sz val="12"/>
      <color theme="1"/>
      <name val="Arial"/>
      <family val="2"/>
    </font>
    <font>
      <b/>
      <sz val="10"/>
      <name val="Arial"/>
      <family val="2"/>
    </font>
    <font>
      <b/>
      <sz val="11"/>
      <name val="Calibri"/>
      <family val="2"/>
      <scheme val="minor"/>
    </font>
    <font>
      <u/>
      <sz val="10"/>
      <name val="Arial"/>
      <family val="2"/>
    </font>
    <font>
      <sz val="11"/>
      <name val="Calibri"/>
      <family val="2"/>
    </font>
    <font>
      <b/>
      <sz val="14"/>
      <name val="Arial"/>
      <family val="2"/>
    </font>
    <font>
      <sz val="10"/>
      <color rgb="FF050505"/>
      <name val="Arial"/>
      <family val="2"/>
    </font>
    <font>
      <sz val="10"/>
      <name val="Arial"/>
    </font>
    <font>
      <sz val="10"/>
      <color rgb="FF1C1E21"/>
      <name val="Arial"/>
    </font>
    <font>
      <sz val="10"/>
      <color rgb="FF000000"/>
      <name val="Arial"/>
      <family val="2"/>
    </font>
    <font>
      <b/>
      <sz val="12"/>
      <name val="Arial"/>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79998168889431442"/>
        <bgColor rgb="FFA5A5A5"/>
      </patternFill>
    </fill>
    <fill>
      <patternFill patternType="solid">
        <fgColor theme="8" tint="0.79998168889431442"/>
        <bgColor indexed="64"/>
      </patternFill>
    </fill>
    <fill>
      <patternFill patternType="solid">
        <fgColor theme="5" tint="0.79998168889431442"/>
        <bgColor indexed="64"/>
      </patternFill>
    </fill>
  </fills>
  <borders count="104">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indexed="64"/>
      </right>
      <top style="medium">
        <color indexed="64"/>
      </top>
      <bottom style="medium">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medium">
        <color indexed="64"/>
      </top>
      <bottom style="thin">
        <color auto="1"/>
      </bottom>
      <diagonal/>
    </border>
    <border>
      <left style="medium">
        <color auto="1"/>
      </left>
      <right/>
      <top/>
      <bottom style="thin">
        <color auto="1"/>
      </bottom>
      <diagonal/>
    </border>
    <border>
      <left style="medium">
        <color indexed="64"/>
      </left>
      <right/>
      <top/>
      <bottom style="medium">
        <color auto="1"/>
      </bottom>
      <diagonal/>
    </border>
    <border>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indexed="64"/>
      </top>
      <bottom style="medium">
        <color indexed="64"/>
      </bottom>
      <diagonal/>
    </border>
    <border>
      <left style="thin">
        <color auto="1"/>
      </left>
      <right/>
      <top style="medium">
        <color auto="1"/>
      </top>
      <bottom style="thin">
        <color auto="1"/>
      </bottom>
      <diagonal/>
    </border>
    <border>
      <left/>
      <right style="medium">
        <color indexed="64"/>
      </right>
      <top/>
      <bottom style="medium">
        <color indexed="64"/>
      </bottom>
      <diagonal/>
    </border>
    <border>
      <left/>
      <right style="thin">
        <color auto="1"/>
      </right>
      <top style="thin">
        <color auto="1"/>
      </top>
      <bottom/>
      <diagonal/>
    </border>
    <border>
      <left style="medium">
        <color auto="1"/>
      </left>
      <right style="thin">
        <color auto="1"/>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auto="1"/>
      </left>
      <right style="medium">
        <color auto="1"/>
      </right>
      <top style="thin">
        <color auto="1"/>
      </top>
      <bottom/>
      <diagonal/>
    </border>
    <border>
      <left style="thin">
        <color auto="1"/>
      </left>
      <right style="medium">
        <color auto="1"/>
      </right>
      <top/>
      <bottom/>
      <diagonal/>
    </border>
  </borders>
  <cellStyleXfs count="4">
    <xf numFmtId="0" fontId="0" fillId="0" borderId="0"/>
    <xf numFmtId="43" fontId="17" fillId="0" borderId="0" applyFont="0" applyFill="0" applyBorder="0" applyAlignment="0" applyProtection="0"/>
    <xf numFmtId="0" fontId="18" fillId="0" borderId="0" applyNumberFormat="0" applyFill="0" applyBorder="0" applyAlignment="0" applyProtection="0"/>
    <xf numFmtId="0" fontId="17" fillId="0" borderId="0"/>
  </cellStyleXfs>
  <cellXfs count="412">
    <xf numFmtId="0" fontId="0" fillId="0" borderId="0" xfId="0"/>
    <xf numFmtId="0" fontId="6" fillId="0" borderId="7" xfId="0" applyFont="1" applyBorder="1"/>
    <xf numFmtId="0" fontId="6" fillId="0" borderId="8"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10" fillId="0" borderId="3" xfId="0" applyFont="1" applyBorder="1"/>
    <xf numFmtId="0" fontId="0" fillId="0" borderId="0" xfId="0" applyAlignment="1">
      <alignment horizontal="right"/>
    </xf>
    <xf numFmtId="49" fontId="10" fillId="0" borderId="0" xfId="0" applyNumberFormat="1" applyFont="1" applyAlignment="1">
      <alignment horizontal="right"/>
    </xf>
    <xf numFmtId="0" fontId="9" fillId="0" borderId="9" xfId="0" applyFont="1" applyBorder="1" applyAlignment="1">
      <alignment horizontal="center" vertical="center"/>
    </xf>
    <xf numFmtId="0" fontId="8" fillId="0" borderId="9" xfId="0" applyFont="1" applyBorder="1" applyAlignment="1">
      <alignment horizontal="center" vertical="center"/>
    </xf>
    <xf numFmtId="0" fontId="6" fillId="0" borderId="10" xfId="0" applyFont="1" applyBorder="1"/>
    <xf numFmtId="0" fontId="5" fillId="0" borderId="11" xfId="0" applyFont="1" applyBorder="1" applyAlignment="1">
      <alignment horizontal="center" vertical="center"/>
    </xf>
    <xf numFmtId="0" fontId="7" fillId="0" borderId="22" xfId="0" applyFont="1" applyBorder="1" applyAlignment="1">
      <alignment horizontal="left" vertical="center"/>
    </xf>
    <xf numFmtId="0" fontId="12" fillId="0" borderId="10" xfId="0" applyFont="1" applyBorder="1"/>
    <xf numFmtId="0" fontId="6" fillId="0" borderId="23" xfId="0" applyFont="1" applyBorder="1"/>
    <xf numFmtId="0" fontId="14" fillId="0" borderId="10" xfId="0" applyFont="1" applyBorder="1"/>
    <xf numFmtId="0" fontId="14" fillId="0" borderId="10" xfId="0" applyFont="1" applyBorder="1" applyAlignment="1">
      <alignment vertical="center" wrapText="1"/>
    </xf>
    <xf numFmtId="0" fontId="9" fillId="0" borderId="21" xfId="0" applyFont="1" applyBorder="1"/>
    <xf numFmtId="0" fontId="9" fillId="0" borderId="10" xfId="0" applyFont="1" applyBorder="1" applyAlignment="1">
      <alignment horizontal="center" vertical="center"/>
    </xf>
    <xf numFmtId="0" fontId="12" fillId="0" borderId="9" xfId="0" applyFont="1" applyBorder="1"/>
    <xf numFmtId="0" fontId="9" fillId="0" borderId="3" xfId="0" applyFont="1" applyBorder="1"/>
    <xf numFmtId="0" fontId="9" fillId="0" borderId="10" xfId="0" applyFont="1" applyBorder="1"/>
    <xf numFmtId="0" fontId="9" fillId="0" borderId="20" xfId="0" applyFont="1" applyBorder="1"/>
    <xf numFmtId="0" fontId="6" fillId="0" borderId="14" xfId="0" applyFont="1" applyBorder="1"/>
    <xf numFmtId="0" fontId="6" fillId="0" borderId="0" xfId="0" applyFont="1"/>
    <xf numFmtId="0" fontId="6" fillId="0" borderId="17" xfId="0" applyFont="1" applyBorder="1"/>
    <xf numFmtId="0" fontId="6" fillId="0" borderId="18" xfId="0" applyFont="1" applyBorder="1"/>
    <xf numFmtId="0" fontId="15" fillId="0" borderId="5" xfId="0" applyFont="1" applyBorder="1" applyAlignment="1">
      <alignment horizontal="center" vertical="center"/>
    </xf>
    <xf numFmtId="0" fontId="15" fillId="0" borderId="11" xfId="0" applyFont="1" applyBorder="1" applyAlignment="1">
      <alignment horizontal="center" vertical="center"/>
    </xf>
    <xf numFmtId="0" fontId="16" fillId="0" borderId="11"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35" xfId="0" applyBorder="1"/>
    <xf numFmtId="0" fontId="0" fillId="0" borderId="36" xfId="0" applyBorder="1"/>
    <xf numFmtId="0" fontId="6" fillId="0" borderId="1" xfId="0" applyFont="1" applyBorder="1"/>
    <xf numFmtId="0" fontId="6" fillId="0" borderId="35" xfId="0" applyFont="1" applyBorder="1"/>
    <xf numFmtId="0" fontId="6" fillId="0" borderId="30" xfId="0" applyFont="1" applyBorder="1"/>
    <xf numFmtId="0" fontId="6" fillId="0" borderId="31" xfId="0" applyFont="1" applyBorder="1"/>
    <xf numFmtId="0" fontId="6" fillId="0" borderId="37" xfId="0" applyFont="1" applyBorder="1"/>
    <xf numFmtId="0" fontId="6" fillId="0" borderId="25" xfId="0" applyFont="1" applyBorder="1"/>
    <xf numFmtId="164" fontId="12" fillId="0" borderId="26" xfId="1" applyNumberFormat="1" applyFont="1" applyBorder="1"/>
    <xf numFmtId="0" fontId="0" fillId="0" borderId="38" xfId="0" applyBorder="1"/>
    <xf numFmtId="0" fontId="6" fillId="0" borderId="27" xfId="0" applyFont="1" applyBorder="1"/>
    <xf numFmtId="0" fontId="5" fillId="0" borderId="10" xfId="0" applyFont="1" applyBorder="1" applyAlignment="1">
      <alignment horizontal="center" vertical="center"/>
    </xf>
    <xf numFmtId="49" fontId="5" fillId="0" borderId="1" xfId="0" applyNumberFormat="1" applyFont="1" applyBorder="1" applyAlignment="1">
      <alignment horizontal="center" vertical="center"/>
    </xf>
    <xf numFmtId="49" fontId="5" fillId="0" borderId="3" xfId="0" applyNumberFormat="1" applyFont="1" applyBorder="1" applyAlignment="1">
      <alignment horizontal="center" vertical="center"/>
    </xf>
    <xf numFmtId="0" fontId="5" fillId="0" borderId="6" xfId="0" applyFont="1" applyBorder="1" applyAlignment="1">
      <alignment horizontal="center" vertical="center"/>
    </xf>
    <xf numFmtId="0" fontId="22" fillId="0" borderId="0" xfId="0" applyFont="1"/>
    <xf numFmtId="0" fontId="20" fillId="0" borderId="10" xfId="0" applyFont="1" applyBorder="1"/>
    <xf numFmtId="0" fontId="0" fillId="0" borderId="10" xfId="0" applyBorder="1"/>
    <xf numFmtId="0" fontId="23" fillId="0" borderId="10" xfId="0" applyFont="1" applyBorder="1"/>
    <xf numFmtId="0" fontId="24" fillId="0" borderId="10" xfId="0" applyFont="1" applyBorder="1"/>
    <xf numFmtId="0" fontId="15" fillId="0" borderId="6" xfId="0" applyFont="1" applyBorder="1" applyAlignment="1">
      <alignment horizontal="center" vertical="center" wrapText="1"/>
    </xf>
    <xf numFmtId="0" fontId="20" fillId="0" borderId="3" xfId="0" applyFont="1" applyBorder="1"/>
    <xf numFmtId="0" fontId="20" fillId="0" borderId="4" xfId="0" applyFont="1" applyBorder="1"/>
    <xf numFmtId="0" fontId="20" fillId="0" borderId="5" xfId="0" applyFont="1" applyBorder="1"/>
    <xf numFmtId="0" fontId="20" fillId="0" borderId="11" xfId="0" applyFont="1" applyBorder="1"/>
    <xf numFmtId="0" fontId="20" fillId="0" borderId="6" xfId="0" applyFont="1" applyBorder="1"/>
    <xf numFmtId="0" fontId="16" fillId="0" borderId="5" xfId="0" applyFont="1" applyBorder="1" applyAlignment="1">
      <alignment horizontal="center" vertical="center" wrapText="1"/>
    </xf>
    <xf numFmtId="0" fontId="24" fillId="0" borderId="4" xfId="0" applyFont="1" applyBorder="1"/>
    <xf numFmtId="0" fontId="0" fillId="0" borderId="4" xfId="0" applyBorder="1"/>
    <xf numFmtId="0" fontId="23" fillId="0" borderId="4" xfId="0" applyFont="1" applyBorder="1"/>
    <xf numFmtId="0" fontId="0" fillId="0" borderId="11" xfId="0" applyBorder="1"/>
    <xf numFmtId="0" fontId="0" fillId="0" borderId="6" xfId="0" applyBorder="1"/>
    <xf numFmtId="49" fontId="11" fillId="0" borderId="10" xfId="0" applyNumberFormat="1" applyFont="1" applyBorder="1" applyAlignment="1">
      <alignment horizontal="center" vertical="center"/>
    </xf>
    <xf numFmtId="0" fontId="8" fillId="0" borderId="10" xfId="0" applyFont="1" applyBorder="1" applyAlignment="1">
      <alignment horizontal="center" vertical="center"/>
    </xf>
    <xf numFmtId="0" fontId="6" fillId="0" borderId="10" xfId="0" applyFont="1" applyBorder="1" applyAlignment="1">
      <alignment horizontal="left" vertical="top"/>
    </xf>
    <xf numFmtId="0" fontId="19" fillId="0" borderId="10" xfId="0" applyFont="1" applyBorder="1" applyAlignment="1">
      <alignment horizontal="left" vertical="top"/>
    </xf>
    <xf numFmtId="0" fontId="25" fillId="0" borderId="10" xfId="0" applyFont="1" applyBorder="1" applyAlignment="1">
      <alignment horizontal="left" vertical="top" wrapText="1"/>
    </xf>
    <xf numFmtId="0" fontId="18" fillId="0" borderId="10" xfId="2" applyFill="1" applyBorder="1" applyAlignment="1">
      <alignment horizontal="left" vertical="top" wrapText="1"/>
    </xf>
    <xf numFmtId="0" fontId="19" fillId="0" borderId="10" xfId="0" applyFont="1" applyBorder="1" applyAlignment="1">
      <alignment horizontal="left" vertical="top" wrapText="1"/>
    </xf>
    <xf numFmtId="0" fontId="18" fillId="0" borderId="10" xfId="2" applyBorder="1" applyAlignment="1">
      <alignment horizontal="left" vertical="top" wrapText="1"/>
    </xf>
    <xf numFmtId="0" fontId="0" fillId="0" borderId="10" xfId="0" applyBorder="1" applyAlignment="1">
      <alignment horizontal="left" vertical="top" wrapText="1"/>
    </xf>
    <xf numFmtId="0" fontId="27" fillId="0" borderId="10" xfId="2" applyFont="1" applyBorder="1" applyAlignment="1">
      <alignment horizontal="left" vertical="top" wrapText="1"/>
    </xf>
    <xf numFmtId="0" fontId="4" fillId="0" borderId="10" xfId="0" applyFont="1" applyBorder="1" applyAlignment="1">
      <alignment horizontal="left" vertical="top" wrapText="1"/>
    </xf>
    <xf numFmtId="0" fontId="9" fillId="0" borderId="9"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8" xfId="0" applyFont="1" applyBorder="1" applyAlignment="1">
      <alignment horizontal="center" vertical="center" wrapText="1"/>
    </xf>
    <xf numFmtId="0" fontId="0" fillId="0" borderId="4" xfId="0" applyBorder="1" applyAlignment="1">
      <alignment horizontal="left" vertical="top" wrapText="1"/>
    </xf>
    <xf numFmtId="0" fontId="19" fillId="0" borderId="4" xfId="0" applyFont="1" applyBorder="1" applyAlignment="1">
      <alignment horizontal="left" vertical="top" wrapText="1"/>
    </xf>
    <xf numFmtId="0" fontId="4" fillId="0" borderId="4" xfId="0" applyFont="1" applyBorder="1" applyAlignment="1">
      <alignment horizontal="left" vertical="top" wrapText="1"/>
    </xf>
    <xf numFmtId="49" fontId="11" fillId="0" borderId="7" xfId="0" applyNumberFormat="1" applyFont="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pplyAlignment="1">
      <alignment horizontal="left"/>
    </xf>
    <xf numFmtId="0" fontId="28" fillId="0" borderId="10" xfId="0" applyFont="1" applyBorder="1"/>
    <xf numFmtId="49" fontId="29" fillId="0" borderId="3" xfId="0" applyNumberFormat="1" applyFont="1" applyBorder="1" applyAlignment="1">
      <alignment horizontal="left"/>
    </xf>
    <xf numFmtId="49" fontId="20" fillId="0" borderId="10" xfId="0" applyNumberFormat="1" applyFont="1" applyBorder="1" applyAlignment="1">
      <alignment horizontal="left"/>
    </xf>
    <xf numFmtId="0" fontId="20" fillId="0" borderId="10" xfId="0" applyFont="1" applyBorder="1" applyAlignment="1">
      <alignment horizontal="center" vertical="center" wrapText="1"/>
    </xf>
    <xf numFmtId="0" fontId="20" fillId="2" borderId="3" xfId="0" applyFont="1" applyFill="1" applyBorder="1" applyAlignment="1">
      <alignment horizontal="left"/>
    </xf>
    <xf numFmtId="49" fontId="20" fillId="2" borderId="10" xfId="0" applyNumberFormat="1" applyFont="1" applyFill="1" applyBorder="1" applyAlignment="1">
      <alignment horizontal="left"/>
    </xf>
    <xf numFmtId="0" fontId="20" fillId="2" borderId="10" xfId="0" applyFont="1" applyFill="1" applyBorder="1" applyAlignment="1">
      <alignment horizontal="left"/>
    </xf>
    <xf numFmtId="0" fontId="20" fillId="2" borderId="10" xfId="0" applyFont="1" applyFill="1" applyBorder="1" applyAlignment="1">
      <alignment horizontal="center" vertical="center" wrapText="1"/>
    </xf>
    <xf numFmtId="0" fontId="20" fillId="2" borderId="10" xfId="0" applyFont="1" applyFill="1" applyBorder="1" applyAlignment="1">
      <alignment horizontal="center" vertical="center"/>
    </xf>
    <xf numFmtId="49" fontId="9" fillId="0" borderId="9" xfId="0" applyNumberFormat="1" applyFont="1" applyBorder="1" applyAlignment="1">
      <alignment horizontal="center" vertical="center" wrapText="1"/>
    </xf>
    <xf numFmtId="0" fontId="21" fillId="0" borderId="21" xfId="0" applyFont="1" applyBorder="1" applyAlignment="1">
      <alignment vertical="center"/>
    </xf>
    <xf numFmtId="0" fontId="21" fillId="0" borderId="21" xfId="0" applyFont="1" applyBorder="1" applyAlignment="1">
      <alignment vertical="center" wrapText="1"/>
    </xf>
    <xf numFmtId="0" fontId="21" fillId="0" borderId="10" xfId="0" applyFont="1" applyBorder="1" applyAlignment="1">
      <alignment vertical="center"/>
    </xf>
    <xf numFmtId="49" fontId="5" fillId="0" borderId="10" xfId="0" applyNumberFormat="1" applyFont="1" applyBorder="1" applyAlignment="1">
      <alignment vertical="center"/>
    </xf>
    <xf numFmtId="0" fontId="5" fillId="0" borderId="10" xfId="0" applyFont="1" applyBorder="1" applyAlignment="1">
      <alignment vertical="center"/>
    </xf>
    <xf numFmtId="0" fontId="21" fillId="0" borderId="10" xfId="0" applyFont="1" applyBorder="1" applyAlignment="1">
      <alignment vertical="center" wrapText="1"/>
    </xf>
    <xf numFmtId="0" fontId="3" fillId="0" borderId="0" xfId="0" applyFont="1"/>
    <xf numFmtId="0" fontId="3" fillId="0" borderId="10" xfId="0" applyFont="1" applyBorder="1" applyAlignment="1">
      <alignment horizontal="center" vertical="center"/>
    </xf>
    <xf numFmtId="0" fontId="0" fillId="0" borderId="10" xfId="0" applyBorder="1" applyAlignment="1">
      <alignment horizontal="center" vertical="center"/>
    </xf>
    <xf numFmtId="0" fontId="30" fillId="0" borderId="10" xfId="0" applyFont="1" applyBorder="1" applyAlignment="1">
      <alignment horizontal="center" vertical="center"/>
    </xf>
    <xf numFmtId="0" fontId="26" fillId="0" borderId="39"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1" fillId="0" borderId="10" xfId="2" applyFont="1" applyFill="1" applyBorder="1" applyAlignment="1">
      <alignment horizontal="left" vertical="top" wrapText="1"/>
    </xf>
    <xf numFmtId="0" fontId="0" fillId="0" borderId="40" xfId="0" applyBorder="1"/>
    <xf numFmtId="0" fontId="0" fillId="0" borderId="0" xfId="0" quotePrefix="1"/>
    <xf numFmtId="0" fontId="20" fillId="0" borderId="10" xfId="3" applyFont="1" applyBorder="1" applyAlignment="1">
      <alignment horizontal="left"/>
    </xf>
    <xf numFmtId="0" fontId="20" fillId="3" borderId="4" xfId="0" applyFont="1" applyFill="1" applyBorder="1"/>
    <xf numFmtId="0" fontId="20" fillId="3" borderId="10" xfId="3" applyFont="1" applyFill="1" applyBorder="1" applyAlignment="1">
      <alignment horizontal="left"/>
    </xf>
    <xf numFmtId="49" fontId="20" fillId="0" borderId="10" xfId="3" applyNumberFormat="1" applyFont="1" applyBorder="1" applyAlignment="1">
      <alignment horizontal="left"/>
    </xf>
    <xf numFmtId="49" fontId="20" fillId="2" borderId="10" xfId="3" applyNumberFormat="1" applyFont="1" applyFill="1" applyBorder="1" applyAlignment="1">
      <alignment horizontal="left"/>
    </xf>
    <xf numFmtId="0" fontId="20" fillId="2" borderId="10" xfId="3" applyFont="1" applyFill="1" applyBorder="1" applyAlignment="1">
      <alignment horizontal="left"/>
    </xf>
    <xf numFmtId="0" fontId="20" fillId="0" borderId="10" xfId="3" applyFont="1" applyBorder="1" applyAlignment="1">
      <alignment horizontal="center" vertical="center"/>
    </xf>
    <xf numFmtId="0" fontId="20" fillId="2" borderId="10" xfId="3" applyFont="1" applyFill="1" applyBorder="1" applyAlignment="1">
      <alignment horizontal="center" vertical="center" wrapText="1"/>
    </xf>
    <xf numFmtId="0" fontId="20" fillId="0" borderId="10" xfId="3" applyFont="1" applyBorder="1" applyAlignment="1">
      <alignment horizontal="center" vertical="center" wrapText="1"/>
    </xf>
    <xf numFmtId="0" fontId="18" fillId="0" borderId="4" xfId="2" applyBorder="1" applyAlignment="1">
      <alignment horizontal="left" vertical="top" wrapText="1"/>
    </xf>
    <xf numFmtId="0" fontId="19" fillId="0" borderId="10" xfId="3" applyFont="1" applyBorder="1" applyAlignment="1">
      <alignment horizontal="left" vertical="top" wrapText="1"/>
    </xf>
    <xf numFmtId="0" fontId="19" fillId="0" borderId="4" xfId="3" applyFont="1" applyBorder="1" applyAlignment="1">
      <alignment horizontal="left" vertical="top" wrapText="1"/>
    </xf>
    <xf numFmtId="0" fontId="19" fillId="0" borderId="11" xfId="3" applyFont="1" applyBorder="1" applyAlignment="1">
      <alignment horizontal="left" vertical="top" wrapText="1"/>
    </xf>
    <xf numFmtId="0" fontId="19" fillId="0" borderId="6" xfId="3" applyFont="1" applyBorder="1" applyAlignment="1">
      <alignment horizontal="left" vertical="top" wrapText="1"/>
    </xf>
    <xf numFmtId="0" fontId="20" fillId="2" borderId="40" xfId="0" applyFont="1" applyFill="1" applyBorder="1" applyAlignment="1">
      <alignment horizontal="left"/>
    </xf>
    <xf numFmtId="0" fontId="28" fillId="3" borderId="10" xfId="0" applyFont="1" applyFill="1" applyBorder="1"/>
    <xf numFmtId="0" fontId="28" fillId="3" borderId="40" xfId="0" applyFont="1" applyFill="1" applyBorder="1"/>
    <xf numFmtId="0" fontId="20" fillId="0" borderId="47"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20" fillId="0" borderId="50" xfId="0" applyFont="1" applyBorder="1"/>
    <xf numFmtId="0" fontId="20" fillId="0" borderId="7" xfId="0" applyFont="1" applyBorder="1"/>
    <xf numFmtId="0" fontId="20" fillId="0" borderId="9" xfId="0" applyFont="1" applyBorder="1"/>
    <xf numFmtId="0" fontId="20" fillId="0" borderId="51" xfId="0" applyFont="1" applyBorder="1"/>
    <xf numFmtId="0" fontId="21" fillId="0" borderId="35" xfId="0" applyFont="1" applyBorder="1"/>
    <xf numFmtId="0" fontId="20" fillId="0" borderId="52" xfId="0" applyFont="1" applyBorder="1"/>
    <xf numFmtId="0" fontId="21" fillId="0" borderId="36" xfId="0" applyFont="1" applyBorder="1"/>
    <xf numFmtId="0" fontId="20" fillId="0" borderId="20" xfId="0" applyFont="1" applyBorder="1"/>
    <xf numFmtId="0" fontId="20" fillId="0" borderId="21" xfId="0" applyFont="1" applyBorder="1"/>
    <xf numFmtId="0" fontId="20" fillId="0" borderId="53" xfId="0" applyFont="1" applyBorder="1"/>
    <xf numFmtId="0" fontId="21" fillId="0" borderId="38" xfId="0" applyFont="1" applyBorder="1"/>
    <xf numFmtId="0" fontId="20" fillId="0" borderId="54"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6" xfId="0" applyFont="1" applyBorder="1" applyAlignment="1">
      <alignment horizontal="center" vertical="center"/>
    </xf>
    <xf numFmtId="0" fontId="21" fillId="0" borderId="44" xfId="0" applyFont="1" applyBorder="1" applyAlignment="1">
      <alignment horizontal="right" vertical="center" wrapText="1"/>
    </xf>
    <xf numFmtId="0" fontId="21" fillId="0" borderId="45" xfId="0" applyFont="1" applyBorder="1" applyAlignment="1">
      <alignment horizontal="right" vertical="center" wrapText="1"/>
    </xf>
    <xf numFmtId="0" fontId="21" fillId="0" borderId="46" xfId="0" applyFont="1" applyBorder="1" applyAlignment="1">
      <alignment horizontal="right" vertical="center" wrapText="1"/>
    </xf>
    <xf numFmtId="0" fontId="20" fillId="0" borderId="55" xfId="0" applyFont="1" applyBorder="1" applyAlignment="1">
      <alignment horizontal="right"/>
    </xf>
    <xf numFmtId="0" fontId="20" fillId="0" borderId="9" xfId="0" applyFont="1" applyBorder="1" applyAlignment="1">
      <alignment horizontal="right"/>
    </xf>
    <xf numFmtId="0" fontId="20" fillId="0" borderId="8" xfId="0" applyFont="1" applyBorder="1" applyAlignment="1">
      <alignment horizontal="right"/>
    </xf>
    <xf numFmtId="0" fontId="20" fillId="0" borderId="56" xfId="0" applyFont="1" applyBorder="1" applyAlignment="1">
      <alignment horizontal="right"/>
    </xf>
    <xf numFmtId="0" fontId="20" fillId="0" borderId="10" xfId="0" applyFont="1" applyBorder="1" applyAlignment="1">
      <alignment horizontal="right"/>
    </xf>
    <xf numFmtId="0" fontId="20" fillId="0" borderId="4" xfId="0" applyFont="1" applyBorder="1" applyAlignment="1">
      <alignment horizontal="right"/>
    </xf>
    <xf numFmtId="0" fontId="20" fillId="0" borderId="54" xfId="0" applyFont="1" applyBorder="1" applyAlignment="1">
      <alignment horizontal="right"/>
    </xf>
    <xf numFmtId="0" fontId="20" fillId="0" borderId="11" xfId="0" applyFont="1" applyBorder="1" applyAlignment="1">
      <alignment horizontal="right"/>
    </xf>
    <xf numFmtId="0" fontId="20" fillId="0" borderId="6" xfId="0" applyFont="1" applyBorder="1" applyAlignment="1">
      <alignment horizontal="right"/>
    </xf>
    <xf numFmtId="0" fontId="21" fillId="0" borderId="47" xfId="0" applyFont="1" applyBorder="1" applyAlignment="1">
      <alignment horizontal="right"/>
    </xf>
    <xf numFmtId="0" fontId="21" fillId="0" borderId="48" xfId="0" applyFont="1" applyBorder="1" applyAlignment="1">
      <alignment horizontal="right"/>
    </xf>
    <xf numFmtId="0" fontId="21" fillId="0" borderId="49" xfId="0" applyFont="1" applyBorder="1" applyAlignment="1">
      <alignment horizontal="right"/>
    </xf>
    <xf numFmtId="0" fontId="20" fillId="0" borderId="57" xfId="0" applyFont="1" applyBorder="1" applyAlignment="1">
      <alignment horizontal="right"/>
    </xf>
    <xf numFmtId="0" fontId="20" fillId="0" borderId="22" xfId="0" applyFont="1" applyBorder="1" applyAlignment="1">
      <alignment horizontal="right"/>
    </xf>
    <xf numFmtId="0" fontId="20" fillId="0" borderId="2" xfId="0" applyFont="1" applyBorder="1" applyAlignment="1">
      <alignment horizontal="right"/>
    </xf>
    <xf numFmtId="0" fontId="21" fillId="0" borderId="44" xfId="0" applyFont="1" applyBorder="1" applyAlignment="1">
      <alignment horizontal="right"/>
    </xf>
    <xf numFmtId="0" fontId="21" fillId="0" borderId="45" xfId="0" applyFont="1" applyBorder="1" applyAlignment="1">
      <alignment horizontal="right"/>
    </xf>
    <xf numFmtId="0" fontId="21" fillId="0" borderId="46" xfId="0" applyFont="1" applyBorder="1" applyAlignment="1">
      <alignment horizontal="right"/>
    </xf>
    <xf numFmtId="0" fontId="21" fillId="0" borderId="41" xfId="0" applyFont="1" applyBorder="1"/>
    <xf numFmtId="0" fontId="20" fillId="0" borderId="58" xfId="0" applyFont="1" applyBorder="1"/>
    <xf numFmtId="0" fontId="20" fillId="0" borderId="23" xfId="0" applyFont="1" applyBorder="1"/>
    <xf numFmtId="0" fontId="20" fillId="0" borderId="37" xfId="0" applyFont="1" applyBorder="1"/>
    <xf numFmtId="0" fontId="21" fillId="0" borderId="59" xfId="0" applyFont="1" applyBorder="1"/>
    <xf numFmtId="0" fontId="20" fillId="0" borderId="27" xfId="0" applyFont="1" applyBorder="1"/>
    <xf numFmtId="0" fontId="20" fillId="0" borderId="23" xfId="0" applyFont="1" applyBorder="1" applyAlignment="1">
      <alignment wrapText="1"/>
    </xf>
    <xf numFmtId="0" fontId="20" fillId="0" borderId="5" xfId="0" applyFont="1" applyBorder="1" applyAlignment="1">
      <alignment horizontal="center" vertical="center" wrapText="1"/>
    </xf>
    <xf numFmtId="0" fontId="21" fillId="0" borderId="61" xfId="0" applyFont="1" applyBorder="1" applyAlignment="1">
      <alignment horizontal="right" vertical="center" wrapText="1"/>
    </xf>
    <xf numFmtId="0" fontId="20" fillId="0" borderId="7" xfId="0" applyFont="1" applyBorder="1" applyAlignment="1">
      <alignment horizontal="right"/>
    </xf>
    <xf numFmtId="0" fontId="20" fillId="0" borderId="3" xfId="0" applyFont="1" applyBorder="1" applyAlignment="1">
      <alignment horizontal="right"/>
    </xf>
    <xf numFmtId="0" fontId="20" fillId="0" borderId="5" xfId="0" applyFont="1" applyBorder="1" applyAlignment="1">
      <alignment horizontal="right"/>
    </xf>
    <xf numFmtId="0" fontId="21" fillId="0" borderId="19" xfId="0" applyFont="1" applyBorder="1" applyAlignment="1">
      <alignment horizontal="right"/>
    </xf>
    <xf numFmtId="0" fontId="20" fillId="0" borderId="1" xfId="0" applyFont="1" applyBorder="1" applyAlignment="1">
      <alignment horizontal="right"/>
    </xf>
    <xf numFmtId="0" fontId="21" fillId="0" borderId="61" xfId="0" applyFont="1" applyBorder="1" applyAlignment="1">
      <alignment horizontal="right"/>
    </xf>
    <xf numFmtId="0" fontId="20" fillId="0" borderId="0" xfId="0" applyFont="1"/>
    <xf numFmtId="0" fontId="20" fillId="0" borderId="0" xfId="0" applyFont="1" applyAlignment="1">
      <alignment horizontal="center" vertical="center"/>
    </xf>
    <xf numFmtId="0" fontId="0" fillId="0" borderId="0" xfId="0" applyAlignment="1">
      <alignment horizontal="center" vertical="center"/>
    </xf>
    <xf numFmtId="0" fontId="20" fillId="0" borderId="19" xfId="0" applyFont="1" applyBorder="1" applyAlignment="1">
      <alignment horizontal="center" vertical="center" wrapText="1"/>
    </xf>
    <xf numFmtId="0" fontId="20" fillId="0" borderId="8" xfId="0" applyFont="1" applyBorder="1"/>
    <xf numFmtId="0" fontId="20" fillId="0" borderId="1" xfId="0" applyFont="1" applyBorder="1"/>
    <xf numFmtId="0" fontId="20" fillId="0" borderId="22" xfId="0" applyFont="1" applyBorder="1"/>
    <xf numFmtId="0" fontId="20" fillId="0" borderId="63" xfId="0" applyFont="1" applyBorder="1"/>
    <xf numFmtId="0" fontId="20" fillId="0" borderId="2" xfId="0" applyFont="1" applyBorder="1"/>
    <xf numFmtId="0" fontId="20" fillId="0" borderId="55" xfId="0" applyFont="1" applyBorder="1"/>
    <xf numFmtId="0" fontId="20" fillId="0" borderId="56" xfId="0" applyFont="1" applyBorder="1"/>
    <xf numFmtId="0" fontId="20" fillId="0" borderId="3" xfId="0" applyFont="1" applyBorder="1" applyAlignment="1">
      <alignment horizontal="left"/>
    </xf>
    <xf numFmtId="0" fontId="20" fillId="0" borderId="65" xfId="0" applyFont="1" applyBorder="1"/>
    <xf numFmtId="0" fontId="20" fillId="0" borderId="24" xfId="0" applyFont="1" applyBorder="1"/>
    <xf numFmtId="0" fontId="20" fillId="0" borderId="59" xfId="0" applyFont="1" applyBorder="1"/>
    <xf numFmtId="0" fontId="20" fillId="0" borderId="64" xfId="0" applyFont="1" applyBorder="1"/>
    <xf numFmtId="0" fontId="20" fillId="0" borderId="66" xfId="0" applyFont="1" applyBorder="1"/>
    <xf numFmtId="0" fontId="20" fillId="0" borderId="61" xfId="0" applyFont="1" applyBorder="1"/>
    <xf numFmtId="0" fontId="20" fillId="0" borderId="45" xfId="0" applyFont="1" applyBorder="1"/>
    <xf numFmtId="0" fontId="21" fillId="0" borderId="45" xfId="0" applyFont="1" applyBorder="1"/>
    <xf numFmtId="0" fontId="21" fillId="0" borderId="62" xfId="0" applyFont="1" applyBorder="1"/>
    <xf numFmtId="0" fontId="32" fillId="0" borderId="34" xfId="0" applyFont="1" applyBorder="1"/>
    <xf numFmtId="0" fontId="2" fillId="0" borderId="0" xfId="0" applyFont="1"/>
    <xf numFmtId="0" fontId="19" fillId="0" borderId="4" xfId="0" applyFont="1" applyBorder="1"/>
    <xf numFmtId="0" fontId="19" fillId="0" borderId="4" xfId="0" applyFont="1" applyBorder="1" applyAlignment="1">
      <alignment horizontal="center"/>
    </xf>
    <xf numFmtId="0" fontId="25" fillId="0" borderId="9" xfId="0" applyFont="1" applyBorder="1" applyAlignment="1">
      <alignment horizontal="left" vertical="top"/>
    </xf>
    <xf numFmtId="0" fontId="19" fillId="0" borderId="9" xfId="0" applyFont="1" applyBorder="1" applyAlignment="1">
      <alignment horizontal="center" vertical="top"/>
    </xf>
    <xf numFmtId="0" fontId="18" fillId="0" borderId="4" xfId="2" applyFill="1" applyBorder="1" applyAlignment="1">
      <alignment horizontal="left" vertical="top"/>
    </xf>
    <xf numFmtId="0" fontId="23" fillId="4" borderId="0" xfId="0" applyFont="1" applyFill="1" applyAlignment="1">
      <alignment horizontal="center"/>
    </xf>
    <xf numFmtId="0" fontId="23" fillId="4" borderId="9" xfId="0" applyFont="1" applyFill="1" applyBorder="1" applyAlignment="1">
      <alignment horizontal="center" vertical="center"/>
    </xf>
    <xf numFmtId="1" fontId="2" fillId="0" borderId="35" xfId="0" quotePrefix="1" applyNumberFormat="1" applyFont="1" applyBorder="1"/>
    <xf numFmtId="49" fontId="34" fillId="4" borderId="7" xfId="0" applyNumberFormat="1" applyFont="1" applyFill="1" applyBorder="1" applyAlignment="1">
      <alignment horizontal="center" vertical="center" wrapText="1"/>
    </xf>
    <xf numFmtId="0" fontId="23" fillId="4" borderId="10" xfId="0" applyFont="1" applyFill="1" applyBorder="1" applyAlignment="1">
      <alignment horizontal="center" vertical="center"/>
    </xf>
    <xf numFmtId="0" fontId="34" fillId="4" borderId="6"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4" borderId="32" xfId="0" applyFont="1" applyFill="1" applyBorder="1" applyAlignment="1">
      <alignment horizontal="center" vertical="center" wrapText="1"/>
    </xf>
    <xf numFmtId="0" fontId="2" fillId="0" borderId="7" xfId="0" applyFont="1" applyBorder="1"/>
    <xf numFmtId="0" fontId="2" fillId="0" borderId="8" xfId="0" applyFont="1" applyBorder="1"/>
    <xf numFmtId="1" fontId="2" fillId="0" borderId="3" xfId="0" applyNumberFormat="1"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23" xfId="0" applyFont="1" applyBorder="1"/>
    <xf numFmtId="0" fontId="2" fillId="0" borderId="30" xfId="0" applyFont="1" applyBorder="1"/>
    <xf numFmtId="1" fontId="2" fillId="0" borderId="30" xfId="0" applyNumberFormat="1" applyFont="1" applyBorder="1"/>
    <xf numFmtId="1" fontId="2" fillId="0" borderId="31" xfId="0" applyNumberFormat="1" applyFont="1" applyBorder="1"/>
    <xf numFmtId="0" fontId="2" fillId="0" borderId="37" xfId="0" applyFont="1" applyBorder="1"/>
    <xf numFmtId="0" fontId="2" fillId="0" borderId="25" xfId="0" applyFont="1" applyBorder="1"/>
    <xf numFmtId="164" fontId="23" fillId="0" borderId="26" xfId="1" applyNumberFormat="1" applyFont="1" applyBorder="1"/>
    <xf numFmtId="0" fontId="29" fillId="0" borderId="67" xfId="0" applyFont="1" applyBorder="1" applyAlignment="1">
      <alignment horizontal="center" vertical="center" wrapText="1"/>
    </xf>
    <xf numFmtId="0" fontId="29" fillId="0" borderId="0" xfId="0" applyFont="1" applyAlignment="1">
      <alignment horizontal="left" vertical="top"/>
    </xf>
    <xf numFmtId="49" fontId="29" fillId="0" borderId="0" xfId="0" applyNumberFormat="1"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0" fillId="0" borderId="0" xfId="0" applyAlignment="1">
      <alignment horizontal="left" vertical="top"/>
    </xf>
    <xf numFmtId="49" fontId="33" fillId="0" borderId="0" xfId="0" applyNumberFormat="1" applyFont="1" applyAlignment="1">
      <alignment horizontal="left" vertical="top"/>
    </xf>
    <xf numFmtId="49" fontId="21" fillId="0" borderId="0" xfId="0" applyNumberFormat="1" applyFont="1" applyAlignment="1">
      <alignment horizontal="left" vertical="top"/>
    </xf>
    <xf numFmtId="0" fontId="35" fillId="0" borderId="0" xfId="0" applyFont="1" applyAlignment="1">
      <alignment horizontal="left" vertical="top"/>
    </xf>
    <xf numFmtId="0" fontId="18" fillId="0" borderId="0" xfId="2" applyBorder="1" applyAlignment="1">
      <alignment horizontal="left" vertical="top"/>
    </xf>
    <xf numFmtId="0" fontId="21" fillId="0" borderId="9" xfId="0" applyFont="1" applyBorder="1" applyAlignment="1">
      <alignment horizontal="left" vertical="top"/>
    </xf>
    <xf numFmtId="49" fontId="33" fillId="0" borderId="7" xfId="0" applyNumberFormat="1" applyFont="1" applyBorder="1" applyAlignment="1">
      <alignment horizontal="left" vertical="top"/>
    </xf>
    <xf numFmtId="49" fontId="21" fillId="0" borderId="9" xfId="0" applyNumberFormat="1" applyFont="1" applyBorder="1" applyAlignment="1">
      <alignment horizontal="left" vertical="top"/>
    </xf>
    <xf numFmtId="0" fontId="21" fillId="0" borderId="8" xfId="0" applyFont="1" applyBorder="1" applyAlignment="1">
      <alignment horizontal="left" vertical="top"/>
    </xf>
    <xf numFmtId="0" fontId="21" fillId="0" borderId="39" xfId="0" applyFont="1" applyBorder="1" applyAlignment="1">
      <alignment horizontal="left" vertical="top"/>
    </xf>
    <xf numFmtId="0" fontId="29" fillId="0" borderId="68" xfId="0" applyFont="1" applyBorder="1"/>
    <xf numFmtId="0" fontId="29" fillId="0" borderId="69" xfId="0" applyFont="1" applyBorder="1"/>
    <xf numFmtId="0" fontId="29" fillId="0" borderId="69" xfId="0" applyFont="1" applyBorder="1" applyAlignment="1">
      <alignment horizontal="left"/>
    </xf>
    <xf numFmtId="0" fontId="29" fillId="0" borderId="70" xfId="0" applyFont="1" applyBorder="1"/>
    <xf numFmtId="0" fontId="29" fillId="0" borderId="0" xfId="0" applyFont="1"/>
    <xf numFmtId="0" fontId="29" fillId="0" borderId="69" xfId="0" applyFont="1" applyBorder="1" applyAlignment="1">
      <alignment horizontal="center" vertical="center" wrapText="1"/>
    </xf>
    <xf numFmtId="0" fontId="29" fillId="0" borderId="72" xfId="0" applyFont="1" applyBorder="1" applyAlignment="1">
      <alignment horizontal="center" vertical="center"/>
    </xf>
    <xf numFmtId="0" fontId="33" fillId="0" borderId="85" xfId="0" applyFont="1" applyBorder="1"/>
    <xf numFmtId="0" fontId="33" fillId="0" borderId="69" xfId="0" applyFont="1" applyBorder="1" applyAlignment="1">
      <alignment horizontal="right" vertical="center" wrapText="1"/>
    </xf>
    <xf numFmtId="0" fontId="33" fillId="0" borderId="67" xfId="0" applyFont="1" applyBorder="1" applyAlignment="1">
      <alignment horizontal="right" vertical="center" wrapText="1"/>
    </xf>
    <xf numFmtId="0" fontId="33" fillId="0" borderId="72" xfId="0" applyFont="1" applyBorder="1" applyAlignment="1">
      <alignment horizontal="right" vertical="center" wrapText="1"/>
    </xf>
    <xf numFmtId="0" fontId="29" fillId="0" borderId="85" xfId="0" applyFont="1" applyBorder="1"/>
    <xf numFmtId="0" fontId="29" fillId="0" borderId="69" xfId="0" applyFont="1" applyBorder="1" applyAlignment="1">
      <alignment horizontal="right"/>
    </xf>
    <xf numFmtId="0" fontId="29" fillId="0" borderId="67" xfId="0" applyFont="1" applyBorder="1" applyAlignment="1">
      <alignment horizontal="right"/>
    </xf>
    <xf numFmtId="0" fontId="29" fillId="0" borderId="72" xfId="0" applyFont="1" applyBorder="1" applyAlignment="1">
      <alignment horizontal="right"/>
    </xf>
    <xf numFmtId="0" fontId="29" fillId="0" borderId="86" xfId="0" applyFont="1" applyBorder="1"/>
    <xf numFmtId="0" fontId="29" fillId="0" borderId="75" xfId="0" applyFont="1" applyBorder="1" applyAlignment="1">
      <alignment horizontal="right"/>
    </xf>
    <xf numFmtId="0" fontId="29" fillId="0" borderId="76" xfId="0" applyFont="1" applyBorder="1" applyAlignment="1">
      <alignment horizontal="right"/>
    </xf>
    <xf numFmtId="0" fontId="29" fillId="0" borderId="87" xfId="0" applyFont="1" applyBorder="1" applyAlignment="1">
      <alignment horizontal="right"/>
    </xf>
    <xf numFmtId="0" fontId="33" fillId="0" borderId="88" xfId="0" applyFont="1" applyBorder="1"/>
    <xf numFmtId="0" fontId="33" fillId="0" borderId="89" xfId="0" applyFont="1" applyBorder="1" applyAlignment="1">
      <alignment horizontal="right"/>
    </xf>
    <xf numFmtId="0" fontId="33" fillId="0" borderId="90" xfId="0" applyFont="1" applyBorder="1" applyAlignment="1">
      <alignment horizontal="right"/>
    </xf>
    <xf numFmtId="0" fontId="33" fillId="0" borderId="91" xfId="0" applyFont="1" applyBorder="1" applyAlignment="1">
      <alignment horizontal="right"/>
    </xf>
    <xf numFmtId="0" fontId="29" fillId="0" borderId="89" xfId="0" applyFont="1" applyBorder="1" applyAlignment="1">
      <alignment horizontal="right"/>
    </xf>
    <xf numFmtId="0" fontId="29" fillId="0" borderId="90" xfId="0" applyFont="1" applyBorder="1" applyAlignment="1">
      <alignment horizontal="right"/>
    </xf>
    <xf numFmtId="0" fontId="29" fillId="0" borderId="91" xfId="0" applyFont="1" applyBorder="1" applyAlignment="1">
      <alignment horizontal="right"/>
    </xf>
    <xf numFmtId="0" fontId="29" fillId="0" borderId="84" xfId="0" applyFont="1" applyBorder="1"/>
    <xf numFmtId="0" fontId="29" fillId="0" borderId="68" xfId="0" applyFont="1" applyBorder="1" applyAlignment="1">
      <alignment horizontal="right"/>
    </xf>
    <xf numFmtId="0" fontId="29" fillId="0" borderId="74" xfId="0" applyFont="1" applyBorder="1" applyAlignment="1">
      <alignment horizontal="right"/>
    </xf>
    <xf numFmtId="0" fontId="29" fillId="0" borderId="71" xfId="0" applyFont="1" applyBorder="1" applyAlignment="1">
      <alignment horizontal="right"/>
    </xf>
    <xf numFmtId="0" fontId="29" fillId="0" borderId="85" xfId="0" applyFont="1" applyBorder="1" applyAlignment="1">
      <alignment vertical="top" wrapText="1"/>
    </xf>
    <xf numFmtId="0" fontId="29" fillId="0" borderId="92" xfId="0" applyFont="1" applyBorder="1"/>
    <xf numFmtId="0" fontId="29" fillId="0" borderId="70" xfId="0" applyFont="1" applyBorder="1" applyAlignment="1">
      <alignment horizontal="right"/>
    </xf>
    <xf numFmtId="0" fontId="29" fillId="0" borderId="93" xfId="0" applyFont="1" applyBorder="1" applyAlignment="1">
      <alignment horizontal="right"/>
    </xf>
    <xf numFmtId="0" fontId="29" fillId="0" borderId="73" xfId="0" applyFont="1" applyBorder="1" applyAlignment="1">
      <alignment horizontal="right"/>
    </xf>
    <xf numFmtId="0" fontId="33" fillId="0" borderId="94" xfId="0" applyFont="1" applyBorder="1"/>
    <xf numFmtId="0" fontId="33" fillId="0" borderId="95" xfId="0" applyFont="1" applyBorder="1" applyAlignment="1">
      <alignment horizontal="right"/>
    </xf>
    <xf numFmtId="0" fontId="28" fillId="5" borderId="67" xfId="0" applyFont="1" applyFill="1" applyBorder="1" applyAlignment="1">
      <alignment horizontal="left" vertical="top"/>
    </xf>
    <xf numFmtId="0" fontId="0" fillId="5" borderId="0" xfId="0" applyFill="1" applyAlignment="1">
      <alignment horizontal="left" vertical="top"/>
    </xf>
    <xf numFmtId="0" fontId="18" fillId="5" borderId="67" xfId="2" applyFill="1" applyBorder="1" applyAlignment="1">
      <alignment horizontal="left" vertical="top"/>
    </xf>
    <xf numFmtId="0" fontId="36" fillId="5" borderId="0" xfId="0" applyFont="1" applyFill="1" applyAlignment="1">
      <alignment horizontal="left" vertical="top"/>
    </xf>
    <xf numFmtId="0" fontId="35" fillId="5" borderId="67" xfId="0" applyFont="1" applyFill="1" applyBorder="1" applyAlignment="1">
      <alignment horizontal="left" vertical="top"/>
    </xf>
    <xf numFmtId="0" fontId="29" fillId="5" borderId="67" xfId="0" applyFont="1" applyFill="1" applyBorder="1" applyAlignment="1">
      <alignment horizontal="left" vertical="top"/>
    </xf>
    <xf numFmtId="0" fontId="28" fillId="6" borderId="67" xfId="0" applyFont="1" applyFill="1" applyBorder="1" applyAlignment="1">
      <alignment horizontal="left" vertical="top"/>
    </xf>
    <xf numFmtId="0" fontId="28" fillId="5" borderId="76" xfId="0" applyFont="1" applyFill="1" applyBorder="1" applyAlignment="1">
      <alignment horizontal="left" vertical="top"/>
    </xf>
    <xf numFmtId="0" fontId="29" fillId="5" borderId="76" xfId="0" applyFont="1" applyFill="1" applyBorder="1" applyAlignment="1">
      <alignment horizontal="left" vertical="top"/>
    </xf>
    <xf numFmtId="0" fontId="28" fillId="7" borderId="10" xfId="0" applyFont="1" applyFill="1" applyBorder="1" applyAlignment="1">
      <alignment horizontal="left" vertical="center"/>
    </xf>
    <xf numFmtId="0" fontId="28" fillId="7" borderId="10" xfId="0" applyFont="1" applyFill="1" applyBorder="1" applyAlignment="1">
      <alignment horizontal="left" vertical="top"/>
    </xf>
    <xf numFmtId="0" fontId="0" fillId="7" borderId="10" xfId="0" applyFill="1" applyBorder="1" applyAlignment="1">
      <alignment horizontal="left" vertical="top"/>
    </xf>
    <xf numFmtId="0" fontId="36" fillId="7" borderId="10" xfId="0" applyFont="1" applyFill="1" applyBorder="1"/>
    <xf numFmtId="0" fontId="38" fillId="7" borderId="10" xfId="0" applyFont="1" applyFill="1" applyBorder="1"/>
    <xf numFmtId="0" fontId="5" fillId="7" borderId="10" xfId="0" applyFont="1" applyFill="1" applyBorder="1" applyAlignment="1">
      <alignment horizontal="left" vertical="center"/>
    </xf>
    <xf numFmtId="0" fontId="5" fillId="7" borderId="10" xfId="0" applyFont="1" applyFill="1" applyBorder="1" applyAlignment="1">
      <alignment vertical="center"/>
    </xf>
    <xf numFmtId="0" fontId="18" fillId="7" borderId="10" xfId="2" applyFill="1" applyBorder="1" applyAlignment="1"/>
    <xf numFmtId="0" fontId="36" fillId="7" borderId="10" xfId="0" applyFont="1" applyFill="1" applyBorder="1" applyAlignment="1">
      <alignment vertical="center"/>
    </xf>
    <xf numFmtId="0" fontId="38" fillId="7" borderId="10" xfId="0" applyFont="1" applyFill="1" applyBorder="1" applyAlignment="1">
      <alignment horizontal="left" vertical="center"/>
    </xf>
    <xf numFmtId="0" fontId="0" fillId="5" borderId="0" xfId="0" applyFill="1"/>
    <xf numFmtId="0" fontId="29" fillId="0" borderId="100" xfId="0" applyFont="1" applyBorder="1"/>
    <xf numFmtId="0" fontId="29" fillId="0" borderId="99" xfId="0" applyFont="1" applyBorder="1"/>
    <xf numFmtId="0" fontId="29" fillId="0" borderId="101" xfId="0" applyFont="1" applyBorder="1"/>
    <xf numFmtId="0" fontId="23" fillId="4" borderId="21" xfId="0" applyFont="1" applyFill="1" applyBorder="1" applyAlignment="1">
      <alignment horizontal="center" vertical="center"/>
    </xf>
    <xf numFmtId="0" fontId="34" fillId="4" borderId="102" xfId="0" applyFont="1" applyFill="1" applyBorder="1" applyAlignment="1">
      <alignment horizontal="center" vertical="center" wrapText="1"/>
    </xf>
    <xf numFmtId="0" fontId="0" fillId="5" borderId="10" xfId="0" applyFill="1" applyBorder="1"/>
    <xf numFmtId="0" fontId="0" fillId="7" borderId="10" xfId="0" applyFill="1" applyBorder="1"/>
    <xf numFmtId="0" fontId="23" fillId="4" borderId="20" xfId="0" applyFont="1" applyFill="1" applyBorder="1" applyAlignment="1">
      <alignment horizontal="center" vertical="center" wrapText="1"/>
    </xf>
    <xf numFmtId="0" fontId="23" fillId="4" borderId="21" xfId="0" applyFont="1" applyFill="1" applyBorder="1" applyAlignment="1">
      <alignment horizontal="center" vertical="center" wrapText="1"/>
    </xf>
    <xf numFmtId="0" fontId="23" fillId="4" borderId="102" xfId="0" applyFont="1" applyFill="1" applyBorder="1" applyAlignment="1">
      <alignment horizontal="center" vertical="center" wrapText="1"/>
    </xf>
    <xf numFmtId="0" fontId="1" fillId="7" borderId="0" xfId="0" applyFont="1" applyFill="1"/>
    <xf numFmtId="0" fontId="12" fillId="0" borderId="39" xfId="0" applyFont="1" applyBorder="1" applyAlignment="1">
      <alignment horizontal="left" vertical="top"/>
    </xf>
    <xf numFmtId="49" fontId="33" fillId="0" borderId="66" xfId="0" applyNumberFormat="1" applyFont="1" applyBorder="1" applyAlignment="1">
      <alignment horizontal="left" vertical="top"/>
    </xf>
    <xf numFmtId="0" fontId="21" fillId="0" borderId="40" xfId="0" applyFont="1" applyBorder="1" applyAlignment="1">
      <alignment horizontal="left" vertical="top"/>
    </xf>
    <xf numFmtId="49" fontId="21" fillId="0" borderId="40" xfId="0" applyNumberFormat="1" applyFont="1" applyBorder="1" applyAlignment="1">
      <alignment horizontal="left" vertical="top"/>
    </xf>
    <xf numFmtId="0" fontId="21" fillId="0" borderId="103" xfId="0" applyFont="1" applyBorder="1" applyAlignment="1">
      <alignment horizontal="left" vertical="top"/>
    </xf>
    <xf numFmtId="0" fontId="40" fillId="5" borderId="10" xfId="3" applyFont="1" applyFill="1" applyBorder="1" applyAlignment="1">
      <alignment horizontal="left" vertical="top"/>
    </xf>
    <xf numFmtId="0" fontId="40" fillId="7" borderId="10" xfId="3" applyFont="1" applyFill="1" applyBorder="1" applyAlignment="1">
      <alignment horizontal="left"/>
    </xf>
    <xf numFmtId="0" fontId="39" fillId="5" borderId="10" xfId="3" applyFont="1" applyFill="1" applyBorder="1" applyAlignment="1">
      <alignment horizontal="left" vertical="top"/>
    </xf>
    <xf numFmtId="0" fontId="28" fillId="5" borderId="10" xfId="3" applyFont="1" applyFill="1" applyBorder="1" applyAlignment="1">
      <alignment horizontal="left" vertical="top"/>
    </xf>
    <xf numFmtId="0" fontId="18" fillId="5" borderId="10" xfId="2" applyFill="1" applyBorder="1" applyAlignment="1">
      <alignment horizontal="left" vertical="top"/>
    </xf>
    <xf numFmtId="0" fontId="38" fillId="5" borderId="10" xfId="3" applyFont="1" applyFill="1" applyBorder="1" applyAlignment="1">
      <alignment horizontal="left" vertical="top"/>
    </xf>
    <xf numFmtId="0" fontId="0" fillId="5" borderId="10" xfId="0" applyFill="1" applyBorder="1" applyAlignment="1">
      <alignment horizontal="left" vertical="top"/>
    </xf>
    <xf numFmtId="0" fontId="5" fillId="5" borderId="10" xfId="3" applyFont="1" applyFill="1" applyBorder="1" applyAlignment="1">
      <alignment horizontal="left" vertical="top"/>
    </xf>
    <xf numFmtId="0" fontId="39" fillId="7" borderId="10" xfId="3" applyFont="1" applyFill="1" applyBorder="1" applyAlignment="1">
      <alignment horizontal="left" vertical="top"/>
    </xf>
    <xf numFmtId="0" fontId="6" fillId="7" borderId="10" xfId="0" applyFont="1" applyFill="1" applyBorder="1" applyAlignment="1">
      <alignment horizontal="left" vertical="top"/>
    </xf>
    <xf numFmtId="49" fontId="5" fillId="7" borderId="10" xfId="0" applyNumberFormat="1" applyFont="1" applyFill="1" applyBorder="1" applyAlignment="1">
      <alignment horizontal="left" vertical="top"/>
    </xf>
    <xf numFmtId="0" fontId="41" fillId="7" borderId="10" xfId="0" applyFont="1" applyFill="1" applyBorder="1" applyAlignment="1">
      <alignment horizontal="left" vertical="top"/>
    </xf>
    <xf numFmtId="3" fontId="40" fillId="7" borderId="10" xfId="3" applyNumberFormat="1" applyFont="1" applyFill="1" applyBorder="1" applyAlignment="1">
      <alignment horizontal="left" vertical="top"/>
    </xf>
    <xf numFmtId="0" fontId="18" fillId="7" borderId="10" xfId="2" applyFill="1" applyBorder="1" applyAlignment="1">
      <alignment horizontal="left" vertical="top"/>
    </xf>
    <xf numFmtId="0" fontId="42" fillId="7" borderId="10" xfId="0" applyFont="1" applyFill="1" applyBorder="1" applyAlignment="1">
      <alignment horizontal="left" vertical="top"/>
    </xf>
    <xf numFmtId="49" fontId="39" fillId="7" borderId="10" xfId="0" applyNumberFormat="1" applyFont="1" applyFill="1" applyBorder="1" applyAlignment="1">
      <alignment horizontal="left" vertical="top"/>
    </xf>
    <xf numFmtId="0" fontId="39" fillId="7" borderId="10" xfId="0" applyFont="1" applyFill="1" applyBorder="1" applyAlignment="1">
      <alignment horizontal="left" vertical="top"/>
    </xf>
    <xf numFmtId="0" fontId="40" fillId="7" borderId="10" xfId="3" applyFont="1" applyFill="1" applyBorder="1" applyAlignment="1">
      <alignment horizontal="left" vertical="top"/>
    </xf>
    <xf numFmtId="0" fontId="40" fillId="7" borderId="10" xfId="0" applyFont="1" applyFill="1" applyBorder="1" applyAlignment="1">
      <alignment horizontal="left" vertical="top"/>
    </xf>
    <xf numFmtId="49" fontId="33" fillId="8" borderId="10" xfId="0" applyNumberFormat="1" applyFont="1" applyFill="1" applyBorder="1" applyAlignment="1">
      <alignment horizontal="left" vertical="top"/>
    </xf>
    <xf numFmtId="0" fontId="21" fillId="8" borderId="10" xfId="0" applyFont="1" applyFill="1" applyBorder="1" applyAlignment="1">
      <alignment horizontal="left" vertical="top"/>
    </xf>
    <xf numFmtId="49" fontId="21" fillId="8" borderId="10" xfId="0" applyNumberFormat="1" applyFont="1" applyFill="1" applyBorder="1" applyAlignment="1">
      <alignment horizontal="left" vertical="top"/>
    </xf>
    <xf numFmtId="164" fontId="23" fillId="0" borderId="32" xfId="1" applyNumberFormat="1" applyFont="1" applyBorder="1" applyAlignment="1">
      <alignment vertical="center"/>
    </xf>
    <xf numFmtId="164" fontId="23" fillId="0" borderId="33" xfId="1" applyNumberFormat="1" applyFont="1" applyBorder="1" applyAlignment="1">
      <alignment vertical="center"/>
    </xf>
    <xf numFmtId="164" fontId="23" fillId="0" borderId="34" xfId="1" applyNumberFormat="1" applyFont="1" applyBorder="1" applyAlignment="1">
      <alignment vertical="center"/>
    </xf>
    <xf numFmtId="49" fontId="5" fillId="0" borderId="1" xfId="0" applyNumberFormat="1" applyFont="1" applyBorder="1" applyAlignment="1">
      <alignment horizontal="center" vertical="center"/>
    </xf>
    <xf numFmtId="49" fontId="5" fillId="0" borderId="3" xfId="0" applyNumberFormat="1" applyFont="1" applyBorder="1" applyAlignment="1">
      <alignment horizontal="center" vertical="center"/>
    </xf>
    <xf numFmtId="49" fontId="5" fillId="0" borderId="5" xfId="0" applyNumberFormat="1"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164" fontId="9" fillId="0" borderId="32" xfId="1" applyNumberFormat="1" applyFont="1" applyBorder="1" applyAlignment="1">
      <alignment vertical="center"/>
    </xf>
    <xf numFmtId="164" fontId="9" fillId="0" borderId="33" xfId="1" applyNumberFormat="1" applyFont="1" applyBorder="1" applyAlignment="1">
      <alignment vertical="center"/>
    </xf>
    <xf numFmtId="164" fontId="9" fillId="0" borderId="34" xfId="1" applyNumberFormat="1" applyFont="1" applyBorder="1" applyAlignment="1">
      <alignment vertical="center"/>
    </xf>
    <xf numFmtId="0" fontId="21" fillId="0" borderId="12" xfId="0" applyFont="1" applyBorder="1" applyAlignment="1">
      <alignment horizontal="center"/>
    </xf>
    <xf numFmtId="0" fontId="12" fillId="0" borderId="13" xfId="0" applyFont="1" applyBorder="1" applyAlignment="1">
      <alignment horizontal="center"/>
    </xf>
    <xf numFmtId="0" fontId="12" fillId="0" borderId="15"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6" fillId="0" borderId="29" xfId="0" applyFont="1" applyBorder="1" applyAlignment="1">
      <alignment horizontal="center"/>
    </xf>
    <xf numFmtId="0" fontId="33" fillId="0" borderId="96" xfId="0" applyFont="1" applyBorder="1" applyAlignment="1">
      <alignment horizontal="center"/>
    </xf>
    <xf numFmtId="0" fontId="36" fillId="0" borderId="97" xfId="0" applyFont="1" applyBorder="1"/>
    <xf numFmtId="0" fontId="36" fillId="0" borderId="98" xfId="0" applyFont="1" applyBorder="1"/>
    <xf numFmtId="0" fontId="37" fillId="0" borderId="77" xfId="0" applyFont="1" applyBorder="1" applyAlignment="1">
      <alignment horizontal="center" vertical="center"/>
    </xf>
    <xf numFmtId="0" fontId="36" fillId="0" borderId="78" xfId="0" applyFont="1" applyBorder="1"/>
    <xf numFmtId="0" fontId="36" fillId="0" borderId="79" xfId="0" applyFont="1" applyBorder="1"/>
    <xf numFmtId="0" fontId="33" fillId="0" borderId="80" xfId="0" applyFont="1" applyBorder="1" applyAlignment="1">
      <alignment horizontal="center" vertical="center"/>
    </xf>
    <xf numFmtId="0" fontId="36" fillId="0" borderId="84" xfId="0" applyFont="1" applyBorder="1"/>
    <xf numFmtId="0" fontId="33" fillId="0" borderId="81" xfId="0" applyFont="1" applyBorder="1" applyAlignment="1">
      <alignment horizontal="center"/>
    </xf>
    <xf numFmtId="0" fontId="36" fillId="0" borderId="82" xfId="0" applyFont="1" applyBorder="1"/>
    <xf numFmtId="0" fontId="36" fillId="0" borderId="83" xfId="0" applyFont="1" applyBorder="1"/>
    <xf numFmtId="0" fontId="33" fillId="0" borderId="2" xfId="0" applyFont="1" applyBorder="1" applyAlignment="1">
      <alignment horizontal="center" vertical="center"/>
    </xf>
    <xf numFmtId="0" fontId="33" fillId="0" borderId="4" xfId="0" applyFont="1" applyBorder="1" applyAlignment="1">
      <alignment horizontal="center" vertical="center"/>
    </xf>
    <xf numFmtId="0" fontId="33" fillId="0" borderId="6" xfId="0" applyFont="1" applyBorder="1" applyAlignment="1">
      <alignment horizontal="center" vertical="center"/>
    </xf>
    <xf numFmtId="0" fontId="32" fillId="0" borderId="41" xfId="0" applyFont="1" applyBorder="1" applyAlignment="1">
      <alignment horizontal="center" vertical="center" wrapText="1"/>
    </xf>
    <xf numFmtId="0" fontId="32" fillId="0" borderId="42" xfId="0" applyFont="1" applyBorder="1" applyAlignment="1">
      <alignment horizontal="center" vertical="center" wrapText="1"/>
    </xf>
    <xf numFmtId="0" fontId="32"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46" xfId="0" applyFont="1" applyBorder="1" applyAlignment="1">
      <alignment horizontal="center" vertical="center" wrapText="1"/>
    </xf>
    <xf numFmtId="0" fontId="32" fillId="0" borderId="32" xfId="0" applyFont="1" applyBorder="1" applyAlignment="1">
      <alignment horizontal="center" vertical="center"/>
    </xf>
    <xf numFmtId="0" fontId="32" fillId="0" borderId="33" xfId="0" applyFont="1" applyBorder="1" applyAlignment="1">
      <alignment horizontal="center" vertical="center"/>
    </xf>
    <xf numFmtId="0" fontId="21" fillId="0" borderId="41" xfId="0" applyFont="1" applyBorder="1" applyAlignment="1">
      <alignment horizontal="center"/>
    </xf>
    <xf numFmtId="0" fontId="21" fillId="0" borderId="43" xfId="0" applyFont="1" applyBorder="1" applyAlignment="1">
      <alignment horizontal="center"/>
    </xf>
    <xf numFmtId="0" fontId="21" fillId="0" borderId="61" xfId="0" applyFont="1" applyBorder="1" applyAlignment="1">
      <alignment horizontal="center" vertical="center" wrapText="1"/>
    </xf>
    <xf numFmtId="49" fontId="33" fillId="0" borderId="1" xfId="0" applyNumberFormat="1" applyFont="1" applyBorder="1" applyAlignment="1">
      <alignment horizontal="center" vertical="center"/>
    </xf>
    <xf numFmtId="49" fontId="33" fillId="0" borderId="3" xfId="0" applyNumberFormat="1" applyFont="1" applyBorder="1" applyAlignment="1">
      <alignment horizontal="center" vertical="center"/>
    </xf>
    <xf numFmtId="49" fontId="33" fillId="0" borderId="5" xfId="0" applyNumberFormat="1" applyFont="1" applyBorder="1" applyAlignment="1">
      <alignment horizontal="center" vertical="center"/>
    </xf>
    <xf numFmtId="0" fontId="20" fillId="0" borderId="22" xfId="0" applyFont="1" applyBorder="1" applyAlignment="1">
      <alignment horizontal="center"/>
    </xf>
    <xf numFmtId="0" fontId="6" fillId="0" borderId="22" xfId="0" applyFont="1" applyBorder="1" applyAlignment="1">
      <alignment horizontal="center"/>
    </xf>
    <xf numFmtId="0" fontId="6" fillId="0" borderId="2" xfId="0" applyFont="1" applyBorder="1" applyAlignment="1">
      <alignment horizontal="center"/>
    </xf>
    <xf numFmtId="0" fontId="6" fillId="0" borderId="10" xfId="0" applyFont="1" applyBorder="1" applyAlignment="1">
      <alignment horizontal="center"/>
    </xf>
    <xf numFmtId="0" fontId="6" fillId="0" borderId="4" xfId="0" applyFont="1" applyBorder="1" applyAlignment="1">
      <alignment horizontal="center"/>
    </xf>
    <xf numFmtId="0" fontId="6" fillId="0" borderId="24" xfId="0" applyFont="1" applyBorder="1" applyAlignment="1">
      <alignment horizontal="right"/>
    </xf>
    <xf numFmtId="0" fontId="6" fillId="0" borderId="25" xfId="0" applyFont="1" applyBorder="1" applyAlignment="1">
      <alignment horizontal="right"/>
    </xf>
    <xf numFmtId="0" fontId="6" fillId="0" borderId="26" xfId="0" applyFont="1" applyBorder="1" applyAlignment="1">
      <alignment horizontal="right"/>
    </xf>
    <xf numFmtId="0" fontId="13" fillId="0" borderId="22"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21" fillId="0" borderId="60" xfId="0" applyFont="1" applyBorder="1" applyAlignment="1">
      <alignment horizontal="center"/>
    </xf>
    <xf numFmtId="0" fontId="21" fillId="0" borderId="17" xfId="0" applyFont="1" applyBorder="1" applyAlignment="1">
      <alignment horizontal="center"/>
    </xf>
    <xf numFmtId="0" fontId="21" fillId="0" borderId="18" xfId="0" applyFont="1" applyBorder="1" applyAlignment="1">
      <alignment horizontal="center"/>
    </xf>
    <xf numFmtId="0" fontId="21" fillId="0" borderId="12" xfId="0" applyFont="1" applyBorder="1" applyAlignment="1">
      <alignment horizontal="center" vertical="center"/>
    </xf>
    <xf numFmtId="0" fontId="21" fillId="0" borderId="59" xfId="0" applyFont="1" applyBorder="1" applyAlignment="1">
      <alignment horizontal="center" vertical="center"/>
    </xf>
    <xf numFmtId="0" fontId="21" fillId="0" borderId="13" xfId="0" applyFont="1" applyBorder="1" applyAlignment="1">
      <alignment horizontal="center"/>
    </xf>
    <xf numFmtId="0" fontId="21" fillId="0" borderId="15" xfId="0" applyFont="1" applyBorder="1" applyAlignment="1">
      <alignment horizontal="center"/>
    </xf>
  </cellXfs>
  <cellStyles count="4">
    <cellStyle name="Hipervínculo" xfId="2" builtinId="8"/>
    <cellStyle name="Millares" xfId="1" builtinId="3"/>
    <cellStyle name="Normal" xfId="0" builtinId="0"/>
    <cellStyle name="Normal 2" xfId="3" xr:uid="{3F768FFB-B3BB-4E75-93C4-429E5CD256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SyP/Mapas_COESPO/Resources/cabeceras%20(localida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eceras (localidades)"/>
    </sheetNames>
    <sheetDataSet>
      <sheetData sheetId="0">
        <row r="1">
          <cell r="D1" t="str">
            <v>nom_mun</v>
          </cell>
          <cell r="E1" t="str">
            <v>CVEGEO</v>
          </cell>
        </row>
        <row r="2">
          <cell r="D2" t="str">
            <v>Acajete</v>
          </cell>
          <cell r="E2">
            <v>30001</v>
          </cell>
        </row>
        <row r="3">
          <cell r="D3" t="str">
            <v>Acatlán</v>
          </cell>
          <cell r="E3">
            <v>30002</v>
          </cell>
        </row>
        <row r="4">
          <cell r="D4" t="str">
            <v>Acayucan</v>
          </cell>
          <cell r="E4">
            <v>30003</v>
          </cell>
        </row>
        <row r="5">
          <cell r="D5" t="str">
            <v>Actopan</v>
          </cell>
          <cell r="E5">
            <v>30004</v>
          </cell>
        </row>
        <row r="6">
          <cell r="D6" t="str">
            <v>Acula</v>
          </cell>
          <cell r="E6">
            <v>30005</v>
          </cell>
        </row>
        <row r="7">
          <cell r="D7" t="str">
            <v>Acultzingo</v>
          </cell>
          <cell r="E7">
            <v>30006</v>
          </cell>
        </row>
        <row r="8">
          <cell r="D8" t="str">
            <v>Camarón de Tejeda</v>
          </cell>
          <cell r="E8">
            <v>30007</v>
          </cell>
        </row>
        <row r="9">
          <cell r="D9" t="str">
            <v>Alpatláhuac</v>
          </cell>
          <cell r="E9">
            <v>30008</v>
          </cell>
        </row>
        <row r="10">
          <cell r="D10" t="str">
            <v>Alto Lucero de Gutiérrez Barrios</v>
          </cell>
          <cell r="E10">
            <v>30009</v>
          </cell>
        </row>
        <row r="11">
          <cell r="D11" t="str">
            <v>Altotonga</v>
          </cell>
          <cell r="E11">
            <v>30010</v>
          </cell>
        </row>
        <row r="12">
          <cell r="D12" t="str">
            <v>Alvarado</v>
          </cell>
          <cell r="E12">
            <v>30011</v>
          </cell>
        </row>
        <row r="13">
          <cell r="D13" t="str">
            <v>Amatitlán</v>
          </cell>
          <cell r="E13">
            <v>30012</v>
          </cell>
        </row>
        <row r="14">
          <cell r="D14" t="str">
            <v>Naranjos Amatlán</v>
          </cell>
          <cell r="E14">
            <v>30013</v>
          </cell>
        </row>
        <row r="15">
          <cell r="D15" t="str">
            <v>Amatlán de los Reyes</v>
          </cell>
          <cell r="E15">
            <v>30014</v>
          </cell>
        </row>
        <row r="16">
          <cell r="D16" t="str">
            <v>Angel R. Cabada</v>
          </cell>
          <cell r="E16">
            <v>30015</v>
          </cell>
        </row>
        <row r="17">
          <cell r="D17" t="str">
            <v>La Antigua</v>
          </cell>
          <cell r="E17">
            <v>30016</v>
          </cell>
        </row>
        <row r="18">
          <cell r="D18" t="str">
            <v>Apazapan</v>
          </cell>
          <cell r="E18">
            <v>30017</v>
          </cell>
        </row>
        <row r="19">
          <cell r="D19" t="str">
            <v>Aquila</v>
          </cell>
          <cell r="E19">
            <v>30018</v>
          </cell>
        </row>
        <row r="20">
          <cell r="D20" t="str">
            <v>Astacinga</v>
          </cell>
          <cell r="E20">
            <v>30019</v>
          </cell>
        </row>
        <row r="21">
          <cell r="D21" t="str">
            <v>Atlahuilco</v>
          </cell>
          <cell r="E21">
            <v>30020</v>
          </cell>
        </row>
        <row r="22">
          <cell r="D22" t="str">
            <v>Atoyac</v>
          </cell>
          <cell r="E22">
            <v>30021</v>
          </cell>
        </row>
        <row r="23">
          <cell r="D23" t="str">
            <v>Atzacan</v>
          </cell>
          <cell r="E23">
            <v>30022</v>
          </cell>
        </row>
        <row r="24">
          <cell r="D24" t="str">
            <v>Atzalan</v>
          </cell>
          <cell r="E24">
            <v>30023</v>
          </cell>
        </row>
        <row r="25">
          <cell r="D25" t="str">
            <v>Tlaltetela</v>
          </cell>
          <cell r="E25">
            <v>30024</v>
          </cell>
        </row>
        <row r="26">
          <cell r="D26" t="str">
            <v>Ayahualulco</v>
          </cell>
          <cell r="E26">
            <v>30025</v>
          </cell>
        </row>
        <row r="27">
          <cell r="D27" t="str">
            <v>Banderilla</v>
          </cell>
          <cell r="E27">
            <v>30026</v>
          </cell>
        </row>
        <row r="28">
          <cell r="D28" t="str">
            <v>Benito Juárez</v>
          </cell>
          <cell r="E28">
            <v>30027</v>
          </cell>
        </row>
        <row r="29">
          <cell r="D29" t="str">
            <v>Boca del Río</v>
          </cell>
          <cell r="E29">
            <v>30028</v>
          </cell>
        </row>
        <row r="30">
          <cell r="D30" t="str">
            <v>Calcahualco</v>
          </cell>
          <cell r="E30">
            <v>30029</v>
          </cell>
        </row>
        <row r="31">
          <cell r="D31" t="str">
            <v>Camerino Z. Mendoza</v>
          </cell>
          <cell r="E31">
            <v>30030</v>
          </cell>
        </row>
        <row r="32">
          <cell r="D32" t="str">
            <v>Carrillo Puerto</v>
          </cell>
          <cell r="E32">
            <v>30031</v>
          </cell>
        </row>
        <row r="33">
          <cell r="D33" t="str">
            <v>Catemaco</v>
          </cell>
          <cell r="E33">
            <v>30032</v>
          </cell>
        </row>
        <row r="34">
          <cell r="D34" t="str">
            <v>Cazones de Herrera</v>
          </cell>
          <cell r="E34">
            <v>30033</v>
          </cell>
        </row>
        <row r="35">
          <cell r="D35" t="str">
            <v>Cerro Azul</v>
          </cell>
          <cell r="E35">
            <v>30034</v>
          </cell>
        </row>
        <row r="36">
          <cell r="D36" t="str">
            <v>Citlaltépetl</v>
          </cell>
          <cell r="E36">
            <v>30035</v>
          </cell>
        </row>
        <row r="37">
          <cell r="D37" t="str">
            <v>Coacoatzintla</v>
          </cell>
          <cell r="E37">
            <v>30036</v>
          </cell>
        </row>
        <row r="38">
          <cell r="D38" t="str">
            <v>Coahuitlán</v>
          </cell>
          <cell r="E38">
            <v>30037</v>
          </cell>
        </row>
        <row r="39">
          <cell r="D39" t="str">
            <v>Coatepec</v>
          </cell>
          <cell r="E39">
            <v>30038</v>
          </cell>
        </row>
        <row r="40">
          <cell r="D40" t="str">
            <v>Coatzacoalcos</v>
          </cell>
          <cell r="E40">
            <v>30039</v>
          </cell>
        </row>
        <row r="41">
          <cell r="D41" t="str">
            <v>Coatzintla</v>
          </cell>
          <cell r="E41">
            <v>30040</v>
          </cell>
        </row>
        <row r="42">
          <cell r="D42" t="str">
            <v>Coetzala</v>
          </cell>
          <cell r="E42">
            <v>30041</v>
          </cell>
        </row>
        <row r="43">
          <cell r="D43" t="str">
            <v>Colipa</v>
          </cell>
          <cell r="E43">
            <v>30042</v>
          </cell>
        </row>
        <row r="44">
          <cell r="D44" t="str">
            <v>Comapa</v>
          </cell>
          <cell r="E44">
            <v>30043</v>
          </cell>
        </row>
        <row r="45">
          <cell r="D45" t="str">
            <v>Córdoba</v>
          </cell>
          <cell r="E45">
            <v>30044</v>
          </cell>
        </row>
        <row r="46">
          <cell r="D46" t="str">
            <v>Cosamaloapan de Carpio</v>
          </cell>
          <cell r="E46">
            <v>30045</v>
          </cell>
        </row>
        <row r="47">
          <cell r="D47" t="str">
            <v>Cosautlán de Carvajal</v>
          </cell>
          <cell r="E47">
            <v>30046</v>
          </cell>
        </row>
        <row r="48">
          <cell r="D48" t="str">
            <v>Coscomatepec</v>
          </cell>
          <cell r="E48">
            <v>30047</v>
          </cell>
        </row>
        <row r="49">
          <cell r="D49" t="str">
            <v>Cosoleacaque</v>
          </cell>
          <cell r="E49">
            <v>30048</v>
          </cell>
        </row>
        <row r="50">
          <cell r="D50" t="str">
            <v>Cotaxtla</v>
          </cell>
          <cell r="E50">
            <v>30049</v>
          </cell>
        </row>
        <row r="51">
          <cell r="D51" t="str">
            <v>Coxquihui</v>
          </cell>
          <cell r="E51">
            <v>30050</v>
          </cell>
        </row>
        <row r="52">
          <cell r="D52" t="str">
            <v>Coyutla</v>
          </cell>
          <cell r="E52">
            <v>30051</v>
          </cell>
        </row>
        <row r="53">
          <cell r="D53" t="str">
            <v>Cuichapa</v>
          </cell>
          <cell r="E53">
            <v>30052</v>
          </cell>
        </row>
        <row r="54">
          <cell r="D54" t="str">
            <v>Cuitláhuac</v>
          </cell>
          <cell r="E54">
            <v>30053</v>
          </cell>
        </row>
        <row r="55">
          <cell r="D55" t="str">
            <v>Chacaltianguis</v>
          </cell>
          <cell r="E55">
            <v>30054</v>
          </cell>
        </row>
        <row r="56">
          <cell r="D56" t="str">
            <v>Chalma</v>
          </cell>
          <cell r="E56">
            <v>30055</v>
          </cell>
        </row>
        <row r="57">
          <cell r="D57" t="str">
            <v>Chiconamel</v>
          </cell>
          <cell r="E57">
            <v>30056</v>
          </cell>
        </row>
        <row r="58">
          <cell r="D58" t="str">
            <v>Chiconquiaco</v>
          </cell>
          <cell r="E58">
            <v>30057</v>
          </cell>
        </row>
        <row r="59">
          <cell r="D59" t="str">
            <v>Chicontepec</v>
          </cell>
          <cell r="E59">
            <v>30058</v>
          </cell>
        </row>
        <row r="60">
          <cell r="D60" t="str">
            <v>Chinameca</v>
          </cell>
          <cell r="E60">
            <v>30059</v>
          </cell>
        </row>
        <row r="61">
          <cell r="D61" t="str">
            <v>Chinampa de Gorostiza</v>
          </cell>
          <cell r="E61">
            <v>30060</v>
          </cell>
        </row>
        <row r="62">
          <cell r="D62" t="str">
            <v>Las Choapas</v>
          </cell>
          <cell r="E62">
            <v>30061</v>
          </cell>
        </row>
        <row r="63">
          <cell r="D63" t="str">
            <v>Chocamán</v>
          </cell>
          <cell r="E63">
            <v>30062</v>
          </cell>
        </row>
        <row r="64">
          <cell r="D64" t="str">
            <v>Chontla</v>
          </cell>
          <cell r="E64">
            <v>30063</v>
          </cell>
        </row>
        <row r="65">
          <cell r="D65" t="str">
            <v>Chumatlán</v>
          </cell>
          <cell r="E65">
            <v>30064</v>
          </cell>
        </row>
        <row r="66">
          <cell r="D66" t="str">
            <v>Emiliano Zapata</v>
          </cell>
          <cell r="E66">
            <v>30065</v>
          </cell>
        </row>
        <row r="67">
          <cell r="D67" t="str">
            <v>Espinal</v>
          </cell>
          <cell r="E67">
            <v>30066</v>
          </cell>
        </row>
        <row r="68">
          <cell r="D68" t="str">
            <v>Filomeno Mata</v>
          </cell>
          <cell r="E68">
            <v>30067</v>
          </cell>
        </row>
        <row r="69">
          <cell r="D69" t="str">
            <v>Fortín</v>
          </cell>
          <cell r="E69">
            <v>30068</v>
          </cell>
        </row>
        <row r="70">
          <cell r="D70" t="str">
            <v>Gutiérrez Zamora</v>
          </cell>
          <cell r="E70">
            <v>30069</v>
          </cell>
        </row>
        <row r="71">
          <cell r="D71" t="str">
            <v>Hidalgotitlán</v>
          </cell>
          <cell r="E71">
            <v>30070</v>
          </cell>
        </row>
        <row r="72">
          <cell r="D72" t="str">
            <v>Huatusco</v>
          </cell>
          <cell r="E72">
            <v>30071</v>
          </cell>
        </row>
        <row r="73">
          <cell r="D73" t="str">
            <v>Huayacocotla</v>
          </cell>
          <cell r="E73">
            <v>30072</v>
          </cell>
        </row>
        <row r="74">
          <cell r="D74" t="str">
            <v>Hueyapan de Ocampo</v>
          </cell>
          <cell r="E74">
            <v>30073</v>
          </cell>
        </row>
        <row r="75">
          <cell r="D75" t="str">
            <v>Huiloapan de Cuauhtémoc</v>
          </cell>
          <cell r="E75">
            <v>30074</v>
          </cell>
        </row>
        <row r="76">
          <cell r="D76" t="str">
            <v>Ignacio de la Llave</v>
          </cell>
          <cell r="E76">
            <v>30075</v>
          </cell>
        </row>
        <row r="77">
          <cell r="D77" t="str">
            <v>Ilamatlán</v>
          </cell>
          <cell r="E77">
            <v>30076</v>
          </cell>
        </row>
        <row r="78">
          <cell r="D78" t="str">
            <v>Isla</v>
          </cell>
          <cell r="E78">
            <v>30077</v>
          </cell>
        </row>
        <row r="79">
          <cell r="D79" t="str">
            <v>Ixcatepec</v>
          </cell>
          <cell r="E79">
            <v>30078</v>
          </cell>
        </row>
        <row r="80">
          <cell r="D80" t="str">
            <v>Ixhuacán de los Reyes</v>
          </cell>
          <cell r="E80">
            <v>30079</v>
          </cell>
        </row>
        <row r="81">
          <cell r="D81" t="str">
            <v>Ixhuatlán del Café</v>
          </cell>
          <cell r="E81">
            <v>30080</v>
          </cell>
        </row>
        <row r="82">
          <cell r="D82" t="str">
            <v>Ixhuatlancillo</v>
          </cell>
          <cell r="E82">
            <v>30081</v>
          </cell>
        </row>
        <row r="83">
          <cell r="D83" t="str">
            <v>Ixhuatlán del Sureste</v>
          </cell>
          <cell r="E83">
            <v>30082</v>
          </cell>
        </row>
        <row r="84">
          <cell r="D84" t="str">
            <v>Ixhuatlán de Madero</v>
          </cell>
          <cell r="E84">
            <v>30083</v>
          </cell>
        </row>
        <row r="85">
          <cell r="D85" t="str">
            <v>Ixmatlahuacan</v>
          </cell>
          <cell r="E85">
            <v>30084</v>
          </cell>
        </row>
        <row r="86">
          <cell r="D86" t="str">
            <v>Ixtaczoquitlán</v>
          </cell>
          <cell r="E86">
            <v>30085</v>
          </cell>
        </row>
        <row r="87">
          <cell r="D87" t="str">
            <v>Jalacingo</v>
          </cell>
          <cell r="E87">
            <v>30086</v>
          </cell>
        </row>
        <row r="88">
          <cell r="D88" t="str">
            <v>Xalapa</v>
          </cell>
          <cell r="E88">
            <v>30087</v>
          </cell>
        </row>
        <row r="89">
          <cell r="D89" t="str">
            <v>Jalcomulco</v>
          </cell>
          <cell r="E89">
            <v>30088</v>
          </cell>
        </row>
        <row r="90">
          <cell r="D90" t="str">
            <v>Jáltipan</v>
          </cell>
          <cell r="E90">
            <v>30089</v>
          </cell>
        </row>
        <row r="91">
          <cell r="D91" t="str">
            <v>Jamapa</v>
          </cell>
          <cell r="E91">
            <v>30090</v>
          </cell>
        </row>
        <row r="92">
          <cell r="D92" t="str">
            <v>Jesús Carranza</v>
          </cell>
          <cell r="E92">
            <v>30091</v>
          </cell>
        </row>
        <row r="93">
          <cell r="D93" t="str">
            <v>Xico</v>
          </cell>
          <cell r="E93">
            <v>30092</v>
          </cell>
        </row>
        <row r="94">
          <cell r="D94" t="str">
            <v>Jilotepec</v>
          </cell>
          <cell r="E94">
            <v>30093</v>
          </cell>
        </row>
        <row r="95">
          <cell r="D95" t="str">
            <v>Juan Rodríguez Clara</v>
          </cell>
          <cell r="E95">
            <v>30094</v>
          </cell>
        </row>
        <row r="96">
          <cell r="D96" t="str">
            <v>Juchique de Ferrer</v>
          </cell>
          <cell r="E96">
            <v>30095</v>
          </cell>
        </row>
        <row r="97">
          <cell r="D97" t="str">
            <v>Landero y Coss</v>
          </cell>
          <cell r="E97">
            <v>30096</v>
          </cell>
        </row>
        <row r="98">
          <cell r="D98" t="str">
            <v>Lerdo de Tejada</v>
          </cell>
          <cell r="E98">
            <v>30097</v>
          </cell>
        </row>
        <row r="99">
          <cell r="D99" t="str">
            <v>Magdalena</v>
          </cell>
          <cell r="E99">
            <v>30098</v>
          </cell>
        </row>
        <row r="100">
          <cell r="D100" t="str">
            <v>Maltrata</v>
          </cell>
          <cell r="E100">
            <v>30099</v>
          </cell>
        </row>
        <row r="101">
          <cell r="D101" t="str">
            <v>Manlio Fabio Altamirano</v>
          </cell>
          <cell r="E101">
            <v>30100</v>
          </cell>
        </row>
        <row r="102">
          <cell r="D102" t="str">
            <v>Mariano Escobedo</v>
          </cell>
          <cell r="E102">
            <v>30101</v>
          </cell>
        </row>
        <row r="103">
          <cell r="D103" t="str">
            <v>Martínez de la Torre</v>
          </cell>
          <cell r="E103">
            <v>30102</v>
          </cell>
        </row>
        <row r="104">
          <cell r="D104" t="str">
            <v>Mecatlán</v>
          </cell>
          <cell r="E104">
            <v>30103</v>
          </cell>
        </row>
        <row r="105">
          <cell r="D105" t="str">
            <v>Mecayapan</v>
          </cell>
          <cell r="E105">
            <v>30104</v>
          </cell>
        </row>
        <row r="106">
          <cell r="D106" t="str">
            <v>Medellín de Bravo</v>
          </cell>
          <cell r="E106">
            <v>30105</v>
          </cell>
        </row>
        <row r="107">
          <cell r="D107" t="str">
            <v>Miahuatlán</v>
          </cell>
          <cell r="E107">
            <v>30106</v>
          </cell>
        </row>
        <row r="108">
          <cell r="D108" t="str">
            <v>Las Minas</v>
          </cell>
          <cell r="E108">
            <v>30107</v>
          </cell>
        </row>
        <row r="109">
          <cell r="D109" t="str">
            <v>Minatitlán</v>
          </cell>
          <cell r="E109">
            <v>30108</v>
          </cell>
        </row>
        <row r="110">
          <cell r="D110" t="str">
            <v>Misantla</v>
          </cell>
          <cell r="E110">
            <v>30109</v>
          </cell>
        </row>
        <row r="111">
          <cell r="D111" t="str">
            <v>Mixtla de Altamirano</v>
          </cell>
          <cell r="E111">
            <v>30110</v>
          </cell>
        </row>
        <row r="112">
          <cell r="D112" t="str">
            <v>Moloacán</v>
          </cell>
          <cell r="E112">
            <v>30111</v>
          </cell>
        </row>
        <row r="113">
          <cell r="D113" t="str">
            <v>Naolinco</v>
          </cell>
          <cell r="E113">
            <v>30112</v>
          </cell>
        </row>
        <row r="114">
          <cell r="D114" t="str">
            <v>Naranjal</v>
          </cell>
          <cell r="E114">
            <v>30113</v>
          </cell>
        </row>
        <row r="115">
          <cell r="D115" t="str">
            <v>Nautla</v>
          </cell>
          <cell r="E115">
            <v>30114</v>
          </cell>
        </row>
        <row r="116">
          <cell r="D116" t="str">
            <v>Nogales</v>
          </cell>
          <cell r="E116">
            <v>30115</v>
          </cell>
        </row>
        <row r="117">
          <cell r="D117" t="str">
            <v>Oluta</v>
          </cell>
          <cell r="E117">
            <v>30116</v>
          </cell>
        </row>
        <row r="118">
          <cell r="D118" t="str">
            <v>Omealca</v>
          </cell>
          <cell r="E118">
            <v>30117</v>
          </cell>
        </row>
        <row r="119">
          <cell r="D119" t="str">
            <v>Orizaba</v>
          </cell>
          <cell r="E119">
            <v>30118</v>
          </cell>
        </row>
        <row r="120">
          <cell r="D120" t="str">
            <v>Otatitlán</v>
          </cell>
          <cell r="E120">
            <v>30119</v>
          </cell>
        </row>
        <row r="121">
          <cell r="D121" t="str">
            <v>Oteapan</v>
          </cell>
          <cell r="E121">
            <v>30120</v>
          </cell>
        </row>
        <row r="122">
          <cell r="D122" t="str">
            <v>Ozuluama de Mascareñas</v>
          </cell>
          <cell r="E122">
            <v>30121</v>
          </cell>
        </row>
        <row r="123">
          <cell r="D123" t="str">
            <v>Pajapan</v>
          </cell>
          <cell r="E123">
            <v>30122</v>
          </cell>
        </row>
        <row r="124">
          <cell r="D124" t="str">
            <v>Pánuco</v>
          </cell>
          <cell r="E124">
            <v>30123</v>
          </cell>
        </row>
        <row r="125">
          <cell r="D125" t="str">
            <v>Papantla</v>
          </cell>
          <cell r="E125">
            <v>30124</v>
          </cell>
        </row>
        <row r="126">
          <cell r="D126" t="str">
            <v>Paso del Macho</v>
          </cell>
          <cell r="E126">
            <v>30125</v>
          </cell>
        </row>
        <row r="127">
          <cell r="D127" t="str">
            <v>Paso de Ovejas</v>
          </cell>
          <cell r="E127">
            <v>30126</v>
          </cell>
        </row>
        <row r="128">
          <cell r="D128" t="str">
            <v>La Perla</v>
          </cell>
          <cell r="E128">
            <v>30127</v>
          </cell>
        </row>
        <row r="129">
          <cell r="D129" t="str">
            <v>Perote</v>
          </cell>
          <cell r="E129">
            <v>30128</v>
          </cell>
        </row>
        <row r="130">
          <cell r="D130" t="str">
            <v>Platón Sánchez</v>
          </cell>
          <cell r="E130">
            <v>30129</v>
          </cell>
        </row>
        <row r="131">
          <cell r="D131" t="str">
            <v>Playa Vicente</v>
          </cell>
          <cell r="E131">
            <v>30130</v>
          </cell>
        </row>
        <row r="132">
          <cell r="D132" t="str">
            <v>Poza Rica de Hidalgo</v>
          </cell>
          <cell r="E132">
            <v>30131</v>
          </cell>
        </row>
        <row r="133">
          <cell r="D133" t="str">
            <v>Las Vigas de Ramírez</v>
          </cell>
          <cell r="E133">
            <v>30132</v>
          </cell>
        </row>
        <row r="134">
          <cell r="D134" t="str">
            <v>Pueblo Viejo</v>
          </cell>
          <cell r="E134">
            <v>30133</v>
          </cell>
        </row>
        <row r="135">
          <cell r="D135" t="str">
            <v>Puente Nacional</v>
          </cell>
          <cell r="E135">
            <v>30134</v>
          </cell>
        </row>
        <row r="136">
          <cell r="D136" t="str">
            <v>Rafael Delgado</v>
          </cell>
          <cell r="E136">
            <v>30135</v>
          </cell>
        </row>
        <row r="137">
          <cell r="D137" t="str">
            <v>Rafael Lucio</v>
          </cell>
          <cell r="E137">
            <v>30136</v>
          </cell>
        </row>
        <row r="138">
          <cell r="D138" t="str">
            <v>Los Reyes</v>
          </cell>
          <cell r="E138">
            <v>30137</v>
          </cell>
        </row>
        <row r="139">
          <cell r="D139" t="str">
            <v>Río Blanco</v>
          </cell>
          <cell r="E139">
            <v>30138</v>
          </cell>
        </row>
        <row r="140">
          <cell r="D140" t="str">
            <v>Saltabarranca</v>
          </cell>
          <cell r="E140">
            <v>30139</v>
          </cell>
        </row>
        <row r="141">
          <cell r="D141" t="str">
            <v>San Andrés Tenejapan</v>
          </cell>
          <cell r="E141">
            <v>30140</v>
          </cell>
        </row>
        <row r="142">
          <cell r="D142" t="str">
            <v>San Andrés Tuxtla</v>
          </cell>
          <cell r="E142">
            <v>30141</v>
          </cell>
        </row>
        <row r="143">
          <cell r="D143" t="str">
            <v>San Juan Evangelista</v>
          </cell>
          <cell r="E143">
            <v>30142</v>
          </cell>
        </row>
        <row r="144">
          <cell r="D144" t="str">
            <v>Santiago Tuxtla</v>
          </cell>
          <cell r="E144">
            <v>30143</v>
          </cell>
        </row>
        <row r="145">
          <cell r="D145" t="str">
            <v>Sayula de Alemán</v>
          </cell>
          <cell r="E145">
            <v>30144</v>
          </cell>
        </row>
        <row r="146">
          <cell r="D146" t="str">
            <v>Soconusco</v>
          </cell>
          <cell r="E146">
            <v>30145</v>
          </cell>
        </row>
        <row r="147">
          <cell r="D147" t="str">
            <v>Sochiapa</v>
          </cell>
          <cell r="E147">
            <v>30146</v>
          </cell>
        </row>
        <row r="148">
          <cell r="D148" t="str">
            <v>Soledad Atzompa</v>
          </cell>
          <cell r="E148">
            <v>30147</v>
          </cell>
        </row>
        <row r="149">
          <cell r="D149" t="str">
            <v>Soledad de Doblado</v>
          </cell>
          <cell r="E149">
            <v>30148</v>
          </cell>
        </row>
        <row r="150">
          <cell r="D150" t="str">
            <v>Soteapan</v>
          </cell>
          <cell r="E150">
            <v>30149</v>
          </cell>
        </row>
        <row r="151">
          <cell r="D151" t="str">
            <v>Tamalín</v>
          </cell>
          <cell r="E151">
            <v>30150</v>
          </cell>
        </row>
        <row r="152">
          <cell r="D152" t="str">
            <v>Tamiahua</v>
          </cell>
          <cell r="E152">
            <v>30151</v>
          </cell>
        </row>
        <row r="153">
          <cell r="D153" t="str">
            <v>Tampico Alto</v>
          </cell>
          <cell r="E153">
            <v>30152</v>
          </cell>
        </row>
        <row r="154">
          <cell r="D154" t="str">
            <v>Tancoco</v>
          </cell>
          <cell r="E154">
            <v>30153</v>
          </cell>
        </row>
        <row r="155">
          <cell r="D155" t="str">
            <v>Tantima</v>
          </cell>
          <cell r="E155">
            <v>30154</v>
          </cell>
        </row>
        <row r="156">
          <cell r="D156" t="str">
            <v>Tantoyuca</v>
          </cell>
          <cell r="E156">
            <v>30155</v>
          </cell>
        </row>
        <row r="157">
          <cell r="D157" t="str">
            <v>Tatatila</v>
          </cell>
          <cell r="E157">
            <v>30156</v>
          </cell>
        </row>
        <row r="158">
          <cell r="D158" t="str">
            <v>Castillo de Teayo</v>
          </cell>
          <cell r="E158">
            <v>30157</v>
          </cell>
        </row>
        <row r="159">
          <cell r="D159" t="str">
            <v>Tecolutla</v>
          </cell>
          <cell r="E159">
            <v>30158</v>
          </cell>
        </row>
        <row r="160">
          <cell r="D160" t="str">
            <v>Tehuipango</v>
          </cell>
          <cell r="E160">
            <v>30159</v>
          </cell>
        </row>
        <row r="161">
          <cell r="D161" t="str">
            <v>Álamo Temapache</v>
          </cell>
          <cell r="E161">
            <v>30160</v>
          </cell>
        </row>
        <row r="162">
          <cell r="D162" t="str">
            <v>Tempoal</v>
          </cell>
          <cell r="E162">
            <v>30161</v>
          </cell>
        </row>
        <row r="163">
          <cell r="D163" t="str">
            <v>Tenampa</v>
          </cell>
          <cell r="E163">
            <v>30162</v>
          </cell>
        </row>
        <row r="164">
          <cell r="D164" t="str">
            <v>Tenochtitlán</v>
          </cell>
          <cell r="E164">
            <v>30163</v>
          </cell>
        </row>
        <row r="165">
          <cell r="D165" t="str">
            <v>Teocelo</v>
          </cell>
          <cell r="E165">
            <v>30164</v>
          </cell>
        </row>
        <row r="166">
          <cell r="D166" t="str">
            <v>Tepatlaxco</v>
          </cell>
          <cell r="E166">
            <v>30165</v>
          </cell>
        </row>
        <row r="167">
          <cell r="D167" t="str">
            <v>Tepetlán</v>
          </cell>
          <cell r="E167">
            <v>30166</v>
          </cell>
        </row>
        <row r="168">
          <cell r="D168" t="str">
            <v>Tepetzintla</v>
          </cell>
          <cell r="E168">
            <v>30167</v>
          </cell>
        </row>
        <row r="169">
          <cell r="D169" t="str">
            <v>Tequila</v>
          </cell>
          <cell r="E169">
            <v>30168</v>
          </cell>
        </row>
        <row r="170">
          <cell r="D170" t="str">
            <v>José Azueta</v>
          </cell>
          <cell r="E170">
            <v>30169</v>
          </cell>
        </row>
        <row r="171">
          <cell r="D171" t="str">
            <v>Texcatepec</v>
          </cell>
          <cell r="E171">
            <v>30170</v>
          </cell>
        </row>
        <row r="172">
          <cell r="D172" t="str">
            <v>Texhuacán</v>
          </cell>
          <cell r="E172">
            <v>30171</v>
          </cell>
        </row>
        <row r="173">
          <cell r="D173" t="str">
            <v>Texistepec</v>
          </cell>
          <cell r="E173">
            <v>30172</v>
          </cell>
        </row>
        <row r="174">
          <cell r="D174" t="str">
            <v>Tezonapa</v>
          </cell>
          <cell r="E174">
            <v>30173</v>
          </cell>
        </row>
        <row r="175">
          <cell r="D175" t="str">
            <v>Tierra Blanca</v>
          </cell>
          <cell r="E175">
            <v>30174</v>
          </cell>
        </row>
        <row r="176">
          <cell r="D176" t="str">
            <v>Tihuatlán</v>
          </cell>
          <cell r="E176">
            <v>30175</v>
          </cell>
        </row>
        <row r="177">
          <cell r="D177" t="str">
            <v>Tlacojalpan</v>
          </cell>
          <cell r="E177">
            <v>30176</v>
          </cell>
        </row>
        <row r="178">
          <cell r="D178" t="str">
            <v>Tlacolulan</v>
          </cell>
          <cell r="E178">
            <v>30177</v>
          </cell>
        </row>
        <row r="179">
          <cell r="D179" t="str">
            <v>Tlacotalpan</v>
          </cell>
          <cell r="E179">
            <v>30178</v>
          </cell>
        </row>
        <row r="180">
          <cell r="D180" t="str">
            <v>Tlacotepec de Mejía</v>
          </cell>
          <cell r="E180">
            <v>30179</v>
          </cell>
        </row>
        <row r="181">
          <cell r="D181" t="str">
            <v>Tlachichilco</v>
          </cell>
          <cell r="E181">
            <v>30180</v>
          </cell>
        </row>
        <row r="182">
          <cell r="D182" t="str">
            <v>Tlalixcoyan</v>
          </cell>
          <cell r="E182">
            <v>30181</v>
          </cell>
        </row>
        <row r="183">
          <cell r="D183" t="str">
            <v>Tlalnelhuayocan</v>
          </cell>
          <cell r="E183">
            <v>30182</v>
          </cell>
        </row>
        <row r="184">
          <cell r="D184" t="str">
            <v>Tlapacoyan</v>
          </cell>
          <cell r="E184">
            <v>30183</v>
          </cell>
        </row>
        <row r="185">
          <cell r="D185" t="str">
            <v>Tlaquilpa</v>
          </cell>
          <cell r="E185">
            <v>30184</v>
          </cell>
        </row>
        <row r="186">
          <cell r="D186" t="str">
            <v>Tlilapan</v>
          </cell>
          <cell r="E186">
            <v>30185</v>
          </cell>
        </row>
        <row r="187">
          <cell r="D187" t="str">
            <v>Tomatlán</v>
          </cell>
          <cell r="E187">
            <v>30186</v>
          </cell>
        </row>
        <row r="188">
          <cell r="D188" t="str">
            <v>Tonayán</v>
          </cell>
          <cell r="E188">
            <v>30187</v>
          </cell>
        </row>
        <row r="189">
          <cell r="D189" t="str">
            <v>Totutla</v>
          </cell>
          <cell r="E189">
            <v>30188</v>
          </cell>
        </row>
        <row r="190">
          <cell r="D190" t="str">
            <v>Tuxpan</v>
          </cell>
          <cell r="E190">
            <v>30189</v>
          </cell>
        </row>
        <row r="191">
          <cell r="D191" t="str">
            <v>Tuxtilla</v>
          </cell>
          <cell r="E191">
            <v>30190</v>
          </cell>
        </row>
        <row r="192">
          <cell r="D192" t="str">
            <v>Ursulo Galván</v>
          </cell>
          <cell r="E192">
            <v>30191</v>
          </cell>
        </row>
        <row r="193">
          <cell r="D193" t="str">
            <v>Vega de Alatorre</v>
          </cell>
          <cell r="E193">
            <v>30192</v>
          </cell>
        </row>
        <row r="194">
          <cell r="D194" t="str">
            <v>Veracruz</v>
          </cell>
          <cell r="E194">
            <v>30193</v>
          </cell>
        </row>
        <row r="195">
          <cell r="D195" t="str">
            <v>Villa Aldama</v>
          </cell>
          <cell r="E195">
            <v>30194</v>
          </cell>
        </row>
        <row r="196">
          <cell r="D196" t="str">
            <v>Xoxocotla</v>
          </cell>
          <cell r="E196">
            <v>30195</v>
          </cell>
        </row>
        <row r="197">
          <cell r="D197" t="str">
            <v>Yanga</v>
          </cell>
          <cell r="E197">
            <v>30196</v>
          </cell>
        </row>
        <row r="198">
          <cell r="D198" t="str">
            <v>Yecuatla</v>
          </cell>
          <cell r="E198">
            <v>30197</v>
          </cell>
        </row>
        <row r="199">
          <cell r="D199" t="str">
            <v>Zacualpan</v>
          </cell>
          <cell r="E199">
            <v>30198</v>
          </cell>
        </row>
        <row r="200">
          <cell r="D200" t="str">
            <v>Zaragoza</v>
          </cell>
          <cell r="E200">
            <v>30199</v>
          </cell>
        </row>
        <row r="201">
          <cell r="D201" t="str">
            <v>Zentla</v>
          </cell>
          <cell r="E201">
            <v>30200</v>
          </cell>
        </row>
        <row r="202">
          <cell r="D202" t="str">
            <v>Zongolica</v>
          </cell>
          <cell r="E202">
            <v>30201</v>
          </cell>
        </row>
        <row r="203">
          <cell r="D203" t="str">
            <v>Zontecomatlán de López y Fuentes</v>
          </cell>
          <cell r="E203">
            <v>30202</v>
          </cell>
        </row>
        <row r="204">
          <cell r="D204" t="str">
            <v>Zozocolco de Hidalgo</v>
          </cell>
          <cell r="E204">
            <v>30203</v>
          </cell>
        </row>
        <row r="205">
          <cell r="D205" t="str">
            <v>Agua Dulce</v>
          </cell>
          <cell r="E205">
            <v>30204</v>
          </cell>
        </row>
        <row r="206">
          <cell r="D206" t="str">
            <v>El Higo</v>
          </cell>
          <cell r="E206">
            <v>30205</v>
          </cell>
        </row>
        <row r="207">
          <cell r="D207" t="str">
            <v>Nanchital de Lázaro Cárdenas del Río</v>
          </cell>
          <cell r="E207">
            <v>30206</v>
          </cell>
        </row>
        <row r="208">
          <cell r="D208" t="str">
            <v>Tres Valles</v>
          </cell>
          <cell r="E208">
            <v>30207</v>
          </cell>
        </row>
        <row r="209">
          <cell r="D209" t="str">
            <v>Carlos A. Carrillo</v>
          </cell>
          <cell r="E209">
            <v>30208</v>
          </cell>
        </row>
        <row r="210">
          <cell r="D210" t="str">
            <v>Tatahuicapan de Juárez</v>
          </cell>
          <cell r="E210">
            <v>30209</v>
          </cell>
        </row>
        <row r="211">
          <cell r="D211" t="str">
            <v>Uxpanapa</v>
          </cell>
          <cell r="E211">
            <v>30210</v>
          </cell>
        </row>
        <row r="212">
          <cell r="D212" t="str">
            <v>San Rafael</v>
          </cell>
          <cell r="E212">
            <v>30211</v>
          </cell>
        </row>
        <row r="213">
          <cell r="D213" t="str">
            <v>Santiago Sochiapan</v>
          </cell>
          <cell r="E213">
            <v>30212</v>
          </cell>
        </row>
        <row r="214">
          <cell r="D214" t="str">
            <v>Ciudad de México</v>
          </cell>
          <cell r="E214">
            <v>90140001</v>
          </cell>
        </row>
        <row r="215">
          <cell r="D215" t="str">
            <v>Guadalajara, Jal.</v>
          </cell>
          <cell r="E215">
            <v>30213</v>
          </cell>
        </row>
        <row r="216">
          <cell r="D216" t="str">
            <v>Pachuca, Hgo.</v>
          </cell>
          <cell r="E216">
            <v>30214</v>
          </cell>
        </row>
        <row r="217">
          <cell r="D217" t="str">
            <v>Tlaxcala</v>
          </cell>
          <cell r="E217">
            <v>90150002</v>
          </cell>
        </row>
        <row r="218">
          <cell r="D218" t="str">
            <v>Nuevo León</v>
          </cell>
          <cell r="E218">
            <v>19000</v>
          </cell>
        </row>
        <row r="219">
          <cell r="D219" t="str">
            <v>Puebla</v>
          </cell>
          <cell r="E219">
            <v>21000</v>
          </cell>
        </row>
        <row r="220">
          <cell r="D220" t="str">
            <v>Tabasco</v>
          </cell>
          <cell r="E220">
            <v>27000</v>
          </cell>
        </row>
        <row r="221">
          <cell r="D221" t="str">
            <v>Tijuana</v>
          </cell>
          <cell r="E221">
            <v>2004</v>
          </cell>
        </row>
        <row r="222">
          <cell r="D222" t="str">
            <v>Mexicalli</v>
          </cell>
          <cell r="E222">
            <v>27001</v>
          </cell>
        </row>
        <row r="223">
          <cell r="D223" t="str">
            <v>Monterrey</v>
          </cell>
          <cell r="E223">
            <v>27039</v>
          </cell>
        </row>
        <row r="224">
          <cell r="D224" t="str">
            <v>Yucatán</v>
          </cell>
          <cell r="E224">
            <v>31050</v>
          </cell>
        </row>
        <row r="225">
          <cell r="D225" t="str">
            <v>Xochitepec</v>
          </cell>
          <cell r="E225">
            <v>17028</v>
          </cell>
        </row>
        <row r="226">
          <cell r="D226" t="str">
            <v>Tamaulipas</v>
          </cell>
          <cell r="E226">
            <v>28000</v>
          </cell>
        </row>
        <row r="227">
          <cell r="D227" t="str">
            <v>Hidalgotitlán</v>
          </cell>
          <cell r="E227">
            <v>13000</v>
          </cell>
        </row>
        <row r="228">
          <cell r="D228" t="str">
            <v>Tlajomulco de Záñiga</v>
          </cell>
          <cell r="E228">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ve.staticflickr.com/65535/51912479289_e189dc186d_o.jpg" TargetMode="External"/><Relationship Id="rId7" Type="http://schemas.openxmlformats.org/officeDocument/2006/relationships/hyperlink" Target="https://www.facebook.com/EditoraVeracruz/posts/815458915749457" TargetMode="External"/><Relationship Id="rId2" Type="http://schemas.openxmlformats.org/officeDocument/2006/relationships/hyperlink" Target="https://live.staticflickr.com/65535/51912780935_14c55bedcb_o.jpg" TargetMode="External"/><Relationship Id="rId1" Type="http://schemas.openxmlformats.org/officeDocument/2006/relationships/hyperlink" Target="https://www.facebook.com/EditoraVeracruz/posts/815458915749457" TargetMode="External"/><Relationship Id="rId6" Type="http://schemas.openxmlformats.org/officeDocument/2006/relationships/hyperlink" Target="https://live.staticflickr.com/65535/51911269942_4b83e09c70_o.jpg" TargetMode="External"/><Relationship Id="rId5" Type="http://schemas.openxmlformats.org/officeDocument/2006/relationships/hyperlink" Target="https://live.staticflickr.com/65535/51912333563_e0bbc9fe14_o.jpg" TargetMode="External"/><Relationship Id="rId4" Type="http://schemas.openxmlformats.org/officeDocument/2006/relationships/hyperlink" Target="https://facebook.com/EditoraVeracruz/videos/217101713790814/"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live.staticflickr.com/65535/52142979427_54c3652af8_b.jpg" TargetMode="External"/><Relationship Id="rId2" Type="http://schemas.openxmlformats.org/officeDocument/2006/relationships/hyperlink" Target="https://live.staticflickr.com/65535/52142979427_54c3652af8_b.jpg" TargetMode="External"/><Relationship Id="rId1" Type="http://schemas.openxmlformats.org/officeDocument/2006/relationships/hyperlink" Target="https://live.staticflickr.com/65535/52142979427_54c3652af8_b.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live.staticflickr.com/65535/53555920723_1e19f7e49f_o.jpg" TargetMode="External"/><Relationship Id="rId1" Type="http://schemas.openxmlformats.org/officeDocument/2006/relationships/hyperlink" Target="https://live.staticflickr.com/65535/53554620358_264b1d928b_o.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ive.staticflickr.com/65535/51912296758_af61028994_o.jpg" TargetMode="External"/><Relationship Id="rId13" Type="http://schemas.openxmlformats.org/officeDocument/2006/relationships/hyperlink" Target="https://live.staticflickr.com/65535/51912319873_a88beef6d8_o.jpg" TargetMode="External"/><Relationship Id="rId18" Type="http://schemas.openxmlformats.org/officeDocument/2006/relationships/hyperlink" Target="https://live.staticflickr.com/65535/51179611385_abf19b21da_z.jpg" TargetMode="External"/><Relationship Id="rId3" Type="http://schemas.openxmlformats.org/officeDocument/2006/relationships/hyperlink" Target="https://live.staticflickr.com/65535/51415819311_b49b534178.jpg" TargetMode="External"/><Relationship Id="rId7" Type="http://schemas.openxmlformats.org/officeDocument/2006/relationships/hyperlink" Target="https://live.staticflickr.com/65535/51912516284_af0484540e_o.jpg" TargetMode="External"/><Relationship Id="rId12" Type="http://schemas.openxmlformats.org/officeDocument/2006/relationships/hyperlink" Target="https://live.staticflickr.com/65535/51912222131_78ed4043c2_o.jpg" TargetMode="External"/><Relationship Id="rId17" Type="http://schemas.openxmlformats.org/officeDocument/2006/relationships/hyperlink" Target="https://live.staticflickr.com/65535/51912319873_a88beef6d8_o.jpg" TargetMode="External"/><Relationship Id="rId2" Type="http://schemas.openxmlformats.org/officeDocument/2006/relationships/hyperlink" Target="https://live.staticflickr.com/65535/51179611385_abf19b21da_z.jpg" TargetMode="External"/><Relationship Id="rId16" Type="http://schemas.openxmlformats.org/officeDocument/2006/relationships/hyperlink" Target="https://live.staticflickr.com/65535/51912864940_78fe6067b9_o.jpg" TargetMode="External"/><Relationship Id="rId20" Type="http://schemas.openxmlformats.org/officeDocument/2006/relationships/printerSettings" Target="../printerSettings/printerSettings3.bin"/><Relationship Id="rId1" Type="http://schemas.openxmlformats.org/officeDocument/2006/relationships/hyperlink" Target="https://www.facebook.com/EditoraVeracruz/posts/817248722237143" TargetMode="External"/><Relationship Id="rId6" Type="http://schemas.openxmlformats.org/officeDocument/2006/relationships/hyperlink" Target="https://live.staticflickr.com/65535/51912499834_6a207a0968_o.jpg" TargetMode="External"/><Relationship Id="rId11" Type="http://schemas.openxmlformats.org/officeDocument/2006/relationships/hyperlink" Target="https://live.staticflickr.com/65535/51912305688_0cd210dac4_o.jpg" TargetMode="External"/><Relationship Id="rId5" Type="http://schemas.openxmlformats.org/officeDocument/2006/relationships/hyperlink" Target="https://live.staticflickr.com/65535/51912499844_347eff943b_o.jpg" TargetMode="External"/><Relationship Id="rId15" Type="http://schemas.openxmlformats.org/officeDocument/2006/relationships/hyperlink" Target="https://live.staticflickr.com/65535/51912864950_4797fc0820_o.jpg" TargetMode="External"/><Relationship Id="rId10" Type="http://schemas.openxmlformats.org/officeDocument/2006/relationships/hyperlink" Target="https://live.staticflickr.com/65535/51911241437_3c5fc6667e_o.jpg" TargetMode="External"/><Relationship Id="rId19" Type="http://schemas.openxmlformats.org/officeDocument/2006/relationships/hyperlink" Target="https://www.facebook.com/EditoraVeracruz/posts/817248722237143" TargetMode="External"/><Relationship Id="rId4" Type="http://schemas.openxmlformats.org/officeDocument/2006/relationships/hyperlink" Target="https://live.staticflickr.com/65535/51911216482_ccd7e08bcc_o.jpg" TargetMode="External"/><Relationship Id="rId9" Type="http://schemas.openxmlformats.org/officeDocument/2006/relationships/hyperlink" Target="https://live.staticflickr.com/65535/51912296748_69e0125fcf_o.jpg" TargetMode="External"/><Relationship Id="rId14" Type="http://schemas.openxmlformats.org/officeDocument/2006/relationships/hyperlink" Target="https://live.staticflickr.com/65535/51911281422_739ab879b0_o.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ive.staticflickr.com/65535/52168151139_fa33eba66d_o.jpg" TargetMode="External"/><Relationship Id="rId3" Type="http://schemas.openxmlformats.org/officeDocument/2006/relationships/hyperlink" Target="https://live.staticflickr.com/65535/52168010799_aeb905fe06_o.jpg" TargetMode="External"/><Relationship Id="rId7" Type="http://schemas.openxmlformats.org/officeDocument/2006/relationships/hyperlink" Target="https://live.staticflickr.com/65535/52167869271_1601f3e3f9_o.jpg" TargetMode="External"/><Relationship Id="rId2" Type="http://schemas.openxmlformats.org/officeDocument/2006/relationships/hyperlink" Target="https://live.staticflickr.com/65535/52168252440_ef56945654_o.jpg" TargetMode="External"/><Relationship Id="rId1" Type="http://schemas.openxmlformats.org/officeDocument/2006/relationships/hyperlink" Target="https://www.facebook.com/EditoraVeracruz/posts/978475506114463" TargetMode="External"/><Relationship Id="rId6" Type="http://schemas.openxmlformats.org/officeDocument/2006/relationships/hyperlink" Target="https://live.staticflickr.com/65535/52166847057_db3ffd262c_o.jpg" TargetMode="External"/><Relationship Id="rId11" Type="http://schemas.openxmlformats.org/officeDocument/2006/relationships/hyperlink" Target="https://www.facebook.com/EditoraVeracruz/posts/978475506114463" TargetMode="External"/><Relationship Id="rId5" Type="http://schemas.openxmlformats.org/officeDocument/2006/relationships/hyperlink" Target="https://live.staticflickr.com/65535/52168351210_1d7551b987_o.jpg" TargetMode="External"/><Relationship Id="rId10" Type="http://schemas.openxmlformats.org/officeDocument/2006/relationships/hyperlink" Target="https://live.staticflickr.com/65535/52166887057_b661c87e4c_o.jpg" TargetMode="External"/><Relationship Id="rId4" Type="http://schemas.openxmlformats.org/officeDocument/2006/relationships/hyperlink" Target="https://live.staticflickr.com/65535/52167779373_1d4693fd9d_o.jpg" TargetMode="External"/><Relationship Id="rId9" Type="http://schemas.openxmlformats.org/officeDocument/2006/relationships/hyperlink" Target="https://live.staticflickr.com/65535/52168151159_22e60fa7e7_o.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ive.staticflickr.com/65535/53554743880_8a6ab30861_o.jpg" TargetMode="External"/><Relationship Id="rId2" Type="http://schemas.openxmlformats.org/officeDocument/2006/relationships/hyperlink" Target="https://live.staticflickr.com/65535/52865771398_c53a47803c_o.jpg" TargetMode="External"/><Relationship Id="rId1" Type="http://schemas.openxmlformats.org/officeDocument/2006/relationships/hyperlink" Target="https://live.staticflickr.com/65535/52865474184_989c529d84_o.jpg"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live.staticflickr.com/65535/51483663706_9d16c6c4d0_c.jpg" TargetMode="External"/><Relationship Id="rId18" Type="http://schemas.openxmlformats.org/officeDocument/2006/relationships/hyperlink" Target="https://live.staticflickr.com/65535/51482879482_38e286b14c_o.jpg" TargetMode="External"/><Relationship Id="rId26" Type="http://schemas.openxmlformats.org/officeDocument/2006/relationships/hyperlink" Target="https://live.staticflickr.com/65535/51484689740_295db9fe8c_o.jpg" TargetMode="External"/><Relationship Id="rId21" Type="http://schemas.openxmlformats.org/officeDocument/2006/relationships/hyperlink" Target="https://live.staticflickr.com/65535/51484587780_3cd89cc54b_o.jpg" TargetMode="External"/><Relationship Id="rId34" Type="http://schemas.openxmlformats.org/officeDocument/2006/relationships/hyperlink" Target="https://live.staticflickr.com/65535/51483763561_e273f173f1_o.jpg" TargetMode="External"/><Relationship Id="rId7" Type="http://schemas.openxmlformats.org/officeDocument/2006/relationships/hyperlink" Target="https://live.staticflickr.com/65535/51484384954_a75c13d78a_c.jpg" TargetMode="External"/><Relationship Id="rId12" Type="http://schemas.openxmlformats.org/officeDocument/2006/relationships/hyperlink" Target="https://live.staticflickr.com/65535/51483882673_a448545238_c.jpg" TargetMode="External"/><Relationship Id="rId17" Type="http://schemas.openxmlformats.org/officeDocument/2006/relationships/hyperlink" Target="https://live.staticflickr.com/65535/51484383879_8c182e3d3f_o.jpg" TargetMode="External"/><Relationship Id="rId25" Type="http://schemas.openxmlformats.org/officeDocument/2006/relationships/hyperlink" Target="https://live.staticflickr.com/65535/51483982363_feced178c2_o.jpg" TargetMode="External"/><Relationship Id="rId33" Type="http://schemas.openxmlformats.org/officeDocument/2006/relationships/hyperlink" Target="https://live.staticflickr.com/65535/51484485274_a924d1dbdf_o.jpg" TargetMode="External"/><Relationship Id="rId38" Type="http://schemas.openxmlformats.org/officeDocument/2006/relationships/printerSettings" Target="../printerSettings/printerSettings4.bin"/><Relationship Id="rId2" Type="http://schemas.openxmlformats.org/officeDocument/2006/relationships/hyperlink" Target="https://live.staticflickr.com/65535/51484589805_0abcb033f9_c.jpg%5b" TargetMode="External"/><Relationship Id="rId16" Type="http://schemas.openxmlformats.org/officeDocument/2006/relationships/hyperlink" Target="https://live.staticflickr.com/65535/51482879687_165f46cdfc_o.jpg" TargetMode="External"/><Relationship Id="rId20" Type="http://schemas.openxmlformats.org/officeDocument/2006/relationships/hyperlink" Target="https://live.staticflickr.com/65535/51483663086_e55bc4320c_o.jpg" TargetMode="External"/><Relationship Id="rId29" Type="http://schemas.openxmlformats.org/officeDocument/2006/relationships/hyperlink" Target="https://live.staticflickr.com/65535/51484485809_6d3f43a777_o.jpg" TargetMode="External"/><Relationship Id="rId1" Type="http://schemas.openxmlformats.org/officeDocument/2006/relationships/hyperlink" Target="https://live.staticflickr.com/65535/51480645805_85b6d1ae00_b.jpg" TargetMode="External"/><Relationship Id="rId6" Type="http://schemas.openxmlformats.org/officeDocument/2006/relationships/hyperlink" Target="https://live.staticflickr.com/65535/51484589300_193e3ffe72_c.jpg" TargetMode="External"/><Relationship Id="rId11" Type="http://schemas.openxmlformats.org/officeDocument/2006/relationships/hyperlink" Target="https://live.staticflickr.com/65535/51483663946_060c6476b6_c.jpg" TargetMode="External"/><Relationship Id="rId24" Type="http://schemas.openxmlformats.org/officeDocument/2006/relationships/hyperlink" Target="https://live.staticflickr.com/65535/51484587495_4c7c9c57db_o.jpg" TargetMode="External"/><Relationship Id="rId32" Type="http://schemas.openxmlformats.org/officeDocument/2006/relationships/hyperlink" Target="https://live.staticflickr.com/65535/51483763796_454553e368_o.jpg" TargetMode="External"/><Relationship Id="rId37" Type="http://schemas.openxmlformats.org/officeDocument/2006/relationships/hyperlink" Target="https://live.staticflickr.com/65535/51483981183_d026a269c1_o.jpg" TargetMode="External"/><Relationship Id="rId5" Type="http://schemas.openxmlformats.org/officeDocument/2006/relationships/hyperlink" Target="https://live.staticflickr.com/65535/51482880932_6c9f775196_c.jpg" TargetMode="External"/><Relationship Id="rId15" Type="http://schemas.openxmlformats.org/officeDocument/2006/relationships/hyperlink" Target="https://live.staticflickr.com/65535/51483882268_410625cd48_o.jpg" TargetMode="External"/><Relationship Id="rId23" Type="http://schemas.openxmlformats.org/officeDocument/2006/relationships/hyperlink" Target="https://live.staticflickr.com/65535/51482879047_5dd8ae72da_o.jpg" TargetMode="External"/><Relationship Id="rId28" Type="http://schemas.openxmlformats.org/officeDocument/2006/relationships/hyperlink" Target="https://live.staticflickr.com/65535/51484485864_c3c191f4fb_o.jpg" TargetMode="External"/><Relationship Id="rId36" Type="http://schemas.openxmlformats.org/officeDocument/2006/relationships/hyperlink" Target="https://live.staticflickr.com/65535/51483981273_eab877861a_o.jpg" TargetMode="External"/><Relationship Id="rId10" Type="http://schemas.openxmlformats.org/officeDocument/2006/relationships/hyperlink" Target="https://live.staticflickr.com/65535/51482880352_1f44e13a0b_c.jpg" TargetMode="External"/><Relationship Id="rId19" Type="http://schemas.openxmlformats.org/officeDocument/2006/relationships/hyperlink" Target="https://live.staticflickr.com/65535/51484383664_5afd93939d_o.jpg" TargetMode="External"/><Relationship Id="rId31" Type="http://schemas.openxmlformats.org/officeDocument/2006/relationships/hyperlink" Target="https://live.staticflickr.com/65535/51484689225_c76451d074_o.jpg" TargetMode="External"/><Relationship Id="rId4" Type="http://schemas.openxmlformats.org/officeDocument/2006/relationships/hyperlink" Target="https://live.staticflickr.com/65535/51484385294_97d0266fd0_c.jpg" TargetMode="External"/><Relationship Id="rId9" Type="http://schemas.openxmlformats.org/officeDocument/2006/relationships/hyperlink" Target="https://live.staticflickr.com/65535/51483664226_2bf8ac82eb_c.jpg" TargetMode="External"/><Relationship Id="rId14" Type="http://schemas.openxmlformats.org/officeDocument/2006/relationships/hyperlink" Target="https://live.staticflickr.com/65535/51484384164_f172241eb2_o.jpg" TargetMode="External"/><Relationship Id="rId22" Type="http://schemas.openxmlformats.org/officeDocument/2006/relationships/hyperlink" Target="https://live.staticflickr.com/65535/51484587695_bc89584952_o.jpg" TargetMode="External"/><Relationship Id="rId27" Type="http://schemas.openxmlformats.org/officeDocument/2006/relationships/hyperlink" Target="https://live.staticflickr.com/65535/51484485994_ca707cc2f6_o.jpg" TargetMode="External"/><Relationship Id="rId30" Type="http://schemas.openxmlformats.org/officeDocument/2006/relationships/hyperlink" Target="https://live.staticflickr.com/65535/51483763996_7942b4bd8b_o.jpg" TargetMode="External"/><Relationship Id="rId35" Type="http://schemas.openxmlformats.org/officeDocument/2006/relationships/hyperlink" Target="https://live.staticflickr.com/65535/51484688710_88bd5065e2_o.jpg" TargetMode="External"/><Relationship Id="rId8" Type="http://schemas.openxmlformats.org/officeDocument/2006/relationships/hyperlink" Target="https://live.staticflickr.com/65535/51484384834_3db44c106b_c.jpg" TargetMode="External"/><Relationship Id="rId3" Type="http://schemas.openxmlformats.org/officeDocument/2006/relationships/hyperlink" Target="https://live.staticflickr.com/65535/51483664991_ecfb62e61a_c.jp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173A-8831-48F8-9A24-84572498E0C3}">
  <sheetPr>
    <pageSetUpPr fitToPage="1"/>
  </sheetPr>
  <dimension ref="A1:M12"/>
  <sheetViews>
    <sheetView topLeftCell="H1" zoomScale="85" zoomScaleNormal="85" workbookViewId="0">
      <selection activeCell="J2" sqref="J2:J11"/>
    </sheetView>
  </sheetViews>
  <sheetFormatPr baseColWidth="10" defaultColWidth="11" defaultRowHeight="15"/>
  <cols>
    <col min="1" max="1" width="8.7109375" style="8" customWidth="1"/>
    <col min="2" max="2" width="16.42578125" bestFit="1" customWidth="1"/>
    <col min="3" max="3" width="9.7109375" style="9" customWidth="1"/>
    <col min="4" max="4" width="16.42578125" bestFit="1" customWidth="1"/>
    <col min="5" max="6" width="16.42578125" customWidth="1"/>
    <col min="7" max="7" width="53.85546875" bestFit="1" customWidth="1"/>
    <col min="8" max="8" width="23.5703125" bestFit="1" customWidth="1"/>
    <col min="9" max="9" width="24.7109375" bestFit="1" customWidth="1"/>
    <col min="10" max="10" width="4.5703125" bestFit="1" customWidth="1"/>
    <col min="11" max="11" width="43" customWidth="1"/>
    <col min="12" max="12" width="60.28515625" customWidth="1"/>
    <col min="13" max="13" width="47.42578125" customWidth="1"/>
  </cols>
  <sheetData>
    <row r="1" spans="1:13" ht="15" customHeight="1">
      <c r="A1" s="82" t="s">
        <v>613</v>
      </c>
      <c r="B1" s="10" t="s">
        <v>475</v>
      </c>
      <c r="C1" s="94" t="s">
        <v>476</v>
      </c>
      <c r="D1" s="76" t="s">
        <v>477</v>
      </c>
      <c r="E1" s="76" t="s">
        <v>616</v>
      </c>
      <c r="F1" s="76" t="s">
        <v>621</v>
      </c>
      <c r="G1" s="10" t="s">
        <v>617</v>
      </c>
      <c r="H1" s="10" t="s">
        <v>478</v>
      </c>
      <c r="I1" s="76" t="s">
        <v>615</v>
      </c>
      <c r="J1" s="11" t="s">
        <v>614</v>
      </c>
      <c r="K1" s="77" t="s">
        <v>609</v>
      </c>
      <c r="L1" s="77" t="s">
        <v>610</v>
      </c>
      <c r="M1" s="78" t="s">
        <v>611</v>
      </c>
    </row>
    <row r="2" spans="1:13" ht="15" customHeight="1">
      <c r="A2" s="86" t="s">
        <v>183</v>
      </c>
      <c r="B2" s="84" t="s">
        <v>184</v>
      </c>
      <c r="C2" s="87" t="s">
        <v>559</v>
      </c>
      <c r="D2" s="84">
        <v>0</v>
      </c>
      <c r="E2" s="84">
        <v>0</v>
      </c>
      <c r="F2" s="84">
        <v>0</v>
      </c>
      <c r="G2" s="84" t="s">
        <v>560</v>
      </c>
      <c r="H2" s="83">
        <v>1000</v>
      </c>
      <c r="I2" s="88" t="s">
        <v>561</v>
      </c>
      <c r="J2" s="70">
        <v>0</v>
      </c>
      <c r="K2" s="71" t="s">
        <v>562</v>
      </c>
      <c r="L2" s="73">
        <v>0</v>
      </c>
      <c r="M2" s="79">
        <v>0</v>
      </c>
    </row>
    <row r="3" spans="1:13" ht="28.5">
      <c r="A3" s="86" t="s">
        <v>183</v>
      </c>
      <c r="B3" s="84" t="s">
        <v>184</v>
      </c>
      <c r="C3" s="87" t="s">
        <v>559</v>
      </c>
      <c r="D3" s="84">
        <v>0</v>
      </c>
      <c r="E3" s="84">
        <v>0</v>
      </c>
      <c r="F3" s="84">
        <v>0</v>
      </c>
      <c r="G3" s="84" t="s">
        <v>563</v>
      </c>
      <c r="H3" s="83">
        <v>250</v>
      </c>
      <c r="I3" s="88" t="s">
        <v>564</v>
      </c>
      <c r="J3" s="70">
        <v>0</v>
      </c>
      <c r="K3" s="71" t="s">
        <v>565</v>
      </c>
      <c r="L3" s="71" t="s">
        <v>566</v>
      </c>
      <c r="M3" s="80" t="s">
        <v>567</v>
      </c>
    </row>
    <row r="4" spans="1:13" ht="28.5">
      <c r="A4" s="89">
        <v>30128</v>
      </c>
      <c r="B4" s="84" t="s">
        <v>265</v>
      </c>
      <c r="C4" s="90" t="s">
        <v>612</v>
      </c>
      <c r="D4" s="91" t="s">
        <v>568</v>
      </c>
      <c r="E4" s="91">
        <v>19.532484344637101</v>
      </c>
      <c r="F4" s="91">
        <v>-97.154846900218601</v>
      </c>
      <c r="G4" s="91" t="s">
        <v>569</v>
      </c>
      <c r="H4" s="92">
        <v>20</v>
      </c>
      <c r="I4" s="92" t="s">
        <v>570</v>
      </c>
      <c r="J4" s="70">
        <v>0</v>
      </c>
      <c r="K4" s="74" t="s">
        <v>571</v>
      </c>
      <c r="L4" s="71" t="s">
        <v>572</v>
      </c>
      <c r="M4" s="80" t="s">
        <v>573</v>
      </c>
    </row>
    <row r="5" spans="1:13">
      <c r="A5" s="89">
        <v>30065</v>
      </c>
      <c r="B5" s="84" t="s">
        <v>140</v>
      </c>
      <c r="C5" s="90" t="s">
        <v>602</v>
      </c>
      <c r="D5" s="91" t="s">
        <v>574</v>
      </c>
      <c r="E5" s="91">
        <v>19.465024853203801</v>
      </c>
      <c r="F5" s="91">
        <v>-96.838105210093403</v>
      </c>
      <c r="G5" s="91" t="s">
        <v>575</v>
      </c>
      <c r="H5" s="93">
        <v>20</v>
      </c>
      <c r="I5" s="92" t="s">
        <v>570</v>
      </c>
      <c r="J5" s="70">
        <v>0</v>
      </c>
      <c r="K5" s="71">
        <v>0</v>
      </c>
      <c r="L5" s="71">
        <v>0</v>
      </c>
      <c r="M5" s="80">
        <v>0</v>
      </c>
    </row>
    <row r="6" spans="1:13">
      <c r="A6" s="89">
        <v>30106</v>
      </c>
      <c r="B6" s="84" t="s">
        <v>221</v>
      </c>
      <c r="C6" s="90" t="s">
        <v>559</v>
      </c>
      <c r="D6" s="91">
        <v>0</v>
      </c>
      <c r="E6" s="91">
        <v>0</v>
      </c>
      <c r="F6" s="91">
        <v>0</v>
      </c>
      <c r="G6" s="84" t="s">
        <v>576</v>
      </c>
      <c r="H6" s="93">
        <v>25</v>
      </c>
      <c r="I6" s="92" t="s">
        <v>570</v>
      </c>
      <c r="J6" s="70">
        <v>0</v>
      </c>
      <c r="K6" s="71">
        <v>0</v>
      </c>
      <c r="L6" s="71">
        <v>0</v>
      </c>
      <c r="M6" s="80">
        <v>0</v>
      </c>
    </row>
    <row r="7" spans="1:13" ht="28.5">
      <c r="A7" s="89">
        <v>30087</v>
      </c>
      <c r="B7" s="84" t="s">
        <v>184</v>
      </c>
      <c r="C7" s="90" t="s">
        <v>559</v>
      </c>
      <c r="D7" s="84">
        <v>0</v>
      </c>
      <c r="E7" s="84">
        <v>0</v>
      </c>
      <c r="F7" s="84">
        <v>0</v>
      </c>
      <c r="G7" s="84" t="s">
        <v>577</v>
      </c>
      <c r="H7" s="93">
        <v>5</v>
      </c>
      <c r="I7" s="92" t="s">
        <v>570</v>
      </c>
      <c r="J7" s="70">
        <v>0</v>
      </c>
      <c r="K7" s="71" t="s">
        <v>578</v>
      </c>
      <c r="L7" s="71" t="s">
        <v>579</v>
      </c>
      <c r="M7" s="80" t="s">
        <v>580</v>
      </c>
    </row>
    <row r="8" spans="1:13" ht="28.5">
      <c r="A8" s="89">
        <v>30118</v>
      </c>
      <c r="B8" s="84" t="s">
        <v>245</v>
      </c>
      <c r="C8" s="90" t="s">
        <v>559</v>
      </c>
      <c r="D8" s="91">
        <v>0</v>
      </c>
      <c r="E8" s="91">
        <v>0</v>
      </c>
      <c r="F8" s="91">
        <v>0</v>
      </c>
      <c r="G8" s="91" t="s">
        <v>581</v>
      </c>
      <c r="H8" s="93">
        <v>25</v>
      </c>
      <c r="I8" s="92" t="s">
        <v>570</v>
      </c>
      <c r="J8" s="70">
        <v>0</v>
      </c>
      <c r="K8" s="71" t="s">
        <v>582</v>
      </c>
      <c r="L8" s="71" t="s">
        <v>583</v>
      </c>
      <c r="M8" s="80" t="s">
        <v>584</v>
      </c>
    </row>
    <row r="9" spans="1:13" ht="30">
      <c r="A9">
        <v>30118</v>
      </c>
      <c r="B9" s="111" t="s">
        <v>245</v>
      </c>
      <c r="C9" s="113" t="s">
        <v>559</v>
      </c>
      <c r="D9" s="110" t="s">
        <v>656</v>
      </c>
      <c r="E9" s="124">
        <v>0</v>
      </c>
      <c r="F9" s="124">
        <v>0</v>
      </c>
      <c r="G9" s="110" t="s">
        <v>657</v>
      </c>
      <c r="H9" s="116">
        <v>25</v>
      </c>
      <c r="I9" s="118" t="s">
        <v>570</v>
      </c>
      <c r="J9" s="70">
        <v>0</v>
      </c>
      <c r="K9" s="70" t="s">
        <v>662</v>
      </c>
      <c r="L9" s="72" t="s">
        <v>663</v>
      </c>
      <c r="M9" s="119" t="s">
        <v>664</v>
      </c>
    </row>
    <row r="10" spans="1:13" ht="22.5" customHeight="1">
      <c r="A10" s="8">
        <v>30213</v>
      </c>
      <c r="B10" s="112" t="s">
        <v>654</v>
      </c>
      <c r="C10" s="113"/>
      <c r="D10" s="110"/>
      <c r="E10">
        <v>20.671047359644302</v>
      </c>
      <c r="F10">
        <v>-103.343655484766</v>
      </c>
      <c r="G10" s="110" t="s">
        <v>658</v>
      </c>
      <c r="H10" s="116">
        <v>80</v>
      </c>
      <c r="I10" s="118" t="s">
        <v>660</v>
      </c>
      <c r="J10" s="70">
        <v>0</v>
      </c>
      <c r="K10" s="70" t="s">
        <v>665</v>
      </c>
      <c r="L10" s="120">
        <v>0</v>
      </c>
      <c r="M10" s="121">
        <v>0</v>
      </c>
    </row>
    <row r="11" spans="1:13" ht="30">
      <c r="A11" s="8">
        <v>30213</v>
      </c>
      <c r="B11" s="112" t="s">
        <v>655</v>
      </c>
      <c r="C11" s="114"/>
      <c r="D11" s="115"/>
      <c r="E11">
        <v>20.671047359644302</v>
      </c>
      <c r="F11">
        <v>-103.343655484766</v>
      </c>
      <c r="G11" s="115" t="s">
        <v>659</v>
      </c>
      <c r="H11" s="117">
        <v>120</v>
      </c>
      <c r="I11" s="117" t="s">
        <v>661</v>
      </c>
      <c r="J11" s="70">
        <v>0</v>
      </c>
      <c r="K11" s="72" t="s">
        <v>666</v>
      </c>
      <c r="L11" s="120">
        <v>0</v>
      </c>
      <c r="M11" s="121">
        <v>0</v>
      </c>
    </row>
    <row r="12" spans="1:13" ht="15.75" thickBot="1">
      <c r="H12" s="203" t="s">
        <v>694</v>
      </c>
      <c r="K12" s="122"/>
      <c r="L12" s="122">
        <v>0</v>
      </c>
      <c r="M12" s="123">
        <v>0</v>
      </c>
    </row>
  </sheetData>
  <hyperlinks>
    <hyperlink ref="J2" r:id="rId1" display="https://www.facebook.com/EditoraVeracruz/posts/815458915749457" xr:uid="{25FA5A28-AD51-4390-8094-18AB81E249D7}"/>
    <hyperlink ref="K9" r:id="rId2" xr:uid="{95D698B9-84CC-49E5-B6DD-F224F11BCA7F}"/>
    <hyperlink ref="L9" r:id="rId3" xr:uid="{0F360B5C-A26E-4260-90AE-EA763B8BA93D}"/>
    <hyperlink ref="M9" r:id="rId4" xr:uid="{BDEF619B-3144-4E9F-A732-E51ABD357484}"/>
    <hyperlink ref="K10" r:id="rId5" xr:uid="{00E5ECC8-198E-4EB5-A5AF-D3432EEC6E64}"/>
    <hyperlink ref="K11" r:id="rId6" xr:uid="{08D44EBD-E93A-4F94-9331-89ED60F0C4BA}"/>
    <hyperlink ref="J3:J11" r:id="rId7" display="https://www.facebook.com/EditoraVeracruz/posts/815458915749457" xr:uid="{04B8BC18-E295-4ABB-81AD-CB5C7A66FFFB}"/>
  </hyperlinks>
  <pageMargins left="0.51181102362204722" right="0.51181102362204722" top="0.55118110236220474" bottom="0.55118110236220474" header="0.31496062992125984" footer="0.31496062992125984"/>
  <pageSetup scale="34" fitToHeight="0" orientation="landscape" r:id="rId8"/>
  <headerFooter>
    <oddFooter>&amp;RReport VeraDatos Enero - Abril 2021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371E-CEC0-44AB-9A88-E5C704310070}">
  <dimension ref="A1:K213"/>
  <sheetViews>
    <sheetView workbookViewId="0">
      <selection activeCell="T17" sqref="T17"/>
    </sheetView>
  </sheetViews>
  <sheetFormatPr baseColWidth="10" defaultRowHeight="15"/>
  <sheetData>
    <row r="1" spans="1:11" ht="16.5" customHeight="1">
      <c r="A1" s="212" t="s">
        <v>613</v>
      </c>
      <c r="B1" s="210" t="s">
        <v>475</v>
      </c>
      <c r="C1" s="308" t="s">
        <v>603</v>
      </c>
      <c r="D1" s="308" t="s">
        <v>620</v>
      </c>
      <c r="E1" s="309" t="s">
        <v>645</v>
      </c>
      <c r="F1" s="312" t="s">
        <v>646</v>
      </c>
      <c r="G1" s="313" t="s">
        <v>647</v>
      </c>
      <c r="H1" s="314" t="s">
        <v>648</v>
      </c>
      <c r="I1" s="218" t="s">
        <v>649</v>
      </c>
      <c r="J1" s="209" t="s">
        <v>616</v>
      </c>
      <c r="K1" s="209" t="s">
        <v>621</v>
      </c>
    </row>
    <row r="2" spans="1:11" ht="15.75" customHeight="1">
      <c r="A2" s="248" t="s">
        <v>11</v>
      </c>
      <c r="B2" s="305" t="s">
        <v>12</v>
      </c>
      <c r="C2">
        <v>4</v>
      </c>
      <c r="D2">
        <v>0</v>
      </c>
      <c r="E2">
        <v>0</v>
      </c>
      <c r="F2">
        <v>0</v>
      </c>
      <c r="G2">
        <v>2</v>
      </c>
      <c r="H2">
        <v>0</v>
      </c>
      <c r="I2">
        <v>6</v>
      </c>
      <c r="J2">
        <v>0</v>
      </c>
      <c r="K2">
        <v>0</v>
      </c>
    </row>
    <row r="3" spans="1:11">
      <c r="A3" s="249" t="s">
        <v>13</v>
      </c>
      <c r="B3" s="306" t="s">
        <v>14</v>
      </c>
      <c r="C3">
        <v>0</v>
      </c>
      <c r="D3">
        <v>0</v>
      </c>
      <c r="E3">
        <v>0</v>
      </c>
      <c r="F3">
        <v>0</v>
      </c>
      <c r="G3">
        <v>0</v>
      </c>
      <c r="H3">
        <v>0</v>
      </c>
      <c r="I3">
        <v>0</v>
      </c>
      <c r="J3">
        <v>0</v>
      </c>
      <c r="K3">
        <v>0</v>
      </c>
    </row>
    <row r="4" spans="1:11">
      <c r="A4" s="249" t="s">
        <v>15</v>
      </c>
      <c r="B4" s="306" t="s">
        <v>16</v>
      </c>
      <c r="C4">
        <v>124</v>
      </c>
      <c r="D4">
        <v>105</v>
      </c>
      <c r="E4">
        <v>0</v>
      </c>
      <c r="F4">
        <v>139</v>
      </c>
      <c r="G4">
        <v>1</v>
      </c>
      <c r="H4">
        <v>4</v>
      </c>
      <c r="I4">
        <v>373</v>
      </c>
      <c r="J4">
        <v>0</v>
      </c>
      <c r="K4">
        <v>0</v>
      </c>
    </row>
    <row r="5" spans="1:11">
      <c r="A5" s="249" t="s">
        <v>17</v>
      </c>
      <c r="B5" s="306" t="s">
        <v>18</v>
      </c>
      <c r="C5">
        <v>0</v>
      </c>
      <c r="D5">
        <v>15</v>
      </c>
      <c r="E5">
        <v>0</v>
      </c>
      <c r="F5">
        <v>12</v>
      </c>
      <c r="G5">
        <v>2</v>
      </c>
      <c r="H5">
        <v>0</v>
      </c>
      <c r="I5">
        <v>29</v>
      </c>
      <c r="J5">
        <v>0</v>
      </c>
      <c r="K5">
        <v>0</v>
      </c>
    </row>
    <row r="6" spans="1:11">
      <c r="A6" s="249" t="s">
        <v>19</v>
      </c>
      <c r="B6" s="306" t="s">
        <v>20</v>
      </c>
      <c r="C6">
        <v>40</v>
      </c>
      <c r="D6">
        <v>47</v>
      </c>
      <c r="E6">
        <v>0</v>
      </c>
      <c r="F6">
        <v>0</v>
      </c>
      <c r="G6">
        <v>1</v>
      </c>
      <c r="H6">
        <v>0</v>
      </c>
      <c r="I6">
        <v>88</v>
      </c>
      <c r="J6">
        <v>0</v>
      </c>
      <c r="K6">
        <v>0</v>
      </c>
    </row>
    <row r="7" spans="1:11">
      <c r="A7" s="249" t="s">
        <v>21</v>
      </c>
      <c r="B7" s="306" t="s">
        <v>22</v>
      </c>
      <c r="C7">
        <v>0</v>
      </c>
      <c r="D7">
        <v>26</v>
      </c>
      <c r="E7">
        <v>0</v>
      </c>
      <c r="F7">
        <v>0</v>
      </c>
      <c r="G7">
        <v>1</v>
      </c>
      <c r="H7">
        <v>0</v>
      </c>
      <c r="I7">
        <v>27</v>
      </c>
      <c r="J7">
        <v>0</v>
      </c>
      <c r="K7">
        <v>0</v>
      </c>
    </row>
    <row r="8" spans="1:11">
      <c r="A8" s="249" t="s">
        <v>23</v>
      </c>
      <c r="B8" s="306" t="s">
        <v>24</v>
      </c>
      <c r="C8">
        <v>0</v>
      </c>
      <c r="D8">
        <v>32</v>
      </c>
      <c r="E8">
        <v>0</v>
      </c>
      <c r="F8">
        <v>34</v>
      </c>
      <c r="G8">
        <v>2</v>
      </c>
      <c r="H8">
        <v>0</v>
      </c>
      <c r="I8">
        <v>68</v>
      </c>
      <c r="J8">
        <v>0</v>
      </c>
      <c r="K8">
        <v>0</v>
      </c>
    </row>
    <row r="9" spans="1:11">
      <c r="A9" s="249" t="s">
        <v>25</v>
      </c>
      <c r="B9" s="306" t="s">
        <v>26</v>
      </c>
      <c r="C9">
        <v>2</v>
      </c>
      <c r="D9">
        <v>28</v>
      </c>
      <c r="E9">
        <v>0</v>
      </c>
      <c r="F9">
        <v>28</v>
      </c>
      <c r="G9">
        <v>3</v>
      </c>
      <c r="H9">
        <v>0</v>
      </c>
      <c r="I9">
        <v>61</v>
      </c>
      <c r="J9">
        <v>0</v>
      </c>
      <c r="K9">
        <v>0</v>
      </c>
    </row>
    <row r="10" spans="1:11">
      <c r="A10" s="249" t="s">
        <v>27</v>
      </c>
      <c r="B10" s="306" t="s">
        <v>28</v>
      </c>
      <c r="C10">
        <v>0</v>
      </c>
      <c r="D10">
        <v>0</v>
      </c>
      <c r="E10">
        <v>0</v>
      </c>
      <c r="F10">
        <v>0</v>
      </c>
      <c r="G10">
        <v>1</v>
      </c>
      <c r="H10">
        <v>0</v>
      </c>
      <c r="I10">
        <v>1</v>
      </c>
      <c r="J10">
        <v>0</v>
      </c>
      <c r="K10">
        <v>0</v>
      </c>
    </row>
    <row r="11" spans="1:11">
      <c r="A11" s="249" t="s">
        <v>29</v>
      </c>
      <c r="B11" s="306" t="s">
        <v>30</v>
      </c>
      <c r="C11">
        <v>2</v>
      </c>
      <c r="D11">
        <v>94</v>
      </c>
      <c r="E11">
        <v>0</v>
      </c>
      <c r="F11">
        <v>20</v>
      </c>
      <c r="G11">
        <v>3</v>
      </c>
      <c r="H11">
        <v>2</v>
      </c>
      <c r="I11">
        <v>121</v>
      </c>
      <c r="J11">
        <v>0</v>
      </c>
      <c r="K11">
        <v>0</v>
      </c>
    </row>
    <row r="12" spans="1:11">
      <c r="A12" s="249" t="s">
        <v>31</v>
      </c>
      <c r="B12" s="306" t="s">
        <v>32</v>
      </c>
      <c r="C12">
        <v>0</v>
      </c>
      <c r="D12">
        <v>117</v>
      </c>
      <c r="E12">
        <v>0</v>
      </c>
      <c r="F12">
        <v>84</v>
      </c>
      <c r="G12">
        <v>1</v>
      </c>
      <c r="H12">
        <v>1</v>
      </c>
      <c r="I12">
        <v>203</v>
      </c>
      <c r="J12">
        <v>0</v>
      </c>
      <c r="K12">
        <v>0</v>
      </c>
    </row>
    <row r="13" spans="1:11">
      <c r="A13" s="249" t="s">
        <v>33</v>
      </c>
      <c r="B13" s="306" t="s">
        <v>34</v>
      </c>
      <c r="C13">
        <v>0</v>
      </c>
      <c r="D13">
        <v>42</v>
      </c>
      <c r="E13">
        <v>0</v>
      </c>
      <c r="F13">
        <v>42</v>
      </c>
      <c r="G13">
        <v>1</v>
      </c>
      <c r="H13">
        <v>1</v>
      </c>
      <c r="I13">
        <v>86</v>
      </c>
      <c r="J13">
        <v>0</v>
      </c>
      <c r="K13">
        <v>0</v>
      </c>
    </row>
    <row r="14" spans="1:11">
      <c r="A14" s="249" t="s">
        <v>35</v>
      </c>
      <c r="B14" s="306" t="s">
        <v>36</v>
      </c>
      <c r="C14">
        <v>2</v>
      </c>
      <c r="D14">
        <v>0</v>
      </c>
      <c r="E14">
        <v>0</v>
      </c>
      <c r="F14">
        <v>0</v>
      </c>
      <c r="G14">
        <v>1</v>
      </c>
      <c r="H14">
        <v>0</v>
      </c>
      <c r="I14">
        <v>3</v>
      </c>
      <c r="J14">
        <v>0</v>
      </c>
      <c r="K14">
        <v>0</v>
      </c>
    </row>
    <row r="15" spans="1:11">
      <c r="A15" s="249" t="s">
        <v>37</v>
      </c>
      <c r="B15" s="306" t="s">
        <v>38</v>
      </c>
      <c r="C15">
        <v>22</v>
      </c>
      <c r="D15">
        <v>2</v>
      </c>
      <c r="E15">
        <v>0</v>
      </c>
      <c r="F15">
        <v>16</v>
      </c>
      <c r="G15">
        <v>1</v>
      </c>
      <c r="H15">
        <v>0</v>
      </c>
      <c r="I15">
        <v>41</v>
      </c>
      <c r="J15">
        <v>0</v>
      </c>
      <c r="K15">
        <v>0</v>
      </c>
    </row>
    <row r="16" spans="1:11">
      <c r="A16" s="249" t="s">
        <v>39</v>
      </c>
      <c r="B16" s="306" t="s">
        <v>40</v>
      </c>
      <c r="C16">
        <v>1</v>
      </c>
      <c r="D16">
        <v>47</v>
      </c>
      <c r="E16">
        <v>0</v>
      </c>
      <c r="F16">
        <v>36</v>
      </c>
      <c r="G16">
        <v>0</v>
      </c>
      <c r="H16">
        <v>2</v>
      </c>
      <c r="I16">
        <v>86</v>
      </c>
      <c r="J16">
        <v>0</v>
      </c>
      <c r="K16">
        <v>0</v>
      </c>
    </row>
    <row r="17" spans="1:11">
      <c r="A17" s="249" t="s">
        <v>41</v>
      </c>
      <c r="B17" s="306" t="s">
        <v>42</v>
      </c>
      <c r="C17">
        <v>52</v>
      </c>
      <c r="D17">
        <v>31</v>
      </c>
      <c r="E17">
        <v>0</v>
      </c>
      <c r="F17">
        <v>0</v>
      </c>
      <c r="G17">
        <v>2</v>
      </c>
      <c r="H17">
        <v>0</v>
      </c>
      <c r="I17">
        <v>85</v>
      </c>
      <c r="J17">
        <v>0</v>
      </c>
      <c r="K17">
        <v>0</v>
      </c>
    </row>
    <row r="18" spans="1:11">
      <c r="A18" s="249" t="s">
        <v>43</v>
      </c>
      <c r="B18" s="306" t="s">
        <v>44</v>
      </c>
      <c r="C18">
        <v>2</v>
      </c>
      <c r="D18">
        <v>71</v>
      </c>
      <c r="E18">
        <v>0</v>
      </c>
      <c r="F18">
        <v>0</v>
      </c>
      <c r="G18">
        <v>2</v>
      </c>
      <c r="H18">
        <v>1</v>
      </c>
      <c r="I18">
        <v>76</v>
      </c>
      <c r="J18">
        <v>0</v>
      </c>
      <c r="K18">
        <v>0</v>
      </c>
    </row>
    <row r="19" spans="1:11">
      <c r="A19" s="249" t="s">
        <v>45</v>
      </c>
      <c r="B19" s="306" t="s">
        <v>46</v>
      </c>
      <c r="C19">
        <v>6</v>
      </c>
      <c r="D19">
        <v>24</v>
      </c>
      <c r="E19">
        <v>0</v>
      </c>
      <c r="F19">
        <v>4</v>
      </c>
      <c r="G19">
        <v>1</v>
      </c>
      <c r="H19">
        <v>0</v>
      </c>
      <c r="I19">
        <v>35</v>
      </c>
      <c r="J19">
        <v>0</v>
      </c>
      <c r="K19">
        <v>0</v>
      </c>
    </row>
    <row r="20" spans="1:11">
      <c r="A20" s="249" t="s">
        <v>47</v>
      </c>
      <c r="B20" s="306" t="s">
        <v>48</v>
      </c>
      <c r="C20">
        <v>2</v>
      </c>
      <c r="D20">
        <v>0</v>
      </c>
      <c r="E20">
        <v>0</v>
      </c>
      <c r="F20">
        <v>3</v>
      </c>
      <c r="G20">
        <v>2</v>
      </c>
      <c r="H20">
        <v>0</v>
      </c>
      <c r="I20">
        <v>7</v>
      </c>
      <c r="J20">
        <v>0</v>
      </c>
      <c r="K20">
        <v>0</v>
      </c>
    </row>
    <row r="21" spans="1:11">
      <c r="A21" s="249" t="s">
        <v>49</v>
      </c>
      <c r="B21" s="306" t="s">
        <v>50</v>
      </c>
      <c r="C21">
        <v>38</v>
      </c>
      <c r="D21">
        <v>3</v>
      </c>
      <c r="E21">
        <v>0</v>
      </c>
      <c r="F21">
        <v>3</v>
      </c>
      <c r="G21">
        <v>2</v>
      </c>
      <c r="H21">
        <v>0</v>
      </c>
      <c r="I21">
        <v>46</v>
      </c>
      <c r="J21">
        <v>0</v>
      </c>
      <c r="K21">
        <v>0</v>
      </c>
    </row>
    <row r="22" spans="1:11">
      <c r="A22" s="249" t="s">
        <v>51</v>
      </c>
      <c r="B22" s="306" t="s">
        <v>52</v>
      </c>
      <c r="C22">
        <v>0</v>
      </c>
      <c r="D22">
        <v>2</v>
      </c>
      <c r="E22">
        <v>0</v>
      </c>
      <c r="F22">
        <v>0</v>
      </c>
      <c r="G22">
        <v>4</v>
      </c>
      <c r="H22">
        <v>0</v>
      </c>
      <c r="I22">
        <v>6</v>
      </c>
      <c r="J22">
        <v>0</v>
      </c>
      <c r="K22">
        <v>0</v>
      </c>
    </row>
    <row r="23" spans="1:11">
      <c r="A23" s="249" t="s">
        <v>53</v>
      </c>
      <c r="B23" s="306" t="s">
        <v>54</v>
      </c>
      <c r="C23">
        <v>11</v>
      </c>
      <c r="D23">
        <v>23</v>
      </c>
      <c r="E23">
        <v>0</v>
      </c>
      <c r="F23">
        <v>23</v>
      </c>
      <c r="G23">
        <v>1</v>
      </c>
      <c r="H23">
        <v>0</v>
      </c>
      <c r="I23">
        <v>58</v>
      </c>
      <c r="J23">
        <v>0</v>
      </c>
      <c r="K23">
        <v>0</v>
      </c>
    </row>
    <row r="24" spans="1:11">
      <c r="A24" s="249" t="s">
        <v>55</v>
      </c>
      <c r="B24" s="306" t="s">
        <v>56</v>
      </c>
      <c r="C24">
        <v>0</v>
      </c>
      <c r="D24">
        <v>13</v>
      </c>
      <c r="E24">
        <v>0</v>
      </c>
      <c r="F24">
        <v>12</v>
      </c>
      <c r="G24">
        <v>1</v>
      </c>
      <c r="H24">
        <v>0</v>
      </c>
      <c r="I24">
        <v>26</v>
      </c>
      <c r="J24">
        <v>0</v>
      </c>
      <c r="K24">
        <v>0</v>
      </c>
    </row>
    <row r="25" spans="1:11">
      <c r="A25" s="249" t="s">
        <v>57</v>
      </c>
      <c r="B25" s="306" t="s">
        <v>58</v>
      </c>
      <c r="C25">
        <v>0</v>
      </c>
      <c r="D25">
        <v>39</v>
      </c>
      <c r="E25">
        <v>0</v>
      </c>
      <c r="F25">
        <v>19</v>
      </c>
      <c r="G25">
        <v>1</v>
      </c>
      <c r="H25">
        <v>0</v>
      </c>
      <c r="I25">
        <v>59</v>
      </c>
      <c r="J25">
        <v>0</v>
      </c>
      <c r="K25">
        <v>0</v>
      </c>
    </row>
    <row r="26" spans="1:11">
      <c r="A26" s="249" t="s">
        <v>59</v>
      </c>
      <c r="B26" s="306" t="s">
        <v>60</v>
      </c>
      <c r="C26">
        <v>3</v>
      </c>
      <c r="D26">
        <v>27</v>
      </c>
      <c r="E26">
        <v>0</v>
      </c>
      <c r="F26">
        <v>2</v>
      </c>
      <c r="G26">
        <v>2</v>
      </c>
      <c r="H26">
        <v>0</v>
      </c>
      <c r="I26">
        <v>34</v>
      </c>
      <c r="J26">
        <v>0</v>
      </c>
      <c r="K26">
        <v>0</v>
      </c>
    </row>
    <row r="27" spans="1:11">
      <c r="A27" s="249" t="s">
        <v>61</v>
      </c>
      <c r="B27" s="306" t="s">
        <v>62</v>
      </c>
      <c r="C27">
        <v>5</v>
      </c>
      <c r="D27">
        <v>76</v>
      </c>
      <c r="E27">
        <v>0</v>
      </c>
      <c r="F27">
        <v>43</v>
      </c>
      <c r="G27">
        <v>6</v>
      </c>
      <c r="H27">
        <v>3</v>
      </c>
      <c r="I27">
        <v>133</v>
      </c>
      <c r="J27">
        <v>0</v>
      </c>
      <c r="K27">
        <v>0</v>
      </c>
    </row>
    <row r="28" spans="1:11">
      <c r="A28" s="249" t="s">
        <v>63</v>
      </c>
      <c r="B28" s="306" t="s">
        <v>64</v>
      </c>
      <c r="C28">
        <v>36</v>
      </c>
      <c r="D28">
        <v>20</v>
      </c>
      <c r="E28">
        <v>0</v>
      </c>
      <c r="F28">
        <v>4</v>
      </c>
      <c r="G28">
        <v>2</v>
      </c>
      <c r="H28">
        <v>0</v>
      </c>
      <c r="I28">
        <v>62</v>
      </c>
      <c r="J28">
        <v>0</v>
      </c>
      <c r="K28">
        <v>0</v>
      </c>
    </row>
    <row r="29" spans="1:11">
      <c r="A29" s="249" t="s">
        <v>65</v>
      </c>
      <c r="B29" s="306" t="s">
        <v>66</v>
      </c>
      <c r="C29">
        <v>30</v>
      </c>
      <c r="D29">
        <v>75</v>
      </c>
      <c r="E29">
        <v>2</v>
      </c>
      <c r="F29">
        <v>5</v>
      </c>
      <c r="G29">
        <v>2</v>
      </c>
      <c r="H29">
        <v>5</v>
      </c>
      <c r="I29">
        <v>119</v>
      </c>
      <c r="J29">
        <v>0</v>
      </c>
      <c r="K29">
        <v>0</v>
      </c>
    </row>
    <row r="30" spans="1:11">
      <c r="A30" s="249" t="s">
        <v>67</v>
      </c>
      <c r="B30" s="306" t="s">
        <v>68</v>
      </c>
      <c r="C30">
        <v>2</v>
      </c>
      <c r="D30">
        <v>12</v>
      </c>
      <c r="E30">
        <v>0</v>
      </c>
      <c r="F30">
        <v>12</v>
      </c>
      <c r="G30">
        <v>1</v>
      </c>
      <c r="H30">
        <v>0</v>
      </c>
      <c r="I30">
        <v>27</v>
      </c>
      <c r="J30">
        <v>0</v>
      </c>
      <c r="K30">
        <v>0</v>
      </c>
    </row>
    <row r="31" spans="1:11">
      <c r="A31" s="249" t="s">
        <v>69</v>
      </c>
      <c r="B31" s="306" t="s">
        <v>70</v>
      </c>
      <c r="C31">
        <v>0</v>
      </c>
      <c r="D31">
        <v>11</v>
      </c>
      <c r="E31">
        <v>0</v>
      </c>
      <c r="F31">
        <v>3</v>
      </c>
      <c r="G31">
        <v>1</v>
      </c>
      <c r="H31">
        <v>0</v>
      </c>
      <c r="I31">
        <v>15</v>
      </c>
      <c r="J31">
        <v>0</v>
      </c>
      <c r="K31">
        <v>0</v>
      </c>
    </row>
    <row r="32" spans="1:11">
      <c r="A32" s="249" t="s">
        <v>71</v>
      </c>
      <c r="B32" s="306" t="s">
        <v>72</v>
      </c>
      <c r="C32">
        <v>2</v>
      </c>
      <c r="D32">
        <v>0</v>
      </c>
      <c r="E32">
        <v>0</v>
      </c>
      <c r="F32">
        <v>2</v>
      </c>
      <c r="G32">
        <v>2</v>
      </c>
      <c r="H32">
        <v>0</v>
      </c>
      <c r="I32">
        <v>6</v>
      </c>
      <c r="J32">
        <v>0</v>
      </c>
      <c r="K32">
        <v>0</v>
      </c>
    </row>
    <row r="33" spans="1:11">
      <c r="A33" s="249" t="s">
        <v>73</v>
      </c>
      <c r="B33" s="306" t="s">
        <v>74</v>
      </c>
      <c r="C33">
        <v>6</v>
      </c>
      <c r="D33">
        <v>32</v>
      </c>
      <c r="E33">
        <v>0</v>
      </c>
      <c r="F33">
        <v>0</v>
      </c>
      <c r="G33">
        <v>2</v>
      </c>
      <c r="H33">
        <v>1</v>
      </c>
      <c r="I33">
        <v>41</v>
      </c>
      <c r="J33">
        <v>0</v>
      </c>
      <c r="K33">
        <v>0</v>
      </c>
    </row>
    <row r="34" spans="1:11">
      <c r="A34" s="249" t="s">
        <v>75</v>
      </c>
      <c r="B34" s="306" t="s">
        <v>76</v>
      </c>
      <c r="C34">
        <v>2</v>
      </c>
      <c r="D34">
        <v>0</v>
      </c>
      <c r="E34">
        <v>0</v>
      </c>
      <c r="F34">
        <v>1</v>
      </c>
      <c r="G34">
        <v>3</v>
      </c>
      <c r="H34">
        <v>0</v>
      </c>
      <c r="I34">
        <v>6</v>
      </c>
      <c r="J34">
        <v>0</v>
      </c>
      <c r="K34">
        <v>0</v>
      </c>
    </row>
    <row r="35" spans="1:11">
      <c r="A35" s="249" t="s">
        <v>77</v>
      </c>
      <c r="B35" s="306" t="s">
        <v>78</v>
      </c>
      <c r="C35">
        <v>11</v>
      </c>
      <c r="D35">
        <v>37</v>
      </c>
      <c r="E35">
        <v>0</v>
      </c>
      <c r="F35">
        <v>2</v>
      </c>
      <c r="G35">
        <v>1</v>
      </c>
      <c r="H35">
        <v>0</v>
      </c>
      <c r="I35">
        <v>51</v>
      </c>
      <c r="J35">
        <v>0</v>
      </c>
      <c r="K35">
        <v>0</v>
      </c>
    </row>
    <row r="36" spans="1:11">
      <c r="A36" s="249" t="s">
        <v>79</v>
      </c>
      <c r="B36" s="306" t="s">
        <v>80</v>
      </c>
      <c r="C36">
        <v>0</v>
      </c>
      <c r="D36">
        <v>14</v>
      </c>
      <c r="E36">
        <v>0</v>
      </c>
      <c r="F36">
        <v>15</v>
      </c>
      <c r="G36">
        <v>2</v>
      </c>
      <c r="H36">
        <v>0</v>
      </c>
      <c r="I36">
        <v>31</v>
      </c>
      <c r="J36">
        <v>0</v>
      </c>
      <c r="K36">
        <v>0</v>
      </c>
    </row>
    <row r="37" spans="1:11">
      <c r="A37" s="249" t="s">
        <v>81</v>
      </c>
      <c r="B37" s="306" t="s">
        <v>82</v>
      </c>
      <c r="C37">
        <v>0</v>
      </c>
      <c r="D37">
        <v>4</v>
      </c>
      <c r="E37">
        <v>0</v>
      </c>
      <c r="F37">
        <v>0</v>
      </c>
      <c r="G37">
        <v>2</v>
      </c>
      <c r="H37">
        <v>0</v>
      </c>
      <c r="I37">
        <v>6</v>
      </c>
      <c r="J37">
        <v>0</v>
      </c>
      <c r="K37">
        <v>0</v>
      </c>
    </row>
    <row r="38" spans="1:11">
      <c r="A38" s="249" t="s">
        <v>83</v>
      </c>
      <c r="B38" s="306" t="s">
        <v>84</v>
      </c>
      <c r="C38">
        <v>0</v>
      </c>
      <c r="D38">
        <v>0</v>
      </c>
      <c r="E38">
        <v>0</v>
      </c>
      <c r="F38">
        <v>0</v>
      </c>
      <c r="G38">
        <v>1</v>
      </c>
      <c r="H38">
        <v>0</v>
      </c>
      <c r="I38">
        <v>1</v>
      </c>
      <c r="J38">
        <v>0</v>
      </c>
      <c r="K38">
        <v>0</v>
      </c>
    </row>
    <row r="39" spans="1:11">
      <c r="A39" s="249" t="s">
        <v>85</v>
      </c>
      <c r="B39" s="306" t="s">
        <v>86</v>
      </c>
      <c r="C39">
        <v>46</v>
      </c>
      <c r="D39">
        <v>117</v>
      </c>
      <c r="E39">
        <v>0</v>
      </c>
      <c r="F39">
        <v>1</v>
      </c>
      <c r="G39">
        <v>2</v>
      </c>
      <c r="H39">
        <v>2</v>
      </c>
      <c r="I39">
        <v>168</v>
      </c>
      <c r="J39">
        <v>0</v>
      </c>
      <c r="K39">
        <v>0</v>
      </c>
    </row>
    <row r="40" spans="1:11">
      <c r="A40" s="249" t="s">
        <v>87</v>
      </c>
      <c r="B40" s="306" t="s">
        <v>88</v>
      </c>
      <c r="C40">
        <v>161</v>
      </c>
      <c r="D40">
        <v>233</v>
      </c>
      <c r="E40">
        <v>0</v>
      </c>
      <c r="F40">
        <v>146</v>
      </c>
      <c r="G40">
        <v>1</v>
      </c>
      <c r="H40">
        <v>1</v>
      </c>
      <c r="I40">
        <v>542</v>
      </c>
      <c r="J40">
        <v>0</v>
      </c>
      <c r="K40">
        <v>0</v>
      </c>
    </row>
    <row r="41" spans="1:11">
      <c r="A41" s="249" t="s">
        <v>89</v>
      </c>
      <c r="B41" s="306" t="s">
        <v>90</v>
      </c>
      <c r="C41">
        <v>124</v>
      </c>
      <c r="D41">
        <v>229</v>
      </c>
      <c r="E41">
        <v>0</v>
      </c>
      <c r="F41">
        <v>284</v>
      </c>
      <c r="G41">
        <v>6</v>
      </c>
      <c r="H41">
        <v>1</v>
      </c>
      <c r="I41">
        <v>644</v>
      </c>
      <c r="J41">
        <v>0</v>
      </c>
      <c r="K41">
        <v>0</v>
      </c>
    </row>
    <row r="42" spans="1:11">
      <c r="A42" s="249" t="s">
        <v>91</v>
      </c>
      <c r="B42" s="306" t="s">
        <v>92</v>
      </c>
      <c r="C42">
        <v>4</v>
      </c>
      <c r="D42">
        <v>15</v>
      </c>
      <c r="E42">
        <v>0</v>
      </c>
      <c r="F42">
        <v>1</v>
      </c>
      <c r="G42">
        <v>4</v>
      </c>
      <c r="H42">
        <v>0</v>
      </c>
      <c r="I42">
        <v>24</v>
      </c>
      <c r="J42">
        <v>0</v>
      </c>
      <c r="K42">
        <v>0</v>
      </c>
    </row>
    <row r="43" spans="1:11">
      <c r="A43" s="249" t="s">
        <v>93</v>
      </c>
      <c r="B43" s="306" t="s">
        <v>94</v>
      </c>
      <c r="C43">
        <v>0</v>
      </c>
      <c r="D43">
        <v>0</v>
      </c>
      <c r="E43">
        <v>0</v>
      </c>
      <c r="F43">
        <v>0</v>
      </c>
      <c r="G43">
        <v>2</v>
      </c>
      <c r="H43">
        <v>0</v>
      </c>
      <c r="I43">
        <v>2</v>
      </c>
      <c r="J43">
        <v>0</v>
      </c>
      <c r="K43">
        <v>0</v>
      </c>
    </row>
    <row r="44" spans="1:11">
      <c r="A44" s="249" t="s">
        <v>95</v>
      </c>
      <c r="B44" s="306" t="s">
        <v>96</v>
      </c>
      <c r="C44">
        <v>0</v>
      </c>
      <c r="D44">
        <v>4</v>
      </c>
      <c r="E44">
        <v>0</v>
      </c>
      <c r="F44">
        <v>1</v>
      </c>
      <c r="G44">
        <v>1</v>
      </c>
      <c r="H44">
        <v>0</v>
      </c>
      <c r="I44">
        <v>6</v>
      </c>
      <c r="J44">
        <v>0</v>
      </c>
      <c r="K44">
        <v>0</v>
      </c>
    </row>
    <row r="45" spans="1:11">
      <c r="A45" s="249" t="s">
        <v>97</v>
      </c>
      <c r="B45" s="306" t="s">
        <v>98</v>
      </c>
      <c r="C45">
        <v>135</v>
      </c>
      <c r="D45">
        <v>217</v>
      </c>
      <c r="E45">
        <v>1</v>
      </c>
      <c r="F45">
        <v>11</v>
      </c>
      <c r="G45">
        <v>7</v>
      </c>
      <c r="H45">
        <v>2</v>
      </c>
      <c r="I45">
        <v>373</v>
      </c>
      <c r="J45">
        <v>0</v>
      </c>
      <c r="K45">
        <v>0</v>
      </c>
    </row>
    <row r="46" spans="1:11">
      <c r="A46" s="249" t="s">
        <v>99</v>
      </c>
      <c r="B46" s="306" t="s">
        <v>100</v>
      </c>
      <c r="C46">
        <v>116</v>
      </c>
      <c r="D46">
        <v>311</v>
      </c>
      <c r="E46">
        <v>0</v>
      </c>
      <c r="F46">
        <v>410</v>
      </c>
      <c r="G46">
        <v>4</v>
      </c>
      <c r="H46">
        <v>0</v>
      </c>
      <c r="I46">
        <v>841</v>
      </c>
      <c r="J46">
        <v>0</v>
      </c>
      <c r="K46">
        <v>0</v>
      </c>
    </row>
    <row r="47" spans="1:11">
      <c r="A47" s="249" t="s">
        <v>101</v>
      </c>
      <c r="B47" s="306" t="s">
        <v>102</v>
      </c>
      <c r="C47">
        <v>135</v>
      </c>
      <c r="D47">
        <v>160</v>
      </c>
      <c r="E47">
        <v>0</v>
      </c>
      <c r="F47">
        <v>116</v>
      </c>
      <c r="G47">
        <v>1</v>
      </c>
      <c r="H47">
        <v>1</v>
      </c>
      <c r="I47">
        <v>413</v>
      </c>
      <c r="J47">
        <v>0</v>
      </c>
      <c r="K47">
        <v>0</v>
      </c>
    </row>
    <row r="48" spans="1:11">
      <c r="A48" s="249" t="s">
        <v>103</v>
      </c>
      <c r="B48" s="306" t="s">
        <v>104</v>
      </c>
      <c r="C48">
        <v>19</v>
      </c>
      <c r="D48">
        <v>0</v>
      </c>
      <c r="E48">
        <v>0</v>
      </c>
      <c r="F48">
        <v>0</v>
      </c>
      <c r="G48">
        <v>1</v>
      </c>
      <c r="H48">
        <v>0</v>
      </c>
      <c r="I48">
        <v>20</v>
      </c>
      <c r="J48">
        <v>0</v>
      </c>
      <c r="K48">
        <v>0</v>
      </c>
    </row>
    <row r="49" spans="1:11">
      <c r="A49" s="249" t="s">
        <v>105</v>
      </c>
      <c r="B49" s="306" t="s">
        <v>106</v>
      </c>
      <c r="C49">
        <v>4</v>
      </c>
      <c r="D49">
        <v>7</v>
      </c>
      <c r="E49">
        <v>0</v>
      </c>
      <c r="F49">
        <v>5</v>
      </c>
      <c r="G49">
        <v>1</v>
      </c>
      <c r="H49">
        <v>1</v>
      </c>
      <c r="I49">
        <v>18</v>
      </c>
      <c r="J49">
        <v>0</v>
      </c>
      <c r="K49">
        <v>0</v>
      </c>
    </row>
    <row r="50" spans="1:11">
      <c r="A50" s="249" t="s">
        <v>107</v>
      </c>
      <c r="B50" s="306" t="s">
        <v>108</v>
      </c>
      <c r="C50">
        <v>0</v>
      </c>
      <c r="D50">
        <v>12</v>
      </c>
      <c r="E50">
        <v>0</v>
      </c>
      <c r="F50">
        <v>4</v>
      </c>
      <c r="G50">
        <v>2</v>
      </c>
      <c r="H50">
        <v>0</v>
      </c>
      <c r="I50">
        <v>18</v>
      </c>
      <c r="J50">
        <v>0</v>
      </c>
      <c r="K50">
        <v>0</v>
      </c>
    </row>
    <row r="51" spans="1:11">
      <c r="A51" s="249" t="s">
        <v>109</v>
      </c>
      <c r="B51" s="306" t="s">
        <v>110</v>
      </c>
      <c r="C51">
        <v>0</v>
      </c>
      <c r="D51">
        <v>22</v>
      </c>
      <c r="E51">
        <v>0</v>
      </c>
      <c r="F51">
        <v>1</v>
      </c>
      <c r="G51">
        <v>3</v>
      </c>
      <c r="H51">
        <v>0</v>
      </c>
      <c r="I51">
        <v>26</v>
      </c>
      <c r="J51">
        <v>0</v>
      </c>
      <c r="K51">
        <v>0</v>
      </c>
    </row>
    <row r="52" spans="1:11">
      <c r="A52" s="249" t="s">
        <v>111</v>
      </c>
      <c r="B52" s="306" t="s">
        <v>112</v>
      </c>
      <c r="C52">
        <v>0</v>
      </c>
      <c r="D52">
        <v>9</v>
      </c>
      <c r="E52">
        <v>0</v>
      </c>
      <c r="F52">
        <v>9</v>
      </c>
      <c r="G52">
        <v>2</v>
      </c>
      <c r="H52">
        <v>0</v>
      </c>
      <c r="I52">
        <v>20</v>
      </c>
      <c r="J52">
        <v>0</v>
      </c>
      <c r="K52">
        <v>0</v>
      </c>
    </row>
    <row r="53" spans="1:11">
      <c r="A53" s="249" t="s">
        <v>113</v>
      </c>
      <c r="B53" s="306" t="s">
        <v>114</v>
      </c>
      <c r="C53">
        <v>5</v>
      </c>
      <c r="D53">
        <v>40</v>
      </c>
      <c r="E53">
        <v>0</v>
      </c>
      <c r="F53">
        <v>3</v>
      </c>
      <c r="G53">
        <v>1</v>
      </c>
      <c r="H53">
        <v>0</v>
      </c>
      <c r="I53">
        <v>49</v>
      </c>
      <c r="J53">
        <v>0</v>
      </c>
      <c r="K53">
        <v>0</v>
      </c>
    </row>
    <row r="54" spans="1:11">
      <c r="A54" s="249" t="s">
        <v>115</v>
      </c>
      <c r="B54" s="306" t="s">
        <v>116</v>
      </c>
      <c r="C54">
        <v>6</v>
      </c>
      <c r="D54">
        <v>6</v>
      </c>
      <c r="E54">
        <v>0</v>
      </c>
      <c r="F54">
        <v>0</v>
      </c>
      <c r="G54">
        <v>3</v>
      </c>
      <c r="H54">
        <v>1</v>
      </c>
      <c r="I54">
        <v>16</v>
      </c>
      <c r="J54">
        <v>0</v>
      </c>
      <c r="K54">
        <v>0</v>
      </c>
    </row>
    <row r="55" spans="1:11">
      <c r="A55" s="249" t="s">
        <v>117</v>
      </c>
      <c r="B55" s="306" t="s">
        <v>118</v>
      </c>
      <c r="C55">
        <v>0</v>
      </c>
      <c r="D55">
        <v>0</v>
      </c>
      <c r="E55">
        <v>0</v>
      </c>
      <c r="F55">
        <v>0</v>
      </c>
      <c r="G55">
        <v>2</v>
      </c>
      <c r="H55">
        <v>0</v>
      </c>
      <c r="I55">
        <v>2</v>
      </c>
      <c r="J55">
        <v>0</v>
      </c>
      <c r="K55">
        <v>0</v>
      </c>
    </row>
    <row r="56" spans="1:11">
      <c r="A56" s="249" t="s">
        <v>119</v>
      </c>
      <c r="B56" s="306" t="s">
        <v>120</v>
      </c>
      <c r="C56">
        <v>1</v>
      </c>
      <c r="D56">
        <v>11</v>
      </c>
      <c r="E56">
        <v>0</v>
      </c>
      <c r="F56">
        <v>1</v>
      </c>
      <c r="G56">
        <v>1</v>
      </c>
      <c r="H56">
        <v>0</v>
      </c>
      <c r="I56">
        <v>14</v>
      </c>
      <c r="J56">
        <v>0</v>
      </c>
      <c r="K56">
        <v>0</v>
      </c>
    </row>
    <row r="57" spans="1:11">
      <c r="A57" s="249" t="s">
        <v>121</v>
      </c>
      <c r="B57" s="306" t="s">
        <v>122</v>
      </c>
      <c r="C57">
        <v>0</v>
      </c>
      <c r="D57">
        <v>0</v>
      </c>
      <c r="E57">
        <v>0</v>
      </c>
      <c r="F57">
        <v>0</v>
      </c>
      <c r="G57">
        <v>2</v>
      </c>
      <c r="H57">
        <v>0</v>
      </c>
      <c r="I57">
        <v>2</v>
      </c>
      <c r="J57">
        <v>0</v>
      </c>
      <c r="K57">
        <v>0</v>
      </c>
    </row>
    <row r="58" spans="1:11">
      <c r="A58" s="249" t="s">
        <v>123</v>
      </c>
      <c r="B58" s="306" t="s">
        <v>124</v>
      </c>
      <c r="C58">
        <v>2</v>
      </c>
      <c r="D58">
        <v>28</v>
      </c>
      <c r="E58">
        <v>0</v>
      </c>
      <c r="F58">
        <v>0</v>
      </c>
      <c r="G58">
        <v>1</v>
      </c>
      <c r="H58">
        <v>0</v>
      </c>
      <c r="I58">
        <v>31</v>
      </c>
      <c r="J58">
        <v>0</v>
      </c>
      <c r="K58">
        <v>0</v>
      </c>
    </row>
    <row r="59" spans="1:11">
      <c r="A59" s="249" t="s">
        <v>125</v>
      </c>
      <c r="B59" s="306" t="s">
        <v>126</v>
      </c>
      <c r="C59">
        <v>36</v>
      </c>
      <c r="D59">
        <v>24</v>
      </c>
      <c r="E59">
        <v>0</v>
      </c>
      <c r="F59">
        <v>0</v>
      </c>
      <c r="G59">
        <v>2</v>
      </c>
      <c r="H59">
        <v>0</v>
      </c>
      <c r="I59">
        <v>62</v>
      </c>
      <c r="J59">
        <v>0</v>
      </c>
      <c r="K59">
        <v>0</v>
      </c>
    </row>
    <row r="60" spans="1:11">
      <c r="A60" s="249" t="s">
        <v>127</v>
      </c>
      <c r="B60" s="306" t="s">
        <v>128</v>
      </c>
      <c r="C60">
        <v>203</v>
      </c>
      <c r="D60">
        <v>95</v>
      </c>
      <c r="E60">
        <v>0</v>
      </c>
      <c r="F60">
        <v>72</v>
      </c>
      <c r="G60">
        <v>2</v>
      </c>
      <c r="H60">
        <v>0</v>
      </c>
      <c r="I60">
        <v>372</v>
      </c>
      <c r="J60">
        <v>0</v>
      </c>
      <c r="K60">
        <v>0</v>
      </c>
    </row>
    <row r="61" spans="1:11">
      <c r="A61" s="249" t="s">
        <v>129</v>
      </c>
      <c r="B61" s="306" t="s">
        <v>130</v>
      </c>
      <c r="C61">
        <v>0</v>
      </c>
      <c r="D61">
        <v>4</v>
      </c>
      <c r="E61">
        <v>0</v>
      </c>
      <c r="F61">
        <v>3</v>
      </c>
      <c r="G61">
        <v>1</v>
      </c>
      <c r="H61">
        <v>0</v>
      </c>
      <c r="I61">
        <v>8</v>
      </c>
      <c r="J61">
        <v>0</v>
      </c>
      <c r="K61">
        <v>0</v>
      </c>
    </row>
    <row r="62" spans="1:11">
      <c r="A62" s="249" t="s">
        <v>131</v>
      </c>
      <c r="B62" s="306" t="s">
        <v>132</v>
      </c>
      <c r="C62">
        <v>2</v>
      </c>
      <c r="D62">
        <v>14</v>
      </c>
      <c r="E62">
        <v>0</v>
      </c>
      <c r="F62">
        <v>1</v>
      </c>
      <c r="G62">
        <v>1</v>
      </c>
      <c r="H62">
        <v>0</v>
      </c>
      <c r="I62">
        <v>18</v>
      </c>
      <c r="J62">
        <v>0</v>
      </c>
      <c r="K62">
        <v>0</v>
      </c>
    </row>
    <row r="63" spans="1:11">
      <c r="A63" s="249" t="s">
        <v>133</v>
      </c>
      <c r="B63" s="306" t="s">
        <v>134</v>
      </c>
      <c r="C63">
        <v>8</v>
      </c>
      <c r="D63">
        <v>9</v>
      </c>
      <c r="E63">
        <v>0</v>
      </c>
      <c r="F63">
        <v>4</v>
      </c>
      <c r="G63">
        <v>2</v>
      </c>
      <c r="H63">
        <v>0</v>
      </c>
      <c r="I63">
        <v>23</v>
      </c>
      <c r="J63">
        <v>0</v>
      </c>
      <c r="K63">
        <v>0</v>
      </c>
    </row>
    <row r="64" spans="1:11">
      <c r="A64" s="249" t="s">
        <v>135</v>
      </c>
      <c r="B64" s="306" t="s">
        <v>136</v>
      </c>
      <c r="C64">
        <v>0</v>
      </c>
      <c r="D64">
        <v>40</v>
      </c>
      <c r="E64">
        <v>0</v>
      </c>
      <c r="F64">
        <v>0</v>
      </c>
      <c r="G64">
        <v>2</v>
      </c>
      <c r="H64">
        <v>0</v>
      </c>
      <c r="I64">
        <v>42</v>
      </c>
      <c r="J64">
        <v>0</v>
      </c>
      <c r="K64">
        <v>0</v>
      </c>
    </row>
    <row r="65" spans="1:11">
      <c r="A65" s="249" t="s">
        <v>137</v>
      </c>
      <c r="B65" s="306" t="s">
        <v>138</v>
      </c>
      <c r="C65">
        <v>0</v>
      </c>
      <c r="D65">
        <v>0</v>
      </c>
      <c r="E65">
        <v>0</v>
      </c>
      <c r="F65">
        <v>0</v>
      </c>
      <c r="G65">
        <v>2</v>
      </c>
      <c r="H65">
        <v>0</v>
      </c>
      <c r="I65">
        <v>2</v>
      </c>
      <c r="J65">
        <v>0</v>
      </c>
      <c r="K65">
        <v>0</v>
      </c>
    </row>
    <row r="66" spans="1:11">
      <c r="A66" s="249" t="s">
        <v>139</v>
      </c>
      <c r="B66" s="306" t="s">
        <v>140</v>
      </c>
      <c r="C66">
        <v>0</v>
      </c>
      <c r="D66">
        <v>53</v>
      </c>
      <c r="E66">
        <v>0</v>
      </c>
      <c r="F66">
        <v>10</v>
      </c>
      <c r="G66">
        <v>2</v>
      </c>
      <c r="H66">
        <v>0</v>
      </c>
      <c r="I66">
        <v>65</v>
      </c>
      <c r="J66">
        <v>0</v>
      </c>
      <c r="K66">
        <v>0</v>
      </c>
    </row>
    <row r="67" spans="1:11">
      <c r="A67" s="249" t="s">
        <v>141</v>
      </c>
      <c r="B67" s="306" t="s">
        <v>142</v>
      </c>
      <c r="C67">
        <v>4</v>
      </c>
      <c r="D67">
        <v>63</v>
      </c>
      <c r="E67">
        <v>0</v>
      </c>
      <c r="F67">
        <v>67</v>
      </c>
      <c r="G67">
        <v>1</v>
      </c>
      <c r="H67">
        <v>0</v>
      </c>
      <c r="I67">
        <v>135</v>
      </c>
      <c r="J67">
        <v>0</v>
      </c>
      <c r="K67">
        <v>0</v>
      </c>
    </row>
    <row r="68" spans="1:11">
      <c r="A68" s="249" t="s">
        <v>143</v>
      </c>
      <c r="B68" s="306" t="s">
        <v>144</v>
      </c>
      <c r="C68">
        <v>0</v>
      </c>
      <c r="D68">
        <v>0</v>
      </c>
      <c r="E68">
        <v>0</v>
      </c>
      <c r="F68">
        <v>2</v>
      </c>
      <c r="G68">
        <v>2</v>
      </c>
      <c r="H68">
        <v>0</v>
      </c>
      <c r="I68">
        <v>4</v>
      </c>
      <c r="J68">
        <v>0</v>
      </c>
      <c r="K68">
        <v>0</v>
      </c>
    </row>
    <row r="69" spans="1:11">
      <c r="A69" s="249" t="s">
        <v>145</v>
      </c>
      <c r="B69" s="306" t="s">
        <v>146</v>
      </c>
      <c r="C69">
        <v>4</v>
      </c>
      <c r="D69">
        <v>14</v>
      </c>
      <c r="E69">
        <v>1</v>
      </c>
      <c r="F69">
        <v>3</v>
      </c>
      <c r="G69">
        <v>2</v>
      </c>
      <c r="H69">
        <v>0</v>
      </c>
      <c r="I69">
        <v>24</v>
      </c>
      <c r="J69">
        <v>0</v>
      </c>
      <c r="K69">
        <v>0</v>
      </c>
    </row>
    <row r="70" spans="1:11">
      <c r="A70" s="249" t="s">
        <v>147</v>
      </c>
      <c r="B70" s="306" t="s">
        <v>148</v>
      </c>
      <c r="C70">
        <v>57</v>
      </c>
      <c r="D70">
        <v>118</v>
      </c>
      <c r="E70">
        <v>0</v>
      </c>
      <c r="F70">
        <v>24</v>
      </c>
      <c r="G70">
        <v>1</v>
      </c>
      <c r="H70">
        <v>0</v>
      </c>
      <c r="I70">
        <v>200</v>
      </c>
      <c r="J70">
        <v>0</v>
      </c>
      <c r="K70">
        <v>0</v>
      </c>
    </row>
    <row r="71" spans="1:11">
      <c r="A71" s="249" t="s">
        <v>149</v>
      </c>
      <c r="B71" s="306" t="s">
        <v>150</v>
      </c>
      <c r="C71">
        <v>109</v>
      </c>
      <c r="D71">
        <v>215</v>
      </c>
      <c r="E71">
        <v>0</v>
      </c>
      <c r="F71">
        <v>15</v>
      </c>
      <c r="G71">
        <v>2</v>
      </c>
      <c r="H71">
        <v>0</v>
      </c>
      <c r="I71">
        <v>341</v>
      </c>
      <c r="J71">
        <v>0</v>
      </c>
      <c r="K71">
        <v>0</v>
      </c>
    </row>
    <row r="72" spans="1:11">
      <c r="A72" s="249" t="s">
        <v>151</v>
      </c>
      <c r="B72" s="306" t="s">
        <v>152</v>
      </c>
      <c r="C72">
        <v>26</v>
      </c>
      <c r="D72">
        <v>2</v>
      </c>
      <c r="E72">
        <v>0</v>
      </c>
      <c r="F72">
        <v>3</v>
      </c>
      <c r="G72">
        <v>2</v>
      </c>
      <c r="H72">
        <v>0</v>
      </c>
      <c r="I72">
        <v>33</v>
      </c>
      <c r="J72">
        <v>0</v>
      </c>
      <c r="K72">
        <v>0</v>
      </c>
    </row>
    <row r="73" spans="1:11">
      <c r="A73" s="249" t="s">
        <v>153</v>
      </c>
      <c r="B73" s="306" t="s">
        <v>154</v>
      </c>
      <c r="C73">
        <v>72</v>
      </c>
      <c r="D73">
        <v>11</v>
      </c>
      <c r="E73">
        <v>0</v>
      </c>
      <c r="F73">
        <v>57</v>
      </c>
      <c r="G73">
        <v>1</v>
      </c>
      <c r="H73">
        <v>0</v>
      </c>
      <c r="I73">
        <v>141</v>
      </c>
      <c r="J73">
        <v>0</v>
      </c>
      <c r="K73">
        <v>0</v>
      </c>
    </row>
    <row r="74" spans="1:11">
      <c r="A74" s="249" t="s">
        <v>155</v>
      </c>
      <c r="B74" s="306" t="s">
        <v>156</v>
      </c>
      <c r="C74">
        <v>29</v>
      </c>
      <c r="D74">
        <v>10</v>
      </c>
      <c r="E74">
        <v>0</v>
      </c>
      <c r="F74">
        <v>35</v>
      </c>
      <c r="G74">
        <v>1</v>
      </c>
      <c r="H74">
        <v>0</v>
      </c>
      <c r="I74">
        <v>75</v>
      </c>
      <c r="J74">
        <v>0</v>
      </c>
      <c r="K74">
        <v>0</v>
      </c>
    </row>
    <row r="75" spans="1:11">
      <c r="A75" s="249" t="s">
        <v>157</v>
      </c>
      <c r="B75" s="306" t="s">
        <v>158</v>
      </c>
      <c r="C75">
        <v>0</v>
      </c>
      <c r="D75">
        <v>16</v>
      </c>
      <c r="E75">
        <v>0</v>
      </c>
      <c r="F75">
        <v>8</v>
      </c>
      <c r="G75">
        <v>1</v>
      </c>
      <c r="H75">
        <v>0</v>
      </c>
      <c r="I75">
        <v>25</v>
      </c>
      <c r="J75">
        <v>0</v>
      </c>
      <c r="K75">
        <v>0</v>
      </c>
    </row>
    <row r="76" spans="1:11">
      <c r="A76" s="249" t="s">
        <v>159</v>
      </c>
      <c r="B76" s="306" t="s">
        <v>160</v>
      </c>
      <c r="C76">
        <v>0</v>
      </c>
      <c r="D76">
        <v>0</v>
      </c>
      <c r="E76">
        <v>0</v>
      </c>
      <c r="F76">
        <v>3</v>
      </c>
      <c r="G76">
        <v>3</v>
      </c>
      <c r="H76">
        <v>0</v>
      </c>
      <c r="I76">
        <v>6</v>
      </c>
      <c r="J76">
        <v>0</v>
      </c>
      <c r="K76">
        <v>0</v>
      </c>
    </row>
    <row r="77" spans="1:11">
      <c r="A77" s="249" t="s">
        <v>161</v>
      </c>
      <c r="B77" s="306" t="s">
        <v>162</v>
      </c>
      <c r="C77">
        <v>0</v>
      </c>
      <c r="D77">
        <v>0</v>
      </c>
      <c r="E77">
        <v>0</v>
      </c>
      <c r="F77">
        <v>0</v>
      </c>
      <c r="G77">
        <v>1</v>
      </c>
      <c r="H77">
        <v>1</v>
      </c>
      <c r="I77">
        <v>2</v>
      </c>
      <c r="J77">
        <v>0</v>
      </c>
      <c r="K77">
        <v>0</v>
      </c>
    </row>
    <row r="78" spans="1:11">
      <c r="A78" s="249" t="s">
        <v>163</v>
      </c>
      <c r="B78" s="306" t="s">
        <v>164</v>
      </c>
      <c r="C78">
        <v>0</v>
      </c>
      <c r="D78">
        <v>30</v>
      </c>
      <c r="E78">
        <v>0</v>
      </c>
      <c r="F78">
        <v>0</v>
      </c>
      <c r="G78">
        <v>2</v>
      </c>
      <c r="H78">
        <v>0</v>
      </c>
      <c r="I78">
        <v>32</v>
      </c>
      <c r="J78">
        <v>0</v>
      </c>
      <c r="K78">
        <v>0</v>
      </c>
    </row>
    <row r="79" spans="1:11">
      <c r="A79" s="249" t="s">
        <v>165</v>
      </c>
      <c r="B79" s="306" t="s">
        <v>166</v>
      </c>
      <c r="C79">
        <v>2</v>
      </c>
      <c r="D79">
        <v>17</v>
      </c>
      <c r="E79">
        <v>0</v>
      </c>
      <c r="F79">
        <v>17</v>
      </c>
      <c r="G79">
        <v>2</v>
      </c>
      <c r="H79">
        <v>0</v>
      </c>
      <c r="I79">
        <v>38</v>
      </c>
      <c r="J79">
        <v>0</v>
      </c>
      <c r="K79">
        <v>0</v>
      </c>
    </row>
    <row r="80" spans="1:11">
      <c r="A80" s="249" t="s">
        <v>167</v>
      </c>
      <c r="B80" s="306" t="s">
        <v>168</v>
      </c>
      <c r="C80">
        <v>133</v>
      </c>
      <c r="D80">
        <v>290</v>
      </c>
      <c r="E80">
        <v>0</v>
      </c>
      <c r="F80">
        <v>2</v>
      </c>
      <c r="G80">
        <v>3</v>
      </c>
      <c r="H80">
        <v>0</v>
      </c>
      <c r="I80">
        <v>428</v>
      </c>
      <c r="J80">
        <v>0</v>
      </c>
      <c r="K80">
        <v>0</v>
      </c>
    </row>
    <row r="81" spans="1:11">
      <c r="A81" s="249" t="s">
        <v>169</v>
      </c>
      <c r="B81" s="306" t="s">
        <v>170</v>
      </c>
      <c r="C81">
        <v>7</v>
      </c>
      <c r="D81">
        <v>10</v>
      </c>
      <c r="E81">
        <v>0</v>
      </c>
      <c r="F81">
        <v>3</v>
      </c>
      <c r="G81">
        <v>2</v>
      </c>
      <c r="H81">
        <v>0</v>
      </c>
      <c r="I81">
        <v>22</v>
      </c>
      <c r="J81">
        <v>0</v>
      </c>
      <c r="K81">
        <v>0</v>
      </c>
    </row>
    <row r="82" spans="1:11">
      <c r="A82" s="249" t="s">
        <v>171</v>
      </c>
      <c r="B82" s="306" t="s">
        <v>172</v>
      </c>
      <c r="C82">
        <v>46</v>
      </c>
      <c r="D82">
        <v>127</v>
      </c>
      <c r="E82">
        <v>0</v>
      </c>
      <c r="F82">
        <v>2</v>
      </c>
      <c r="G82">
        <v>1</v>
      </c>
      <c r="H82">
        <v>0</v>
      </c>
      <c r="I82">
        <v>176</v>
      </c>
      <c r="J82">
        <v>0</v>
      </c>
      <c r="K82">
        <v>0</v>
      </c>
    </row>
    <row r="83" spans="1:11">
      <c r="A83" s="249" t="s">
        <v>173</v>
      </c>
      <c r="B83" s="306" t="s">
        <v>174</v>
      </c>
      <c r="C83">
        <v>3</v>
      </c>
      <c r="D83">
        <v>4</v>
      </c>
      <c r="E83">
        <v>0</v>
      </c>
      <c r="F83">
        <v>5</v>
      </c>
      <c r="G83">
        <v>1</v>
      </c>
      <c r="H83">
        <v>0</v>
      </c>
      <c r="I83">
        <v>13</v>
      </c>
      <c r="J83">
        <v>0</v>
      </c>
      <c r="K83">
        <v>0</v>
      </c>
    </row>
    <row r="84" spans="1:11">
      <c r="A84" s="249" t="s">
        <v>175</v>
      </c>
      <c r="B84" s="306" t="s">
        <v>176</v>
      </c>
      <c r="C84">
        <v>2</v>
      </c>
      <c r="D84">
        <v>0</v>
      </c>
      <c r="E84">
        <v>0</v>
      </c>
      <c r="F84">
        <v>0</v>
      </c>
      <c r="G84">
        <v>1</v>
      </c>
      <c r="H84">
        <v>0</v>
      </c>
      <c r="I84">
        <v>3</v>
      </c>
      <c r="J84">
        <v>0</v>
      </c>
      <c r="K84">
        <v>0</v>
      </c>
    </row>
    <row r="85" spans="1:11">
      <c r="A85" s="249" t="s">
        <v>177</v>
      </c>
      <c r="B85" s="306" t="s">
        <v>178</v>
      </c>
      <c r="C85">
        <v>10</v>
      </c>
      <c r="D85">
        <v>0</v>
      </c>
      <c r="E85">
        <v>0</v>
      </c>
      <c r="F85">
        <v>0</v>
      </c>
      <c r="G85">
        <v>1</v>
      </c>
      <c r="H85">
        <v>0</v>
      </c>
      <c r="I85">
        <v>11</v>
      </c>
      <c r="J85">
        <v>0</v>
      </c>
      <c r="K85">
        <v>0</v>
      </c>
    </row>
    <row r="86" spans="1:11">
      <c r="A86" s="249" t="s">
        <v>179</v>
      </c>
      <c r="B86" s="306" t="s">
        <v>180</v>
      </c>
      <c r="C86">
        <v>0</v>
      </c>
      <c r="D86">
        <v>13</v>
      </c>
      <c r="E86">
        <v>0</v>
      </c>
      <c r="F86">
        <v>0</v>
      </c>
      <c r="G86">
        <v>1</v>
      </c>
      <c r="H86">
        <v>0</v>
      </c>
      <c r="I86">
        <v>14</v>
      </c>
      <c r="J86">
        <v>0</v>
      </c>
      <c r="K86">
        <v>0</v>
      </c>
    </row>
    <row r="87" spans="1:11">
      <c r="A87" s="249" t="s">
        <v>181</v>
      </c>
      <c r="B87" s="306" t="s">
        <v>182</v>
      </c>
      <c r="C87">
        <v>104</v>
      </c>
      <c r="D87">
        <v>38</v>
      </c>
      <c r="E87">
        <v>0</v>
      </c>
      <c r="F87">
        <v>18</v>
      </c>
      <c r="G87">
        <v>2</v>
      </c>
      <c r="H87">
        <v>0</v>
      </c>
      <c r="I87">
        <v>162</v>
      </c>
      <c r="J87">
        <v>0</v>
      </c>
      <c r="K87">
        <v>0</v>
      </c>
    </row>
    <row r="88" spans="1:11">
      <c r="A88" s="249" t="s">
        <v>183</v>
      </c>
      <c r="B88" s="306" t="s">
        <v>184</v>
      </c>
      <c r="C88">
        <v>406</v>
      </c>
      <c r="D88">
        <v>206</v>
      </c>
      <c r="E88">
        <v>0</v>
      </c>
      <c r="F88">
        <v>33</v>
      </c>
      <c r="G88">
        <v>1</v>
      </c>
      <c r="H88">
        <v>6</v>
      </c>
      <c r="I88">
        <v>652</v>
      </c>
      <c r="J88">
        <v>0</v>
      </c>
      <c r="K88">
        <v>0</v>
      </c>
    </row>
    <row r="89" spans="1:11">
      <c r="A89" s="249" t="s">
        <v>185</v>
      </c>
      <c r="B89" s="306" t="s">
        <v>186</v>
      </c>
      <c r="C89">
        <v>0</v>
      </c>
      <c r="D89">
        <v>14</v>
      </c>
      <c r="E89">
        <v>0</v>
      </c>
      <c r="F89">
        <v>0</v>
      </c>
      <c r="G89">
        <v>1</v>
      </c>
      <c r="H89">
        <v>0</v>
      </c>
      <c r="I89">
        <v>15</v>
      </c>
      <c r="J89">
        <v>0</v>
      </c>
      <c r="K89">
        <v>0</v>
      </c>
    </row>
    <row r="90" spans="1:11">
      <c r="A90" s="249" t="s">
        <v>187</v>
      </c>
      <c r="B90" s="306" t="s">
        <v>188</v>
      </c>
      <c r="C90">
        <v>4</v>
      </c>
      <c r="D90">
        <v>76</v>
      </c>
      <c r="E90">
        <v>0</v>
      </c>
      <c r="F90">
        <v>46</v>
      </c>
      <c r="G90">
        <v>1</v>
      </c>
      <c r="H90">
        <v>1</v>
      </c>
      <c r="I90">
        <v>128</v>
      </c>
      <c r="J90">
        <v>0</v>
      </c>
      <c r="K90">
        <v>0</v>
      </c>
    </row>
    <row r="91" spans="1:11">
      <c r="A91" s="249" t="s">
        <v>189</v>
      </c>
      <c r="B91" s="306" t="s">
        <v>190</v>
      </c>
      <c r="C91">
        <v>4</v>
      </c>
      <c r="D91">
        <v>49</v>
      </c>
      <c r="E91">
        <v>0</v>
      </c>
      <c r="F91">
        <v>10</v>
      </c>
      <c r="G91">
        <v>1</v>
      </c>
      <c r="H91">
        <v>0</v>
      </c>
      <c r="I91">
        <v>64</v>
      </c>
      <c r="J91">
        <v>0</v>
      </c>
      <c r="K91">
        <v>0</v>
      </c>
    </row>
    <row r="92" spans="1:11">
      <c r="A92" s="249" t="s">
        <v>191</v>
      </c>
      <c r="B92" s="306" t="s">
        <v>192</v>
      </c>
      <c r="C92">
        <v>0</v>
      </c>
      <c r="D92">
        <v>26</v>
      </c>
      <c r="E92">
        <v>0</v>
      </c>
      <c r="F92">
        <v>24</v>
      </c>
      <c r="G92">
        <v>1</v>
      </c>
      <c r="H92">
        <v>0</v>
      </c>
      <c r="I92">
        <v>51</v>
      </c>
      <c r="J92">
        <v>0</v>
      </c>
      <c r="K92">
        <v>0</v>
      </c>
    </row>
    <row r="93" spans="1:11">
      <c r="A93" s="249" t="s">
        <v>193</v>
      </c>
      <c r="B93" s="306" t="s">
        <v>194</v>
      </c>
      <c r="C93">
        <v>2</v>
      </c>
      <c r="D93">
        <v>2</v>
      </c>
      <c r="E93">
        <v>0</v>
      </c>
      <c r="F93">
        <v>0</v>
      </c>
      <c r="G93">
        <v>1</v>
      </c>
      <c r="H93">
        <v>0</v>
      </c>
      <c r="I93">
        <v>5</v>
      </c>
      <c r="J93">
        <v>0</v>
      </c>
      <c r="K93">
        <v>0</v>
      </c>
    </row>
    <row r="94" spans="1:11">
      <c r="A94" s="249" t="s">
        <v>195</v>
      </c>
      <c r="B94" s="306" t="s">
        <v>196</v>
      </c>
      <c r="C94">
        <v>2</v>
      </c>
      <c r="D94">
        <v>6</v>
      </c>
      <c r="E94">
        <v>0</v>
      </c>
      <c r="F94">
        <v>6</v>
      </c>
      <c r="G94">
        <v>2</v>
      </c>
      <c r="H94">
        <v>2</v>
      </c>
      <c r="I94">
        <v>18</v>
      </c>
      <c r="J94">
        <v>0</v>
      </c>
      <c r="K94">
        <v>0</v>
      </c>
    </row>
    <row r="95" spans="1:11">
      <c r="A95" s="249" t="s">
        <v>197</v>
      </c>
      <c r="B95" s="306" t="s">
        <v>198</v>
      </c>
      <c r="C95">
        <v>0</v>
      </c>
      <c r="D95">
        <v>82</v>
      </c>
      <c r="E95">
        <v>0</v>
      </c>
      <c r="F95">
        <v>50</v>
      </c>
      <c r="G95">
        <v>1</v>
      </c>
      <c r="H95">
        <v>0</v>
      </c>
      <c r="I95">
        <v>133</v>
      </c>
      <c r="J95">
        <v>0</v>
      </c>
      <c r="K95">
        <v>0</v>
      </c>
    </row>
    <row r="96" spans="1:11">
      <c r="A96" s="249" t="s">
        <v>199</v>
      </c>
      <c r="B96" s="306" t="s">
        <v>200</v>
      </c>
      <c r="C96">
        <v>0</v>
      </c>
      <c r="D96">
        <v>0</v>
      </c>
      <c r="E96">
        <v>0</v>
      </c>
      <c r="F96">
        <v>0</v>
      </c>
      <c r="G96">
        <v>2</v>
      </c>
      <c r="H96">
        <v>0</v>
      </c>
      <c r="I96">
        <v>2</v>
      </c>
      <c r="J96">
        <v>0</v>
      </c>
      <c r="K96">
        <v>0</v>
      </c>
    </row>
    <row r="97" spans="1:11">
      <c r="A97" s="249" t="s">
        <v>201</v>
      </c>
      <c r="B97" s="306" t="s">
        <v>202</v>
      </c>
      <c r="C97">
        <v>0</v>
      </c>
      <c r="D97">
        <v>45</v>
      </c>
      <c r="E97">
        <v>0</v>
      </c>
      <c r="F97">
        <v>45</v>
      </c>
      <c r="G97">
        <v>1</v>
      </c>
      <c r="H97">
        <v>3</v>
      </c>
      <c r="I97">
        <v>94</v>
      </c>
      <c r="J97">
        <v>0</v>
      </c>
      <c r="K97">
        <v>0</v>
      </c>
    </row>
    <row r="98" spans="1:11">
      <c r="A98" s="250">
        <v>30097</v>
      </c>
      <c r="B98" s="306" t="s">
        <v>203</v>
      </c>
      <c r="C98">
        <v>0</v>
      </c>
      <c r="D98">
        <v>15</v>
      </c>
      <c r="E98">
        <v>0</v>
      </c>
      <c r="F98">
        <v>0</v>
      </c>
      <c r="G98">
        <v>1</v>
      </c>
      <c r="H98">
        <v>1</v>
      </c>
      <c r="I98">
        <v>17</v>
      </c>
      <c r="J98">
        <v>0</v>
      </c>
      <c r="K98">
        <v>0</v>
      </c>
    </row>
    <row r="99" spans="1:11">
      <c r="A99" s="249" t="s">
        <v>204</v>
      </c>
      <c r="B99" s="306" t="s">
        <v>205</v>
      </c>
      <c r="C99">
        <v>0</v>
      </c>
      <c r="D99">
        <v>0</v>
      </c>
      <c r="E99">
        <v>0</v>
      </c>
      <c r="F99">
        <v>1</v>
      </c>
      <c r="G99">
        <v>1</v>
      </c>
      <c r="H99">
        <v>0</v>
      </c>
      <c r="I99">
        <v>2</v>
      </c>
      <c r="J99">
        <v>0</v>
      </c>
      <c r="K99">
        <v>0</v>
      </c>
    </row>
    <row r="100" spans="1:11">
      <c r="A100" s="249" t="s">
        <v>206</v>
      </c>
      <c r="B100" s="306" t="s">
        <v>207</v>
      </c>
      <c r="C100">
        <v>0</v>
      </c>
      <c r="D100">
        <v>17</v>
      </c>
      <c r="E100">
        <v>0</v>
      </c>
      <c r="F100">
        <v>15</v>
      </c>
      <c r="G100">
        <v>3</v>
      </c>
      <c r="H100">
        <v>0</v>
      </c>
      <c r="I100">
        <v>35</v>
      </c>
      <c r="J100">
        <v>0</v>
      </c>
      <c r="K100">
        <v>0</v>
      </c>
    </row>
    <row r="101" spans="1:11">
      <c r="A101" s="249" t="s">
        <v>208</v>
      </c>
      <c r="B101" s="306" t="s">
        <v>209</v>
      </c>
      <c r="C101">
        <v>0</v>
      </c>
      <c r="D101">
        <v>0</v>
      </c>
      <c r="E101">
        <v>0</v>
      </c>
      <c r="F101">
        <v>0</v>
      </c>
      <c r="G101">
        <v>1</v>
      </c>
      <c r="H101">
        <v>0</v>
      </c>
      <c r="I101">
        <v>1</v>
      </c>
      <c r="J101">
        <v>0</v>
      </c>
      <c r="K101">
        <v>0</v>
      </c>
    </row>
    <row r="102" spans="1:11">
      <c r="A102" s="249" t="s">
        <v>210</v>
      </c>
      <c r="B102" s="306" t="s">
        <v>211</v>
      </c>
      <c r="C102">
        <v>2</v>
      </c>
      <c r="D102">
        <v>2</v>
      </c>
      <c r="E102">
        <v>0</v>
      </c>
      <c r="F102">
        <v>4</v>
      </c>
      <c r="G102">
        <v>1</v>
      </c>
      <c r="H102">
        <v>1</v>
      </c>
      <c r="I102">
        <v>10</v>
      </c>
      <c r="J102">
        <v>0</v>
      </c>
      <c r="K102">
        <v>0</v>
      </c>
    </row>
    <row r="103" spans="1:11">
      <c r="A103" s="249" t="s">
        <v>212</v>
      </c>
      <c r="B103" s="306" t="s">
        <v>213</v>
      </c>
      <c r="C103">
        <v>53</v>
      </c>
      <c r="D103">
        <v>38</v>
      </c>
      <c r="E103">
        <v>0</v>
      </c>
      <c r="F103">
        <v>13</v>
      </c>
      <c r="G103">
        <v>1</v>
      </c>
      <c r="H103">
        <v>2</v>
      </c>
      <c r="I103">
        <v>107</v>
      </c>
      <c r="J103">
        <v>0</v>
      </c>
      <c r="K103">
        <v>0</v>
      </c>
    </row>
    <row r="104" spans="1:11">
      <c r="A104" s="249" t="s">
        <v>214</v>
      </c>
      <c r="B104" s="306" t="s">
        <v>215</v>
      </c>
      <c r="C104">
        <v>0</v>
      </c>
      <c r="D104">
        <v>0</v>
      </c>
      <c r="E104">
        <v>0</v>
      </c>
      <c r="F104">
        <v>0</v>
      </c>
      <c r="G104">
        <v>1</v>
      </c>
      <c r="H104">
        <v>0</v>
      </c>
      <c r="I104">
        <v>1</v>
      </c>
      <c r="J104">
        <v>0</v>
      </c>
      <c r="K104">
        <v>0</v>
      </c>
    </row>
    <row r="105" spans="1:11">
      <c r="A105" s="249" t="s">
        <v>216</v>
      </c>
      <c r="B105" s="306" t="s">
        <v>217</v>
      </c>
      <c r="C105">
        <v>0</v>
      </c>
      <c r="D105">
        <v>0</v>
      </c>
      <c r="E105">
        <v>0</v>
      </c>
      <c r="F105">
        <v>0</v>
      </c>
      <c r="G105">
        <v>1</v>
      </c>
      <c r="H105">
        <v>0</v>
      </c>
      <c r="I105">
        <v>1</v>
      </c>
      <c r="J105">
        <v>0</v>
      </c>
      <c r="K105">
        <v>0</v>
      </c>
    </row>
    <row r="106" spans="1:11">
      <c r="A106" s="249" t="s">
        <v>218</v>
      </c>
      <c r="B106" s="306" t="s">
        <v>219</v>
      </c>
      <c r="C106">
        <v>0</v>
      </c>
      <c r="D106">
        <v>73</v>
      </c>
      <c r="E106">
        <v>0</v>
      </c>
      <c r="F106">
        <v>1</v>
      </c>
      <c r="G106">
        <v>2</v>
      </c>
      <c r="H106">
        <v>1</v>
      </c>
      <c r="I106">
        <v>77</v>
      </c>
      <c r="J106">
        <v>0</v>
      </c>
      <c r="K106">
        <v>0</v>
      </c>
    </row>
    <row r="107" spans="1:11">
      <c r="A107" s="249" t="s">
        <v>220</v>
      </c>
      <c r="B107" s="306" t="s">
        <v>221</v>
      </c>
      <c r="C107">
        <v>27</v>
      </c>
      <c r="D107">
        <v>11</v>
      </c>
      <c r="E107">
        <v>0</v>
      </c>
      <c r="F107">
        <v>0</v>
      </c>
      <c r="G107">
        <v>1</v>
      </c>
      <c r="H107">
        <v>0</v>
      </c>
      <c r="I107">
        <v>39</v>
      </c>
      <c r="J107">
        <v>0</v>
      </c>
      <c r="K107">
        <v>0</v>
      </c>
    </row>
    <row r="108" spans="1:11">
      <c r="A108" s="249" t="s">
        <v>222</v>
      </c>
      <c r="B108" s="306" t="s">
        <v>223</v>
      </c>
      <c r="C108">
        <v>2</v>
      </c>
      <c r="D108">
        <v>10</v>
      </c>
      <c r="E108">
        <v>0</v>
      </c>
      <c r="F108">
        <v>2</v>
      </c>
      <c r="G108">
        <v>1</v>
      </c>
      <c r="H108">
        <v>0</v>
      </c>
      <c r="I108">
        <v>15</v>
      </c>
      <c r="J108">
        <v>0</v>
      </c>
      <c r="K108">
        <v>0</v>
      </c>
    </row>
    <row r="109" spans="1:11">
      <c r="A109" s="249" t="s">
        <v>224</v>
      </c>
      <c r="B109" s="306" t="s">
        <v>225</v>
      </c>
      <c r="C109">
        <v>78</v>
      </c>
      <c r="D109">
        <v>108</v>
      </c>
      <c r="E109">
        <v>1</v>
      </c>
      <c r="F109">
        <v>84</v>
      </c>
      <c r="G109">
        <v>1</v>
      </c>
      <c r="H109">
        <v>1</v>
      </c>
      <c r="I109">
        <v>273</v>
      </c>
      <c r="J109">
        <v>0</v>
      </c>
      <c r="K109">
        <v>0</v>
      </c>
    </row>
    <row r="110" spans="1:11">
      <c r="A110" s="249" t="s">
        <v>226</v>
      </c>
      <c r="B110" s="306" t="s">
        <v>227</v>
      </c>
      <c r="C110">
        <v>50</v>
      </c>
      <c r="D110">
        <v>9</v>
      </c>
      <c r="E110">
        <v>0</v>
      </c>
      <c r="F110">
        <v>2</v>
      </c>
      <c r="G110">
        <v>1</v>
      </c>
      <c r="H110">
        <v>0</v>
      </c>
      <c r="I110">
        <v>62</v>
      </c>
      <c r="J110">
        <v>0</v>
      </c>
      <c r="K110">
        <v>0</v>
      </c>
    </row>
    <row r="111" spans="1:11">
      <c r="A111" s="249" t="s">
        <v>228</v>
      </c>
      <c r="B111" s="306" t="s">
        <v>229</v>
      </c>
      <c r="C111">
        <v>6</v>
      </c>
      <c r="D111">
        <v>0</v>
      </c>
      <c r="E111">
        <v>0</v>
      </c>
      <c r="F111">
        <v>1</v>
      </c>
      <c r="G111">
        <v>1</v>
      </c>
      <c r="H111">
        <v>0</v>
      </c>
      <c r="I111">
        <v>8</v>
      </c>
      <c r="J111">
        <v>0</v>
      </c>
      <c r="K111">
        <v>0</v>
      </c>
    </row>
    <row r="112" spans="1:11">
      <c r="A112" s="249" t="s">
        <v>230</v>
      </c>
      <c r="B112" s="306" t="s">
        <v>231</v>
      </c>
      <c r="C112">
        <v>4</v>
      </c>
      <c r="D112">
        <v>91</v>
      </c>
      <c r="E112">
        <v>0</v>
      </c>
      <c r="F112">
        <v>95</v>
      </c>
      <c r="G112">
        <v>3</v>
      </c>
      <c r="H112">
        <v>0</v>
      </c>
      <c r="I112">
        <v>193</v>
      </c>
      <c r="J112">
        <v>0</v>
      </c>
      <c r="K112">
        <v>0</v>
      </c>
    </row>
    <row r="113" spans="1:11">
      <c r="A113" s="249" t="s">
        <v>232</v>
      </c>
      <c r="B113" s="306" t="s">
        <v>233</v>
      </c>
      <c r="C113">
        <v>1</v>
      </c>
      <c r="D113">
        <v>12</v>
      </c>
      <c r="E113">
        <v>0</v>
      </c>
      <c r="F113">
        <v>0</v>
      </c>
      <c r="G113">
        <v>3</v>
      </c>
      <c r="H113">
        <v>2</v>
      </c>
      <c r="I113">
        <v>18</v>
      </c>
      <c r="J113">
        <v>0</v>
      </c>
      <c r="K113">
        <v>0</v>
      </c>
    </row>
    <row r="114" spans="1:11">
      <c r="A114" s="249" t="s">
        <v>234</v>
      </c>
      <c r="B114" s="306" t="s">
        <v>235</v>
      </c>
      <c r="C114">
        <v>30</v>
      </c>
      <c r="D114">
        <v>144</v>
      </c>
      <c r="E114">
        <v>0</v>
      </c>
      <c r="F114">
        <v>170</v>
      </c>
      <c r="G114">
        <v>8</v>
      </c>
      <c r="H114">
        <v>0</v>
      </c>
      <c r="I114">
        <v>352</v>
      </c>
      <c r="J114">
        <v>0</v>
      </c>
      <c r="K114">
        <v>0</v>
      </c>
    </row>
    <row r="115" spans="1:11">
      <c r="A115" s="249" t="s">
        <v>236</v>
      </c>
      <c r="B115" s="306" t="s">
        <v>237</v>
      </c>
      <c r="C115">
        <v>77</v>
      </c>
      <c r="D115">
        <v>27</v>
      </c>
      <c r="E115">
        <v>0</v>
      </c>
      <c r="F115">
        <v>77</v>
      </c>
      <c r="G115">
        <v>2</v>
      </c>
      <c r="H115">
        <v>3</v>
      </c>
      <c r="I115">
        <v>186</v>
      </c>
      <c r="J115">
        <v>0</v>
      </c>
      <c r="K115">
        <v>0</v>
      </c>
    </row>
    <row r="116" spans="1:11">
      <c r="A116" s="249" t="s">
        <v>238</v>
      </c>
      <c r="B116" s="306" t="s">
        <v>239</v>
      </c>
      <c r="C116">
        <v>6</v>
      </c>
      <c r="D116">
        <v>14</v>
      </c>
      <c r="E116">
        <v>0</v>
      </c>
      <c r="F116">
        <v>6</v>
      </c>
      <c r="G116">
        <v>1</v>
      </c>
      <c r="H116">
        <v>0</v>
      </c>
      <c r="I116">
        <v>27</v>
      </c>
      <c r="J116">
        <v>0</v>
      </c>
      <c r="K116">
        <v>0</v>
      </c>
    </row>
    <row r="117" spans="1:11">
      <c r="A117" s="249" t="s">
        <v>240</v>
      </c>
      <c r="B117" s="306" t="s">
        <v>241</v>
      </c>
      <c r="C117">
        <v>0</v>
      </c>
      <c r="D117">
        <v>2</v>
      </c>
      <c r="E117">
        <v>0</v>
      </c>
      <c r="F117">
        <v>0</v>
      </c>
      <c r="G117">
        <v>2</v>
      </c>
      <c r="H117">
        <v>0</v>
      </c>
      <c r="I117">
        <v>4</v>
      </c>
      <c r="J117">
        <v>0</v>
      </c>
      <c r="K117">
        <v>0</v>
      </c>
    </row>
    <row r="118" spans="1:11">
      <c r="A118" s="249" t="s">
        <v>242</v>
      </c>
      <c r="B118" s="306" t="s">
        <v>243</v>
      </c>
      <c r="C118">
        <v>38</v>
      </c>
      <c r="D118">
        <v>75</v>
      </c>
      <c r="E118">
        <v>0</v>
      </c>
      <c r="F118">
        <v>14</v>
      </c>
      <c r="G118">
        <v>1</v>
      </c>
      <c r="H118">
        <v>0</v>
      </c>
      <c r="I118">
        <v>128</v>
      </c>
      <c r="J118">
        <v>0</v>
      </c>
      <c r="K118">
        <v>0</v>
      </c>
    </row>
    <row r="119" spans="1:11">
      <c r="A119" s="249" t="s">
        <v>244</v>
      </c>
      <c r="B119" s="306" t="s">
        <v>245</v>
      </c>
      <c r="C119">
        <v>141</v>
      </c>
      <c r="D119">
        <v>102</v>
      </c>
      <c r="E119">
        <v>0</v>
      </c>
      <c r="F119">
        <v>2</v>
      </c>
      <c r="G119">
        <v>3</v>
      </c>
      <c r="H119">
        <v>2</v>
      </c>
      <c r="I119">
        <v>250</v>
      </c>
      <c r="J119">
        <v>0</v>
      </c>
      <c r="K119">
        <v>0</v>
      </c>
    </row>
    <row r="120" spans="1:11">
      <c r="A120" s="249" t="s">
        <v>246</v>
      </c>
      <c r="B120" s="306" t="s">
        <v>247</v>
      </c>
      <c r="C120">
        <v>2</v>
      </c>
      <c r="D120">
        <v>0</v>
      </c>
      <c r="E120">
        <v>0</v>
      </c>
      <c r="F120">
        <v>2</v>
      </c>
      <c r="G120">
        <v>2</v>
      </c>
      <c r="H120">
        <v>0</v>
      </c>
      <c r="I120">
        <v>6</v>
      </c>
      <c r="J120">
        <v>0</v>
      </c>
      <c r="K120">
        <v>0</v>
      </c>
    </row>
    <row r="121" spans="1:11">
      <c r="A121" s="249" t="s">
        <v>248</v>
      </c>
      <c r="B121" s="306" t="s">
        <v>249</v>
      </c>
      <c r="C121">
        <v>0</v>
      </c>
      <c r="D121">
        <v>2</v>
      </c>
      <c r="E121">
        <v>0</v>
      </c>
      <c r="F121">
        <v>2</v>
      </c>
      <c r="G121">
        <v>3</v>
      </c>
      <c r="H121">
        <v>0</v>
      </c>
      <c r="I121">
        <v>7</v>
      </c>
      <c r="J121">
        <v>0</v>
      </c>
      <c r="K121">
        <v>0</v>
      </c>
    </row>
    <row r="122" spans="1:11">
      <c r="A122" s="249" t="s">
        <v>250</v>
      </c>
      <c r="B122" s="306" t="s">
        <v>251</v>
      </c>
      <c r="C122">
        <v>0</v>
      </c>
      <c r="D122">
        <v>22</v>
      </c>
      <c r="E122">
        <v>0</v>
      </c>
      <c r="F122">
        <v>22</v>
      </c>
      <c r="G122">
        <v>0</v>
      </c>
      <c r="H122">
        <v>0</v>
      </c>
      <c r="I122">
        <v>44</v>
      </c>
      <c r="J122">
        <v>0</v>
      </c>
      <c r="K122">
        <v>0</v>
      </c>
    </row>
    <row r="123" spans="1:11">
      <c r="A123" s="249" t="s">
        <v>252</v>
      </c>
      <c r="B123" s="306" t="s">
        <v>253</v>
      </c>
      <c r="C123">
        <v>6</v>
      </c>
      <c r="D123">
        <v>31</v>
      </c>
      <c r="E123">
        <v>1</v>
      </c>
      <c r="F123">
        <v>15</v>
      </c>
      <c r="G123">
        <v>1</v>
      </c>
      <c r="H123">
        <v>0</v>
      </c>
      <c r="I123">
        <v>54</v>
      </c>
      <c r="J123">
        <v>0</v>
      </c>
      <c r="K123">
        <v>0</v>
      </c>
    </row>
    <row r="124" spans="1:11">
      <c r="A124" s="249" t="s">
        <v>254</v>
      </c>
      <c r="B124" s="306" t="s">
        <v>255</v>
      </c>
      <c r="C124">
        <v>11</v>
      </c>
      <c r="D124">
        <v>43</v>
      </c>
      <c r="E124">
        <v>0</v>
      </c>
      <c r="F124">
        <v>1</v>
      </c>
      <c r="G124">
        <v>3</v>
      </c>
      <c r="H124">
        <v>0</v>
      </c>
      <c r="I124">
        <v>58</v>
      </c>
      <c r="J124">
        <v>0</v>
      </c>
      <c r="K124">
        <v>0</v>
      </c>
    </row>
    <row r="125" spans="1:11">
      <c r="A125" s="249" t="s">
        <v>256</v>
      </c>
      <c r="B125" s="306" t="s">
        <v>257</v>
      </c>
      <c r="C125">
        <v>42</v>
      </c>
      <c r="D125">
        <v>92</v>
      </c>
      <c r="E125">
        <v>0</v>
      </c>
      <c r="F125">
        <v>8</v>
      </c>
      <c r="G125">
        <v>2</v>
      </c>
      <c r="H125">
        <v>0</v>
      </c>
      <c r="I125">
        <v>144</v>
      </c>
      <c r="J125">
        <v>0</v>
      </c>
      <c r="K125">
        <v>0</v>
      </c>
    </row>
    <row r="126" spans="1:11">
      <c r="A126" s="249" t="s">
        <v>258</v>
      </c>
      <c r="B126" s="306" t="s">
        <v>259</v>
      </c>
      <c r="C126">
        <v>196</v>
      </c>
      <c r="D126">
        <v>127</v>
      </c>
      <c r="E126">
        <v>0</v>
      </c>
      <c r="F126">
        <v>319</v>
      </c>
      <c r="G126">
        <v>9</v>
      </c>
      <c r="H126">
        <v>0</v>
      </c>
      <c r="I126">
        <v>651</v>
      </c>
      <c r="J126">
        <v>0</v>
      </c>
      <c r="K126">
        <v>0</v>
      </c>
    </row>
    <row r="127" spans="1:11">
      <c r="A127" s="249" t="s">
        <v>260</v>
      </c>
      <c r="B127" s="306" t="s">
        <v>261</v>
      </c>
      <c r="C127">
        <v>17</v>
      </c>
      <c r="D127">
        <v>25</v>
      </c>
      <c r="E127">
        <v>0</v>
      </c>
      <c r="F127">
        <v>0</v>
      </c>
      <c r="G127">
        <v>1</v>
      </c>
      <c r="H127">
        <v>1</v>
      </c>
      <c r="I127">
        <v>44</v>
      </c>
      <c r="J127">
        <v>0</v>
      </c>
      <c r="K127">
        <v>0</v>
      </c>
    </row>
    <row r="128" spans="1:11">
      <c r="A128" s="249" t="s">
        <v>262</v>
      </c>
      <c r="B128" s="306" t="s">
        <v>263</v>
      </c>
      <c r="C128">
        <v>104</v>
      </c>
      <c r="D128">
        <v>172</v>
      </c>
      <c r="E128">
        <v>0</v>
      </c>
      <c r="F128">
        <v>2</v>
      </c>
      <c r="G128">
        <v>2</v>
      </c>
      <c r="H128">
        <v>1</v>
      </c>
      <c r="I128">
        <v>281</v>
      </c>
      <c r="J128">
        <v>0</v>
      </c>
      <c r="K128">
        <v>0</v>
      </c>
    </row>
    <row r="129" spans="1:11">
      <c r="A129" s="249" t="s">
        <v>264</v>
      </c>
      <c r="B129" s="306" t="s">
        <v>265</v>
      </c>
      <c r="C129">
        <v>35</v>
      </c>
      <c r="D129">
        <v>6</v>
      </c>
      <c r="E129">
        <v>0</v>
      </c>
      <c r="F129">
        <v>34</v>
      </c>
      <c r="G129">
        <v>2</v>
      </c>
      <c r="H129">
        <v>4</v>
      </c>
      <c r="I129">
        <v>81</v>
      </c>
      <c r="J129">
        <v>0</v>
      </c>
      <c r="K129">
        <v>0</v>
      </c>
    </row>
    <row r="130" spans="1:11">
      <c r="A130" s="249" t="s">
        <v>266</v>
      </c>
      <c r="B130" s="306" t="s">
        <v>267</v>
      </c>
      <c r="C130">
        <v>0</v>
      </c>
      <c r="D130">
        <v>0</v>
      </c>
      <c r="E130">
        <v>0</v>
      </c>
      <c r="F130">
        <v>0</v>
      </c>
      <c r="G130">
        <v>1</v>
      </c>
      <c r="H130">
        <v>0</v>
      </c>
      <c r="I130">
        <v>1</v>
      </c>
      <c r="J130">
        <v>0</v>
      </c>
      <c r="K130">
        <v>0</v>
      </c>
    </row>
    <row r="131" spans="1:11">
      <c r="A131" s="249" t="s">
        <v>268</v>
      </c>
      <c r="B131" s="306" t="s">
        <v>269</v>
      </c>
      <c r="C131">
        <v>31</v>
      </c>
      <c r="D131">
        <v>58</v>
      </c>
      <c r="E131">
        <v>0</v>
      </c>
      <c r="F131">
        <v>83</v>
      </c>
      <c r="G131">
        <v>1</v>
      </c>
      <c r="H131">
        <v>0</v>
      </c>
      <c r="I131">
        <v>173</v>
      </c>
      <c r="J131">
        <v>0</v>
      </c>
      <c r="K131">
        <v>0</v>
      </c>
    </row>
    <row r="132" spans="1:11">
      <c r="A132" s="249" t="s">
        <v>270</v>
      </c>
      <c r="B132" s="306" t="s">
        <v>271</v>
      </c>
      <c r="C132">
        <v>175</v>
      </c>
      <c r="D132">
        <v>324</v>
      </c>
      <c r="E132">
        <v>0</v>
      </c>
      <c r="F132">
        <v>281</v>
      </c>
      <c r="G132">
        <v>4</v>
      </c>
      <c r="H132">
        <v>1</v>
      </c>
      <c r="I132">
        <v>785</v>
      </c>
      <c r="J132">
        <v>0</v>
      </c>
      <c r="K132">
        <v>0</v>
      </c>
    </row>
    <row r="133" spans="1:11">
      <c r="A133" s="249" t="s">
        <v>272</v>
      </c>
      <c r="B133" s="306" t="s">
        <v>273</v>
      </c>
      <c r="C133">
        <v>0</v>
      </c>
      <c r="D133">
        <v>9</v>
      </c>
      <c r="E133">
        <v>0</v>
      </c>
      <c r="F133">
        <v>1</v>
      </c>
      <c r="G133">
        <v>2</v>
      </c>
      <c r="H133">
        <v>0</v>
      </c>
      <c r="I133">
        <v>12</v>
      </c>
      <c r="J133">
        <v>0</v>
      </c>
      <c r="K133">
        <v>0</v>
      </c>
    </row>
    <row r="134" spans="1:11">
      <c r="A134" s="249" t="s">
        <v>274</v>
      </c>
      <c r="B134" s="306" t="s">
        <v>275</v>
      </c>
      <c r="C134">
        <v>4</v>
      </c>
      <c r="D134">
        <v>0</v>
      </c>
      <c r="E134">
        <v>0</v>
      </c>
      <c r="F134">
        <v>2</v>
      </c>
      <c r="G134">
        <v>1</v>
      </c>
      <c r="H134">
        <v>1</v>
      </c>
      <c r="I134">
        <v>8</v>
      </c>
      <c r="J134">
        <v>0</v>
      </c>
      <c r="K134">
        <v>0</v>
      </c>
    </row>
    <row r="135" spans="1:11">
      <c r="A135" s="249" t="s">
        <v>276</v>
      </c>
      <c r="B135" s="306" t="s">
        <v>277</v>
      </c>
      <c r="C135">
        <v>23</v>
      </c>
      <c r="D135">
        <v>23</v>
      </c>
      <c r="E135">
        <v>0</v>
      </c>
      <c r="F135">
        <v>47</v>
      </c>
      <c r="G135">
        <v>1</v>
      </c>
      <c r="H135">
        <v>0</v>
      </c>
      <c r="I135">
        <v>94</v>
      </c>
      <c r="J135">
        <v>0</v>
      </c>
      <c r="K135">
        <v>0</v>
      </c>
    </row>
    <row r="136" spans="1:11">
      <c r="A136" s="249" t="s">
        <v>278</v>
      </c>
      <c r="B136" s="306" t="s">
        <v>279</v>
      </c>
      <c r="C136">
        <v>5</v>
      </c>
      <c r="D136">
        <v>10</v>
      </c>
      <c r="E136">
        <v>0</v>
      </c>
      <c r="F136">
        <v>0</v>
      </c>
      <c r="G136">
        <v>3</v>
      </c>
      <c r="H136">
        <v>1</v>
      </c>
      <c r="I136">
        <v>19</v>
      </c>
      <c r="J136">
        <v>0</v>
      </c>
      <c r="K136">
        <v>0</v>
      </c>
    </row>
    <row r="137" spans="1:11">
      <c r="A137" s="249" t="s">
        <v>280</v>
      </c>
      <c r="B137" s="306" t="s">
        <v>281</v>
      </c>
      <c r="C137">
        <v>0</v>
      </c>
      <c r="D137">
        <v>19</v>
      </c>
      <c r="E137">
        <v>0</v>
      </c>
      <c r="F137">
        <v>5</v>
      </c>
      <c r="G137">
        <v>1</v>
      </c>
      <c r="H137">
        <v>0</v>
      </c>
      <c r="I137">
        <v>25</v>
      </c>
      <c r="J137">
        <v>0</v>
      </c>
      <c r="K137">
        <v>0</v>
      </c>
    </row>
    <row r="138" spans="1:11">
      <c r="A138" s="249" t="s">
        <v>282</v>
      </c>
      <c r="B138" s="306" t="s">
        <v>283</v>
      </c>
      <c r="C138">
        <v>126</v>
      </c>
      <c r="D138">
        <v>184</v>
      </c>
      <c r="E138">
        <v>1</v>
      </c>
      <c r="F138">
        <v>314</v>
      </c>
      <c r="G138">
        <v>5</v>
      </c>
      <c r="H138">
        <v>1</v>
      </c>
      <c r="I138">
        <v>631</v>
      </c>
      <c r="J138">
        <v>0</v>
      </c>
      <c r="K138">
        <v>0</v>
      </c>
    </row>
    <row r="139" spans="1:11">
      <c r="A139" s="249" t="s">
        <v>284</v>
      </c>
      <c r="B139" s="306" t="s">
        <v>285</v>
      </c>
      <c r="C139">
        <v>2</v>
      </c>
      <c r="D139">
        <v>34</v>
      </c>
      <c r="E139">
        <v>0</v>
      </c>
      <c r="F139">
        <v>2</v>
      </c>
      <c r="G139">
        <v>2</v>
      </c>
      <c r="H139">
        <v>0</v>
      </c>
      <c r="I139">
        <v>40</v>
      </c>
      <c r="J139">
        <v>0</v>
      </c>
      <c r="K139">
        <v>0</v>
      </c>
    </row>
    <row r="140" spans="1:11">
      <c r="A140" s="249" t="s">
        <v>286</v>
      </c>
      <c r="B140" s="306" t="s">
        <v>287</v>
      </c>
      <c r="C140">
        <v>47</v>
      </c>
      <c r="D140">
        <v>3</v>
      </c>
      <c r="E140">
        <v>0</v>
      </c>
      <c r="F140">
        <v>4</v>
      </c>
      <c r="G140">
        <v>1</v>
      </c>
      <c r="H140">
        <v>0</v>
      </c>
      <c r="I140">
        <v>55</v>
      </c>
      <c r="J140">
        <v>0</v>
      </c>
      <c r="K140">
        <v>0</v>
      </c>
    </row>
    <row r="141" spans="1:11">
      <c r="A141" s="249" t="s">
        <v>288</v>
      </c>
      <c r="B141" s="306" t="s">
        <v>289</v>
      </c>
      <c r="C141">
        <v>34</v>
      </c>
      <c r="D141">
        <v>2</v>
      </c>
      <c r="E141">
        <v>0</v>
      </c>
      <c r="F141">
        <v>1</v>
      </c>
      <c r="G141">
        <v>3</v>
      </c>
      <c r="H141">
        <v>0</v>
      </c>
      <c r="I141">
        <v>40</v>
      </c>
      <c r="J141">
        <v>0</v>
      </c>
      <c r="K141">
        <v>0</v>
      </c>
    </row>
    <row r="142" spans="1:11">
      <c r="A142" s="249" t="s">
        <v>290</v>
      </c>
      <c r="B142" s="306" t="s">
        <v>291</v>
      </c>
      <c r="C142">
        <v>24</v>
      </c>
      <c r="D142">
        <v>50</v>
      </c>
      <c r="E142">
        <v>0</v>
      </c>
      <c r="F142">
        <v>4</v>
      </c>
      <c r="G142">
        <v>2</v>
      </c>
      <c r="H142">
        <v>0</v>
      </c>
      <c r="I142">
        <v>80</v>
      </c>
      <c r="J142">
        <v>0</v>
      </c>
      <c r="K142">
        <v>0</v>
      </c>
    </row>
    <row r="143" spans="1:11">
      <c r="A143" s="249" t="s">
        <v>292</v>
      </c>
      <c r="B143" s="306" t="s">
        <v>293</v>
      </c>
      <c r="C143">
        <v>0</v>
      </c>
      <c r="D143">
        <v>32</v>
      </c>
      <c r="E143">
        <v>0</v>
      </c>
      <c r="F143">
        <v>32</v>
      </c>
      <c r="G143">
        <v>3</v>
      </c>
      <c r="H143">
        <v>1</v>
      </c>
      <c r="I143">
        <v>68</v>
      </c>
      <c r="J143">
        <v>0</v>
      </c>
      <c r="K143">
        <v>0</v>
      </c>
    </row>
    <row r="144" spans="1:11">
      <c r="A144" s="249" t="s">
        <v>294</v>
      </c>
      <c r="B144" s="306" t="s">
        <v>295</v>
      </c>
      <c r="C144">
        <v>0</v>
      </c>
      <c r="D144">
        <v>9</v>
      </c>
      <c r="E144">
        <v>0</v>
      </c>
      <c r="F144">
        <v>0</v>
      </c>
      <c r="G144">
        <v>1</v>
      </c>
      <c r="H144">
        <v>0</v>
      </c>
      <c r="I144">
        <v>10</v>
      </c>
      <c r="J144">
        <v>0</v>
      </c>
      <c r="K144">
        <v>0</v>
      </c>
    </row>
    <row r="145" spans="1:11">
      <c r="A145" s="249" t="s">
        <v>296</v>
      </c>
      <c r="B145" s="306" t="s">
        <v>297</v>
      </c>
      <c r="C145">
        <v>0</v>
      </c>
      <c r="D145">
        <v>22</v>
      </c>
      <c r="E145">
        <v>0</v>
      </c>
      <c r="F145">
        <v>0</v>
      </c>
      <c r="G145">
        <v>1</v>
      </c>
      <c r="H145">
        <v>0</v>
      </c>
      <c r="I145">
        <v>23</v>
      </c>
      <c r="J145">
        <v>0</v>
      </c>
      <c r="K145">
        <v>0</v>
      </c>
    </row>
    <row r="146" spans="1:11">
      <c r="A146" s="249" t="s">
        <v>298</v>
      </c>
      <c r="B146" s="306" t="s">
        <v>299</v>
      </c>
      <c r="C146">
        <v>40</v>
      </c>
      <c r="D146">
        <v>55</v>
      </c>
      <c r="E146">
        <v>0</v>
      </c>
      <c r="F146">
        <v>96</v>
      </c>
      <c r="G146">
        <v>3</v>
      </c>
      <c r="H146">
        <v>6</v>
      </c>
      <c r="I146">
        <v>200</v>
      </c>
      <c r="J146">
        <v>0</v>
      </c>
      <c r="K146">
        <v>0</v>
      </c>
    </row>
    <row r="147" spans="1:11">
      <c r="A147" s="249" t="s">
        <v>300</v>
      </c>
      <c r="B147" s="306" t="s">
        <v>301</v>
      </c>
      <c r="C147">
        <v>0</v>
      </c>
      <c r="D147">
        <v>0</v>
      </c>
      <c r="E147">
        <v>0</v>
      </c>
      <c r="F147">
        <v>0</v>
      </c>
      <c r="G147">
        <v>1</v>
      </c>
      <c r="H147">
        <v>0</v>
      </c>
      <c r="I147">
        <v>1</v>
      </c>
      <c r="J147">
        <v>0</v>
      </c>
      <c r="K147">
        <v>0</v>
      </c>
    </row>
    <row r="148" spans="1:11">
      <c r="A148" s="249" t="s">
        <v>302</v>
      </c>
      <c r="B148" s="306" t="s">
        <v>303</v>
      </c>
      <c r="C148">
        <v>0</v>
      </c>
      <c r="D148">
        <v>6</v>
      </c>
      <c r="E148">
        <v>0</v>
      </c>
      <c r="F148">
        <v>6</v>
      </c>
      <c r="G148">
        <v>2</v>
      </c>
      <c r="H148">
        <v>1</v>
      </c>
      <c r="I148">
        <v>15</v>
      </c>
      <c r="J148">
        <v>0</v>
      </c>
      <c r="K148">
        <v>0</v>
      </c>
    </row>
    <row r="149" spans="1:11">
      <c r="A149" s="249" t="s">
        <v>304</v>
      </c>
      <c r="B149" s="306" t="s">
        <v>305</v>
      </c>
      <c r="C149">
        <v>0</v>
      </c>
      <c r="D149">
        <v>8</v>
      </c>
      <c r="E149">
        <v>0</v>
      </c>
      <c r="F149">
        <v>0</v>
      </c>
      <c r="G149">
        <v>1</v>
      </c>
      <c r="H149">
        <v>0</v>
      </c>
      <c r="I149">
        <v>9</v>
      </c>
      <c r="J149">
        <v>0</v>
      </c>
      <c r="K149">
        <v>0</v>
      </c>
    </row>
    <row r="150" spans="1:11">
      <c r="A150" s="249" t="s">
        <v>306</v>
      </c>
      <c r="B150" s="306" t="s">
        <v>307</v>
      </c>
      <c r="C150">
        <v>1</v>
      </c>
      <c r="D150">
        <v>44</v>
      </c>
      <c r="E150">
        <v>0</v>
      </c>
      <c r="F150">
        <v>18</v>
      </c>
      <c r="G150">
        <v>3</v>
      </c>
      <c r="H150">
        <v>0</v>
      </c>
      <c r="I150">
        <v>66</v>
      </c>
      <c r="J150">
        <v>0</v>
      </c>
      <c r="K150">
        <v>0</v>
      </c>
    </row>
    <row r="151" spans="1:11">
      <c r="A151" s="249" t="s">
        <v>308</v>
      </c>
      <c r="B151" s="306" t="s">
        <v>309</v>
      </c>
      <c r="C151">
        <v>0</v>
      </c>
      <c r="D151">
        <v>28</v>
      </c>
      <c r="E151">
        <v>0</v>
      </c>
      <c r="F151">
        <v>28</v>
      </c>
      <c r="G151">
        <v>1</v>
      </c>
      <c r="H151">
        <v>1</v>
      </c>
      <c r="I151">
        <v>58</v>
      </c>
      <c r="J151">
        <v>0</v>
      </c>
      <c r="K151">
        <v>0</v>
      </c>
    </row>
    <row r="152" spans="1:11">
      <c r="A152" s="249" t="s">
        <v>310</v>
      </c>
      <c r="B152" s="306" t="s">
        <v>311</v>
      </c>
      <c r="C152">
        <v>2</v>
      </c>
      <c r="D152">
        <v>0</v>
      </c>
      <c r="E152">
        <v>0</v>
      </c>
      <c r="F152">
        <v>1</v>
      </c>
      <c r="G152">
        <v>1</v>
      </c>
      <c r="H152">
        <v>0</v>
      </c>
      <c r="I152">
        <v>4</v>
      </c>
      <c r="J152">
        <v>0</v>
      </c>
      <c r="K152">
        <v>0</v>
      </c>
    </row>
    <row r="153" spans="1:11">
      <c r="A153" s="249" t="s">
        <v>312</v>
      </c>
      <c r="B153" s="306" t="s">
        <v>313</v>
      </c>
      <c r="C153">
        <v>4</v>
      </c>
      <c r="D153">
        <v>0</v>
      </c>
      <c r="E153">
        <v>0</v>
      </c>
      <c r="F153">
        <v>0</v>
      </c>
      <c r="G153">
        <v>1</v>
      </c>
      <c r="H153">
        <v>0</v>
      </c>
      <c r="I153">
        <v>5</v>
      </c>
      <c r="J153">
        <v>0</v>
      </c>
      <c r="K153">
        <v>0</v>
      </c>
    </row>
    <row r="154" spans="1:11">
      <c r="A154" s="249" t="s">
        <v>314</v>
      </c>
      <c r="B154" s="306" t="s">
        <v>315</v>
      </c>
      <c r="C154">
        <v>10</v>
      </c>
      <c r="D154">
        <v>0</v>
      </c>
      <c r="E154">
        <v>0</v>
      </c>
      <c r="F154">
        <v>11</v>
      </c>
      <c r="G154">
        <v>1</v>
      </c>
      <c r="H154">
        <v>0</v>
      </c>
      <c r="I154">
        <v>22</v>
      </c>
      <c r="J154">
        <v>0</v>
      </c>
      <c r="K154">
        <v>0</v>
      </c>
    </row>
    <row r="155" spans="1:11">
      <c r="A155" s="249" t="s">
        <v>316</v>
      </c>
      <c r="B155" s="306" t="s">
        <v>317</v>
      </c>
      <c r="C155">
        <v>0</v>
      </c>
      <c r="D155">
        <v>8</v>
      </c>
      <c r="E155">
        <v>0</v>
      </c>
      <c r="F155">
        <v>8</v>
      </c>
      <c r="G155">
        <v>1</v>
      </c>
      <c r="H155">
        <v>0</v>
      </c>
      <c r="I155">
        <v>17</v>
      </c>
      <c r="J155">
        <v>0</v>
      </c>
      <c r="K155">
        <v>0</v>
      </c>
    </row>
    <row r="156" spans="1:11">
      <c r="A156" s="249" t="s">
        <v>318</v>
      </c>
      <c r="B156" s="306" t="s">
        <v>319</v>
      </c>
      <c r="C156">
        <v>299</v>
      </c>
      <c r="D156">
        <v>336</v>
      </c>
      <c r="E156">
        <v>0</v>
      </c>
      <c r="F156">
        <v>0</v>
      </c>
      <c r="G156">
        <v>1</v>
      </c>
      <c r="H156">
        <v>0</v>
      </c>
      <c r="I156">
        <v>636</v>
      </c>
      <c r="J156">
        <v>0</v>
      </c>
      <c r="K156">
        <v>0</v>
      </c>
    </row>
    <row r="157" spans="1:11">
      <c r="A157" s="249" t="s">
        <v>320</v>
      </c>
      <c r="B157" s="306" t="s">
        <v>321</v>
      </c>
      <c r="C157">
        <v>4</v>
      </c>
      <c r="D157">
        <v>0</v>
      </c>
      <c r="E157">
        <v>0</v>
      </c>
      <c r="F157">
        <v>0</v>
      </c>
      <c r="G157">
        <v>2</v>
      </c>
      <c r="H157">
        <v>0</v>
      </c>
      <c r="I157">
        <v>6</v>
      </c>
      <c r="J157">
        <v>0</v>
      </c>
      <c r="K157">
        <v>0</v>
      </c>
    </row>
    <row r="158" spans="1:11">
      <c r="A158" s="249" t="s">
        <v>322</v>
      </c>
      <c r="B158" s="306" t="s">
        <v>323</v>
      </c>
      <c r="C158">
        <v>0</v>
      </c>
      <c r="D158">
        <v>0</v>
      </c>
      <c r="E158">
        <v>0</v>
      </c>
      <c r="F158">
        <v>0</v>
      </c>
      <c r="G158">
        <v>3</v>
      </c>
      <c r="H158">
        <v>0</v>
      </c>
      <c r="I158">
        <v>3</v>
      </c>
      <c r="J158">
        <v>0</v>
      </c>
      <c r="K158">
        <v>0</v>
      </c>
    </row>
    <row r="159" spans="1:11">
      <c r="A159" s="249" t="s">
        <v>324</v>
      </c>
      <c r="B159" s="306" t="s">
        <v>325</v>
      </c>
      <c r="C159">
        <v>0</v>
      </c>
      <c r="D159">
        <v>0</v>
      </c>
      <c r="E159">
        <v>0</v>
      </c>
      <c r="F159">
        <v>0</v>
      </c>
      <c r="G159">
        <v>4</v>
      </c>
      <c r="H159">
        <v>1</v>
      </c>
      <c r="I159">
        <v>5</v>
      </c>
      <c r="J159">
        <v>0</v>
      </c>
      <c r="K159">
        <v>0</v>
      </c>
    </row>
    <row r="160" spans="1:11">
      <c r="A160" s="249" t="s">
        <v>326</v>
      </c>
      <c r="B160" s="306" t="s">
        <v>327</v>
      </c>
      <c r="C160">
        <v>6</v>
      </c>
      <c r="D160">
        <v>21</v>
      </c>
      <c r="E160">
        <v>0</v>
      </c>
      <c r="F160">
        <v>0</v>
      </c>
      <c r="G160">
        <v>3</v>
      </c>
      <c r="H160">
        <v>2</v>
      </c>
      <c r="I160">
        <v>32</v>
      </c>
      <c r="J160">
        <v>0</v>
      </c>
      <c r="K160">
        <v>0</v>
      </c>
    </row>
    <row r="161" spans="1:11">
      <c r="A161" s="249" t="s">
        <v>328</v>
      </c>
      <c r="B161" s="306" t="s">
        <v>329</v>
      </c>
      <c r="C161">
        <v>0</v>
      </c>
      <c r="D161">
        <v>20</v>
      </c>
      <c r="E161">
        <v>0</v>
      </c>
      <c r="F161">
        <v>1</v>
      </c>
      <c r="G161">
        <v>2</v>
      </c>
      <c r="H161">
        <v>0</v>
      </c>
      <c r="I161">
        <v>23</v>
      </c>
      <c r="J161">
        <v>0</v>
      </c>
      <c r="K161">
        <v>0</v>
      </c>
    </row>
    <row r="162" spans="1:11">
      <c r="A162" s="249" t="s">
        <v>330</v>
      </c>
      <c r="B162" s="306" t="s">
        <v>331</v>
      </c>
      <c r="C162">
        <v>26</v>
      </c>
      <c r="D162">
        <v>55</v>
      </c>
      <c r="E162">
        <v>0</v>
      </c>
      <c r="F162">
        <v>63</v>
      </c>
      <c r="G162">
        <v>3</v>
      </c>
      <c r="H162">
        <v>0</v>
      </c>
      <c r="I162">
        <v>147</v>
      </c>
      <c r="J162">
        <v>0</v>
      </c>
      <c r="K162">
        <v>0</v>
      </c>
    </row>
    <row r="163" spans="1:11">
      <c r="A163" s="249" t="s">
        <v>332</v>
      </c>
      <c r="B163" s="306" t="s">
        <v>333</v>
      </c>
      <c r="C163">
        <v>79</v>
      </c>
      <c r="D163">
        <v>0</v>
      </c>
      <c r="E163">
        <v>0</v>
      </c>
      <c r="F163">
        <v>0</v>
      </c>
      <c r="G163">
        <v>1</v>
      </c>
      <c r="H163">
        <v>0</v>
      </c>
      <c r="I163">
        <v>80</v>
      </c>
      <c r="J163">
        <v>0</v>
      </c>
      <c r="K163">
        <v>0</v>
      </c>
    </row>
    <row r="164" spans="1:11">
      <c r="A164" s="249" t="s">
        <v>334</v>
      </c>
      <c r="B164" s="306" t="s">
        <v>335</v>
      </c>
      <c r="C164">
        <v>317</v>
      </c>
      <c r="D164">
        <v>255</v>
      </c>
      <c r="E164">
        <v>1</v>
      </c>
      <c r="F164">
        <v>0</v>
      </c>
      <c r="G164">
        <v>3</v>
      </c>
      <c r="H164">
        <v>0</v>
      </c>
      <c r="I164">
        <v>576</v>
      </c>
      <c r="J164">
        <v>0</v>
      </c>
      <c r="K164">
        <v>0</v>
      </c>
    </row>
    <row r="165" spans="1:11">
      <c r="A165" s="249" t="s">
        <v>336</v>
      </c>
      <c r="B165" s="306" t="s">
        <v>337</v>
      </c>
      <c r="C165">
        <v>2</v>
      </c>
      <c r="D165">
        <v>35</v>
      </c>
      <c r="E165">
        <v>0</v>
      </c>
      <c r="F165">
        <v>0</v>
      </c>
      <c r="G165">
        <v>1</v>
      </c>
      <c r="H165">
        <v>0</v>
      </c>
      <c r="I165">
        <v>38</v>
      </c>
      <c r="J165">
        <v>0</v>
      </c>
      <c r="K165">
        <v>0</v>
      </c>
    </row>
    <row r="166" spans="1:11">
      <c r="A166" s="249" t="s">
        <v>338</v>
      </c>
      <c r="B166" s="306" t="s">
        <v>339</v>
      </c>
      <c r="C166">
        <v>0</v>
      </c>
      <c r="D166">
        <v>44</v>
      </c>
      <c r="E166">
        <v>0</v>
      </c>
      <c r="F166">
        <v>45</v>
      </c>
      <c r="G166">
        <v>1</v>
      </c>
      <c r="H166">
        <v>0</v>
      </c>
      <c r="I166">
        <v>90</v>
      </c>
      <c r="J166">
        <v>0</v>
      </c>
      <c r="K166">
        <v>0</v>
      </c>
    </row>
    <row r="167" spans="1:11">
      <c r="A167" s="249" t="s">
        <v>340</v>
      </c>
      <c r="B167" s="306" t="s">
        <v>341</v>
      </c>
      <c r="C167">
        <v>0</v>
      </c>
      <c r="D167">
        <v>36</v>
      </c>
      <c r="E167">
        <v>0</v>
      </c>
      <c r="F167">
        <v>19</v>
      </c>
      <c r="G167">
        <v>2</v>
      </c>
      <c r="H167">
        <v>0</v>
      </c>
      <c r="I167">
        <v>57</v>
      </c>
      <c r="J167">
        <v>0</v>
      </c>
      <c r="K167">
        <v>0</v>
      </c>
    </row>
    <row r="168" spans="1:11">
      <c r="A168" s="249" t="s">
        <v>342</v>
      </c>
      <c r="B168" s="306" t="s">
        <v>343</v>
      </c>
      <c r="C168">
        <v>0</v>
      </c>
      <c r="D168">
        <v>14</v>
      </c>
      <c r="E168">
        <v>0</v>
      </c>
      <c r="F168">
        <v>1</v>
      </c>
      <c r="G168">
        <v>1</v>
      </c>
      <c r="H168">
        <v>0</v>
      </c>
      <c r="I168">
        <v>16</v>
      </c>
      <c r="J168">
        <v>0</v>
      </c>
      <c r="K168">
        <v>0</v>
      </c>
    </row>
    <row r="169" spans="1:11">
      <c r="A169" s="249" t="s">
        <v>344</v>
      </c>
      <c r="B169" s="306" t="s">
        <v>345</v>
      </c>
      <c r="C169">
        <v>53</v>
      </c>
      <c r="D169">
        <v>40</v>
      </c>
      <c r="E169">
        <v>0</v>
      </c>
      <c r="F169">
        <v>0</v>
      </c>
      <c r="G169">
        <v>2</v>
      </c>
      <c r="H169">
        <v>0</v>
      </c>
      <c r="I169">
        <v>95</v>
      </c>
      <c r="J169">
        <v>0</v>
      </c>
      <c r="K169">
        <v>0</v>
      </c>
    </row>
    <row r="170" spans="1:11">
      <c r="A170" s="249" t="s">
        <v>346</v>
      </c>
      <c r="B170" s="306" t="s">
        <v>347</v>
      </c>
      <c r="C170">
        <v>4</v>
      </c>
      <c r="D170">
        <v>32</v>
      </c>
      <c r="E170">
        <v>0</v>
      </c>
      <c r="F170">
        <v>20</v>
      </c>
      <c r="G170">
        <v>2</v>
      </c>
      <c r="H170">
        <v>3</v>
      </c>
      <c r="I170">
        <v>61</v>
      </c>
      <c r="J170">
        <v>0</v>
      </c>
      <c r="K170">
        <v>0</v>
      </c>
    </row>
    <row r="171" spans="1:11">
      <c r="A171" s="249" t="s">
        <v>348</v>
      </c>
      <c r="B171" s="306" t="s">
        <v>349</v>
      </c>
      <c r="C171">
        <v>4</v>
      </c>
      <c r="D171">
        <v>30</v>
      </c>
      <c r="E171">
        <v>0</v>
      </c>
      <c r="F171">
        <v>0</v>
      </c>
      <c r="G171">
        <v>2</v>
      </c>
      <c r="H171">
        <v>0</v>
      </c>
      <c r="I171">
        <v>36</v>
      </c>
      <c r="J171">
        <v>0</v>
      </c>
      <c r="K171">
        <v>0</v>
      </c>
    </row>
    <row r="172" spans="1:11">
      <c r="A172" s="249" t="s">
        <v>350</v>
      </c>
      <c r="B172" s="306" t="s">
        <v>351</v>
      </c>
      <c r="C172">
        <v>0</v>
      </c>
      <c r="D172">
        <v>10</v>
      </c>
      <c r="E172">
        <v>0</v>
      </c>
      <c r="F172">
        <v>0</v>
      </c>
      <c r="G172">
        <v>2</v>
      </c>
      <c r="H172">
        <v>0</v>
      </c>
      <c r="I172">
        <v>12</v>
      </c>
      <c r="J172">
        <v>0</v>
      </c>
      <c r="K172">
        <v>0</v>
      </c>
    </row>
    <row r="173" spans="1:11">
      <c r="A173" s="249" t="s">
        <v>352</v>
      </c>
      <c r="B173" s="306" t="s">
        <v>353</v>
      </c>
      <c r="C173">
        <v>0</v>
      </c>
      <c r="D173">
        <v>0</v>
      </c>
      <c r="E173">
        <v>0</v>
      </c>
      <c r="F173">
        <v>0</v>
      </c>
      <c r="G173">
        <v>1</v>
      </c>
      <c r="H173">
        <v>0</v>
      </c>
      <c r="I173">
        <v>1</v>
      </c>
      <c r="J173">
        <v>0</v>
      </c>
      <c r="K173">
        <v>0</v>
      </c>
    </row>
    <row r="174" spans="1:11">
      <c r="A174" s="249" t="s">
        <v>354</v>
      </c>
      <c r="B174" s="306" t="s">
        <v>355</v>
      </c>
      <c r="C174">
        <v>12</v>
      </c>
      <c r="D174">
        <v>3</v>
      </c>
      <c r="E174">
        <v>0</v>
      </c>
      <c r="F174">
        <v>11</v>
      </c>
      <c r="G174">
        <v>2</v>
      </c>
      <c r="H174">
        <v>0</v>
      </c>
      <c r="I174">
        <v>28</v>
      </c>
      <c r="J174">
        <v>0</v>
      </c>
      <c r="K174">
        <v>0</v>
      </c>
    </row>
    <row r="175" spans="1:11">
      <c r="A175" s="249" t="s">
        <v>356</v>
      </c>
      <c r="B175" s="306" t="s">
        <v>357</v>
      </c>
      <c r="C175">
        <v>29</v>
      </c>
      <c r="D175">
        <v>5</v>
      </c>
      <c r="E175">
        <v>0</v>
      </c>
      <c r="F175">
        <v>3</v>
      </c>
      <c r="G175">
        <v>1</v>
      </c>
      <c r="H175">
        <v>0</v>
      </c>
      <c r="I175">
        <v>38</v>
      </c>
      <c r="J175">
        <v>0</v>
      </c>
      <c r="K175">
        <v>0</v>
      </c>
    </row>
    <row r="176" spans="1:11">
      <c r="A176" s="249" t="s">
        <v>358</v>
      </c>
      <c r="B176" s="306" t="s">
        <v>359</v>
      </c>
      <c r="C176">
        <v>4</v>
      </c>
      <c r="D176">
        <v>19</v>
      </c>
      <c r="E176">
        <v>0</v>
      </c>
      <c r="F176">
        <v>0</v>
      </c>
      <c r="G176">
        <v>3</v>
      </c>
      <c r="H176">
        <v>0</v>
      </c>
      <c r="I176">
        <v>26</v>
      </c>
      <c r="J176">
        <v>0</v>
      </c>
      <c r="K176">
        <v>0</v>
      </c>
    </row>
    <row r="177" spans="1:11">
      <c r="A177" s="249" t="s">
        <v>360</v>
      </c>
      <c r="B177" s="306" t="s">
        <v>361</v>
      </c>
      <c r="C177">
        <v>0</v>
      </c>
      <c r="D177">
        <v>37</v>
      </c>
      <c r="E177">
        <v>0</v>
      </c>
      <c r="F177">
        <v>0</v>
      </c>
      <c r="G177">
        <v>3</v>
      </c>
      <c r="H177">
        <v>0</v>
      </c>
      <c r="I177">
        <v>40</v>
      </c>
      <c r="J177">
        <v>0</v>
      </c>
      <c r="K177">
        <v>0</v>
      </c>
    </row>
    <row r="178" spans="1:11">
      <c r="A178" s="249" t="s">
        <v>362</v>
      </c>
      <c r="B178" s="306" t="s">
        <v>363</v>
      </c>
      <c r="C178">
        <v>16</v>
      </c>
      <c r="D178">
        <v>0</v>
      </c>
      <c r="E178">
        <v>0</v>
      </c>
      <c r="F178">
        <v>16</v>
      </c>
      <c r="G178">
        <v>2</v>
      </c>
      <c r="H178">
        <v>1</v>
      </c>
      <c r="I178">
        <v>35</v>
      </c>
      <c r="J178">
        <v>0</v>
      </c>
      <c r="K178">
        <v>0</v>
      </c>
    </row>
    <row r="179" spans="1:11">
      <c r="A179" s="249" t="s">
        <v>364</v>
      </c>
      <c r="B179" s="306" t="s">
        <v>365</v>
      </c>
      <c r="C179">
        <v>12</v>
      </c>
      <c r="D179">
        <v>32</v>
      </c>
      <c r="E179">
        <v>0</v>
      </c>
      <c r="F179">
        <v>34</v>
      </c>
      <c r="G179">
        <v>5</v>
      </c>
      <c r="H179">
        <v>4</v>
      </c>
      <c r="I179">
        <v>87</v>
      </c>
      <c r="J179">
        <v>0</v>
      </c>
      <c r="K179">
        <v>0</v>
      </c>
    </row>
    <row r="180" spans="1:11">
      <c r="A180" s="249" t="s">
        <v>366</v>
      </c>
      <c r="B180" s="306" t="s">
        <v>367</v>
      </c>
      <c r="C180">
        <v>0</v>
      </c>
      <c r="D180">
        <v>14</v>
      </c>
      <c r="E180">
        <v>0</v>
      </c>
      <c r="F180">
        <v>14</v>
      </c>
      <c r="G180">
        <v>2</v>
      </c>
      <c r="H180">
        <v>0</v>
      </c>
      <c r="I180">
        <v>30</v>
      </c>
      <c r="J180">
        <v>0</v>
      </c>
      <c r="K180">
        <v>0</v>
      </c>
    </row>
    <row r="181" spans="1:11">
      <c r="A181" s="249" t="s">
        <v>368</v>
      </c>
      <c r="B181" s="306" t="s">
        <v>369</v>
      </c>
      <c r="C181">
        <v>2</v>
      </c>
      <c r="D181">
        <v>4</v>
      </c>
      <c r="E181">
        <v>0</v>
      </c>
      <c r="F181">
        <v>2</v>
      </c>
      <c r="G181">
        <v>1</v>
      </c>
      <c r="H181">
        <v>1</v>
      </c>
      <c r="I181">
        <v>10</v>
      </c>
      <c r="J181">
        <v>0</v>
      </c>
      <c r="K181">
        <v>0</v>
      </c>
    </row>
    <row r="182" spans="1:11">
      <c r="A182" s="249" t="s">
        <v>370</v>
      </c>
      <c r="B182" s="306" t="s">
        <v>371</v>
      </c>
      <c r="C182">
        <v>0</v>
      </c>
      <c r="D182">
        <v>22</v>
      </c>
      <c r="E182">
        <v>0</v>
      </c>
      <c r="F182">
        <v>0</v>
      </c>
      <c r="G182">
        <v>1</v>
      </c>
      <c r="H182">
        <v>0</v>
      </c>
      <c r="I182">
        <v>23</v>
      </c>
      <c r="J182">
        <v>0</v>
      </c>
      <c r="K182">
        <v>0</v>
      </c>
    </row>
    <row r="183" spans="1:11">
      <c r="A183" s="249" t="s">
        <v>372</v>
      </c>
      <c r="B183" s="306" t="s">
        <v>373</v>
      </c>
      <c r="C183">
        <v>0</v>
      </c>
      <c r="D183">
        <v>12</v>
      </c>
      <c r="E183">
        <v>0</v>
      </c>
      <c r="F183">
        <v>0</v>
      </c>
      <c r="G183">
        <v>5</v>
      </c>
      <c r="H183">
        <v>1</v>
      </c>
      <c r="I183">
        <v>18</v>
      </c>
      <c r="J183">
        <v>0</v>
      </c>
      <c r="K183">
        <v>0</v>
      </c>
    </row>
    <row r="184" spans="1:11">
      <c r="A184" s="249" t="s">
        <v>374</v>
      </c>
      <c r="B184" s="306" t="s">
        <v>375</v>
      </c>
      <c r="C184">
        <v>6</v>
      </c>
      <c r="D184">
        <v>21</v>
      </c>
      <c r="E184">
        <v>0</v>
      </c>
      <c r="F184">
        <v>5</v>
      </c>
      <c r="G184">
        <v>2</v>
      </c>
      <c r="H184">
        <v>0</v>
      </c>
      <c r="I184">
        <v>34</v>
      </c>
      <c r="J184">
        <v>0</v>
      </c>
      <c r="K184">
        <v>0</v>
      </c>
    </row>
    <row r="185" spans="1:11">
      <c r="A185" s="249" t="s">
        <v>376</v>
      </c>
      <c r="B185" s="306" t="s">
        <v>377</v>
      </c>
      <c r="C185">
        <v>10</v>
      </c>
      <c r="D185">
        <v>0</v>
      </c>
      <c r="E185">
        <v>0</v>
      </c>
      <c r="F185">
        <v>0</v>
      </c>
      <c r="G185">
        <v>1</v>
      </c>
      <c r="H185">
        <v>1</v>
      </c>
      <c r="I185">
        <v>12</v>
      </c>
      <c r="J185">
        <v>0</v>
      </c>
      <c r="K185">
        <v>0</v>
      </c>
    </row>
    <row r="186" spans="1:11">
      <c r="A186" s="249" t="s">
        <v>378</v>
      </c>
      <c r="B186" s="306" t="s">
        <v>379</v>
      </c>
      <c r="C186">
        <v>0</v>
      </c>
      <c r="D186">
        <v>14</v>
      </c>
      <c r="E186">
        <v>0</v>
      </c>
      <c r="F186">
        <v>14</v>
      </c>
      <c r="G186">
        <v>2</v>
      </c>
      <c r="H186">
        <v>0</v>
      </c>
      <c r="I186">
        <v>30</v>
      </c>
      <c r="J186">
        <v>0</v>
      </c>
      <c r="K186">
        <v>0</v>
      </c>
    </row>
    <row r="187" spans="1:11">
      <c r="A187" s="249" t="s">
        <v>380</v>
      </c>
      <c r="B187" s="306" t="s">
        <v>381</v>
      </c>
      <c r="C187">
        <v>0</v>
      </c>
      <c r="D187">
        <v>18</v>
      </c>
      <c r="E187">
        <v>0</v>
      </c>
      <c r="F187">
        <v>19</v>
      </c>
      <c r="G187">
        <v>2</v>
      </c>
      <c r="H187">
        <v>2</v>
      </c>
      <c r="I187">
        <v>41</v>
      </c>
      <c r="J187">
        <v>0</v>
      </c>
      <c r="K187">
        <v>0</v>
      </c>
    </row>
    <row r="188" spans="1:11">
      <c r="A188" s="249" t="s">
        <v>382</v>
      </c>
      <c r="B188" s="306" t="s">
        <v>383</v>
      </c>
      <c r="C188">
        <v>2</v>
      </c>
      <c r="D188">
        <v>0</v>
      </c>
      <c r="E188">
        <v>0</v>
      </c>
      <c r="F188">
        <v>2</v>
      </c>
      <c r="G188">
        <v>2</v>
      </c>
      <c r="H188">
        <v>0</v>
      </c>
      <c r="I188">
        <v>6</v>
      </c>
      <c r="J188">
        <v>0</v>
      </c>
      <c r="K188">
        <v>0</v>
      </c>
    </row>
    <row r="189" spans="1:11">
      <c r="A189" s="249" t="s">
        <v>384</v>
      </c>
      <c r="B189" s="306" t="s">
        <v>385</v>
      </c>
      <c r="C189">
        <v>7</v>
      </c>
      <c r="D189">
        <v>5</v>
      </c>
      <c r="E189">
        <v>0</v>
      </c>
      <c r="F189">
        <v>9</v>
      </c>
      <c r="G189">
        <v>3</v>
      </c>
      <c r="H189">
        <v>0</v>
      </c>
      <c r="I189">
        <v>24</v>
      </c>
      <c r="J189">
        <v>0</v>
      </c>
      <c r="K189">
        <v>0</v>
      </c>
    </row>
    <row r="190" spans="1:11">
      <c r="A190" s="249" t="s">
        <v>386</v>
      </c>
      <c r="B190" s="306" t="s">
        <v>387</v>
      </c>
      <c r="C190">
        <v>72</v>
      </c>
      <c r="D190">
        <v>79</v>
      </c>
      <c r="E190">
        <v>0</v>
      </c>
      <c r="F190">
        <v>22</v>
      </c>
      <c r="G190">
        <v>1</v>
      </c>
      <c r="H190">
        <v>4</v>
      </c>
      <c r="I190">
        <v>178</v>
      </c>
      <c r="J190">
        <v>0</v>
      </c>
      <c r="K190">
        <v>0</v>
      </c>
    </row>
    <row r="191" spans="1:11">
      <c r="A191" s="249" t="s">
        <v>388</v>
      </c>
      <c r="B191" s="306" t="s">
        <v>389</v>
      </c>
      <c r="C191">
        <v>2</v>
      </c>
      <c r="D191">
        <v>0</v>
      </c>
      <c r="E191">
        <v>0</v>
      </c>
      <c r="F191">
        <v>2</v>
      </c>
      <c r="G191">
        <v>2</v>
      </c>
      <c r="H191">
        <v>3</v>
      </c>
      <c r="I191">
        <v>9</v>
      </c>
      <c r="J191">
        <v>0</v>
      </c>
      <c r="K191">
        <v>0</v>
      </c>
    </row>
    <row r="192" spans="1:11">
      <c r="A192" s="249" t="s">
        <v>390</v>
      </c>
      <c r="B192" s="306" t="s">
        <v>391</v>
      </c>
      <c r="C192">
        <v>50</v>
      </c>
      <c r="D192">
        <v>43</v>
      </c>
      <c r="E192">
        <v>1</v>
      </c>
      <c r="F192">
        <v>0</v>
      </c>
      <c r="G192">
        <v>3</v>
      </c>
      <c r="H192">
        <v>0</v>
      </c>
      <c r="I192">
        <v>97</v>
      </c>
      <c r="J192">
        <v>0</v>
      </c>
      <c r="K192">
        <v>0</v>
      </c>
    </row>
    <row r="193" spans="1:11">
      <c r="A193" s="249" t="s">
        <v>392</v>
      </c>
      <c r="B193" s="306" t="s">
        <v>393</v>
      </c>
      <c r="C193">
        <v>0</v>
      </c>
      <c r="D193">
        <v>0</v>
      </c>
      <c r="E193">
        <v>0</v>
      </c>
      <c r="F193">
        <v>2</v>
      </c>
      <c r="G193">
        <v>2</v>
      </c>
      <c r="H193">
        <v>0</v>
      </c>
      <c r="I193">
        <v>4</v>
      </c>
      <c r="J193">
        <v>0</v>
      </c>
      <c r="K193">
        <v>0</v>
      </c>
    </row>
    <row r="194" spans="1:11">
      <c r="A194" s="249" t="s">
        <v>394</v>
      </c>
      <c r="B194" s="306" t="s">
        <v>395</v>
      </c>
      <c r="C194">
        <v>278</v>
      </c>
      <c r="D194">
        <v>373</v>
      </c>
      <c r="E194">
        <v>0</v>
      </c>
      <c r="F194">
        <v>4</v>
      </c>
      <c r="G194">
        <v>3</v>
      </c>
      <c r="H194">
        <v>3</v>
      </c>
      <c r="I194">
        <v>661</v>
      </c>
      <c r="J194">
        <v>0</v>
      </c>
      <c r="K194">
        <v>0</v>
      </c>
    </row>
    <row r="195" spans="1:11">
      <c r="A195" s="249" t="s">
        <v>396</v>
      </c>
      <c r="B195" s="306" t="s">
        <v>397</v>
      </c>
      <c r="C195">
        <v>0</v>
      </c>
      <c r="D195">
        <v>0</v>
      </c>
      <c r="E195">
        <v>0</v>
      </c>
      <c r="F195">
        <v>1</v>
      </c>
      <c r="G195">
        <v>1</v>
      </c>
      <c r="H195">
        <v>3</v>
      </c>
      <c r="I195">
        <v>5</v>
      </c>
      <c r="J195">
        <v>0</v>
      </c>
      <c r="K195">
        <v>0</v>
      </c>
    </row>
    <row r="196" spans="1:11">
      <c r="A196" s="249" t="s">
        <v>398</v>
      </c>
      <c r="B196" s="306" t="s">
        <v>399</v>
      </c>
      <c r="C196">
        <v>72</v>
      </c>
      <c r="D196">
        <v>184</v>
      </c>
      <c r="E196">
        <v>0</v>
      </c>
      <c r="F196">
        <v>161</v>
      </c>
      <c r="G196">
        <v>6</v>
      </c>
      <c r="H196">
        <v>0</v>
      </c>
      <c r="I196">
        <v>423</v>
      </c>
      <c r="J196">
        <v>0</v>
      </c>
      <c r="K196">
        <v>0</v>
      </c>
    </row>
    <row r="197" spans="1:11">
      <c r="A197" s="249" t="s">
        <v>400</v>
      </c>
      <c r="B197" s="306" t="s">
        <v>401</v>
      </c>
      <c r="C197">
        <v>0</v>
      </c>
      <c r="D197">
        <v>0</v>
      </c>
      <c r="E197">
        <v>0</v>
      </c>
      <c r="F197">
        <v>1</v>
      </c>
      <c r="G197">
        <v>1</v>
      </c>
      <c r="H197">
        <v>0</v>
      </c>
      <c r="I197">
        <v>2</v>
      </c>
      <c r="J197">
        <v>0</v>
      </c>
      <c r="K197">
        <v>0</v>
      </c>
    </row>
    <row r="198" spans="1:11">
      <c r="A198" s="249" t="s">
        <v>402</v>
      </c>
      <c r="B198" s="306" t="s">
        <v>403</v>
      </c>
      <c r="C198">
        <v>0</v>
      </c>
      <c r="D198">
        <v>4</v>
      </c>
      <c r="E198">
        <v>0</v>
      </c>
      <c r="F198">
        <v>6</v>
      </c>
      <c r="G198">
        <v>4</v>
      </c>
      <c r="H198">
        <v>0</v>
      </c>
      <c r="I198">
        <v>14</v>
      </c>
      <c r="J198">
        <v>0</v>
      </c>
      <c r="K198">
        <v>0</v>
      </c>
    </row>
    <row r="199" spans="1:11">
      <c r="A199" s="249" t="s">
        <v>404</v>
      </c>
      <c r="B199" s="306" t="s">
        <v>405</v>
      </c>
      <c r="C199">
        <v>24</v>
      </c>
      <c r="D199">
        <v>80</v>
      </c>
      <c r="E199">
        <v>0</v>
      </c>
      <c r="F199">
        <v>0</v>
      </c>
      <c r="G199">
        <v>2</v>
      </c>
      <c r="H199">
        <v>0</v>
      </c>
      <c r="I199">
        <v>106</v>
      </c>
      <c r="J199">
        <v>0</v>
      </c>
      <c r="K199">
        <v>0</v>
      </c>
    </row>
    <row r="200" spans="1:11">
      <c r="A200" s="249" t="s">
        <v>406</v>
      </c>
      <c r="B200" s="306" t="s">
        <v>407</v>
      </c>
      <c r="C200">
        <v>54</v>
      </c>
      <c r="D200">
        <v>6</v>
      </c>
      <c r="E200">
        <v>0</v>
      </c>
      <c r="F200">
        <v>0</v>
      </c>
      <c r="G200">
        <v>1</v>
      </c>
      <c r="H200">
        <v>0</v>
      </c>
      <c r="I200">
        <v>61</v>
      </c>
      <c r="J200">
        <v>0</v>
      </c>
      <c r="K200">
        <v>0</v>
      </c>
    </row>
    <row r="201" spans="1:11">
      <c r="A201" s="249" t="s">
        <v>408</v>
      </c>
      <c r="B201" s="306" t="s">
        <v>409</v>
      </c>
      <c r="C201">
        <v>394</v>
      </c>
      <c r="D201">
        <v>421</v>
      </c>
      <c r="E201">
        <v>1</v>
      </c>
      <c r="F201">
        <v>814</v>
      </c>
      <c r="G201">
        <v>4</v>
      </c>
      <c r="H201">
        <v>1</v>
      </c>
      <c r="I201">
        <v>1635</v>
      </c>
      <c r="J201">
        <v>0</v>
      </c>
      <c r="K201">
        <v>0</v>
      </c>
    </row>
    <row r="202" spans="1:11">
      <c r="A202" s="249" t="s">
        <v>410</v>
      </c>
      <c r="B202" s="306" t="s">
        <v>411</v>
      </c>
      <c r="C202">
        <v>27</v>
      </c>
      <c r="D202">
        <v>18</v>
      </c>
      <c r="E202">
        <v>0</v>
      </c>
      <c r="F202">
        <v>3</v>
      </c>
      <c r="G202">
        <v>2</v>
      </c>
      <c r="H202">
        <v>0</v>
      </c>
      <c r="I202">
        <v>50</v>
      </c>
      <c r="J202">
        <v>0</v>
      </c>
      <c r="K202">
        <v>0</v>
      </c>
    </row>
    <row r="203" spans="1:11">
      <c r="A203" s="249" t="s">
        <v>412</v>
      </c>
      <c r="B203" s="306" t="s">
        <v>413</v>
      </c>
      <c r="C203">
        <v>320</v>
      </c>
      <c r="D203">
        <v>237</v>
      </c>
      <c r="E203">
        <v>0</v>
      </c>
      <c r="F203">
        <v>557</v>
      </c>
      <c r="G203">
        <v>1</v>
      </c>
      <c r="H203">
        <v>1</v>
      </c>
      <c r="I203">
        <v>1116</v>
      </c>
      <c r="J203">
        <v>0</v>
      </c>
      <c r="K203">
        <v>0</v>
      </c>
    </row>
    <row r="204" spans="1:11">
      <c r="A204" s="249" t="s">
        <v>414</v>
      </c>
      <c r="B204" s="306" t="s">
        <v>415</v>
      </c>
      <c r="C204">
        <v>0</v>
      </c>
      <c r="D204">
        <v>9</v>
      </c>
      <c r="E204">
        <v>0</v>
      </c>
      <c r="F204">
        <v>6</v>
      </c>
      <c r="G204">
        <v>2</v>
      </c>
      <c r="H204">
        <v>1</v>
      </c>
      <c r="I204">
        <v>18</v>
      </c>
      <c r="J204">
        <v>0</v>
      </c>
      <c r="K204">
        <v>0</v>
      </c>
    </row>
    <row r="205" spans="1:11">
      <c r="A205" s="249" t="s">
        <v>416</v>
      </c>
      <c r="B205" s="306" t="s">
        <v>417</v>
      </c>
      <c r="C205">
        <v>12</v>
      </c>
      <c r="D205">
        <v>57</v>
      </c>
      <c r="E205">
        <v>0</v>
      </c>
      <c r="F205">
        <v>0</v>
      </c>
      <c r="G205">
        <v>1</v>
      </c>
      <c r="H205">
        <v>0</v>
      </c>
      <c r="I205">
        <v>70</v>
      </c>
      <c r="J205">
        <v>0</v>
      </c>
      <c r="K205">
        <v>0</v>
      </c>
    </row>
    <row r="206" spans="1:11">
      <c r="A206" s="249" t="s">
        <v>418</v>
      </c>
      <c r="B206" s="306" t="s">
        <v>419</v>
      </c>
      <c r="C206">
        <v>2</v>
      </c>
      <c r="D206">
        <v>8</v>
      </c>
      <c r="E206">
        <v>0</v>
      </c>
      <c r="F206">
        <v>0</v>
      </c>
      <c r="G206">
        <v>2</v>
      </c>
      <c r="H206">
        <v>0</v>
      </c>
      <c r="I206">
        <v>12</v>
      </c>
      <c r="J206">
        <v>0</v>
      </c>
      <c r="K206">
        <v>0</v>
      </c>
    </row>
    <row r="207" spans="1:11">
      <c r="A207" s="249" t="s">
        <v>420</v>
      </c>
      <c r="B207" s="306" t="s">
        <v>421</v>
      </c>
      <c r="C207">
        <v>0</v>
      </c>
      <c r="D207">
        <v>0</v>
      </c>
      <c r="E207">
        <v>0</v>
      </c>
      <c r="F207">
        <v>0</v>
      </c>
      <c r="G207">
        <v>0</v>
      </c>
      <c r="H207">
        <v>0</v>
      </c>
      <c r="I207">
        <v>0</v>
      </c>
      <c r="J207">
        <v>0</v>
      </c>
      <c r="K207">
        <v>0</v>
      </c>
    </row>
    <row r="208" spans="1:11">
      <c r="A208" s="249" t="s">
        <v>422</v>
      </c>
      <c r="B208" s="306" t="s">
        <v>423</v>
      </c>
      <c r="C208">
        <v>0</v>
      </c>
      <c r="D208">
        <v>10</v>
      </c>
      <c r="E208">
        <v>0</v>
      </c>
      <c r="F208">
        <v>0</v>
      </c>
      <c r="G208">
        <v>1</v>
      </c>
      <c r="H208">
        <v>0</v>
      </c>
      <c r="I208">
        <v>11</v>
      </c>
      <c r="J208">
        <v>0</v>
      </c>
      <c r="K208">
        <v>0</v>
      </c>
    </row>
    <row r="209" spans="1:11">
      <c r="A209" s="249" t="s">
        <v>424</v>
      </c>
      <c r="B209" s="306" t="s">
        <v>425</v>
      </c>
      <c r="C209">
        <v>3</v>
      </c>
      <c r="D209">
        <v>6</v>
      </c>
      <c r="E209">
        <v>0</v>
      </c>
      <c r="F209">
        <v>4</v>
      </c>
      <c r="G209">
        <v>1</v>
      </c>
      <c r="H209">
        <v>0</v>
      </c>
      <c r="I209">
        <v>14</v>
      </c>
      <c r="J209">
        <v>0</v>
      </c>
      <c r="K209">
        <v>0</v>
      </c>
    </row>
    <row r="210" spans="1:11">
      <c r="A210" s="249" t="s">
        <v>426</v>
      </c>
      <c r="B210" s="306" t="s">
        <v>427</v>
      </c>
      <c r="C210">
        <v>3</v>
      </c>
      <c r="D210">
        <v>6</v>
      </c>
      <c r="E210">
        <v>0</v>
      </c>
      <c r="F210">
        <v>0</v>
      </c>
      <c r="G210">
        <v>2</v>
      </c>
      <c r="H210">
        <v>0</v>
      </c>
      <c r="I210">
        <v>11</v>
      </c>
      <c r="J210">
        <v>0</v>
      </c>
      <c r="K210">
        <v>0</v>
      </c>
    </row>
    <row r="211" spans="1:11">
      <c r="A211" s="249" t="s">
        <v>428</v>
      </c>
      <c r="B211" s="306" t="s">
        <v>429</v>
      </c>
      <c r="C211">
        <v>26</v>
      </c>
      <c r="D211">
        <v>9</v>
      </c>
      <c r="E211">
        <v>0</v>
      </c>
      <c r="F211">
        <v>33</v>
      </c>
      <c r="G211">
        <v>3</v>
      </c>
      <c r="H211">
        <v>1</v>
      </c>
      <c r="I211">
        <v>72</v>
      </c>
      <c r="J211">
        <v>0</v>
      </c>
      <c r="K211">
        <v>0</v>
      </c>
    </row>
    <row r="212" spans="1:11">
      <c r="A212" s="249" t="s">
        <v>430</v>
      </c>
      <c r="B212" s="306" t="s">
        <v>431</v>
      </c>
      <c r="C212">
        <v>1</v>
      </c>
      <c r="D212">
        <v>0</v>
      </c>
      <c r="E212">
        <v>0</v>
      </c>
      <c r="F212">
        <v>0</v>
      </c>
      <c r="G212">
        <v>2</v>
      </c>
      <c r="H212">
        <v>0</v>
      </c>
      <c r="I212">
        <v>3</v>
      </c>
      <c r="J212">
        <v>0</v>
      </c>
      <c r="K212">
        <v>0</v>
      </c>
    </row>
    <row r="213" spans="1:11" ht="15.75" thickBot="1">
      <c r="A213" s="251" t="s">
        <v>432</v>
      </c>
      <c r="B213" s="307" t="s">
        <v>433</v>
      </c>
      <c r="C213">
        <v>0</v>
      </c>
      <c r="D213">
        <v>0</v>
      </c>
      <c r="E213">
        <v>0</v>
      </c>
      <c r="F213">
        <v>0</v>
      </c>
      <c r="G213">
        <v>2</v>
      </c>
      <c r="H213">
        <v>1</v>
      </c>
      <c r="I213">
        <v>3</v>
      </c>
      <c r="J213">
        <v>0</v>
      </c>
      <c r="K213">
        <v>0</v>
      </c>
    </row>
  </sheetData>
  <sortState ref="A2:K213">
    <sortCondition ref="A1:A21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43F8-CE82-46F6-8395-43E89861DB3B}">
  <dimension ref="A1:K1"/>
  <sheetViews>
    <sheetView workbookViewId="0">
      <selection activeCell="F14" sqref="F14"/>
    </sheetView>
  </sheetViews>
  <sheetFormatPr baseColWidth="10" defaultRowHeight="15"/>
  <sheetData>
    <row r="1" spans="1:11">
      <c r="A1" s="212" t="s">
        <v>613</v>
      </c>
      <c r="B1" s="210" t="s">
        <v>475</v>
      </c>
      <c r="C1" s="308" t="s">
        <v>603</v>
      </c>
      <c r="D1" s="308" t="s">
        <v>620</v>
      </c>
      <c r="E1" s="309" t="s">
        <v>645</v>
      </c>
      <c r="F1" s="312" t="s">
        <v>646</v>
      </c>
      <c r="G1" s="313" t="s">
        <v>647</v>
      </c>
      <c r="H1" s="314" t="s">
        <v>648</v>
      </c>
      <c r="I1" s="218" t="s">
        <v>649</v>
      </c>
      <c r="J1" s="209" t="s">
        <v>616</v>
      </c>
      <c r="K1" s="209" t="s">
        <v>621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ED52-45FD-4261-A727-3977178133CA}">
  <dimension ref="A1:X2"/>
  <sheetViews>
    <sheetView zoomScaleNormal="100" workbookViewId="0">
      <selection activeCell="D6" sqref="D6"/>
    </sheetView>
  </sheetViews>
  <sheetFormatPr baseColWidth="10" defaultRowHeight="15"/>
  <cols>
    <col min="1" max="1" width="23.85546875" bestFit="1" customWidth="1"/>
    <col min="2" max="2" width="12.42578125" bestFit="1" customWidth="1"/>
    <col min="3" max="3" width="11.28515625" bestFit="1" customWidth="1"/>
    <col min="4" max="4" width="9.85546875" bestFit="1" customWidth="1"/>
    <col min="5" max="5" width="7.85546875" bestFit="1" customWidth="1"/>
    <col min="6" max="6" width="9.42578125" bestFit="1" customWidth="1"/>
    <col min="7" max="7" width="11.42578125" bestFit="1" customWidth="1"/>
    <col min="8" max="8" width="10" bestFit="1" customWidth="1"/>
    <col min="9" max="9" width="8" bestFit="1" customWidth="1"/>
    <col min="10" max="10" width="9.5703125" bestFit="1" customWidth="1"/>
    <col min="11" max="11" width="11.5703125" bestFit="1" customWidth="1"/>
    <col min="12" max="12" width="10.140625" bestFit="1" customWidth="1"/>
    <col min="13" max="13" width="8.140625" bestFit="1" customWidth="1"/>
    <col min="14" max="14" width="9.7109375" bestFit="1" customWidth="1"/>
    <col min="15" max="15" width="12.140625" bestFit="1" customWidth="1"/>
    <col min="16" max="16" width="10.7109375" bestFit="1" customWidth="1"/>
    <col min="17" max="17" width="8.7109375" bestFit="1" customWidth="1"/>
    <col min="18" max="18" width="10.28515625" bestFit="1" customWidth="1"/>
    <col min="19" max="19" width="11.7109375" bestFit="1" customWidth="1"/>
    <col min="20" max="20" width="10.28515625" bestFit="1" customWidth="1"/>
    <col min="21" max="21" width="8.28515625" bestFit="1" customWidth="1"/>
    <col min="22" max="22" width="9.85546875" bestFit="1" customWidth="1"/>
  </cols>
  <sheetData>
    <row r="1" spans="1:24" ht="15" customHeight="1">
      <c r="A1" s="106" t="s">
        <v>613</v>
      </c>
      <c r="B1" s="20" t="s">
        <v>475</v>
      </c>
      <c r="C1" s="50" t="s">
        <v>625</v>
      </c>
      <c r="D1" s="50" t="s">
        <v>626</v>
      </c>
      <c r="E1" s="50" t="s">
        <v>627</v>
      </c>
      <c r="F1" s="50" t="s">
        <v>628</v>
      </c>
      <c r="G1" s="50" t="s">
        <v>629</v>
      </c>
      <c r="H1" s="50" t="s">
        <v>630</v>
      </c>
      <c r="I1" s="50" t="s">
        <v>631</v>
      </c>
      <c r="J1" s="50" t="s">
        <v>632</v>
      </c>
      <c r="K1" s="50" t="s">
        <v>633</v>
      </c>
      <c r="L1" s="50" t="s">
        <v>634</v>
      </c>
      <c r="M1" s="50" t="s">
        <v>635</v>
      </c>
      <c r="N1" s="50" t="s">
        <v>636</v>
      </c>
      <c r="O1" s="50" t="s">
        <v>637</v>
      </c>
      <c r="P1" s="50" t="s">
        <v>638</v>
      </c>
      <c r="Q1" s="50" t="s">
        <v>639</v>
      </c>
      <c r="R1" s="50" t="s">
        <v>640</v>
      </c>
      <c r="S1" s="50" t="s">
        <v>641</v>
      </c>
      <c r="T1" s="50" t="s">
        <v>642</v>
      </c>
      <c r="U1" s="50" t="s">
        <v>643</v>
      </c>
      <c r="V1" s="50" t="s">
        <v>644</v>
      </c>
      <c r="W1" s="108" t="s">
        <v>616</v>
      </c>
      <c r="X1" s="108" t="s">
        <v>621</v>
      </c>
    </row>
    <row r="2" spans="1:24" ht="15" customHeight="1">
      <c r="A2" s="49" t="s">
        <v>183</v>
      </c>
      <c r="B2" s="49" t="s">
        <v>184</v>
      </c>
      <c r="C2" s="102">
        <v>13</v>
      </c>
      <c r="D2" s="102">
        <v>1</v>
      </c>
      <c r="E2" s="102">
        <v>11</v>
      </c>
      <c r="F2" s="103">
        <v>25</v>
      </c>
      <c r="G2" s="102">
        <v>172</v>
      </c>
      <c r="H2" s="102">
        <v>2</v>
      </c>
      <c r="I2" s="102">
        <v>13</v>
      </c>
      <c r="J2" s="103">
        <v>187</v>
      </c>
      <c r="K2" s="102">
        <v>273</v>
      </c>
      <c r="L2" s="102">
        <v>154</v>
      </c>
      <c r="M2" s="102">
        <v>176</v>
      </c>
      <c r="N2" s="103">
        <v>603</v>
      </c>
      <c r="O2" s="104">
        <v>168</v>
      </c>
      <c r="P2" s="104">
        <v>6</v>
      </c>
      <c r="Q2" s="104">
        <v>33</v>
      </c>
      <c r="R2" s="103">
        <v>207</v>
      </c>
      <c r="S2" s="104">
        <v>12</v>
      </c>
      <c r="T2" s="104">
        <v>2</v>
      </c>
      <c r="U2" s="104">
        <v>1</v>
      </c>
      <c r="V2" s="103">
        <v>15</v>
      </c>
      <c r="W2" s="109" t="s">
        <v>653</v>
      </c>
      <c r="X2" s="109" t="s">
        <v>653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19"/>
  <sheetViews>
    <sheetView workbookViewId="0">
      <selection activeCell="L19" sqref="L19"/>
    </sheetView>
  </sheetViews>
  <sheetFormatPr baseColWidth="10" defaultColWidth="11" defaultRowHeight="15"/>
  <cols>
    <col min="1" max="1" width="6.140625" customWidth="1"/>
    <col min="2" max="2" width="23.85546875" customWidth="1"/>
    <col min="3" max="8" width="22.7109375" customWidth="1"/>
  </cols>
  <sheetData>
    <row r="1" spans="1:10" ht="15.75" thickBot="1">
      <c r="A1" s="346" t="s">
        <v>0</v>
      </c>
      <c r="B1" s="349" t="s">
        <v>1</v>
      </c>
      <c r="C1" s="358" t="s">
        <v>482</v>
      </c>
      <c r="D1" s="359"/>
      <c r="E1" s="359"/>
      <c r="F1" s="359"/>
      <c r="G1" s="359"/>
      <c r="H1" s="360"/>
      <c r="J1" s="352" t="s">
        <v>2</v>
      </c>
    </row>
    <row r="2" spans="1:10" ht="15" customHeight="1">
      <c r="A2" s="347"/>
      <c r="B2" s="350"/>
      <c r="C2" s="361" t="s">
        <v>3</v>
      </c>
      <c r="D2" s="362"/>
      <c r="E2" s="363"/>
      <c r="F2" s="361" t="s">
        <v>4</v>
      </c>
      <c r="G2" s="362"/>
      <c r="H2" s="363"/>
      <c r="J2" s="353"/>
    </row>
    <row r="3" spans="1:10" ht="68.25" thickBot="1">
      <c r="A3" s="348"/>
      <c r="B3" s="351"/>
      <c r="C3" s="29" t="s">
        <v>5</v>
      </c>
      <c r="D3" s="30" t="s">
        <v>6</v>
      </c>
      <c r="E3" s="53" t="s">
        <v>7</v>
      </c>
      <c r="F3" s="59" t="s">
        <v>8</v>
      </c>
      <c r="G3" s="31" t="s">
        <v>9</v>
      </c>
      <c r="H3" s="32" t="s">
        <v>10</v>
      </c>
      <c r="J3" s="354"/>
    </row>
    <row r="4" spans="1:10">
      <c r="A4" s="1" t="s">
        <v>11</v>
      </c>
      <c r="B4" s="2" t="s">
        <v>12</v>
      </c>
      <c r="C4" s="54">
        <v>6</v>
      </c>
      <c r="D4" s="49">
        <v>0</v>
      </c>
      <c r="E4" s="55">
        <v>0</v>
      </c>
      <c r="F4" s="54">
        <v>0</v>
      </c>
      <c r="G4" s="49">
        <v>0</v>
      </c>
      <c r="H4" s="55">
        <v>0</v>
      </c>
      <c r="J4" s="33">
        <f>SUM(C4:H4)</f>
        <v>6</v>
      </c>
    </row>
    <row r="5" spans="1:10">
      <c r="A5" s="3" t="s">
        <v>13</v>
      </c>
      <c r="B5" s="4" t="s">
        <v>14</v>
      </c>
      <c r="C5" s="54">
        <v>4</v>
      </c>
      <c r="D5" s="49">
        <v>2</v>
      </c>
      <c r="E5" s="55">
        <v>0</v>
      </c>
      <c r="F5" s="54">
        <v>1</v>
      </c>
      <c r="G5" s="49">
        <v>0</v>
      </c>
      <c r="H5" s="55">
        <v>0</v>
      </c>
      <c r="J5" s="34">
        <f t="shared" ref="J5:J68" si="0">SUM(C5:H5)</f>
        <v>7</v>
      </c>
    </row>
    <row r="6" spans="1:10">
      <c r="A6" s="3" t="s">
        <v>15</v>
      </c>
      <c r="B6" s="4" t="s">
        <v>16</v>
      </c>
      <c r="C6" s="54">
        <v>39</v>
      </c>
      <c r="D6" s="49">
        <v>13</v>
      </c>
      <c r="E6" s="55">
        <v>0</v>
      </c>
      <c r="F6" s="54">
        <v>4</v>
      </c>
      <c r="G6" s="49">
        <v>0</v>
      </c>
      <c r="H6" s="55">
        <v>1</v>
      </c>
      <c r="J6" s="34">
        <f t="shared" si="0"/>
        <v>57</v>
      </c>
    </row>
    <row r="7" spans="1:10">
      <c r="A7" s="3" t="s">
        <v>17</v>
      </c>
      <c r="B7" s="4" t="s">
        <v>18</v>
      </c>
      <c r="C7" s="54">
        <v>0</v>
      </c>
      <c r="D7" s="49">
        <v>10</v>
      </c>
      <c r="E7" s="55">
        <v>0</v>
      </c>
      <c r="F7" s="54">
        <v>0</v>
      </c>
      <c r="G7" s="49">
        <v>1</v>
      </c>
      <c r="H7" s="55">
        <v>1</v>
      </c>
      <c r="J7" s="34">
        <f t="shared" si="0"/>
        <v>12</v>
      </c>
    </row>
    <row r="8" spans="1:10">
      <c r="A8" s="3" t="s">
        <v>19</v>
      </c>
      <c r="B8" s="4" t="s">
        <v>20</v>
      </c>
      <c r="C8" s="54">
        <v>0</v>
      </c>
      <c r="D8" s="49">
        <v>0</v>
      </c>
      <c r="E8" s="55">
        <v>0</v>
      </c>
      <c r="F8" s="54">
        <v>0</v>
      </c>
      <c r="G8" s="49">
        <v>0</v>
      </c>
      <c r="H8" s="55">
        <v>0</v>
      </c>
      <c r="J8" s="34">
        <f t="shared" si="0"/>
        <v>0</v>
      </c>
    </row>
    <row r="9" spans="1:10">
      <c r="A9" s="3" t="s">
        <v>21</v>
      </c>
      <c r="B9" s="4" t="s">
        <v>22</v>
      </c>
      <c r="C9" s="54">
        <v>0</v>
      </c>
      <c r="D9" s="49">
        <v>0</v>
      </c>
      <c r="E9" s="55">
        <v>0</v>
      </c>
      <c r="F9" s="54">
        <v>1</v>
      </c>
      <c r="G9" s="49">
        <v>0</v>
      </c>
      <c r="H9" s="55">
        <v>0</v>
      </c>
      <c r="J9" s="34">
        <f t="shared" si="0"/>
        <v>1</v>
      </c>
    </row>
    <row r="10" spans="1:10">
      <c r="A10" s="3" t="s">
        <v>23</v>
      </c>
      <c r="B10" s="4" t="s">
        <v>24</v>
      </c>
      <c r="C10" s="54">
        <v>0</v>
      </c>
      <c r="D10" s="49">
        <v>0</v>
      </c>
      <c r="E10" s="55">
        <v>0</v>
      </c>
      <c r="F10" s="54">
        <v>0</v>
      </c>
      <c r="G10" s="49">
        <v>0</v>
      </c>
      <c r="H10" s="55">
        <v>0</v>
      </c>
      <c r="J10" s="34">
        <f t="shared" si="0"/>
        <v>0</v>
      </c>
    </row>
    <row r="11" spans="1:10">
      <c r="A11" s="3" t="s">
        <v>25</v>
      </c>
      <c r="B11" s="4" t="s">
        <v>26</v>
      </c>
      <c r="C11" s="54">
        <v>4</v>
      </c>
      <c r="D11" s="49">
        <v>0</v>
      </c>
      <c r="E11" s="55">
        <v>0</v>
      </c>
      <c r="F11" s="54">
        <v>0</v>
      </c>
      <c r="G11" s="49">
        <v>0</v>
      </c>
      <c r="H11" s="55">
        <v>0</v>
      </c>
      <c r="J11" s="34">
        <f t="shared" si="0"/>
        <v>4</v>
      </c>
    </row>
    <row r="12" spans="1:10">
      <c r="A12" s="3" t="s">
        <v>27</v>
      </c>
      <c r="B12" s="4" t="s">
        <v>28</v>
      </c>
      <c r="C12" s="54">
        <v>2</v>
      </c>
      <c r="D12" s="49">
        <v>12</v>
      </c>
      <c r="E12" s="55">
        <v>0</v>
      </c>
      <c r="F12" s="54">
        <v>0</v>
      </c>
      <c r="G12" s="49">
        <v>0</v>
      </c>
      <c r="H12" s="55">
        <v>0</v>
      </c>
      <c r="J12" s="34">
        <f t="shared" si="0"/>
        <v>14</v>
      </c>
    </row>
    <row r="13" spans="1:10">
      <c r="A13" s="3" t="s">
        <v>29</v>
      </c>
      <c r="B13" s="4" t="s">
        <v>30</v>
      </c>
      <c r="C13" s="54">
        <v>0</v>
      </c>
      <c r="D13" s="49">
        <v>23</v>
      </c>
      <c r="E13" s="55">
        <v>0</v>
      </c>
      <c r="F13" s="54">
        <v>1</v>
      </c>
      <c r="G13" s="49">
        <v>0</v>
      </c>
      <c r="H13" s="55">
        <v>0</v>
      </c>
      <c r="J13" s="34">
        <f t="shared" si="0"/>
        <v>24</v>
      </c>
    </row>
    <row r="14" spans="1:10">
      <c r="A14" s="3" t="s">
        <v>31</v>
      </c>
      <c r="B14" s="4" t="s">
        <v>32</v>
      </c>
      <c r="C14" s="54">
        <v>0</v>
      </c>
      <c r="D14" s="49">
        <v>43</v>
      </c>
      <c r="E14" s="55">
        <v>0</v>
      </c>
      <c r="F14" s="54">
        <v>0</v>
      </c>
      <c r="G14" s="49">
        <v>0</v>
      </c>
      <c r="H14" s="55">
        <v>0</v>
      </c>
      <c r="J14" s="34">
        <f t="shared" si="0"/>
        <v>43</v>
      </c>
    </row>
    <row r="15" spans="1:10">
      <c r="A15" s="3" t="s">
        <v>33</v>
      </c>
      <c r="B15" s="4" t="s">
        <v>34</v>
      </c>
      <c r="C15" s="54">
        <v>0</v>
      </c>
      <c r="D15" s="49">
        <v>0</v>
      </c>
      <c r="E15" s="55">
        <v>0</v>
      </c>
      <c r="F15" s="54">
        <v>1</v>
      </c>
      <c r="G15" s="49">
        <v>0</v>
      </c>
      <c r="H15" s="55">
        <v>0</v>
      </c>
      <c r="J15" s="34">
        <f t="shared" si="0"/>
        <v>1</v>
      </c>
    </row>
    <row r="16" spans="1:10">
      <c r="A16" s="3" t="s">
        <v>35</v>
      </c>
      <c r="B16" s="4" t="s">
        <v>36</v>
      </c>
      <c r="C16" s="54">
        <v>0</v>
      </c>
      <c r="D16" s="49">
        <v>11</v>
      </c>
      <c r="E16" s="55">
        <v>0</v>
      </c>
      <c r="F16" s="54">
        <v>0</v>
      </c>
      <c r="G16" s="49">
        <v>0</v>
      </c>
      <c r="H16" s="55">
        <v>1</v>
      </c>
      <c r="J16" s="34">
        <f t="shared" si="0"/>
        <v>12</v>
      </c>
    </row>
    <row r="17" spans="1:10">
      <c r="A17" s="3" t="s">
        <v>37</v>
      </c>
      <c r="B17" s="4" t="s">
        <v>38</v>
      </c>
      <c r="C17" s="54">
        <v>3</v>
      </c>
      <c r="D17" s="49">
        <v>6</v>
      </c>
      <c r="E17" s="55">
        <v>0</v>
      </c>
      <c r="F17" s="54">
        <v>1</v>
      </c>
      <c r="G17" s="49">
        <v>0</v>
      </c>
      <c r="H17" s="55">
        <v>0</v>
      </c>
      <c r="J17" s="34">
        <f t="shared" si="0"/>
        <v>10</v>
      </c>
    </row>
    <row r="18" spans="1:10">
      <c r="A18" s="3" t="s">
        <v>39</v>
      </c>
      <c r="B18" s="4" t="s">
        <v>40</v>
      </c>
      <c r="C18" s="54">
        <v>10</v>
      </c>
      <c r="D18" s="49">
        <v>32</v>
      </c>
      <c r="E18" s="55">
        <v>0</v>
      </c>
      <c r="F18" s="54">
        <v>0</v>
      </c>
      <c r="G18" s="49">
        <v>0</v>
      </c>
      <c r="H18" s="55">
        <v>1</v>
      </c>
      <c r="J18" s="34">
        <f t="shared" si="0"/>
        <v>43</v>
      </c>
    </row>
    <row r="19" spans="1:10">
      <c r="A19" s="3" t="s">
        <v>41</v>
      </c>
      <c r="B19" s="4" t="s">
        <v>42</v>
      </c>
      <c r="C19" s="54">
        <v>10</v>
      </c>
      <c r="D19" s="49">
        <v>30</v>
      </c>
      <c r="E19" s="55">
        <v>0</v>
      </c>
      <c r="F19" s="54">
        <v>1</v>
      </c>
      <c r="G19" s="49">
        <v>0</v>
      </c>
      <c r="H19" s="55">
        <v>3</v>
      </c>
      <c r="J19" s="34">
        <f t="shared" si="0"/>
        <v>44</v>
      </c>
    </row>
    <row r="20" spans="1:10">
      <c r="A20" s="3" t="s">
        <v>43</v>
      </c>
      <c r="B20" s="4" t="s">
        <v>44</v>
      </c>
      <c r="C20" s="54">
        <v>0</v>
      </c>
      <c r="D20" s="49">
        <v>0</v>
      </c>
      <c r="E20" s="55">
        <v>0</v>
      </c>
      <c r="F20" s="54">
        <v>0</v>
      </c>
      <c r="G20" s="49">
        <v>0</v>
      </c>
      <c r="H20" s="55">
        <v>0</v>
      </c>
      <c r="J20" s="34">
        <f t="shared" si="0"/>
        <v>0</v>
      </c>
    </row>
    <row r="21" spans="1:10">
      <c r="A21" s="3" t="s">
        <v>45</v>
      </c>
      <c r="B21" s="4" t="s">
        <v>46</v>
      </c>
      <c r="C21" s="54">
        <v>0</v>
      </c>
      <c r="D21" s="49">
        <v>0</v>
      </c>
      <c r="E21" s="55">
        <v>0</v>
      </c>
      <c r="F21" s="54">
        <v>0</v>
      </c>
      <c r="G21" s="49">
        <v>0</v>
      </c>
      <c r="H21" s="55">
        <v>0</v>
      </c>
      <c r="J21" s="34">
        <f t="shared" si="0"/>
        <v>0</v>
      </c>
    </row>
    <row r="22" spans="1:10">
      <c r="A22" s="3" t="s">
        <v>47</v>
      </c>
      <c r="B22" s="4" t="s">
        <v>48</v>
      </c>
      <c r="C22" s="54">
        <v>12</v>
      </c>
      <c r="D22" s="49">
        <v>0</v>
      </c>
      <c r="E22" s="55">
        <v>0</v>
      </c>
      <c r="F22" s="54">
        <v>0</v>
      </c>
      <c r="G22" s="49">
        <v>0</v>
      </c>
      <c r="H22" s="55">
        <v>0</v>
      </c>
      <c r="J22" s="34">
        <f t="shared" si="0"/>
        <v>12</v>
      </c>
    </row>
    <row r="23" spans="1:10">
      <c r="A23" s="3" t="s">
        <v>49</v>
      </c>
      <c r="B23" s="4" t="s">
        <v>50</v>
      </c>
      <c r="C23" s="54">
        <v>4</v>
      </c>
      <c r="D23" s="49">
        <v>0</v>
      </c>
      <c r="E23" s="55">
        <v>0</v>
      </c>
      <c r="F23" s="54">
        <v>0</v>
      </c>
      <c r="G23" s="49">
        <v>0</v>
      </c>
      <c r="H23" s="55">
        <v>0</v>
      </c>
      <c r="J23" s="34">
        <f t="shared" si="0"/>
        <v>4</v>
      </c>
    </row>
    <row r="24" spans="1:10">
      <c r="A24" s="3" t="s">
        <v>51</v>
      </c>
      <c r="B24" s="4" t="s">
        <v>52</v>
      </c>
      <c r="C24" s="54">
        <v>0</v>
      </c>
      <c r="D24" s="49">
        <v>0</v>
      </c>
      <c r="E24" s="55">
        <v>0</v>
      </c>
      <c r="F24" s="54">
        <v>0</v>
      </c>
      <c r="G24" s="49">
        <v>0</v>
      </c>
      <c r="H24" s="55">
        <v>0</v>
      </c>
      <c r="J24" s="34">
        <f t="shared" si="0"/>
        <v>0</v>
      </c>
    </row>
    <row r="25" spans="1:10">
      <c r="A25" s="3" t="s">
        <v>53</v>
      </c>
      <c r="B25" s="4" t="s">
        <v>54</v>
      </c>
      <c r="C25" s="54">
        <v>0</v>
      </c>
      <c r="D25" s="49">
        <v>0</v>
      </c>
      <c r="E25" s="55">
        <v>0</v>
      </c>
      <c r="F25" s="54">
        <v>0</v>
      </c>
      <c r="G25" s="49">
        <v>0</v>
      </c>
      <c r="H25" s="55">
        <v>0</v>
      </c>
      <c r="J25" s="34">
        <f t="shared" si="0"/>
        <v>0</v>
      </c>
    </row>
    <row r="26" spans="1:10">
      <c r="A26" s="3" t="s">
        <v>55</v>
      </c>
      <c r="B26" s="4" t="s">
        <v>56</v>
      </c>
      <c r="C26" s="54">
        <v>0</v>
      </c>
      <c r="D26" s="49">
        <v>9</v>
      </c>
      <c r="E26" s="55">
        <v>0</v>
      </c>
      <c r="F26" s="54">
        <v>0</v>
      </c>
      <c r="G26" s="49">
        <v>0</v>
      </c>
      <c r="H26" s="55">
        <v>0</v>
      </c>
      <c r="J26" s="34">
        <f t="shared" si="0"/>
        <v>9</v>
      </c>
    </row>
    <row r="27" spans="1:10">
      <c r="A27" s="3" t="s">
        <v>57</v>
      </c>
      <c r="B27" s="4" t="s">
        <v>58</v>
      </c>
      <c r="C27" s="54">
        <v>0</v>
      </c>
      <c r="D27" s="49">
        <v>0</v>
      </c>
      <c r="E27" s="55">
        <v>0</v>
      </c>
      <c r="F27" s="54">
        <v>0</v>
      </c>
      <c r="G27" s="49">
        <v>0</v>
      </c>
      <c r="H27" s="55">
        <v>0</v>
      </c>
      <c r="J27" s="34">
        <f t="shared" si="0"/>
        <v>0</v>
      </c>
    </row>
    <row r="28" spans="1:10">
      <c r="A28" s="3" t="s">
        <v>59</v>
      </c>
      <c r="B28" s="4" t="s">
        <v>60</v>
      </c>
      <c r="C28" s="54">
        <v>0</v>
      </c>
      <c r="D28" s="49">
        <v>17</v>
      </c>
      <c r="E28" s="55">
        <v>0</v>
      </c>
      <c r="F28" s="54">
        <v>1</v>
      </c>
      <c r="G28" s="49">
        <v>0</v>
      </c>
      <c r="H28" s="55">
        <v>0</v>
      </c>
      <c r="J28" s="34">
        <f t="shared" si="0"/>
        <v>18</v>
      </c>
    </row>
    <row r="29" spans="1:10">
      <c r="A29" s="3" t="s">
        <v>61</v>
      </c>
      <c r="B29" s="4" t="s">
        <v>62</v>
      </c>
      <c r="C29" s="54">
        <v>0</v>
      </c>
      <c r="D29" s="49">
        <v>10</v>
      </c>
      <c r="E29" s="55">
        <v>0</v>
      </c>
      <c r="F29" s="54">
        <v>0</v>
      </c>
      <c r="G29" s="49">
        <v>0</v>
      </c>
      <c r="H29" s="55">
        <v>1</v>
      </c>
      <c r="J29" s="34">
        <f t="shared" si="0"/>
        <v>11</v>
      </c>
    </row>
    <row r="30" spans="1:10">
      <c r="A30" s="3" t="s">
        <v>63</v>
      </c>
      <c r="B30" s="4" t="s">
        <v>64</v>
      </c>
      <c r="C30" s="54">
        <v>0</v>
      </c>
      <c r="D30" s="49">
        <v>0</v>
      </c>
      <c r="E30" s="55">
        <v>0</v>
      </c>
      <c r="F30" s="54">
        <v>1</v>
      </c>
      <c r="G30" s="49">
        <v>0</v>
      </c>
      <c r="H30" s="55">
        <v>0</v>
      </c>
      <c r="J30" s="34">
        <f t="shared" si="0"/>
        <v>1</v>
      </c>
    </row>
    <row r="31" spans="1:10">
      <c r="A31" s="3" t="s">
        <v>65</v>
      </c>
      <c r="B31" s="4" t="s">
        <v>66</v>
      </c>
      <c r="C31" s="54">
        <v>0</v>
      </c>
      <c r="D31" s="49">
        <v>29</v>
      </c>
      <c r="E31" s="55">
        <v>0</v>
      </c>
      <c r="F31" s="54">
        <v>3</v>
      </c>
      <c r="G31" s="49">
        <v>0</v>
      </c>
      <c r="H31" s="55">
        <v>0</v>
      </c>
      <c r="J31" s="34">
        <f t="shared" si="0"/>
        <v>32</v>
      </c>
    </row>
    <row r="32" spans="1:10">
      <c r="A32" s="3" t="s">
        <v>67</v>
      </c>
      <c r="B32" s="4" t="s">
        <v>68</v>
      </c>
      <c r="C32" s="54">
        <v>0</v>
      </c>
      <c r="D32" s="49">
        <v>0</v>
      </c>
      <c r="E32" s="55">
        <v>0</v>
      </c>
      <c r="F32" s="54">
        <v>0</v>
      </c>
      <c r="G32" s="49">
        <v>0</v>
      </c>
      <c r="H32" s="55">
        <v>0</v>
      </c>
      <c r="J32" s="34">
        <f t="shared" si="0"/>
        <v>0</v>
      </c>
    </row>
    <row r="33" spans="1:10">
      <c r="A33" s="3" t="s">
        <v>69</v>
      </c>
      <c r="B33" s="4" t="s">
        <v>70</v>
      </c>
      <c r="C33" s="54">
        <v>0</v>
      </c>
      <c r="D33" s="49">
        <v>6</v>
      </c>
      <c r="E33" s="55">
        <v>0</v>
      </c>
      <c r="F33" s="54">
        <v>0</v>
      </c>
      <c r="G33" s="49">
        <v>0</v>
      </c>
      <c r="H33" s="55">
        <v>0</v>
      </c>
      <c r="J33" s="34">
        <f t="shared" si="0"/>
        <v>6</v>
      </c>
    </row>
    <row r="34" spans="1:10">
      <c r="A34" s="3" t="s">
        <v>71</v>
      </c>
      <c r="B34" s="4" t="s">
        <v>72</v>
      </c>
      <c r="C34" s="54">
        <v>0</v>
      </c>
      <c r="D34" s="49">
        <v>0</v>
      </c>
      <c r="E34" s="55">
        <v>0</v>
      </c>
      <c r="F34" s="54">
        <v>0</v>
      </c>
      <c r="G34" s="49">
        <v>0</v>
      </c>
      <c r="H34" s="55">
        <v>0</v>
      </c>
      <c r="J34" s="34">
        <f t="shared" si="0"/>
        <v>0</v>
      </c>
    </row>
    <row r="35" spans="1:10">
      <c r="A35" s="3" t="s">
        <v>73</v>
      </c>
      <c r="B35" s="4" t="s">
        <v>74</v>
      </c>
      <c r="C35" s="54">
        <v>0</v>
      </c>
      <c r="D35" s="49">
        <v>58</v>
      </c>
      <c r="E35" s="55">
        <v>0</v>
      </c>
      <c r="F35" s="54">
        <v>0</v>
      </c>
      <c r="G35" s="49">
        <v>0</v>
      </c>
      <c r="H35" s="55">
        <v>0</v>
      </c>
      <c r="J35" s="34">
        <f t="shared" si="0"/>
        <v>58</v>
      </c>
    </row>
    <row r="36" spans="1:10">
      <c r="A36" s="3" t="s">
        <v>75</v>
      </c>
      <c r="B36" s="4" t="s">
        <v>76</v>
      </c>
      <c r="C36" s="54">
        <v>0</v>
      </c>
      <c r="D36" s="49">
        <v>4</v>
      </c>
      <c r="E36" s="55">
        <v>0</v>
      </c>
      <c r="F36" s="54">
        <v>0</v>
      </c>
      <c r="G36" s="49">
        <v>0</v>
      </c>
      <c r="H36" s="55">
        <v>0</v>
      </c>
      <c r="J36" s="34">
        <f t="shared" si="0"/>
        <v>4</v>
      </c>
    </row>
    <row r="37" spans="1:10">
      <c r="A37" s="3" t="s">
        <v>77</v>
      </c>
      <c r="B37" s="4" t="s">
        <v>78</v>
      </c>
      <c r="C37" s="54">
        <v>0</v>
      </c>
      <c r="D37" s="49">
        <v>19</v>
      </c>
      <c r="E37" s="55">
        <v>0</v>
      </c>
      <c r="F37" s="54">
        <v>0</v>
      </c>
      <c r="G37" s="49">
        <v>0</v>
      </c>
      <c r="H37" s="55">
        <v>0</v>
      </c>
      <c r="J37" s="34">
        <f t="shared" si="0"/>
        <v>19</v>
      </c>
    </row>
    <row r="38" spans="1:10">
      <c r="A38" s="3" t="s">
        <v>79</v>
      </c>
      <c r="B38" s="4" t="s">
        <v>80</v>
      </c>
      <c r="C38" s="54">
        <v>0</v>
      </c>
      <c r="D38" s="49">
        <v>0</v>
      </c>
      <c r="E38" s="55">
        <v>0</v>
      </c>
      <c r="F38" s="54">
        <v>1</v>
      </c>
      <c r="G38" s="49">
        <v>1</v>
      </c>
      <c r="H38" s="55">
        <v>0</v>
      </c>
      <c r="J38" s="34">
        <f t="shared" si="0"/>
        <v>2</v>
      </c>
    </row>
    <row r="39" spans="1:10">
      <c r="A39" s="3" t="s">
        <v>81</v>
      </c>
      <c r="B39" s="4" t="s">
        <v>82</v>
      </c>
      <c r="C39" s="54">
        <v>0</v>
      </c>
      <c r="D39" s="49">
        <v>0</v>
      </c>
      <c r="E39" s="55">
        <v>0</v>
      </c>
      <c r="F39" s="54">
        <v>0</v>
      </c>
      <c r="G39" s="49">
        <v>0</v>
      </c>
      <c r="H39" s="55">
        <v>0</v>
      </c>
      <c r="J39" s="34">
        <f t="shared" si="0"/>
        <v>0</v>
      </c>
    </row>
    <row r="40" spans="1:10">
      <c r="A40" s="3" t="s">
        <v>83</v>
      </c>
      <c r="B40" s="4" t="s">
        <v>84</v>
      </c>
      <c r="C40" s="54">
        <v>0</v>
      </c>
      <c r="D40" s="49">
        <v>0</v>
      </c>
      <c r="E40" s="55">
        <v>0</v>
      </c>
      <c r="F40" s="54">
        <v>0</v>
      </c>
      <c r="G40" s="49">
        <v>1</v>
      </c>
      <c r="H40" s="55">
        <v>1</v>
      </c>
      <c r="J40" s="34">
        <f t="shared" si="0"/>
        <v>2</v>
      </c>
    </row>
    <row r="41" spans="1:10">
      <c r="A41" s="3" t="s">
        <v>85</v>
      </c>
      <c r="B41" s="4" t="s">
        <v>86</v>
      </c>
      <c r="C41" s="54">
        <v>20</v>
      </c>
      <c r="D41" s="49">
        <v>80</v>
      </c>
      <c r="E41" s="55">
        <v>0</v>
      </c>
      <c r="F41" s="54">
        <v>1</v>
      </c>
      <c r="G41" s="49">
        <v>1</v>
      </c>
      <c r="H41" s="55">
        <v>2</v>
      </c>
      <c r="J41" s="34">
        <f t="shared" si="0"/>
        <v>104</v>
      </c>
    </row>
    <row r="42" spans="1:10">
      <c r="A42" s="3" t="s">
        <v>87</v>
      </c>
      <c r="B42" s="4" t="s">
        <v>88</v>
      </c>
      <c r="C42" s="54">
        <v>76</v>
      </c>
      <c r="D42" s="49">
        <v>144</v>
      </c>
      <c r="E42" s="55">
        <v>0</v>
      </c>
      <c r="F42" s="54">
        <v>0</v>
      </c>
      <c r="G42" s="49">
        <v>1</v>
      </c>
      <c r="H42" s="55">
        <v>2</v>
      </c>
      <c r="J42" s="34">
        <f t="shared" si="0"/>
        <v>223</v>
      </c>
    </row>
    <row r="43" spans="1:10">
      <c r="A43" s="3" t="s">
        <v>89</v>
      </c>
      <c r="B43" s="4" t="s">
        <v>90</v>
      </c>
      <c r="C43" s="54">
        <v>0</v>
      </c>
      <c r="D43" s="49">
        <v>0</v>
      </c>
      <c r="E43" s="55">
        <v>0</v>
      </c>
      <c r="F43" s="54">
        <v>2</v>
      </c>
      <c r="G43" s="49">
        <v>0</v>
      </c>
      <c r="H43" s="55">
        <v>0</v>
      </c>
      <c r="J43" s="34">
        <f t="shared" si="0"/>
        <v>2</v>
      </c>
    </row>
    <row r="44" spans="1:10">
      <c r="A44" s="3" t="s">
        <v>91</v>
      </c>
      <c r="B44" s="4" t="s">
        <v>92</v>
      </c>
      <c r="C44" s="54">
        <v>0</v>
      </c>
      <c r="D44" s="49">
        <v>0</v>
      </c>
      <c r="E44" s="55">
        <v>0</v>
      </c>
      <c r="F44" s="54">
        <v>0</v>
      </c>
      <c r="G44" s="49">
        <v>0</v>
      </c>
      <c r="H44" s="55">
        <v>0</v>
      </c>
      <c r="J44" s="34">
        <f t="shared" si="0"/>
        <v>0</v>
      </c>
    </row>
    <row r="45" spans="1:10">
      <c r="A45" s="3" t="s">
        <v>93</v>
      </c>
      <c r="B45" s="4" t="s">
        <v>94</v>
      </c>
      <c r="C45" s="54">
        <v>0</v>
      </c>
      <c r="D45" s="49">
        <v>0</v>
      </c>
      <c r="E45" s="55">
        <v>0</v>
      </c>
      <c r="F45" s="54">
        <v>1</v>
      </c>
      <c r="G45" s="49">
        <v>0</v>
      </c>
      <c r="H45" s="55">
        <v>0</v>
      </c>
      <c r="J45" s="34">
        <f t="shared" si="0"/>
        <v>1</v>
      </c>
    </row>
    <row r="46" spans="1:10">
      <c r="A46" s="3" t="s">
        <v>95</v>
      </c>
      <c r="B46" s="4" t="s">
        <v>96</v>
      </c>
      <c r="C46" s="54">
        <v>0</v>
      </c>
      <c r="D46" s="49">
        <v>6</v>
      </c>
      <c r="E46" s="55">
        <v>0</v>
      </c>
      <c r="F46" s="54">
        <v>0</v>
      </c>
      <c r="G46" s="49">
        <v>0</v>
      </c>
      <c r="H46" s="55">
        <v>0</v>
      </c>
      <c r="J46" s="34">
        <f t="shared" si="0"/>
        <v>6</v>
      </c>
    </row>
    <row r="47" spans="1:10">
      <c r="A47" s="3" t="s">
        <v>97</v>
      </c>
      <c r="B47" s="4" t="s">
        <v>98</v>
      </c>
      <c r="C47" s="54">
        <v>140</v>
      </c>
      <c r="D47" s="49">
        <v>223</v>
      </c>
      <c r="E47" s="55">
        <v>0</v>
      </c>
      <c r="F47" s="54">
        <v>2</v>
      </c>
      <c r="G47" s="49">
        <v>0</v>
      </c>
      <c r="H47" s="55">
        <v>1</v>
      </c>
      <c r="J47" s="34">
        <f t="shared" si="0"/>
        <v>366</v>
      </c>
    </row>
    <row r="48" spans="1:10">
      <c r="A48" s="3" t="s">
        <v>99</v>
      </c>
      <c r="B48" s="4" t="s">
        <v>100</v>
      </c>
      <c r="C48" s="54">
        <v>27</v>
      </c>
      <c r="D48" s="49">
        <v>77</v>
      </c>
      <c r="E48" s="55">
        <v>0</v>
      </c>
      <c r="F48" s="54">
        <v>3</v>
      </c>
      <c r="G48" s="49">
        <v>1</v>
      </c>
      <c r="H48" s="55">
        <v>0</v>
      </c>
      <c r="J48" s="34">
        <f t="shared" si="0"/>
        <v>108</v>
      </c>
    </row>
    <row r="49" spans="1:10">
      <c r="A49" s="3" t="s">
        <v>101</v>
      </c>
      <c r="B49" s="4" t="s">
        <v>102</v>
      </c>
      <c r="C49" s="54">
        <v>0</v>
      </c>
      <c r="D49" s="49">
        <v>0</v>
      </c>
      <c r="E49" s="55">
        <v>0</v>
      </c>
      <c r="F49" s="54">
        <v>0</v>
      </c>
      <c r="G49" s="49">
        <v>0</v>
      </c>
      <c r="H49" s="55">
        <v>0</v>
      </c>
      <c r="J49" s="34">
        <f t="shared" si="0"/>
        <v>0</v>
      </c>
    </row>
    <row r="50" spans="1:10">
      <c r="A50" s="3" t="s">
        <v>103</v>
      </c>
      <c r="B50" s="4" t="s">
        <v>104</v>
      </c>
      <c r="C50" s="54">
        <v>2</v>
      </c>
      <c r="D50" s="49">
        <v>11</v>
      </c>
      <c r="E50" s="55">
        <v>0</v>
      </c>
      <c r="F50" s="54">
        <v>2</v>
      </c>
      <c r="G50" s="49">
        <v>0</v>
      </c>
      <c r="H50" s="55">
        <v>1</v>
      </c>
      <c r="J50" s="34">
        <f t="shared" si="0"/>
        <v>16</v>
      </c>
    </row>
    <row r="51" spans="1:10">
      <c r="A51" s="3" t="s">
        <v>105</v>
      </c>
      <c r="B51" s="4" t="s">
        <v>106</v>
      </c>
      <c r="C51" s="54">
        <v>2</v>
      </c>
      <c r="D51" s="49">
        <v>11</v>
      </c>
      <c r="E51" s="55">
        <v>0</v>
      </c>
      <c r="F51" s="54">
        <v>0</v>
      </c>
      <c r="G51" s="49">
        <v>0</v>
      </c>
      <c r="H51" s="55">
        <v>0</v>
      </c>
      <c r="J51" s="34">
        <f t="shared" si="0"/>
        <v>13</v>
      </c>
    </row>
    <row r="52" spans="1:10">
      <c r="A52" s="3" t="s">
        <v>107</v>
      </c>
      <c r="B52" s="4" t="s">
        <v>108</v>
      </c>
      <c r="C52" s="54">
        <v>0</v>
      </c>
      <c r="D52" s="49">
        <v>11</v>
      </c>
      <c r="E52" s="55">
        <v>0</v>
      </c>
      <c r="F52" s="54">
        <v>1</v>
      </c>
      <c r="G52" s="49">
        <v>0</v>
      </c>
      <c r="H52" s="55">
        <v>0</v>
      </c>
      <c r="J52" s="34">
        <f t="shared" si="0"/>
        <v>12</v>
      </c>
    </row>
    <row r="53" spans="1:10">
      <c r="A53" s="3" t="s">
        <v>109</v>
      </c>
      <c r="B53" s="4" t="s">
        <v>110</v>
      </c>
      <c r="C53" s="54">
        <v>0</v>
      </c>
      <c r="D53" s="49">
        <v>0</v>
      </c>
      <c r="E53" s="55">
        <v>0</v>
      </c>
      <c r="F53" s="54">
        <v>0</v>
      </c>
      <c r="G53" s="49">
        <v>0</v>
      </c>
      <c r="H53" s="55">
        <v>0</v>
      </c>
      <c r="J53" s="34">
        <f t="shared" si="0"/>
        <v>0</v>
      </c>
    </row>
    <row r="54" spans="1:10">
      <c r="A54" s="3" t="s">
        <v>111</v>
      </c>
      <c r="B54" s="4" t="s">
        <v>112</v>
      </c>
      <c r="C54" s="54">
        <v>14</v>
      </c>
      <c r="D54" s="49">
        <v>0</v>
      </c>
      <c r="E54" s="55">
        <v>0</v>
      </c>
      <c r="F54" s="54">
        <v>0</v>
      </c>
      <c r="G54" s="49">
        <v>0</v>
      </c>
      <c r="H54" s="55">
        <v>0</v>
      </c>
      <c r="J54" s="34">
        <f t="shared" si="0"/>
        <v>14</v>
      </c>
    </row>
    <row r="55" spans="1:10">
      <c r="A55" s="3" t="s">
        <v>113</v>
      </c>
      <c r="B55" s="4" t="s">
        <v>114</v>
      </c>
      <c r="C55" s="54">
        <v>0</v>
      </c>
      <c r="D55" s="49">
        <v>1</v>
      </c>
      <c r="E55" s="55">
        <v>0</v>
      </c>
      <c r="F55" s="54">
        <v>0</v>
      </c>
      <c r="G55" s="49">
        <v>0</v>
      </c>
      <c r="H55" s="55">
        <v>0</v>
      </c>
      <c r="J55" s="34">
        <f t="shared" si="0"/>
        <v>1</v>
      </c>
    </row>
    <row r="56" spans="1:10">
      <c r="A56" s="3" t="s">
        <v>115</v>
      </c>
      <c r="B56" s="4" t="s">
        <v>116</v>
      </c>
      <c r="C56" s="54">
        <v>0</v>
      </c>
      <c r="D56" s="49">
        <v>9</v>
      </c>
      <c r="E56" s="55">
        <v>0</v>
      </c>
      <c r="F56" s="54">
        <v>0</v>
      </c>
      <c r="G56" s="49">
        <v>0</v>
      </c>
      <c r="H56" s="55">
        <v>0</v>
      </c>
      <c r="J56" s="34">
        <f t="shared" si="0"/>
        <v>9</v>
      </c>
    </row>
    <row r="57" spans="1:10">
      <c r="A57" s="3" t="s">
        <v>117</v>
      </c>
      <c r="B57" s="4" t="s">
        <v>118</v>
      </c>
      <c r="C57" s="54">
        <v>0</v>
      </c>
      <c r="D57" s="49">
        <v>0</v>
      </c>
      <c r="E57" s="55">
        <v>0</v>
      </c>
      <c r="F57" s="54">
        <v>0</v>
      </c>
      <c r="G57" s="49">
        <v>0</v>
      </c>
      <c r="H57" s="55">
        <v>0</v>
      </c>
      <c r="J57" s="34">
        <f t="shared" si="0"/>
        <v>0</v>
      </c>
    </row>
    <row r="58" spans="1:10">
      <c r="A58" s="3" t="s">
        <v>119</v>
      </c>
      <c r="B58" s="4" t="s">
        <v>120</v>
      </c>
      <c r="C58" s="54">
        <v>0</v>
      </c>
      <c r="D58" s="49">
        <v>0</v>
      </c>
      <c r="E58" s="55">
        <v>0</v>
      </c>
      <c r="F58" s="54">
        <v>0</v>
      </c>
      <c r="G58" s="49">
        <v>0</v>
      </c>
      <c r="H58" s="55">
        <v>0</v>
      </c>
      <c r="J58" s="34">
        <f t="shared" si="0"/>
        <v>0</v>
      </c>
    </row>
    <row r="59" spans="1:10">
      <c r="A59" s="3" t="s">
        <v>121</v>
      </c>
      <c r="B59" s="4" t="s">
        <v>122</v>
      </c>
      <c r="C59" s="54">
        <v>0</v>
      </c>
      <c r="D59" s="49">
        <v>0</v>
      </c>
      <c r="E59" s="55">
        <v>0</v>
      </c>
      <c r="F59" s="54">
        <v>0</v>
      </c>
      <c r="G59" s="49">
        <v>0</v>
      </c>
      <c r="H59" s="55">
        <v>0</v>
      </c>
      <c r="J59" s="34">
        <f t="shared" si="0"/>
        <v>0</v>
      </c>
    </row>
    <row r="60" spans="1:10">
      <c r="A60" s="3" t="s">
        <v>123</v>
      </c>
      <c r="B60" s="4" t="s">
        <v>124</v>
      </c>
      <c r="C60" s="54">
        <v>0</v>
      </c>
      <c r="D60" s="49">
        <v>0</v>
      </c>
      <c r="E60" s="55">
        <v>0</v>
      </c>
      <c r="F60" s="54">
        <v>0</v>
      </c>
      <c r="G60" s="49">
        <v>0</v>
      </c>
      <c r="H60" s="55">
        <v>0</v>
      </c>
      <c r="J60" s="34">
        <f t="shared" si="0"/>
        <v>0</v>
      </c>
    </row>
    <row r="61" spans="1:10">
      <c r="A61" s="3" t="s">
        <v>125</v>
      </c>
      <c r="B61" s="4" t="s">
        <v>126</v>
      </c>
      <c r="C61" s="54">
        <v>39</v>
      </c>
      <c r="D61" s="49">
        <v>10</v>
      </c>
      <c r="E61" s="55">
        <v>0</v>
      </c>
      <c r="F61" s="54">
        <v>1</v>
      </c>
      <c r="G61" s="49">
        <v>1</v>
      </c>
      <c r="H61" s="55">
        <v>0</v>
      </c>
      <c r="J61" s="34">
        <f t="shared" si="0"/>
        <v>51</v>
      </c>
    </row>
    <row r="62" spans="1:10">
      <c r="A62" s="3" t="s">
        <v>127</v>
      </c>
      <c r="B62" s="4" t="s">
        <v>128</v>
      </c>
      <c r="C62" s="54">
        <v>0</v>
      </c>
      <c r="D62" s="49">
        <v>0</v>
      </c>
      <c r="E62" s="55">
        <v>0</v>
      </c>
      <c r="F62" s="54">
        <v>0</v>
      </c>
      <c r="G62" s="49">
        <v>0</v>
      </c>
      <c r="H62" s="55">
        <v>0</v>
      </c>
      <c r="J62" s="34">
        <f t="shared" si="0"/>
        <v>0</v>
      </c>
    </row>
    <row r="63" spans="1:10">
      <c r="A63" s="3" t="s">
        <v>129</v>
      </c>
      <c r="B63" s="4" t="s">
        <v>130</v>
      </c>
      <c r="C63" s="54">
        <v>0</v>
      </c>
      <c r="D63" s="49">
        <v>0</v>
      </c>
      <c r="E63" s="55">
        <v>0</v>
      </c>
      <c r="F63" s="54">
        <v>1</v>
      </c>
      <c r="G63" s="49">
        <v>0</v>
      </c>
      <c r="H63" s="55">
        <v>0</v>
      </c>
      <c r="J63" s="34">
        <f t="shared" si="0"/>
        <v>1</v>
      </c>
    </row>
    <row r="64" spans="1:10">
      <c r="A64" s="3" t="s">
        <v>131</v>
      </c>
      <c r="B64" s="4" t="s">
        <v>132</v>
      </c>
      <c r="C64" s="54">
        <v>5</v>
      </c>
      <c r="D64" s="49">
        <v>16</v>
      </c>
      <c r="E64" s="55">
        <v>0</v>
      </c>
      <c r="F64" s="54">
        <v>1</v>
      </c>
      <c r="G64" s="49">
        <v>0</v>
      </c>
      <c r="H64" s="55">
        <v>0</v>
      </c>
      <c r="J64" s="34">
        <f t="shared" si="0"/>
        <v>22</v>
      </c>
    </row>
    <row r="65" spans="1:10">
      <c r="A65" s="3" t="s">
        <v>133</v>
      </c>
      <c r="B65" s="4" t="s">
        <v>134</v>
      </c>
      <c r="C65" s="54">
        <v>2</v>
      </c>
      <c r="D65" s="49">
        <v>0</v>
      </c>
      <c r="E65" s="55">
        <v>0</v>
      </c>
      <c r="F65" s="54">
        <v>1</v>
      </c>
      <c r="G65" s="49">
        <v>0</v>
      </c>
      <c r="H65" s="55">
        <v>0</v>
      </c>
      <c r="J65" s="34">
        <f t="shared" si="0"/>
        <v>3</v>
      </c>
    </row>
    <row r="66" spans="1:10">
      <c r="A66" s="3" t="s">
        <v>135</v>
      </c>
      <c r="B66" s="4" t="s">
        <v>136</v>
      </c>
      <c r="C66" s="54">
        <v>0</v>
      </c>
      <c r="D66" s="49">
        <v>0</v>
      </c>
      <c r="E66" s="55">
        <v>0</v>
      </c>
      <c r="F66" s="54">
        <v>1</v>
      </c>
      <c r="G66" s="49">
        <v>0</v>
      </c>
      <c r="H66" s="55">
        <v>0</v>
      </c>
      <c r="J66" s="34">
        <f t="shared" si="0"/>
        <v>1</v>
      </c>
    </row>
    <row r="67" spans="1:10">
      <c r="A67" s="3" t="s">
        <v>137</v>
      </c>
      <c r="B67" s="4" t="s">
        <v>138</v>
      </c>
      <c r="C67" s="54">
        <v>0</v>
      </c>
      <c r="D67" s="49">
        <v>0</v>
      </c>
      <c r="E67" s="55">
        <v>0</v>
      </c>
      <c r="F67" s="54">
        <v>0</v>
      </c>
      <c r="G67" s="49">
        <v>0</v>
      </c>
      <c r="H67" s="55">
        <v>0</v>
      </c>
      <c r="J67" s="34">
        <f t="shared" si="0"/>
        <v>0</v>
      </c>
    </row>
    <row r="68" spans="1:10">
      <c r="A68" s="3" t="s">
        <v>139</v>
      </c>
      <c r="B68" s="4" t="s">
        <v>140</v>
      </c>
      <c r="C68" s="54">
        <v>0</v>
      </c>
      <c r="D68" s="49">
        <v>22</v>
      </c>
      <c r="E68" s="55">
        <v>0</v>
      </c>
      <c r="F68" s="54">
        <v>1</v>
      </c>
      <c r="G68" s="49">
        <v>0</v>
      </c>
      <c r="H68" s="55">
        <v>1</v>
      </c>
      <c r="J68" s="34">
        <f t="shared" si="0"/>
        <v>24</v>
      </c>
    </row>
    <row r="69" spans="1:10">
      <c r="A69" s="3" t="s">
        <v>141</v>
      </c>
      <c r="B69" s="4" t="s">
        <v>142</v>
      </c>
      <c r="C69" s="54">
        <v>0</v>
      </c>
      <c r="D69" s="49">
        <v>0</v>
      </c>
      <c r="E69" s="55">
        <v>0</v>
      </c>
      <c r="F69" s="54">
        <v>0</v>
      </c>
      <c r="G69" s="49">
        <v>0</v>
      </c>
      <c r="H69" s="55">
        <v>0</v>
      </c>
      <c r="J69" s="34">
        <f t="shared" ref="J69:J132" si="1">SUM(C69:H69)</f>
        <v>0</v>
      </c>
    </row>
    <row r="70" spans="1:10">
      <c r="A70" s="3" t="s">
        <v>143</v>
      </c>
      <c r="B70" s="4" t="s">
        <v>144</v>
      </c>
      <c r="C70" s="54">
        <v>0</v>
      </c>
      <c r="D70" s="49">
        <v>0</v>
      </c>
      <c r="E70" s="55">
        <v>0</v>
      </c>
      <c r="F70" s="54">
        <v>0</v>
      </c>
      <c r="G70" s="49">
        <v>0</v>
      </c>
      <c r="H70" s="55">
        <v>0</v>
      </c>
      <c r="J70" s="34">
        <f t="shared" si="1"/>
        <v>0</v>
      </c>
    </row>
    <row r="71" spans="1:10">
      <c r="A71" s="3" t="s">
        <v>145</v>
      </c>
      <c r="B71" s="4" t="s">
        <v>146</v>
      </c>
      <c r="C71" s="54">
        <v>1</v>
      </c>
      <c r="D71" s="49">
        <v>7</v>
      </c>
      <c r="E71" s="55">
        <v>0</v>
      </c>
      <c r="F71" s="54">
        <v>2</v>
      </c>
      <c r="G71" s="49">
        <v>0</v>
      </c>
      <c r="H71" s="55">
        <v>2</v>
      </c>
      <c r="J71" s="34">
        <f t="shared" si="1"/>
        <v>12</v>
      </c>
    </row>
    <row r="72" spans="1:10">
      <c r="A72" s="3" t="s">
        <v>147</v>
      </c>
      <c r="B72" s="4" t="s">
        <v>148</v>
      </c>
      <c r="C72" s="54">
        <v>0</v>
      </c>
      <c r="D72" s="49">
        <v>3</v>
      </c>
      <c r="E72" s="55">
        <v>0</v>
      </c>
      <c r="F72" s="54">
        <v>0</v>
      </c>
      <c r="G72" s="49">
        <v>0</v>
      </c>
      <c r="H72" s="55">
        <v>0</v>
      </c>
      <c r="J72" s="34">
        <f t="shared" si="1"/>
        <v>3</v>
      </c>
    </row>
    <row r="73" spans="1:10">
      <c r="A73" s="3" t="s">
        <v>149</v>
      </c>
      <c r="B73" s="4" t="s">
        <v>150</v>
      </c>
      <c r="C73" s="54">
        <v>0</v>
      </c>
      <c r="D73" s="49">
        <v>0</v>
      </c>
      <c r="E73" s="55">
        <v>0</v>
      </c>
      <c r="F73" s="54">
        <v>0</v>
      </c>
      <c r="G73" s="49">
        <v>0</v>
      </c>
      <c r="H73" s="55">
        <v>0</v>
      </c>
      <c r="J73" s="34">
        <f t="shared" si="1"/>
        <v>0</v>
      </c>
    </row>
    <row r="74" spans="1:10">
      <c r="A74" s="3" t="s">
        <v>151</v>
      </c>
      <c r="B74" s="4" t="s">
        <v>152</v>
      </c>
      <c r="C74" s="54">
        <v>17</v>
      </c>
      <c r="D74" s="49">
        <v>6</v>
      </c>
      <c r="E74" s="55">
        <v>0</v>
      </c>
      <c r="F74" s="54">
        <v>1</v>
      </c>
      <c r="G74" s="49">
        <v>0</v>
      </c>
      <c r="H74" s="55">
        <v>0</v>
      </c>
      <c r="J74" s="34">
        <f t="shared" si="1"/>
        <v>24</v>
      </c>
    </row>
    <row r="75" spans="1:10">
      <c r="A75" s="3" t="s">
        <v>153</v>
      </c>
      <c r="B75" s="4" t="s">
        <v>154</v>
      </c>
      <c r="C75" s="54">
        <v>21</v>
      </c>
      <c r="D75" s="49">
        <v>10</v>
      </c>
      <c r="E75" s="55">
        <v>0</v>
      </c>
      <c r="F75" s="54">
        <v>0</v>
      </c>
      <c r="G75" s="49">
        <v>0</v>
      </c>
      <c r="H75" s="55">
        <v>0</v>
      </c>
      <c r="J75" s="34">
        <f t="shared" si="1"/>
        <v>31</v>
      </c>
    </row>
    <row r="76" spans="1:10">
      <c r="A76" s="3" t="s">
        <v>155</v>
      </c>
      <c r="B76" s="4" t="s">
        <v>156</v>
      </c>
      <c r="C76" s="54">
        <v>4</v>
      </c>
      <c r="D76" s="49">
        <v>6</v>
      </c>
      <c r="E76" s="55">
        <v>0</v>
      </c>
      <c r="F76" s="54">
        <v>0</v>
      </c>
      <c r="G76" s="49">
        <v>0</v>
      </c>
      <c r="H76" s="55">
        <v>0</v>
      </c>
      <c r="J76" s="34">
        <f t="shared" si="1"/>
        <v>10</v>
      </c>
    </row>
    <row r="77" spans="1:10">
      <c r="A77" s="3" t="s">
        <v>157</v>
      </c>
      <c r="B77" s="4" t="s">
        <v>158</v>
      </c>
      <c r="C77" s="54">
        <v>0</v>
      </c>
      <c r="D77" s="49">
        <v>0</v>
      </c>
      <c r="E77" s="55">
        <v>0</v>
      </c>
      <c r="F77" s="54">
        <v>0</v>
      </c>
      <c r="G77" s="49">
        <v>0</v>
      </c>
      <c r="H77" s="55">
        <v>0</v>
      </c>
      <c r="J77" s="34">
        <f t="shared" si="1"/>
        <v>0</v>
      </c>
    </row>
    <row r="78" spans="1:10">
      <c r="A78" s="3" t="s">
        <v>159</v>
      </c>
      <c r="B78" s="4" t="s">
        <v>160</v>
      </c>
      <c r="C78" s="54">
        <v>0</v>
      </c>
      <c r="D78" s="49">
        <v>0</v>
      </c>
      <c r="E78" s="55">
        <v>0</v>
      </c>
      <c r="F78" s="54">
        <v>0</v>
      </c>
      <c r="G78" s="49">
        <v>0</v>
      </c>
      <c r="H78" s="55">
        <v>0</v>
      </c>
      <c r="J78" s="34">
        <f t="shared" si="1"/>
        <v>0</v>
      </c>
    </row>
    <row r="79" spans="1:10">
      <c r="A79" s="3" t="s">
        <v>161</v>
      </c>
      <c r="B79" s="4" t="s">
        <v>162</v>
      </c>
      <c r="C79" s="54">
        <v>0</v>
      </c>
      <c r="D79" s="49">
        <v>0</v>
      </c>
      <c r="E79" s="55">
        <v>0</v>
      </c>
      <c r="F79" s="54">
        <v>0</v>
      </c>
      <c r="G79" s="49">
        <v>0</v>
      </c>
      <c r="H79" s="55">
        <v>0</v>
      </c>
      <c r="J79" s="34">
        <f t="shared" si="1"/>
        <v>0</v>
      </c>
    </row>
    <row r="80" spans="1:10">
      <c r="A80" s="3" t="s">
        <v>163</v>
      </c>
      <c r="B80" s="4" t="s">
        <v>164</v>
      </c>
      <c r="C80" s="54">
        <v>0</v>
      </c>
      <c r="D80" s="49">
        <v>11</v>
      </c>
      <c r="E80" s="55">
        <v>0</v>
      </c>
      <c r="F80" s="54">
        <v>3</v>
      </c>
      <c r="G80" s="49">
        <v>0</v>
      </c>
      <c r="H80" s="55">
        <v>0</v>
      </c>
      <c r="J80" s="34">
        <f t="shared" si="1"/>
        <v>14</v>
      </c>
    </row>
    <row r="81" spans="1:10">
      <c r="A81" s="3" t="s">
        <v>165</v>
      </c>
      <c r="B81" s="4" t="s">
        <v>166</v>
      </c>
      <c r="C81" s="54">
        <v>0</v>
      </c>
      <c r="D81" s="49">
        <v>0</v>
      </c>
      <c r="E81" s="55">
        <v>0</v>
      </c>
      <c r="F81" s="54">
        <v>0</v>
      </c>
      <c r="G81" s="49">
        <v>0</v>
      </c>
      <c r="H81" s="55">
        <v>0</v>
      </c>
      <c r="J81" s="34">
        <f t="shared" si="1"/>
        <v>0</v>
      </c>
    </row>
    <row r="82" spans="1:10">
      <c r="A82" s="3" t="s">
        <v>167</v>
      </c>
      <c r="B82" s="4" t="s">
        <v>168</v>
      </c>
      <c r="C82" s="54">
        <v>2</v>
      </c>
      <c r="D82" s="49">
        <v>0</v>
      </c>
      <c r="E82" s="55">
        <v>0</v>
      </c>
      <c r="F82" s="54">
        <v>0</v>
      </c>
      <c r="G82" s="49">
        <v>0</v>
      </c>
      <c r="H82" s="55">
        <v>0</v>
      </c>
      <c r="J82" s="34">
        <f t="shared" si="1"/>
        <v>2</v>
      </c>
    </row>
    <row r="83" spans="1:10">
      <c r="A83" s="3" t="s">
        <v>169</v>
      </c>
      <c r="B83" s="4" t="s">
        <v>170</v>
      </c>
      <c r="C83" s="54">
        <v>4</v>
      </c>
      <c r="D83" s="49">
        <v>6</v>
      </c>
      <c r="E83" s="55">
        <v>0</v>
      </c>
      <c r="F83" s="54">
        <v>1</v>
      </c>
      <c r="G83" s="49">
        <v>0</v>
      </c>
      <c r="H83" s="55">
        <v>0</v>
      </c>
      <c r="J83" s="34">
        <f t="shared" si="1"/>
        <v>11</v>
      </c>
    </row>
    <row r="84" spans="1:10">
      <c r="A84" s="3" t="s">
        <v>171</v>
      </c>
      <c r="B84" s="4" t="s">
        <v>172</v>
      </c>
      <c r="C84" s="54">
        <v>0</v>
      </c>
      <c r="D84" s="49">
        <v>0</v>
      </c>
      <c r="E84" s="55">
        <v>0</v>
      </c>
      <c r="F84" s="54">
        <v>1</v>
      </c>
      <c r="G84" s="49">
        <v>1</v>
      </c>
      <c r="H84" s="55">
        <v>0</v>
      </c>
      <c r="J84" s="34">
        <f t="shared" si="1"/>
        <v>2</v>
      </c>
    </row>
    <row r="85" spans="1:10">
      <c r="A85" s="3" t="s">
        <v>173</v>
      </c>
      <c r="B85" s="4" t="s">
        <v>174</v>
      </c>
      <c r="C85" s="54">
        <v>0</v>
      </c>
      <c r="D85" s="49">
        <v>0</v>
      </c>
      <c r="E85" s="55">
        <v>0</v>
      </c>
      <c r="F85" s="54">
        <v>0</v>
      </c>
      <c r="G85" s="49">
        <v>0</v>
      </c>
      <c r="H85" s="55">
        <v>0</v>
      </c>
      <c r="J85" s="34">
        <f t="shared" si="1"/>
        <v>0</v>
      </c>
    </row>
    <row r="86" spans="1:10">
      <c r="A86" s="3" t="s">
        <v>175</v>
      </c>
      <c r="B86" s="4" t="s">
        <v>176</v>
      </c>
      <c r="C86" s="54">
        <v>1</v>
      </c>
      <c r="D86" s="49">
        <v>0</v>
      </c>
      <c r="E86" s="55">
        <v>0</v>
      </c>
      <c r="F86" s="54">
        <v>1</v>
      </c>
      <c r="G86" s="49">
        <v>0</v>
      </c>
      <c r="H86" s="55">
        <v>0</v>
      </c>
      <c r="J86" s="34">
        <f t="shared" si="1"/>
        <v>2</v>
      </c>
    </row>
    <row r="87" spans="1:10">
      <c r="A87" s="3" t="s">
        <v>177</v>
      </c>
      <c r="B87" s="4" t="s">
        <v>178</v>
      </c>
      <c r="C87" s="54">
        <v>0</v>
      </c>
      <c r="D87" s="49">
        <v>0</v>
      </c>
      <c r="E87" s="55">
        <v>0</v>
      </c>
      <c r="F87" s="54">
        <v>0</v>
      </c>
      <c r="G87" s="49">
        <v>0</v>
      </c>
      <c r="H87" s="55">
        <v>0</v>
      </c>
      <c r="J87" s="34">
        <f t="shared" si="1"/>
        <v>0</v>
      </c>
    </row>
    <row r="88" spans="1:10">
      <c r="A88" s="3" t="s">
        <v>179</v>
      </c>
      <c r="B88" s="4" t="s">
        <v>180</v>
      </c>
      <c r="C88" s="54">
        <v>0</v>
      </c>
      <c r="D88" s="49">
        <v>14</v>
      </c>
      <c r="E88" s="55">
        <v>0</v>
      </c>
      <c r="F88" s="54">
        <v>0</v>
      </c>
      <c r="G88" s="49">
        <v>0</v>
      </c>
      <c r="H88" s="55">
        <v>0</v>
      </c>
      <c r="J88" s="34">
        <f t="shared" si="1"/>
        <v>14</v>
      </c>
    </row>
    <row r="89" spans="1:10">
      <c r="A89" s="3" t="s">
        <v>181</v>
      </c>
      <c r="B89" s="4" t="s">
        <v>182</v>
      </c>
      <c r="C89" s="54">
        <v>47</v>
      </c>
      <c r="D89" s="49">
        <v>0</v>
      </c>
      <c r="E89" s="55">
        <v>0</v>
      </c>
      <c r="F89" s="54">
        <v>3</v>
      </c>
      <c r="G89" s="49">
        <v>0</v>
      </c>
      <c r="H89" s="55">
        <v>0</v>
      </c>
      <c r="J89" s="34">
        <f t="shared" si="1"/>
        <v>50</v>
      </c>
    </row>
    <row r="90" spans="1:10">
      <c r="A90" s="3" t="s">
        <v>183</v>
      </c>
      <c r="B90" s="4" t="s">
        <v>184</v>
      </c>
      <c r="C90" s="54">
        <v>298</v>
      </c>
      <c r="D90" s="49">
        <v>215</v>
      </c>
      <c r="E90" s="55">
        <v>0</v>
      </c>
      <c r="F90" s="54">
        <v>2</v>
      </c>
      <c r="G90" s="49">
        <v>0</v>
      </c>
      <c r="H90" s="55">
        <v>5</v>
      </c>
      <c r="J90" s="34">
        <f t="shared" si="1"/>
        <v>520</v>
      </c>
    </row>
    <row r="91" spans="1:10">
      <c r="A91" s="3" t="s">
        <v>185</v>
      </c>
      <c r="B91" s="4" t="s">
        <v>186</v>
      </c>
      <c r="C91" s="54">
        <v>0</v>
      </c>
      <c r="D91" s="49">
        <v>0</v>
      </c>
      <c r="E91" s="55">
        <v>0</v>
      </c>
      <c r="F91" s="54">
        <v>0</v>
      </c>
      <c r="G91" s="49">
        <v>0</v>
      </c>
      <c r="H91" s="55">
        <v>0</v>
      </c>
      <c r="J91" s="34">
        <f t="shared" si="1"/>
        <v>0</v>
      </c>
    </row>
    <row r="92" spans="1:10">
      <c r="A92" s="3" t="s">
        <v>187</v>
      </c>
      <c r="B92" s="4" t="s">
        <v>188</v>
      </c>
      <c r="C92" s="54">
        <v>0</v>
      </c>
      <c r="D92" s="49">
        <v>16</v>
      </c>
      <c r="E92" s="55">
        <v>0</v>
      </c>
      <c r="F92" s="54">
        <v>0</v>
      </c>
      <c r="G92" s="49">
        <v>0</v>
      </c>
      <c r="H92" s="55">
        <v>0</v>
      </c>
      <c r="J92" s="34">
        <f t="shared" si="1"/>
        <v>16</v>
      </c>
    </row>
    <row r="93" spans="1:10">
      <c r="A93" s="3" t="s">
        <v>189</v>
      </c>
      <c r="B93" s="4" t="s">
        <v>190</v>
      </c>
      <c r="C93" s="54">
        <v>0</v>
      </c>
      <c r="D93" s="49">
        <v>10</v>
      </c>
      <c r="E93" s="55">
        <v>0</v>
      </c>
      <c r="F93" s="54">
        <v>1</v>
      </c>
      <c r="G93" s="49">
        <v>1</v>
      </c>
      <c r="H93" s="55">
        <v>0</v>
      </c>
      <c r="J93" s="34">
        <f t="shared" si="1"/>
        <v>12</v>
      </c>
    </row>
    <row r="94" spans="1:10">
      <c r="A94" s="3" t="s">
        <v>191</v>
      </c>
      <c r="B94" s="4" t="s">
        <v>192</v>
      </c>
      <c r="C94" s="54">
        <v>0</v>
      </c>
      <c r="D94" s="49">
        <v>10</v>
      </c>
      <c r="E94" s="55">
        <v>0</v>
      </c>
      <c r="F94" s="54">
        <v>0</v>
      </c>
      <c r="G94" s="49">
        <v>0</v>
      </c>
      <c r="H94" s="55">
        <v>0</v>
      </c>
      <c r="J94" s="34">
        <f t="shared" si="1"/>
        <v>10</v>
      </c>
    </row>
    <row r="95" spans="1:10">
      <c r="A95" s="3" t="s">
        <v>193</v>
      </c>
      <c r="B95" s="4" t="s">
        <v>194</v>
      </c>
      <c r="C95" s="54">
        <v>0</v>
      </c>
      <c r="D95" s="49">
        <v>3</v>
      </c>
      <c r="E95" s="55">
        <v>0</v>
      </c>
      <c r="F95" s="54">
        <v>0</v>
      </c>
      <c r="G95" s="49">
        <v>0</v>
      </c>
      <c r="H95" s="55">
        <v>0</v>
      </c>
      <c r="J95" s="34">
        <f t="shared" si="1"/>
        <v>3</v>
      </c>
    </row>
    <row r="96" spans="1:10">
      <c r="A96" s="3" t="s">
        <v>195</v>
      </c>
      <c r="B96" s="4" t="s">
        <v>196</v>
      </c>
      <c r="C96" s="54">
        <v>0</v>
      </c>
      <c r="D96" s="49">
        <v>0</v>
      </c>
      <c r="E96" s="55">
        <v>0</v>
      </c>
      <c r="F96" s="54">
        <v>0</v>
      </c>
      <c r="G96" s="49">
        <v>0</v>
      </c>
      <c r="H96" s="55">
        <v>0</v>
      </c>
      <c r="J96" s="34">
        <f t="shared" si="1"/>
        <v>0</v>
      </c>
    </row>
    <row r="97" spans="1:10">
      <c r="A97" s="3" t="s">
        <v>197</v>
      </c>
      <c r="B97" s="4" t="s">
        <v>198</v>
      </c>
      <c r="C97" s="54">
        <v>0</v>
      </c>
      <c r="D97" s="49">
        <v>5</v>
      </c>
      <c r="E97" s="55">
        <v>0</v>
      </c>
      <c r="F97" s="54">
        <v>0</v>
      </c>
      <c r="G97" s="49">
        <v>0</v>
      </c>
      <c r="H97" s="55">
        <v>0</v>
      </c>
      <c r="J97" s="34">
        <f t="shared" si="1"/>
        <v>5</v>
      </c>
    </row>
    <row r="98" spans="1:10">
      <c r="A98" s="3" t="s">
        <v>199</v>
      </c>
      <c r="B98" s="4" t="s">
        <v>200</v>
      </c>
      <c r="C98" s="54">
        <v>0</v>
      </c>
      <c r="D98" s="49">
        <v>0</v>
      </c>
      <c r="E98" s="55">
        <v>0</v>
      </c>
      <c r="F98" s="54">
        <v>1</v>
      </c>
      <c r="G98" s="49">
        <v>0</v>
      </c>
      <c r="H98" s="55">
        <v>0</v>
      </c>
      <c r="J98" s="34">
        <f t="shared" si="1"/>
        <v>1</v>
      </c>
    </row>
    <row r="99" spans="1:10">
      <c r="A99" s="3" t="s">
        <v>201</v>
      </c>
      <c r="B99" s="4" t="s">
        <v>202</v>
      </c>
      <c r="C99" s="54">
        <v>0</v>
      </c>
      <c r="D99" s="49">
        <v>0</v>
      </c>
      <c r="E99" s="55">
        <v>0</v>
      </c>
      <c r="F99" s="54">
        <v>0</v>
      </c>
      <c r="G99" s="49">
        <v>0</v>
      </c>
      <c r="H99" s="55">
        <v>0</v>
      </c>
      <c r="J99" s="34">
        <f t="shared" si="1"/>
        <v>0</v>
      </c>
    </row>
    <row r="100" spans="1:10">
      <c r="A100" s="3">
        <v>30097</v>
      </c>
      <c r="B100" s="4" t="s">
        <v>203</v>
      </c>
      <c r="C100" s="54">
        <v>0</v>
      </c>
      <c r="D100" s="49">
        <v>20</v>
      </c>
      <c r="E100" s="55">
        <v>0</v>
      </c>
      <c r="F100" s="54">
        <v>0</v>
      </c>
      <c r="G100" s="49">
        <v>0</v>
      </c>
      <c r="H100" s="55">
        <v>0</v>
      </c>
      <c r="J100" s="34">
        <f t="shared" si="1"/>
        <v>20</v>
      </c>
    </row>
    <row r="101" spans="1:10">
      <c r="A101" s="3" t="s">
        <v>204</v>
      </c>
      <c r="B101" s="4" t="s">
        <v>205</v>
      </c>
      <c r="C101" s="54">
        <v>0</v>
      </c>
      <c r="D101" s="49">
        <v>0</v>
      </c>
      <c r="E101" s="55">
        <v>0</v>
      </c>
      <c r="F101" s="54">
        <v>0</v>
      </c>
      <c r="G101" s="49">
        <v>0</v>
      </c>
      <c r="H101" s="55">
        <v>0</v>
      </c>
      <c r="J101" s="34">
        <f t="shared" si="1"/>
        <v>0</v>
      </c>
    </row>
    <row r="102" spans="1:10">
      <c r="A102" s="3" t="s">
        <v>206</v>
      </c>
      <c r="B102" s="4" t="s">
        <v>207</v>
      </c>
      <c r="C102" s="54">
        <v>0</v>
      </c>
      <c r="D102" s="49">
        <v>0</v>
      </c>
      <c r="E102" s="55">
        <v>0</v>
      </c>
      <c r="F102" s="54">
        <v>1</v>
      </c>
      <c r="G102" s="49">
        <v>0</v>
      </c>
      <c r="H102" s="55">
        <v>0</v>
      </c>
      <c r="J102" s="34">
        <f t="shared" si="1"/>
        <v>1</v>
      </c>
    </row>
    <row r="103" spans="1:10">
      <c r="A103" s="3" t="s">
        <v>208</v>
      </c>
      <c r="B103" s="4" t="s">
        <v>209</v>
      </c>
      <c r="C103" s="54">
        <v>0</v>
      </c>
      <c r="D103" s="49">
        <v>0</v>
      </c>
      <c r="E103" s="55">
        <v>0</v>
      </c>
      <c r="F103" s="54">
        <v>0</v>
      </c>
      <c r="G103" s="49">
        <v>0</v>
      </c>
      <c r="H103" s="55">
        <v>0</v>
      </c>
      <c r="J103" s="34">
        <f t="shared" si="1"/>
        <v>0</v>
      </c>
    </row>
    <row r="104" spans="1:10">
      <c r="A104" s="3" t="s">
        <v>210</v>
      </c>
      <c r="B104" s="4" t="s">
        <v>211</v>
      </c>
      <c r="C104" s="54">
        <v>0</v>
      </c>
      <c r="D104" s="49">
        <v>5</v>
      </c>
      <c r="E104" s="55">
        <v>0</v>
      </c>
      <c r="F104" s="54">
        <v>2</v>
      </c>
      <c r="G104" s="49">
        <v>0</v>
      </c>
      <c r="H104" s="55">
        <v>0</v>
      </c>
      <c r="J104" s="34">
        <f t="shared" si="1"/>
        <v>7</v>
      </c>
    </row>
    <row r="105" spans="1:10">
      <c r="A105" s="3" t="s">
        <v>212</v>
      </c>
      <c r="B105" s="4" t="s">
        <v>213</v>
      </c>
      <c r="C105" s="54">
        <v>46</v>
      </c>
      <c r="D105" s="49">
        <v>37</v>
      </c>
      <c r="E105" s="55">
        <v>0</v>
      </c>
      <c r="F105" s="54">
        <v>1</v>
      </c>
      <c r="G105" s="49">
        <v>0</v>
      </c>
      <c r="H105" s="55">
        <v>1</v>
      </c>
      <c r="J105" s="34">
        <f t="shared" si="1"/>
        <v>85</v>
      </c>
    </row>
    <row r="106" spans="1:10">
      <c r="A106" s="3" t="s">
        <v>214</v>
      </c>
      <c r="B106" s="4" t="s">
        <v>215</v>
      </c>
      <c r="C106" s="54">
        <v>0</v>
      </c>
      <c r="D106" s="49">
        <v>0</v>
      </c>
      <c r="E106" s="55">
        <v>0</v>
      </c>
      <c r="F106" s="54">
        <v>2</v>
      </c>
      <c r="G106" s="49">
        <v>0</v>
      </c>
      <c r="H106" s="55">
        <v>0</v>
      </c>
      <c r="J106" s="34">
        <f t="shared" si="1"/>
        <v>2</v>
      </c>
    </row>
    <row r="107" spans="1:10">
      <c r="A107" s="3" t="s">
        <v>216</v>
      </c>
      <c r="B107" s="4" t="s">
        <v>217</v>
      </c>
      <c r="C107" s="54">
        <v>0</v>
      </c>
      <c r="D107" s="49">
        <v>0</v>
      </c>
      <c r="E107" s="55">
        <v>0</v>
      </c>
      <c r="F107" s="54">
        <v>0</v>
      </c>
      <c r="G107" s="49">
        <v>0</v>
      </c>
      <c r="H107" s="55">
        <v>0</v>
      </c>
      <c r="J107" s="34">
        <f t="shared" si="1"/>
        <v>0</v>
      </c>
    </row>
    <row r="108" spans="1:10">
      <c r="A108" s="3" t="s">
        <v>218</v>
      </c>
      <c r="B108" s="4" t="s">
        <v>219</v>
      </c>
      <c r="C108" s="54">
        <v>5</v>
      </c>
      <c r="D108" s="49">
        <v>61</v>
      </c>
      <c r="E108" s="55">
        <v>0</v>
      </c>
      <c r="F108" s="54">
        <v>0</v>
      </c>
      <c r="G108" s="49">
        <v>0</v>
      </c>
      <c r="H108" s="55">
        <v>0</v>
      </c>
      <c r="J108" s="34">
        <f t="shared" si="1"/>
        <v>66</v>
      </c>
    </row>
    <row r="109" spans="1:10">
      <c r="A109" s="3" t="s">
        <v>220</v>
      </c>
      <c r="B109" s="4" t="s">
        <v>221</v>
      </c>
      <c r="C109" s="54">
        <v>0</v>
      </c>
      <c r="D109" s="49">
        <v>0</v>
      </c>
      <c r="E109" s="55">
        <v>0</v>
      </c>
      <c r="F109" s="54">
        <v>0</v>
      </c>
      <c r="G109" s="49">
        <v>0</v>
      </c>
      <c r="H109" s="55">
        <v>0</v>
      </c>
      <c r="J109" s="34">
        <f t="shared" si="1"/>
        <v>0</v>
      </c>
    </row>
    <row r="110" spans="1:10">
      <c r="A110" s="3" t="s">
        <v>222</v>
      </c>
      <c r="B110" s="4" t="s">
        <v>223</v>
      </c>
      <c r="C110" s="54">
        <v>0</v>
      </c>
      <c r="D110" s="49">
        <v>0</v>
      </c>
      <c r="E110" s="55">
        <v>0</v>
      </c>
      <c r="F110" s="54">
        <v>0</v>
      </c>
      <c r="G110" s="49">
        <v>0</v>
      </c>
      <c r="H110" s="55">
        <v>0</v>
      </c>
      <c r="J110" s="34">
        <f t="shared" si="1"/>
        <v>0</v>
      </c>
    </row>
    <row r="111" spans="1:10">
      <c r="A111" s="3" t="s">
        <v>224</v>
      </c>
      <c r="B111" s="4" t="s">
        <v>225</v>
      </c>
      <c r="C111" s="54">
        <v>26</v>
      </c>
      <c r="D111" s="49">
        <v>97</v>
      </c>
      <c r="E111" s="55">
        <v>0</v>
      </c>
      <c r="F111" s="54">
        <v>2</v>
      </c>
      <c r="G111" s="49">
        <v>0</v>
      </c>
      <c r="H111" s="55">
        <v>2</v>
      </c>
      <c r="J111" s="34">
        <f t="shared" si="1"/>
        <v>127</v>
      </c>
    </row>
    <row r="112" spans="1:10">
      <c r="A112" s="3" t="s">
        <v>226</v>
      </c>
      <c r="B112" s="4" t="s">
        <v>227</v>
      </c>
      <c r="C112" s="54">
        <v>41</v>
      </c>
      <c r="D112" s="49">
        <v>9</v>
      </c>
      <c r="E112" s="55">
        <v>0</v>
      </c>
      <c r="F112" s="54">
        <v>1</v>
      </c>
      <c r="G112" s="49">
        <v>0</v>
      </c>
      <c r="H112" s="55">
        <v>0</v>
      </c>
      <c r="J112" s="34">
        <f t="shared" si="1"/>
        <v>51</v>
      </c>
    </row>
    <row r="113" spans="1:10">
      <c r="A113" s="3" t="s">
        <v>228</v>
      </c>
      <c r="B113" s="4" t="s">
        <v>229</v>
      </c>
      <c r="C113" s="54">
        <v>0</v>
      </c>
      <c r="D113" s="49">
        <v>0</v>
      </c>
      <c r="E113" s="55">
        <v>0</v>
      </c>
      <c r="F113" s="54">
        <v>1</v>
      </c>
      <c r="G113" s="49">
        <v>0</v>
      </c>
      <c r="H113" s="55">
        <v>0</v>
      </c>
      <c r="J113" s="34">
        <f t="shared" si="1"/>
        <v>1</v>
      </c>
    </row>
    <row r="114" spans="1:10">
      <c r="A114" s="3" t="s">
        <v>230</v>
      </c>
      <c r="B114" s="4" t="s">
        <v>231</v>
      </c>
      <c r="C114" s="54">
        <v>0</v>
      </c>
      <c r="D114" s="49">
        <v>0</v>
      </c>
      <c r="E114" s="55">
        <v>0</v>
      </c>
      <c r="F114" s="54">
        <v>3</v>
      </c>
      <c r="G114" s="49">
        <v>0</v>
      </c>
      <c r="H114" s="55">
        <v>1</v>
      </c>
      <c r="J114" s="34">
        <f t="shared" si="1"/>
        <v>4</v>
      </c>
    </row>
    <row r="115" spans="1:10">
      <c r="A115" s="3" t="s">
        <v>232</v>
      </c>
      <c r="B115" s="4" t="s">
        <v>233</v>
      </c>
      <c r="C115" s="54">
        <v>7</v>
      </c>
      <c r="D115" s="49">
        <v>14</v>
      </c>
      <c r="E115" s="55">
        <v>0</v>
      </c>
      <c r="F115" s="54">
        <v>0</v>
      </c>
      <c r="G115" s="49">
        <v>0</v>
      </c>
      <c r="H115" s="55">
        <v>0</v>
      </c>
      <c r="J115" s="34">
        <f t="shared" si="1"/>
        <v>21</v>
      </c>
    </row>
    <row r="116" spans="1:10">
      <c r="A116" s="3" t="s">
        <v>234</v>
      </c>
      <c r="B116" s="4" t="s">
        <v>235</v>
      </c>
      <c r="C116" s="54">
        <v>0</v>
      </c>
      <c r="D116" s="49">
        <v>0</v>
      </c>
      <c r="E116" s="55">
        <v>0</v>
      </c>
      <c r="F116" s="54">
        <v>1</v>
      </c>
      <c r="G116" s="49">
        <v>0</v>
      </c>
      <c r="H116" s="55">
        <v>0</v>
      </c>
      <c r="J116" s="34">
        <f t="shared" si="1"/>
        <v>1</v>
      </c>
    </row>
    <row r="117" spans="1:10">
      <c r="A117" s="3" t="s">
        <v>236</v>
      </c>
      <c r="B117" s="4" t="s">
        <v>237</v>
      </c>
      <c r="C117" s="54">
        <v>1</v>
      </c>
      <c r="D117" s="49">
        <v>10</v>
      </c>
      <c r="E117" s="55">
        <v>0</v>
      </c>
      <c r="F117" s="54">
        <v>1</v>
      </c>
      <c r="G117" s="49">
        <v>0</v>
      </c>
      <c r="H117" s="55">
        <v>1</v>
      </c>
      <c r="J117" s="34">
        <f t="shared" si="1"/>
        <v>13</v>
      </c>
    </row>
    <row r="118" spans="1:10">
      <c r="A118" s="3" t="s">
        <v>238</v>
      </c>
      <c r="B118" s="4" t="s">
        <v>239</v>
      </c>
      <c r="C118" s="54">
        <v>35</v>
      </c>
      <c r="D118" s="49">
        <v>15</v>
      </c>
      <c r="E118" s="55">
        <v>0</v>
      </c>
      <c r="F118" s="54">
        <v>2</v>
      </c>
      <c r="G118" s="49">
        <v>0</v>
      </c>
      <c r="H118" s="55">
        <v>0</v>
      </c>
      <c r="J118" s="34">
        <f t="shared" si="1"/>
        <v>52</v>
      </c>
    </row>
    <row r="119" spans="1:10">
      <c r="A119" s="3" t="s">
        <v>240</v>
      </c>
      <c r="B119" s="4" t="s">
        <v>241</v>
      </c>
      <c r="C119" s="54">
        <v>0</v>
      </c>
      <c r="D119" s="49">
        <v>2</v>
      </c>
      <c r="E119" s="55">
        <v>0</v>
      </c>
      <c r="F119" s="54">
        <v>1</v>
      </c>
      <c r="G119" s="49">
        <v>0</v>
      </c>
      <c r="H119" s="55">
        <v>0</v>
      </c>
      <c r="J119" s="34">
        <f t="shared" si="1"/>
        <v>3</v>
      </c>
    </row>
    <row r="120" spans="1:10">
      <c r="A120" s="3" t="s">
        <v>242</v>
      </c>
      <c r="B120" s="4" t="s">
        <v>243</v>
      </c>
      <c r="C120" s="54">
        <v>3</v>
      </c>
      <c r="D120" s="49">
        <v>0</v>
      </c>
      <c r="E120" s="55">
        <v>0</v>
      </c>
      <c r="F120" s="54">
        <v>0</v>
      </c>
      <c r="G120" s="49">
        <v>0</v>
      </c>
      <c r="H120" s="55">
        <v>0</v>
      </c>
      <c r="J120" s="34">
        <f t="shared" si="1"/>
        <v>3</v>
      </c>
    </row>
    <row r="121" spans="1:10">
      <c r="A121" s="3" t="s">
        <v>244</v>
      </c>
      <c r="B121" s="4" t="s">
        <v>245</v>
      </c>
      <c r="C121" s="54">
        <v>103</v>
      </c>
      <c r="D121" s="49">
        <v>114</v>
      </c>
      <c r="E121" s="55">
        <v>0</v>
      </c>
      <c r="F121" s="54">
        <v>1</v>
      </c>
      <c r="G121" s="49">
        <v>0</v>
      </c>
      <c r="H121" s="55">
        <v>1</v>
      </c>
      <c r="J121" s="34">
        <f t="shared" si="1"/>
        <v>219</v>
      </c>
    </row>
    <row r="122" spans="1:10">
      <c r="A122" s="3" t="s">
        <v>246</v>
      </c>
      <c r="B122" s="4" t="s">
        <v>247</v>
      </c>
      <c r="C122" s="54">
        <v>0</v>
      </c>
      <c r="D122" s="49">
        <v>0</v>
      </c>
      <c r="E122" s="55">
        <v>0</v>
      </c>
      <c r="F122" s="54">
        <v>0</v>
      </c>
      <c r="G122" s="49">
        <v>0</v>
      </c>
      <c r="H122" s="55">
        <v>0</v>
      </c>
      <c r="J122" s="34">
        <f t="shared" si="1"/>
        <v>0</v>
      </c>
    </row>
    <row r="123" spans="1:10">
      <c r="A123" s="3" t="s">
        <v>248</v>
      </c>
      <c r="B123" s="4" t="s">
        <v>249</v>
      </c>
      <c r="C123" s="54">
        <v>0</v>
      </c>
      <c r="D123" s="49">
        <v>0</v>
      </c>
      <c r="E123" s="55">
        <v>0</v>
      </c>
      <c r="F123" s="54">
        <v>0</v>
      </c>
      <c r="G123" s="49">
        <v>0</v>
      </c>
      <c r="H123" s="55">
        <v>0</v>
      </c>
      <c r="J123" s="34">
        <f t="shared" si="1"/>
        <v>0</v>
      </c>
    </row>
    <row r="124" spans="1:10">
      <c r="A124" s="3" t="s">
        <v>250</v>
      </c>
      <c r="B124" s="4" t="s">
        <v>251</v>
      </c>
      <c r="C124" s="54">
        <v>24</v>
      </c>
      <c r="D124" s="49">
        <v>0</v>
      </c>
      <c r="E124" s="55">
        <v>0</v>
      </c>
      <c r="F124" s="54">
        <v>0</v>
      </c>
      <c r="G124" s="49">
        <v>0</v>
      </c>
      <c r="H124" s="55">
        <v>0</v>
      </c>
      <c r="J124" s="34">
        <f t="shared" si="1"/>
        <v>24</v>
      </c>
    </row>
    <row r="125" spans="1:10">
      <c r="A125" s="3" t="s">
        <v>252</v>
      </c>
      <c r="B125" s="4" t="s">
        <v>253</v>
      </c>
      <c r="C125" s="54">
        <v>0</v>
      </c>
      <c r="D125" s="49">
        <v>0</v>
      </c>
      <c r="E125" s="55">
        <v>0</v>
      </c>
      <c r="F125" s="54">
        <v>0</v>
      </c>
      <c r="G125" s="49">
        <v>0</v>
      </c>
      <c r="H125" s="55">
        <v>0</v>
      </c>
      <c r="J125" s="34">
        <f t="shared" si="1"/>
        <v>0</v>
      </c>
    </row>
    <row r="126" spans="1:10">
      <c r="A126" s="3" t="s">
        <v>254</v>
      </c>
      <c r="B126" s="4" t="s">
        <v>255</v>
      </c>
      <c r="C126" s="54">
        <v>22</v>
      </c>
      <c r="D126" s="49">
        <v>36</v>
      </c>
      <c r="E126" s="55">
        <v>0</v>
      </c>
      <c r="F126" s="54">
        <v>0</v>
      </c>
      <c r="G126" s="49">
        <v>0</v>
      </c>
      <c r="H126" s="55">
        <v>0</v>
      </c>
      <c r="J126" s="34">
        <f t="shared" si="1"/>
        <v>58</v>
      </c>
    </row>
    <row r="127" spans="1:10">
      <c r="A127" s="3" t="s">
        <v>256</v>
      </c>
      <c r="B127" s="4" t="s">
        <v>257</v>
      </c>
      <c r="C127" s="54">
        <v>18</v>
      </c>
      <c r="D127" s="49">
        <v>76</v>
      </c>
      <c r="E127" s="55">
        <v>0</v>
      </c>
      <c r="F127" s="54">
        <v>4</v>
      </c>
      <c r="G127" s="49">
        <v>0</v>
      </c>
      <c r="H127" s="55">
        <v>0</v>
      </c>
      <c r="J127" s="34">
        <f t="shared" si="1"/>
        <v>98</v>
      </c>
    </row>
    <row r="128" spans="1:10">
      <c r="A128" s="3" t="s">
        <v>258</v>
      </c>
      <c r="B128" s="4" t="s">
        <v>259</v>
      </c>
      <c r="C128" s="54">
        <v>0</v>
      </c>
      <c r="D128" s="49">
        <v>2</v>
      </c>
      <c r="E128" s="55">
        <v>0</v>
      </c>
      <c r="F128" s="54">
        <v>2</v>
      </c>
      <c r="G128" s="49">
        <v>0</v>
      </c>
      <c r="H128" s="55">
        <v>0</v>
      </c>
      <c r="J128" s="34">
        <f t="shared" si="1"/>
        <v>4</v>
      </c>
    </row>
    <row r="129" spans="1:10">
      <c r="A129" s="3" t="s">
        <v>260</v>
      </c>
      <c r="B129" s="4" t="s">
        <v>261</v>
      </c>
      <c r="C129" s="54">
        <v>0</v>
      </c>
      <c r="D129" s="49">
        <v>0</v>
      </c>
      <c r="E129" s="55">
        <v>0</v>
      </c>
      <c r="F129" s="54">
        <v>1</v>
      </c>
      <c r="G129" s="49">
        <v>0</v>
      </c>
      <c r="H129" s="55">
        <v>0</v>
      </c>
      <c r="J129" s="34">
        <f t="shared" si="1"/>
        <v>1</v>
      </c>
    </row>
    <row r="130" spans="1:10">
      <c r="A130" s="3" t="s">
        <v>262</v>
      </c>
      <c r="B130" s="4" t="s">
        <v>263</v>
      </c>
      <c r="C130" s="54">
        <v>0</v>
      </c>
      <c r="D130" s="49">
        <v>0</v>
      </c>
      <c r="E130" s="55">
        <v>0</v>
      </c>
      <c r="F130" s="54">
        <v>0</v>
      </c>
      <c r="G130" s="49">
        <v>0</v>
      </c>
      <c r="H130" s="55">
        <v>0</v>
      </c>
      <c r="J130" s="34">
        <f t="shared" si="1"/>
        <v>0</v>
      </c>
    </row>
    <row r="131" spans="1:10">
      <c r="A131" s="3" t="s">
        <v>264</v>
      </c>
      <c r="B131" s="4" t="s">
        <v>265</v>
      </c>
      <c r="C131" s="54">
        <v>6</v>
      </c>
      <c r="D131" s="49">
        <v>0</v>
      </c>
      <c r="E131" s="55">
        <v>0</v>
      </c>
      <c r="F131" s="54">
        <v>2</v>
      </c>
      <c r="G131" s="49">
        <v>0</v>
      </c>
      <c r="H131" s="55">
        <v>0</v>
      </c>
      <c r="J131" s="34">
        <f t="shared" si="1"/>
        <v>8</v>
      </c>
    </row>
    <row r="132" spans="1:10">
      <c r="A132" s="3" t="s">
        <v>266</v>
      </c>
      <c r="B132" s="4" t="s">
        <v>267</v>
      </c>
      <c r="C132" s="54">
        <v>0</v>
      </c>
      <c r="D132" s="49">
        <v>0</v>
      </c>
      <c r="E132" s="55">
        <v>0</v>
      </c>
      <c r="F132" s="54">
        <v>1</v>
      </c>
      <c r="G132" s="49">
        <v>0</v>
      </c>
      <c r="H132" s="55">
        <v>0</v>
      </c>
      <c r="J132" s="34">
        <f t="shared" si="1"/>
        <v>1</v>
      </c>
    </row>
    <row r="133" spans="1:10">
      <c r="A133" s="3" t="s">
        <v>268</v>
      </c>
      <c r="B133" s="4" t="s">
        <v>269</v>
      </c>
      <c r="C133" s="54">
        <v>0</v>
      </c>
      <c r="D133" s="49">
        <v>1</v>
      </c>
      <c r="E133" s="55">
        <v>0</v>
      </c>
      <c r="F133" s="54">
        <v>1</v>
      </c>
      <c r="G133" s="49">
        <v>0</v>
      </c>
      <c r="H133" s="55">
        <v>0</v>
      </c>
      <c r="J133" s="34">
        <f t="shared" ref="J133:J196" si="2">SUM(C133:H133)</f>
        <v>2</v>
      </c>
    </row>
    <row r="134" spans="1:10">
      <c r="A134" s="3" t="s">
        <v>270</v>
      </c>
      <c r="B134" s="4" t="s">
        <v>271</v>
      </c>
      <c r="C134" s="54">
        <v>55</v>
      </c>
      <c r="D134" s="49">
        <v>161</v>
      </c>
      <c r="E134" s="55">
        <v>0</v>
      </c>
      <c r="F134" s="54">
        <v>3</v>
      </c>
      <c r="G134" s="49">
        <v>0</v>
      </c>
      <c r="H134" s="55">
        <v>1</v>
      </c>
      <c r="J134" s="34">
        <f t="shared" si="2"/>
        <v>220</v>
      </c>
    </row>
    <row r="135" spans="1:10">
      <c r="A135" s="3" t="s">
        <v>272</v>
      </c>
      <c r="B135" s="4" t="s">
        <v>273</v>
      </c>
      <c r="C135" s="54">
        <v>0</v>
      </c>
      <c r="D135" s="49">
        <v>4</v>
      </c>
      <c r="E135" s="55">
        <v>0</v>
      </c>
      <c r="F135" s="54">
        <v>0</v>
      </c>
      <c r="G135" s="49">
        <v>0</v>
      </c>
      <c r="H135" s="55">
        <v>0</v>
      </c>
      <c r="J135" s="34">
        <f t="shared" si="2"/>
        <v>4</v>
      </c>
    </row>
    <row r="136" spans="1:10">
      <c r="A136" s="3" t="s">
        <v>274</v>
      </c>
      <c r="B136" s="4" t="s">
        <v>275</v>
      </c>
      <c r="C136" s="54">
        <v>6</v>
      </c>
      <c r="D136" s="49">
        <v>0</v>
      </c>
      <c r="E136" s="55">
        <v>0</v>
      </c>
      <c r="F136" s="54">
        <v>1</v>
      </c>
      <c r="G136" s="49">
        <v>0</v>
      </c>
      <c r="H136" s="55">
        <v>0</v>
      </c>
      <c r="J136" s="34">
        <f t="shared" si="2"/>
        <v>7</v>
      </c>
    </row>
    <row r="137" spans="1:10">
      <c r="A137" s="3" t="s">
        <v>276</v>
      </c>
      <c r="B137" s="4" t="s">
        <v>277</v>
      </c>
      <c r="C137" s="54">
        <v>0</v>
      </c>
      <c r="D137" s="49">
        <v>0</v>
      </c>
      <c r="E137" s="55">
        <v>0</v>
      </c>
      <c r="F137" s="54">
        <v>3</v>
      </c>
      <c r="G137" s="49">
        <v>0</v>
      </c>
      <c r="H137" s="55">
        <v>0</v>
      </c>
      <c r="J137" s="34">
        <f t="shared" si="2"/>
        <v>3</v>
      </c>
    </row>
    <row r="138" spans="1:10">
      <c r="A138" s="3" t="s">
        <v>278</v>
      </c>
      <c r="B138" s="4" t="s">
        <v>279</v>
      </c>
      <c r="C138" s="54">
        <v>0</v>
      </c>
      <c r="D138" s="49">
        <v>0</v>
      </c>
      <c r="E138" s="55">
        <v>0</v>
      </c>
      <c r="F138" s="54">
        <v>0</v>
      </c>
      <c r="G138" s="49">
        <v>0</v>
      </c>
      <c r="H138" s="55">
        <v>0</v>
      </c>
      <c r="J138" s="34">
        <f t="shared" si="2"/>
        <v>0</v>
      </c>
    </row>
    <row r="139" spans="1:10">
      <c r="A139" s="3" t="s">
        <v>280</v>
      </c>
      <c r="B139" s="4" t="s">
        <v>281</v>
      </c>
      <c r="C139" s="54">
        <v>0</v>
      </c>
      <c r="D139" s="49">
        <v>0</v>
      </c>
      <c r="E139" s="55">
        <v>0</v>
      </c>
      <c r="F139" s="54">
        <v>0</v>
      </c>
      <c r="G139" s="49">
        <v>0</v>
      </c>
      <c r="H139" s="55">
        <v>0</v>
      </c>
      <c r="J139" s="34">
        <f t="shared" si="2"/>
        <v>0</v>
      </c>
    </row>
    <row r="140" spans="1:10">
      <c r="A140" s="3" t="s">
        <v>282</v>
      </c>
      <c r="B140" s="4" t="s">
        <v>283</v>
      </c>
      <c r="C140" s="54">
        <v>0</v>
      </c>
      <c r="D140" s="49">
        <v>0</v>
      </c>
      <c r="E140" s="55">
        <v>0</v>
      </c>
      <c r="F140" s="54">
        <v>0</v>
      </c>
      <c r="G140" s="49">
        <v>0</v>
      </c>
      <c r="H140" s="55">
        <v>0</v>
      </c>
      <c r="J140" s="34">
        <f t="shared" si="2"/>
        <v>0</v>
      </c>
    </row>
    <row r="141" spans="1:10">
      <c r="A141" s="3" t="s">
        <v>284</v>
      </c>
      <c r="B141" s="4" t="s">
        <v>285</v>
      </c>
      <c r="C141" s="54">
        <v>0</v>
      </c>
      <c r="D141" s="49">
        <v>19</v>
      </c>
      <c r="E141" s="55">
        <v>0</v>
      </c>
      <c r="F141" s="54">
        <v>0</v>
      </c>
      <c r="G141" s="49">
        <v>0</v>
      </c>
      <c r="H141" s="55">
        <v>0</v>
      </c>
      <c r="J141" s="34">
        <f t="shared" si="2"/>
        <v>19</v>
      </c>
    </row>
    <row r="142" spans="1:10">
      <c r="A142" s="3" t="s">
        <v>286</v>
      </c>
      <c r="B142" s="4" t="s">
        <v>287</v>
      </c>
      <c r="C142" s="54">
        <v>0</v>
      </c>
      <c r="D142" s="49">
        <v>0</v>
      </c>
      <c r="E142" s="55">
        <v>0</v>
      </c>
      <c r="F142" s="54">
        <v>1</v>
      </c>
      <c r="G142" s="49">
        <v>0</v>
      </c>
      <c r="H142" s="55">
        <v>0</v>
      </c>
      <c r="J142" s="34">
        <f t="shared" si="2"/>
        <v>1</v>
      </c>
    </row>
    <row r="143" spans="1:10">
      <c r="A143" s="3" t="s">
        <v>288</v>
      </c>
      <c r="B143" s="4" t="s">
        <v>289</v>
      </c>
      <c r="C143" s="54">
        <v>0</v>
      </c>
      <c r="D143" s="49">
        <v>0</v>
      </c>
      <c r="E143" s="55">
        <v>0</v>
      </c>
      <c r="F143" s="54">
        <v>0</v>
      </c>
      <c r="G143" s="49">
        <v>0</v>
      </c>
      <c r="H143" s="55">
        <v>0</v>
      </c>
      <c r="J143" s="34">
        <f t="shared" si="2"/>
        <v>0</v>
      </c>
    </row>
    <row r="144" spans="1:10">
      <c r="A144" s="3" t="s">
        <v>290</v>
      </c>
      <c r="B144" s="4" t="s">
        <v>291</v>
      </c>
      <c r="C144" s="54">
        <v>52</v>
      </c>
      <c r="D144" s="49">
        <v>100</v>
      </c>
      <c r="E144" s="55">
        <v>0</v>
      </c>
      <c r="F144" s="54">
        <v>0</v>
      </c>
      <c r="G144" s="49">
        <v>0</v>
      </c>
      <c r="H144" s="55">
        <v>0</v>
      </c>
      <c r="J144" s="34">
        <f t="shared" si="2"/>
        <v>152</v>
      </c>
    </row>
    <row r="145" spans="1:10">
      <c r="A145" s="3" t="s">
        <v>292</v>
      </c>
      <c r="B145" s="4" t="s">
        <v>293</v>
      </c>
      <c r="C145" s="54">
        <v>0</v>
      </c>
      <c r="D145" s="49">
        <v>0</v>
      </c>
      <c r="E145" s="55">
        <v>0</v>
      </c>
      <c r="F145" s="54">
        <v>0</v>
      </c>
      <c r="G145" s="49">
        <v>0</v>
      </c>
      <c r="H145" s="55">
        <v>0</v>
      </c>
      <c r="J145" s="34">
        <f t="shared" si="2"/>
        <v>0</v>
      </c>
    </row>
    <row r="146" spans="1:10">
      <c r="A146" s="3" t="s">
        <v>294</v>
      </c>
      <c r="B146" s="4" t="s">
        <v>295</v>
      </c>
      <c r="C146" s="54">
        <v>0</v>
      </c>
      <c r="D146" s="49">
        <v>21</v>
      </c>
      <c r="E146" s="55">
        <v>0</v>
      </c>
      <c r="F146" s="54">
        <v>0</v>
      </c>
      <c r="G146" s="49">
        <v>0</v>
      </c>
      <c r="H146" s="55">
        <v>2</v>
      </c>
      <c r="J146" s="34">
        <f t="shared" si="2"/>
        <v>23</v>
      </c>
    </row>
    <row r="147" spans="1:10">
      <c r="A147" s="3" t="s">
        <v>296</v>
      </c>
      <c r="B147" s="4" t="s">
        <v>297</v>
      </c>
      <c r="C147" s="54">
        <v>2</v>
      </c>
      <c r="D147" s="49">
        <v>22</v>
      </c>
      <c r="E147" s="55">
        <v>0</v>
      </c>
      <c r="F147" s="54">
        <v>1</v>
      </c>
      <c r="G147" s="49">
        <v>0</v>
      </c>
      <c r="H147" s="55">
        <v>1</v>
      </c>
      <c r="J147" s="34">
        <f t="shared" si="2"/>
        <v>26</v>
      </c>
    </row>
    <row r="148" spans="1:10">
      <c r="A148" s="3" t="s">
        <v>298</v>
      </c>
      <c r="B148" s="4" t="s">
        <v>299</v>
      </c>
      <c r="C148" s="54">
        <v>0</v>
      </c>
      <c r="D148" s="49">
        <v>0</v>
      </c>
      <c r="E148" s="55">
        <v>0</v>
      </c>
      <c r="F148" s="54">
        <v>0</v>
      </c>
      <c r="G148" s="49">
        <v>0</v>
      </c>
      <c r="H148" s="55">
        <v>0</v>
      </c>
      <c r="J148" s="34">
        <f t="shared" si="2"/>
        <v>0</v>
      </c>
    </row>
    <row r="149" spans="1:10">
      <c r="A149" s="3" t="s">
        <v>300</v>
      </c>
      <c r="B149" s="4" t="s">
        <v>301</v>
      </c>
      <c r="C149" s="54">
        <v>0</v>
      </c>
      <c r="D149" s="49">
        <v>0</v>
      </c>
      <c r="E149" s="55">
        <v>0</v>
      </c>
      <c r="F149" s="54">
        <v>0</v>
      </c>
      <c r="G149" s="49">
        <v>0</v>
      </c>
      <c r="H149" s="55">
        <v>0</v>
      </c>
      <c r="J149" s="34">
        <f t="shared" si="2"/>
        <v>0</v>
      </c>
    </row>
    <row r="150" spans="1:10">
      <c r="A150" s="3" t="s">
        <v>302</v>
      </c>
      <c r="B150" s="4" t="s">
        <v>303</v>
      </c>
      <c r="C150" s="54">
        <v>0</v>
      </c>
      <c r="D150" s="49">
        <v>0</v>
      </c>
      <c r="E150" s="55">
        <v>0</v>
      </c>
      <c r="F150" s="54">
        <v>0</v>
      </c>
      <c r="G150" s="49">
        <v>0</v>
      </c>
      <c r="H150" s="55">
        <v>0</v>
      </c>
      <c r="J150" s="34">
        <f t="shared" si="2"/>
        <v>0</v>
      </c>
    </row>
    <row r="151" spans="1:10">
      <c r="A151" s="3" t="s">
        <v>304</v>
      </c>
      <c r="B151" s="4" t="s">
        <v>305</v>
      </c>
      <c r="C151" s="54">
        <v>0</v>
      </c>
      <c r="D151" s="49">
        <v>13</v>
      </c>
      <c r="E151" s="55">
        <v>0</v>
      </c>
      <c r="F151" s="54">
        <v>0</v>
      </c>
      <c r="G151" s="49">
        <v>0</v>
      </c>
      <c r="H151" s="55">
        <v>0</v>
      </c>
      <c r="J151" s="34">
        <f t="shared" si="2"/>
        <v>13</v>
      </c>
    </row>
    <row r="152" spans="1:10">
      <c r="A152" s="3" t="s">
        <v>306</v>
      </c>
      <c r="B152" s="4" t="s">
        <v>307</v>
      </c>
      <c r="C152" s="54">
        <v>0</v>
      </c>
      <c r="D152" s="49">
        <v>0</v>
      </c>
      <c r="E152" s="55">
        <v>0</v>
      </c>
      <c r="F152" s="54">
        <v>0</v>
      </c>
      <c r="G152" s="49">
        <v>0</v>
      </c>
      <c r="H152" s="55">
        <v>0</v>
      </c>
      <c r="J152" s="34">
        <f t="shared" si="2"/>
        <v>0</v>
      </c>
    </row>
    <row r="153" spans="1:10">
      <c r="A153" s="3" t="s">
        <v>308</v>
      </c>
      <c r="B153" s="4" t="s">
        <v>309</v>
      </c>
      <c r="C153" s="54">
        <v>0</v>
      </c>
      <c r="D153" s="49">
        <v>0</v>
      </c>
      <c r="E153" s="55">
        <v>0</v>
      </c>
      <c r="F153" s="54">
        <v>0</v>
      </c>
      <c r="G153" s="49">
        <v>0</v>
      </c>
      <c r="H153" s="55">
        <v>0</v>
      </c>
      <c r="J153" s="34">
        <f t="shared" si="2"/>
        <v>0</v>
      </c>
    </row>
    <row r="154" spans="1:10">
      <c r="A154" s="3" t="s">
        <v>310</v>
      </c>
      <c r="B154" s="4" t="s">
        <v>311</v>
      </c>
      <c r="C154" s="54">
        <v>0</v>
      </c>
      <c r="D154" s="49">
        <v>0</v>
      </c>
      <c r="E154" s="55">
        <v>0</v>
      </c>
      <c r="F154" s="54">
        <v>1</v>
      </c>
      <c r="G154" s="49">
        <v>0</v>
      </c>
      <c r="H154" s="55">
        <v>0</v>
      </c>
      <c r="J154" s="34">
        <f t="shared" si="2"/>
        <v>1</v>
      </c>
    </row>
    <row r="155" spans="1:10">
      <c r="A155" s="3" t="s">
        <v>312</v>
      </c>
      <c r="B155" s="4" t="s">
        <v>313</v>
      </c>
      <c r="C155" s="54">
        <v>0</v>
      </c>
      <c r="D155" s="49">
        <v>0</v>
      </c>
      <c r="E155" s="55">
        <v>0</v>
      </c>
      <c r="F155" s="54">
        <v>0</v>
      </c>
      <c r="G155" s="49">
        <v>0</v>
      </c>
      <c r="H155" s="55">
        <v>0</v>
      </c>
      <c r="J155" s="34">
        <f t="shared" si="2"/>
        <v>0</v>
      </c>
    </row>
    <row r="156" spans="1:10">
      <c r="A156" s="3" t="s">
        <v>314</v>
      </c>
      <c r="B156" s="4" t="s">
        <v>315</v>
      </c>
      <c r="C156" s="54">
        <v>0</v>
      </c>
      <c r="D156" s="49">
        <v>0</v>
      </c>
      <c r="E156" s="55">
        <v>0</v>
      </c>
      <c r="F156" s="54">
        <v>0</v>
      </c>
      <c r="G156" s="49">
        <v>0</v>
      </c>
      <c r="H156" s="55">
        <v>0</v>
      </c>
      <c r="J156" s="34">
        <f t="shared" si="2"/>
        <v>0</v>
      </c>
    </row>
    <row r="157" spans="1:10">
      <c r="A157" s="3" t="s">
        <v>316</v>
      </c>
      <c r="B157" s="4" t="s">
        <v>317</v>
      </c>
      <c r="C157" s="54">
        <v>0</v>
      </c>
      <c r="D157" s="49">
        <v>0</v>
      </c>
      <c r="E157" s="55">
        <v>0</v>
      </c>
      <c r="F157" s="54">
        <v>0</v>
      </c>
      <c r="G157" s="49">
        <v>0</v>
      </c>
      <c r="H157" s="55">
        <v>0</v>
      </c>
      <c r="J157" s="34">
        <f t="shared" si="2"/>
        <v>0</v>
      </c>
    </row>
    <row r="158" spans="1:10">
      <c r="A158" s="3" t="s">
        <v>318</v>
      </c>
      <c r="B158" s="4" t="s">
        <v>319</v>
      </c>
      <c r="C158" s="54">
        <v>31</v>
      </c>
      <c r="D158" s="49">
        <v>24</v>
      </c>
      <c r="E158" s="55">
        <v>0</v>
      </c>
      <c r="F158" s="54">
        <v>2</v>
      </c>
      <c r="G158" s="49">
        <v>1</v>
      </c>
      <c r="H158" s="55">
        <v>0</v>
      </c>
      <c r="J158" s="34">
        <f t="shared" si="2"/>
        <v>58</v>
      </c>
    </row>
    <row r="159" spans="1:10">
      <c r="A159" s="3" t="s">
        <v>320</v>
      </c>
      <c r="B159" s="4" t="s">
        <v>321</v>
      </c>
      <c r="C159" s="54">
        <v>0</v>
      </c>
      <c r="D159" s="49">
        <v>0</v>
      </c>
      <c r="E159" s="55">
        <v>0</v>
      </c>
      <c r="F159" s="54">
        <v>2</v>
      </c>
      <c r="G159" s="49">
        <v>0</v>
      </c>
      <c r="H159" s="55">
        <v>1</v>
      </c>
      <c r="J159" s="34">
        <f t="shared" si="2"/>
        <v>3</v>
      </c>
    </row>
    <row r="160" spans="1:10">
      <c r="A160" s="3" t="s">
        <v>322</v>
      </c>
      <c r="B160" s="4" t="s">
        <v>323</v>
      </c>
      <c r="C160" s="54">
        <v>0</v>
      </c>
      <c r="D160" s="49">
        <v>0</v>
      </c>
      <c r="E160" s="55">
        <v>0</v>
      </c>
      <c r="F160" s="54">
        <v>2</v>
      </c>
      <c r="G160" s="49">
        <v>0</v>
      </c>
      <c r="H160" s="55">
        <v>0</v>
      </c>
      <c r="J160" s="34">
        <f t="shared" si="2"/>
        <v>2</v>
      </c>
    </row>
    <row r="161" spans="1:10">
      <c r="A161" s="3" t="s">
        <v>324</v>
      </c>
      <c r="B161" s="4" t="s">
        <v>325</v>
      </c>
      <c r="C161" s="54">
        <v>0</v>
      </c>
      <c r="D161" s="49">
        <v>0</v>
      </c>
      <c r="E161" s="55">
        <v>0</v>
      </c>
      <c r="F161" s="54">
        <v>0</v>
      </c>
      <c r="G161" s="49">
        <v>0</v>
      </c>
      <c r="H161" s="55">
        <v>0</v>
      </c>
      <c r="J161" s="34">
        <f t="shared" si="2"/>
        <v>0</v>
      </c>
    </row>
    <row r="162" spans="1:10">
      <c r="A162" s="3" t="s">
        <v>326</v>
      </c>
      <c r="B162" s="4" t="s">
        <v>327</v>
      </c>
      <c r="C162" s="54">
        <v>1</v>
      </c>
      <c r="D162" s="49">
        <v>25</v>
      </c>
      <c r="E162" s="55">
        <v>0</v>
      </c>
      <c r="F162" s="54">
        <v>0</v>
      </c>
      <c r="G162" s="49">
        <v>0</v>
      </c>
      <c r="H162" s="55">
        <v>0</v>
      </c>
      <c r="J162" s="34">
        <f t="shared" si="2"/>
        <v>26</v>
      </c>
    </row>
    <row r="163" spans="1:10">
      <c r="A163" s="3" t="s">
        <v>328</v>
      </c>
      <c r="B163" s="4" t="s">
        <v>329</v>
      </c>
      <c r="C163" s="54">
        <v>18</v>
      </c>
      <c r="D163" s="49">
        <v>20</v>
      </c>
      <c r="E163" s="55">
        <v>0</v>
      </c>
      <c r="F163" s="54">
        <v>1</v>
      </c>
      <c r="G163" s="49">
        <v>0</v>
      </c>
      <c r="H163" s="55">
        <v>1</v>
      </c>
      <c r="J163" s="34">
        <f t="shared" si="2"/>
        <v>40</v>
      </c>
    </row>
    <row r="164" spans="1:10">
      <c r="A164" s="3" t="s">
        <v>330</v>
      </c>
      <c r="B164" s="4" t="s">
        <v>331</v>
      </c>
      <c r="C164" s="54">
        <v>0</v>
      </c>
      <c r="D164" s="49">
        <v>16</v>
      </c>
      <c r="E164" s="55">
        <v>0</v>
      </c>
      <c r="F164" s="54">
        <v>0</v>
      </c>
      <c r="G164" s="49">
        <v>0</v>
      </c>
      <c r="H164" s="55">
        <v>0</v>
      </c>
      <c r="J164" s="34">
        <f t="shared" si="2"/>
        <v>16</v>
      </c>
    </row>
    <row r="165" spans="1:10">
      <c r="A165" s="3" t="s">
        <v>332</v>
      </c>
      <c r="B165" s="4" t="s">
        <v>333</v>
      </c>
      <c r="C165" s="54">
        <v>0</v>
      </c>
      <c r="D165" s="49">
        <v>0</v>
      </c>
      <c r="E165" s="55">
        <v>0</v>
      </c>
      <c r="F165" s="54">
        <v>0</v>
      </c>
      <c r="G165" s="49">
        <v>0</v>
      </c>
      <c r="H165" s="55">
        <v>0</v>
      </c>
      <c r="J165" s="34">
        <f t="shared" si="2"/>
        <v>0</v>
      </c>
    </row>
    <row r="166" spans="1:10">
      <c r="A166" s="3" t="s">
        <v>334</v>
      </c>
      <c r="B166" s="4" t="s">
        <v>335</v>
      </c>
      <c r="C166" s="54">
        <v>0</v>
      </c>
      <c r="D166" s="49">
        <v>0</v>
      </c>
      <c r="E166" s="55">
        <v>0</v>
      </c>
      <c r="F166" s="54">
        <v>0</v>
      </c>
      <c r="G166" s="49">
        <v>0</v>
      </c>
      <c r="H166" s="55">
        <v>0</v>
      </c>
      <c r="J166" s="34">
        <f t="shared" si="2"/>
        <v>0</v>
      </c>
    </row>
    <row r="167" spans="1:10">
      <c r="A167" s="3" t="s">
        <v>336</v>
      </c>
      <c r="B167" s="4" t="s">
        <v>337</v>
      </c>
      <c r="C167" s="54">
        <v>12</v>
      </c>
      <c r="D167" s="49">
        <v>20</v>
      </c>
      <c r="E167" s="55">
        <v>0</v>
      </c>
      <c r="F167" s="54">
        <v>0</v>
      </c>
      <c r="G167" s="49">
        <v>0</v>
      </c>
      <c r="H167" s="55">
        <v>0</v>
      </c>
      <c r="J167" s="34">
        <f t="shared" si="2"/>
        <v>32</v>
      </c>
    </row>
    <row r="168" spans="1:10">
      <c r="A168" s="3" t="s">
        <v>338</v>
      </c>
      <c r="B168" s="4" t="s">
        <v>339</v>
      </c>
      <c r="C168" s="54">
        <v>0</v>
      </c>
      <c r="D168" s="49">
        <v>0</v>
      </c>
      <c r="E168" s="55">
        <v>0</v>
      </c>
      <c r="F168" s="54">
        <v>1</v>
      </c>
      <c r="G168" s="49">
        <v>0</v>
      </c>
      <c r="H168" s="55">
        <v>0</v>
      </c>
      <c r="J168" s="34">
        <f t="shared" si="2"/>
        <v>1</v>
      </c>
    </row>
    <row r="169" spans="1:10">
      <c r="A169" s="3" t="s">
        <v>340</v>
      </c>
      <c r="B169" s="4" t="s">
        <v>341</v>
      </c>
      <c r="C169" s="54">
        <v>0</v>
      </c>
      <c r="D169" s="49">
        <v>0</v>
      </c>
      <c r="E169" s="55">
        <v>0</v>
      </c>
      <c r="F169" s="54">
        <v>0</v>
      </c>
      <c r="G169" s="49">
        <v>0</v>
      </c>
      <c r="H169" s="55">
        <v>0</v>
      </c>
      <c r="J169" s="34">
        <f t="shared" si="2"/>
        <v>0</v>
      </c>
    </row>
    <row r="170" spans="1:10">
      <c r="A170" s="3" t="s">
        <v>342</v>
      </c>
      <c r="B170" s="4" t="s">
        <v>343</v>
      </c>
      <c r="C170" s="54">
        <v>0</v>
      </c>
      <c r="D170" s="49">
        <v>0</v>
      </c>
      <c r="E170" s="55">
        <v>0</v>
      </c>
      <c r="F170" s="54">
        <v>1</v>
      </c>
      <c r="G170" s="49">
        <v>0</v>
      </c>
      <c r="H170" s="55">
        <v>0</v>
      </c>
      <c r="J170" s="34">
        <f t="shared" si="2"/>
        <v>1</v>
      </c>
    </row>
    <row r="171" spans="1:10">
      <c r="A171" s="3" t="s">
        <v>344</v>
      </c>
      <c r="B171" s="4" t="s">
        <v>345</v>
      </c>
      <c r="C171" s="54">
        <v>7</v>
      </c>
      <c r="D171" s="49">
        <v>0</v>
      </c>
      <c r="E171" s="55">
        <v>0</v>
      </c>
      <c r="F171" s="54">
        <v>0</v>
      </c>
      <c r="G171" s="49">
        <v>0</v>
      </c>
      <c r="H171" s="55">
        <v>0</v>
      </c>
      <c r="J171" s="34">
        <f t="shared" si="2"/>
        <v>7</v>
      </c>
    </row>
    <row r="172" spans="1:10">
      <c r="A172" s="3" t="s">
        <v>346</v>
      </c>
      <c r="B172" s="4" t="s">
        <v>347</v>
      </c>
      <c r="C172" s="54">
        <v>0</v>
      </c>
      <c r="D172" s="49">
        <v>19</v>
      </c>
      <c r="E172" s="55">
        <v>0</v>
      </c>
      <c r="F172" s="54">
        <v>0</v>
      </c>
      <c r="G172" s="49">
        <v>0</v>
      </c>
      <c r="H172" s="55">
        <v>0</v>
      </c>
      <c r="J172" s="34">
        <f t="shared" si="2"/>
        <v>19</v>
      </c>
    </row>
    <row r="173" spans="1:10">
      <c r="A173" s="3" t="s">
        <v>348</v>
      </c>
      <c r="B173" s="4" t="s">
        <v>349</v>
      </c>
      <c r="C173" s="54">
        <v>0</v>
      </c>
      <c r="D173" s="49">
        <v>0</v>
      </c>
      <c r="E173" s="55">
        <v>0</v>
      </c>
      <c r="F173" s="54">
        <v>0</v>
      </c>
      <c r="G173" s="49">
        <v>0</v>
      </c>
      <c r="H173" s="55">
        <v>0</v>
      </c>
      <c r="J173" s="34">
        <f t="shared" si="2"/>
        <v>0</v>
      </c>
    </row>
    <row r="174" spans="1:10">
      <c r="A174" s="3" t="s">
        <v>350</v>
      </c>
      <c r="B174" s="4" t="s">
        <v>351</v>
      </c>
      <c r="C174" s="54">
        <v>0</v>
      </c>
      <c r="D174" s="49">
        <v>0</v>
      </c>
      <c r="E174" s="55">
        <v>0</v>
      </c>
      <c r="F174" s="54">
        <v>0</v>
      </c>
      <c r="G174" s="49">
        <v>0</v>
      </c>
      <c r="H174" s="55">
        <v>0</v>
      </c>
      <c r="J174" s="34">
        <f t="shared" si="2"/>
        <v>0</v>
      </c>
    </row>
    <row r="175" spans="1:10">
      <c r="A175" s="3" t="s">
        <v>352</v>
      </c>
      <c r="B175" s="4" t="s">
        <v>353</v>
      </c>
      <c r="C175" s="54">
        <v>0</v>
      </c>
      <c r="D175" s="49">
        <v>0</v>
      </c>
      <c r="E175" s="55">
        <v>0</v>
      </c>
      <c r="F175" s="54">
        <v>0</v>
      </c>
      <c r="G175" s="49">
        <v>0</v>
      </c>
      <c r="H175" s="55">
        <v>1</v>
      </c>
      <c r="J175" s="34">
        <f t="shared" si="2"/>
        <v>1</v>
      </c>
    </row>
    <row r="176" spans="1:10">
      <c r="A176" s="3" t="s">
        <v>354</v>
      </c>
      <c r="B176" s="4" t="s">
        <v>355</v>
      </c>
      <c r="C176" s="54">
        <v>10</v>
      </c>
      <c r="D176" s="49">
        <v>0</v>
      </c>
      <c r="E176" s="55">
        <v>0</v>
      </c>
      <c r="F176" s="54">
        <v>0</v>
      </c>
      <c r="G176" s="49">
        <v>0</v>
      </c>
      <c r="H176" s="55">
        <v>0</v>
      </c>
      <c r="J176" s="34">
        <f t="shared" si="2"/>
        <v>10</v>
      </c>
    </row>
    <row r="177" spans="1:10">
      <c r="A177" s="3" t="s">
        <v>356</v>
      </c>
      <c r="B177" s="4" t="s">
        <v>357</v>
      </c>
      <c r="C177" s="54">
        <v>9</v>
      </c>
      <c r="D177" s="49">
        <v>24</v>
      </c>
      <c r="E177" s="55">
        <v>0</v>
      </c>
      <c r="F177" s="54">
        <v>0</v>
      </c>
      <c r="G177" s="49">
        <v>0</v>
      </c>
      <c r="H177" s="55">
        <v>0</v>
      </c>
      <c r="J177" s="34">
        <f t="shared" si="2"/>
        <v>33</v>
      </c>
    </row>
    <row r="178" spans="1:10">
      <c r="A178" s="3" t="s">
        <v>358</v>
      </c>
      <c r="B178" s="4" t="s">
        <v>359</v>
      </c>
      <c r="C178" s="54">
        <v>1</v>
      </c>
      <c r="D178" s="49">
        <v>11</v>
      </c>
      <c r="E178" s="55">
        <v>0</v>
      </c>
      <c r="F178" s="54">
        <v>0</v>
      </c>
      <c r="G178" s="49">
        <v>0</v>
      </c>
      <c r="H178" s="55">
        <v>0</v>
      </c>
      <c r="J178" s="34">
        <f t="shared" si="2"/>
        <v>12</v>
      </c>
    </row>
    <row r="179" spans="1:10">
      <c r="A179" s="3" t="s">
        <v>360</v>
      </c>
      <c r="B179" s="4" t="s">
        <v>361</v>
      </c>
      <c r="C179" s="54">
        <v>0</v>
      </c>
      <c r="D179" s="49">
        <v>0</v>
      </c>
      <c r="E179" s="55">
        <v>0</v>
      </c>
      <c r="F179" s="54">
        <v>0</v>
      </c>
      <c r="G179" s="49">
        <v>0</v>
      </c>
      <c r="H179" s="55">
        <v>0</v>
      </c>
      <c r="J179" s="34">
        <f t="shared" si="2"/>
        <v>0</v>
      </c>
    </row>
    <row r="180" spans="1:10">
      <c r="A180" s="3" t="s">
        <v>362</v>
      </c>
      <c r="B180" s="4" t="s">
        <v>363</v>
      </c>
      <c r="C180" s="54">
        <v>0</v>
      </c>
      <c r="D180" s="49">
        <v>0</v>
      </c>
      <c r="E180" s="55">
        <v>0</v>
      </c>
      <c r="F180" s="54">
        <v>2</v>
      </c>
      <c r="G180" s="49">
        <v>1</v>
      </c>
      <c r="H180" s="55">
        <v>0</v>
      </c>
      <c r="J180" s="34">
        <f t="shared" si="2"/>
        <v>3</v>
      </c>
    </row>
    <row r="181" spans="1:10">
      <c r="A181" s="3" t="s">
        <v>364</v>
      </c>
      <c r="B181" s="4" t="s">
        <v>365</v>
      </c>
      <c r="C181" s="54">
        <v>0</v>
      </c>
      <c r="D181" s="49">
        <v>18</v>
      </c>
      <c r="E181" s="55">
        <v>0</v>
      </c>
      <c r="F181" s="54">
        <v>0</v>
      </c>
      <c r="G181" s="49">
        <v>0</v>
      </c>
      <c r="H181" s="55">
        <v>0</v>
      </c>
      <c r="J181" s="34">
        <f t="shared" si="2"/>
        <v>18</v>
      </c>
    </row>
    <row r="182" spans="1:10">
      <c r="A182" s="3" t="s">
        <v>366</v>
      </c>
      <c r="B182" s="4" t="s">
        <v>367</v>
      </c>
      <c r="C182" s="54">
        <v>0</v>
      </c>
      <c r="D182" s="49">
        <v>0</v>
      </c>
      <c r="E182" s="55">
        <v>0</v>
      </c>
      <c r="F182" s="54">
        <v>0</v>
      </c>
      <c r="G182" s="49">
        <v>0</v>
      </c>
      <c r="H182" s="55">
        <v>0</v>
      </c>
      <c r="J182" s="34">
        <f t="shared" si="2"/>
        <v>0</v>
      </c>
    </row>
    <row r="183" spans="1:10">
      <c r="A183" s="3" t="s">
        <v>368</v>
      </c>
      <c r="B183" s="4" t="s">
        <v>369</v>
      </c>
      <c r="C183" s="54">
        <v>1</v>
      </c>
      <c r="D183" s="49">
        <v>0</v>
      </c>
      <c r="E183" s="55">
        <v>0</v>
      </c>
      <c r="F183" s="54">
        <v>0</v>
      </c>
      <c r="G183" s="49">
        <v>0</v>
      </c>
      <c r="H183" s="55">
        <v>0</v>
      </c>
      <c r="J183" s="34">
        <f t="shared" si="2"/>
        <v>1</v>
      </c>
    </row>
    <row r="184" spans="1:10">
      <c r="A184" s="3" t="s">
        <v>370</v>
      </c>
      <c r="B184" s="4" t="s">
        <v>371</v>
      </c>
      <c r="C184" s="54">
        <v>2</v>
      </c>
      <c r="D184" s="49">
        <v>6</v>
      </c>
      <c r="E184" s="55">
        <v>0</v>
      </c>
      <c r="F184" s="54">
        <v>2</v>
      </c>
      <c r="G184" s="49">
        <v>0</v>
      </c>
      <c r="H184" s="55">
        <v>0</v>
      </c>
      <c r="J184" s="34">
        <f t="shared" si="2"/>
        <v>10</v>
      </c>
    </row>
    <row r="185" spans="1:10">
      <c r="A185" s="3" t="s">
        <v>372</v>
      </c>
      <c r="B185" s="4" t="s">
        <v>373</v>
      </c>
      <c r="C185" s="54">
        <v>0</v>
      </c>
      <c r="D185" s="49">
        <v>29</v>
      </c>
      <c r="E185" s="55">
        <v>0</v>
      </c>
      <c r="F185" s="54">
        <v>0</v>
      </c>
      <c r="G185" s="49">
        <v>0</v>
      </c>
      <c r="H185" s="55">
        <v>0</v>
      </c>
      <c r="J185" s="34">
        <f t="shared" si="2"/>
        <v>29</v>
      </c>
    </row>
    <row r="186" spans="1:10">
      <c r="A186" s="3" t="s">
        <v>374</v>
      </c>
      <c r="B186" s="4" t="s">
        <v>375</v>
      </c>
      <c r="C186" s="54">
        <v>0</v>
      </c>
      <c r="D186" s="49">
        <v>9</v>
      </c>
      <c r="E186" s="55">
        <v>0</v>
      </c>
      <c r="F186" s="54">
        <v>1</v>
      </c>
      <c r="G186" s="49">
        <v>0</v>
      </c>
      <c r="H186" s="55">
        <v>0</v>
      </c>
      <c r="J186" s="34">
        <f t="shared" si="2"/>
        <v>10</v>
      </c>
    </row>
    <row r="187" spans="1:10">
      <c r="A187" s="3" t="s">
        <v>376</v>
      </c>
      <c r="B187" s="4" t="s">
        <v>377</v>
      </c>
      <c r="C187" s="54">
        <v>18</v>
      </c>
      <c r="D187" s="49">
        <v>0</v>
      </c>
      <c r="E187" s="55">
        <v>0</v>
      </c>
      <c r="F187" s="54">
        <v>0</v>
      </c>
      <c r="G187" s="49">
        <v>0</v>
      </c>
      <c r="H187" s="55">
        <v>0</v>
      </c>
      <c r="J187" s="34">
        <f t="shared" si="2"/>
        <v>18</v>
      </c>
    </row>
    <row r="188" spans="1:10">
      <c r="A188" s="3" t="s">
        <v>378</v>
      </c>
      <c r="B188" s="4" t="s">
        <v>379</v>
      </c>
      <c r="C188" s="54">
        <v>0</v>
      </c>
      <c r="D188" s="49">
        <v>0</v>
      </c>
      <c r="E188" s="55">
        <v>0</v>
      </c>
      <c r="F188" s="54">
        <v>0</v>
      </c>
      <c r="G188" s="49">
        <v>0</v>
      </c>
      <c r="H188" s="55">
        <v>0</v>
      </c>
      <c r="J188" s="34">
        <f t="shared" si="2"/>
        <v>0</v>
      </c>
    </row>
    <row r="189" spans="1:10">
      <c r="A189" s="3" t="s">
        <v>380</v>
      </c>
      <c r="B189" s="4" t="s">
        <v>381</v>
      </c>
      <c r="C189" s="54">
        <v>8</v>
      </c>
      <c r="D189" s="49">
        <v>0</v>
      </c>
      <c r="E189" s="55">
        <v>0</v>
      </c>
      <c r="F189" s="54">
        <v>2</v>
      </c>
      <c r="G189" s="49">
        <v>0</v>
      </c>
      <c r="H189" s="55">
        <v>0</v>
      </c>
      <c r="J189" s="34">
        <f t="shared" si="2"/>
        <v>10</v>
      </c>
    </row>
    <row r="190" spans="1:10">
      <c r="A190" s="3" t="s">
        <v>382</v>
      </c>
      <c r="B190" s="4" t="s">
        <v>383</v>
      </c>
      <c r="C190" s="54">
        <v>0</v>
      </c>
      <c r="D190" s="49">
        <v>0</v>
      </c>
      <c r="E190" s="55">
        <v>0</v>
      </c>
      <c r="F190" s="54">
        <v>3</v>
      </c>
      <c r="G190" s="49">
        <v>0</v>
      </c>
      <c r="H190" s="55">
        <v>1</v>
      </c>
      <c r="J190" s="34">
        <f t="shared" si="2"/>
        <v>4</v>
      </c>
    </row>
    <row r="191" spans="1:10">
      <c r="A191" s="3" t="s">
        <v>384</v>
      </c>
      <c r="B191" s="4" t="s">
        <v>385</v>
      </c>
      <c r="C191" s="54">
        <v>2</v>
      </c>
      <c r="D191" s="49">
        <v>0</v>
      </c>
      <c r="E191" s="55">
        <v>0</v>
      </c>
      <c r="F191" s="54">
        <v>1</v>
      </c>
      <c r="G191" s="49">
        <v>0</v>
      </c>
      <c r="H191" s="55">
        <v>0</v>
      </c>
      <c r="J191" s="34">
        <f t="shared" si="2"/>
        <v>3</v>
      </c>
    </row>
    <row r="192" spans="1:10">
      <c r="A192" s="3" t="s">
        <v>386</v>
      </c>
      <c r="B192" s="4" t="s">
        <v>387</v>
      </c>
      <c r="C192" s="54">
        <v>48</v>
      </c>
      <c r="D192" s="49">
        <v>86</v>
      </c>
      <c r="E192" s="55">
        <v>0</v>
      </c>
      <c r="F192" s="54">
        <v>3</v>
      </c>
      <c r="G192" s="49">
        <v>0</v>
      </c>
      <c r="H192" s="55">
        <v>1</v>
      </c>
      <c r="J192" s="34">
        <f t="shared" si="2"/>
        <v>138</v>
      </c>
    </row>
    <row r="193" spans="1:10">
      <c r="A193" s="3" t="s">
        <v>388</v>
      </c>
      <c r="B193" s="4" t="s">
        <v>389</v>
      </c>
      <c r="C193" s="54">
        <v>0</v>
      </c>
      <c r="D193" s="49">
        <v>0</v>
      </c>
      <c r="E193" s="55">
        <v>0</v>
      </c>
      <c r="F193" s="54">
        <v>0</v>
      </c>
      <c r="G193" s="49">
        <v>0</v>
      </c>
      <c r="H193" s="55">
        <v>0</v>
      </c>
      <c r="J193" s="34">
        <f t="shared" si="2"/>
        <v>0</v>
      </c>
    </row>
    <row r="194" spans="1:10">
      <c r="A194" s="3" t="s">
        <v>390</v>
      </c>
      <c r="B194" s="4" t="s">
        <v>391</v>
      </c>
      <c r="C194" s="54">
        <v>0</v>
      </c>
      <c r="D194" s="49">
        <v>0</v>
      </c>
      <c r="E194" s="55">
        <v>0</v>
      </c>
      <c r="F194" s="54">
        <v>1</v>
      </c>
      <c r="G194" s="49">
        <v>0</v>
      </c>
      <c r="H194" s="55">
        <v>0</v>
      </c>
      <c r="J194" s="34">
        <f t="shared" si="2"/>
        <v>1</v>
      </c>
    </row>
    <row r="195" spans="1:10">
      <c r="A195" s="3" t="s">
        <v>392</v>
      </c>
      <c r="B195" s="4" t="s">
        <v>393</v>
      </c>
      <c r="C195" s="54">
        <v>0</v>
      </c>
      <c r="D195" s="49">
        <v>6</v>
      </c>
      <c r="E195" s="55">
        <v>0</v>
      </c>
      <c r="F195" s="54">
        <v>0</v>
      </c>
      <c r="G195" s="49">
        <v>0</v>
      </c>
      <c r="H195" s="55">
        <v>0</v>
      </c>
      <c r="J195" s="34">
        <f t="shared" si="2"/>
        <v>6</v>
      </c>
    </row>
    <row r="196" spans="1:10">
      <c r="A196" s="3" t="s">
        <v>394</v>
      </c>
      <c r="B196" s="4" t="s">
        <v>395</v>
      </c>
      <c r="C196" s="54">
        <v>275</v>
      </c>
      <c r="D196" s="49">
        <v>296</v>
      </c>
      <c r="E196" s="55">
        <v>0</v>
      </c>
      <c r="F196" s="54">
        <v>5</v>
      </c>
      <c r="G196" s="49">
        <v>0</v>
      </c>
      <c r="H196" s="55">
        <v>0</v>
      </c>
      <c r="J196" s="34">
        <f t="shared" si="2"/>
        <v>576</v>
      </c>
    </row>
    <row r="197" spans="1:10">
      <c r="A197" s="3" t="s">
        <v>396</v>
      </c>
      <c r="B197" s="4" t="s">
        <v>397</v>
      </c>
      <c r="C197" s="54">
        <v>0</v>
      </c>
      <c r="D197" s="49">
        <v>0</v>
      </c>
      <c r="E197" s="55">
        <v>0</v>
      </c>
      <c r="F197" s="54">
        <v>1</v>
      </c>
      <c r="G197" s="49">
        <v>0</v>
      </c>
      <c r="H197" s="55">
        <v>0</v>
      </c>
      <c r="J197" s="34">
        <f t="shared" ref="J197:J215" si="3">SUM(C197:H197)</f>
        <v>1</v>
      </c>
    </row>
    <row r="198" spans="1:10">
      <c r="A198" s="3" t="s">
        <v>398</v>
      </c>
      <c r="B198" s="4" t="s">
        <v>399</v>
      </c>
      <c r="C198" s="54">
        <v>0</v>
      </c>
      <c r="D198" s="49">
        <v>0</v>
      </c>
      <c r="E198" s="55">
        <v>0</v>
      </c>
      <c r="F198" s="54">
        <v>0</v>
      </c>
      <c r="G198" s="49">
        <v>0</v>
      </c>
      <c r="H198" s="55">
        <v>0</v>
      </c>
      <c r="J198" s="34">
        <f t="shared" si="3"/>
        <v>0</v>
      </c>
    </row>
    <row r="199" spans="1:10">
      <c r="A199" s="3" t="s">
        <v>400</v>
      </c>
      <c r="B199" s="4" t="s">
        <v>401</v>
      </c>
      <c r="C199" s="54">
        <v>0</v>
      </c>
      <c r="D199" s="49">
        <v>0</v>
      </c>
      <c r="E199" s="55">
        <v>0</v>
      </c>
      <c r="F199" s="54">
        <v>0</v>
      </c>
      <c r="G199" s="49">
        <v>0</v>
      </c>
      <c r="H199" s="55">
        <v>0</v>
      </c>
      <c r="J199" s="34">
        <f t="shared" si="3"/>
        <v>0</v>
      </c>
    </row>
    <row r="200" spans="1:10">
      <c r="A200" s="3" t="s">
        <v>402</v>
      </c>
      <c r="B200" s="4" t="s">
        <v>403</v>
      </c>
      <c r="C200" s="54">
        <v>0</v>
      </c>
      <c r="D200" s="49">
        <v>0</v>
      </c>
      <c r="E200" s="55">
        <v>0</v>
      </c>
      <c r="F200" s="54">
        <v>0</v>
      </c>
      <c r="G200" s="49">
        <v>0</v>
      </c>
      <c r="H200" s="55">
        <v>0</v>
      </c>
      <c r="J200" s="34">
        <f t="shared" si="3"/>
        <v>0</v>
      </c>
    </row>
    <row r="201" spans="1:10">
      <c r="A201" s="3" t="s">
        <v>404</v>
      </c>
      <c r="B201" s="4" t="s">
        <v>405</v>
      </c>
      <c r="C201" s="54">
        <v>0</v>
      </c>
      <c r="D201" s="49">
        <v>0</v>
      </c>
      <c r="E201" s="55">
        <v>0</v>
      </c>
      <c r="F201" s="54">
        <v>0</v>
      </c>
      <c r="G201" s="49">
        <v>0</v>
      </c>
      <c r="H201" s="55">
        <v>0</v>
      </c>
      <c r="J201" s="34">
        <f t="shared" si="3"/>
        <v>0</v>
      </c>
    </row>
    <row r="202" spans="1:10">
      <c r="A202" s="3" t="s">
        <v>406</v>
      </c>
      <c r="B202" s="4" t="s">
        <v>407</v>
      </c>
      <c r="C202" s="54">
        <v>0</v>
      </c>
      <c r="D202" s="49">
        <v>0</v>
      </c>
      <c r="E202" s="55">
        <v>0</v>
      </c>
      <c r="F202" s="54">
        <v>1</v>
      </c>
      <c r="G202" s="49">
        <v>0</v>
      </c>
      <c r="H202" s="55">
        <v>0</v>
      </c>
      <c r="J202" s="34">
        <f t="shared" si="3"/>
        <v>1</v>
      </c>
    </row>
    <row r="203" spans="1:10">
      <c r="A203" s="3" t="s">
        <v>408</v>
      </c>
      <c r="B203" s="4" t="s">
        <v>409</v>
      </c>
      <c r="C203" s="54">
        <v>0</v>
      </c>
      <c r="D203" s="49">
        <v>0</v>
      </c>
      <c r="E203" s="55">
        <v>0</v>
      </c>
      <c r="F203" s="54">
        <v>0</v>
      </c>
      <c r="G203" s="49">
        <v>0</v>
      </c>
      <c r="H203" s="55">
        <v>0</v>
      </c>
      <c r="J203" s="34">
        <f t="shared" si="3"/>
        <v>0</v>
      </c>
    </row>
    <row r="204" spans="1:10">
      <c r="A204" s="3" t="s">
        <v>410</v>
      </c>
      <c r="B204" s="4" t="s">
        <v>411</v>
      </c>
      <c r="C204" s="54">
        <v>39</v>
      </c>
      <c r="D204" s="49">
        <v>6</v>
      </c>
      <c r="E204" s="55">
        <v>0</v>
      </c>
      <c r="F204" s="54">
        <v>2</v>
      </c>
      <c r="G204" s="49">
        <v>0</v>
      </c>
      <c r="H204" s="55">
        <v>0</v>
      </c>
      <c r="J204" s="34">
        <f t="shared" si="3"/>
        <v>47</v>
      </c>
    </row>
    <row r="205" spans="1:10">
      <c r="A205" s="3" t="s">
        <v>412</v>
      </c>
      <c r="B205" s="4" t="s">
        <v>413</v>
      </c>
      <c r="C205" s="54">
        <v>0</v>
      </c>
      <c r="D205" s="49">
        <v>0</v>
      </c>
      <c r="E205" s="55">
        <v>0</v>
      </c>
      <c r="F205" s="54">
        <v>0</v>
      </c>
      <c r="G205" s="49">
        <v>0</v>
      </c>
      <c r="H205" s="55">
        <v>0</v>
      </c>
      <c r="J205" s="34">
        <f t="shared" si="3"/>
        <v>0</v>
      </c>
    </row>
    <row r="206" spans="1:10">
      <c r="A206" s="3" t="s">
        <v>414</v>
      </c>
      <c r="B206" s="4" t="s">
        <v>415</v>
      </c>
      <c r="C206" s="54">
        <v>0</v>
      </c>
      <c r="D206" s="49">
        <v>0</v>
      </c>
      <c r="E206" s="55">
        <v>0</v>
      </c>
      <c r="F206" s="54">
        <v>0</v>
      </c>
      <c r="G206" s="49">
        <v>0</v>
      </c>
      <c r="H206" s="55">
        <v>1</v>
      </c>
      <c r="J206" s="34">
        <f t="shared" si="3"/>
        <v>1</v>
      </c>
    </row>
    <row r="207" spans="1:10">
      <c r="A207" s="3" t="s">
        <v>416</v>
      </c>
      <c r="B207" s="4" t="s">
        <v>417</v>
      </c>
      <c r="C207" s="54">
        <v>0</v>
      </c>
      <c r="D207" s="49">
        <v>19</v>
      </c>
      <c r="E207" s="55">
        <v>0</v>
      </c>
      <c r="F207" s="54">
        <v>1</v>
      </c>
      <c r="G207" s="49">
        <v>0</v>
      </c>
      <c r="H207" s="55">
        <v>0</v>
      </c>
      <c r="J207" s="34">
        <f t="shared" si="3"/>
        <v>20</v>
      </c>
    </row>
    <row r="208" spans="1:10">
      <c r="A208" s="3" t="s">
        <v>418</v>
      </c>
      <c r="B208" s="4" t="s">
        <v>419</v>
      </c>
      <c r="C208" s="54">
        <v>0</v>
      </c>
      <c r="D208" s="49">
        <v>7</v>
      </c>
      <c r="E208" s="55">
        <v>0</v>
      </c>
      <c r="F208" s="54">
        <v>0</v>
      </c>
      <c r="G208" s="49">
        <v>0</v>
      </c>
      <c r="H208" s="55">
        <v>0</v>
      </c>
      <c r="J208" s="34">
        <f t="shared" si="3"/>
        <v>7</v>
      </c>
    </row>
    <row r="209" spans="1:10">
      <c r="A209" s="3" t="s">
        <v>420</v>
      </c>
      <c r="B209" s="4" t="s">
        <v>421</v>
      </c>
      <c r="C209" s="54">
        <v>0</v>
      </c>
      <c r="D209" s="49">
        <v>30</v>
      </c>
      <c r="E209" s="55">
        <v>0</v>
      </c>
      <c r="F209" s="54">
        <v>2</v>
      </c>
      <c r="G209" s="49">
        <v>0</v>
      </c>
      <c r="H209" s="55">
        <v>1</v>
      </c>
      <c r="J209" s="34">
        <f t="shared" si="3"/>
        <v>33</v>
      </c>
    </row>
    <row r="210" spans="1:10">
      <c r="A210" s="3" t="s">
        <v>422</v>
      </c>
      <c r="B210" s="4" t="s">
        <v>423</v>
      </c>
      <c r="C210" s="54">
        <v>0</v>
      </c>
      <c r="D210" s="49">
        <v>0</v>
      </c>
      <c r="E210" s="55">
        <v>0</v>
      </c>
      <c r="F210" s="54">
        <v>0</v>
      </c>
      <c r="G210" s="49">
        <v>0</v>
      </c>
      <c r="H210" s="55">
        <v>0</v>
      </c>
      <c r="J210" s="34">
        <f t="shared" si="3"/>
        <v>0</v>
      </c>
    </row>
    <row r="211" spans="1:10">
      <c r="A211" s="3" t="s">
        <v>424</v>
      </c>
      <c r="B211" s="4" t="s">
        <v>425</v>
      </c>
      <c r="C211" s="54">
        <v>0</v>
      </c>
      <c r="D211" s="49">
        <v>0</v>
      </c>
      <c r="E211" s="55">
        <v>0</v>
      </c>
      <c r="F211" s="54">
        <v>0</v>
      </c>
      <c r="G211" s="49">
        <v>0</v>
      </c>
      <c r="H211" s="55">
        <v>0</v>
      </c>
      <c r="J211" s="34">
        <f t="shared" si="3"/>
        <v>0</v>
      </c>
    </row>
    <row r="212" spans="1:10">
      <c r="A212" s="3" t="s">
        <v>426</v>
      </c>
      <c r="B212" s="4" t="s">
        <v>427</v>
      </c>
      <c r="C212" s="54">
        <v>0</v>
      </c>
      <c r="D212" s="49">
        <v>0</v>
      </c>
      <c r="E212" s="55">
        <v>0</v>
      </c>
      <c r="F212" s="54">
        <v>0</v>
      </c>
      <c r="G212" s="49">
        <v>0</v>
      </c>
      <c r="H212" s="55">
        <v>0</v>
      </c>
      <c r="J212" s="34">
        <f t="shared" si="3"/>
        <v>0</v>
      </c>
    </row>
    <row r="213" spans="1:10">
      <c r="A213" s="3" t="s">
        <v>428</v>
      </c>
      <c r="B213" s="4" t="s">
        <v>429</v>
      </c>
      <c r="C213" s="54">
        <v>4</v>
      </c>
      <c r="D213" s="49">
        <v>0</v>
      </c>
      <c r="E213" s="55">
        <v>0</v>
      </c>
      <c r="F213" s="54">
        <v>0</v>
      </c>
      <c r="G213" s="49">
        <v>0</v>
      </c>
      <c r="H213" s="55">
        <v>0</v>
      </c>
      <c r="J213" s="34">
        <f t="shared" si="3"/>
        <v>4</v>
      </c>
    </row>
    <row r="214" spans="1:10">
      <c r="A214" s="3" t="s">
        <v>430</v>
      </c>
      <c r="B214" s="4" t="s">
        <v>431</v>
      </c>
      <c r="C214" s="54">
        <v>2</v>
      </c>
      <c r="D214" s="49">
        <v>0</v>
      </c>
      <c r="E214" s="55">
        <v>0</v>
      </c>
      <c r="F214" s="54">
        <v>0</v>
      </c>
      <c r="G214" s="49">
        <v>0</v>
      </c>
      <c r="H214" s="55">
        <v>0</v>
      </c>
      <c r="J214" s="34">
        <f t="shared" si="3"/>
        <v>2</v>
      </c>
    </row>
    <row r="215" spans="1:10" ht="15.75" thickBot="1">
      <c r="A215" s="5" t="s">
        <v>432</v>
      </c>
      <c r="B215" s="6" t="s">
        <v>433</v>
      </c>
      <c r="C215" s="56">
        <v>0</v>
      </c>
      <c r="D215" s="57">
        <v>0</v>
      </c>
      <c r="E215" s="58">
        <v>0</v>
      </c>
      <c r="F215" s="56">
        <v>0</v>
      </c>
      <c r="G215" s="57">
        <v>0</v>
      </c>
      <c r="H215" s="58">
        <v>0</v>
      </c>
      <c r="J215" s="42">
        <f t="shared" si="3"/>
        <v>0</v>
      </c>
    </row>
    <row r="216" spans="1:10" ht="15.75" thickBot="1">
      <c r="C216" s="26"/>
      <c r="D216" s="26"/>
      <c r="E216" s="26"/>
      <c r="F216" s="26"/>
      <c r="G216" s="26"/>
      <c r="H216" s="26"/>
    </row>
    <row r="217" spans="1:10">
      <c r="C217" s="35">
        <f>SUM(C4:C215)</f>
        <v>1756</v>
      </c>
      <c r="D217" s="35">
        <f t="shared" ref="D217:H217" si="4">SUM(D4:D215)</f>
        <v>2787</v>
      </c>
      <c r="E217" s="43">
        <f>SUM(E4:E215)</f>
        <v>0</v>
      </c>
      <c r="F217" s="35">
        <f t="shared" si="4"/>
        <v>126</v>
      </c>
      <c r="G217" s="35">
        <f t="shared" si="4"/>
        <v>11</v>
      </c>
      <c r="H217" s="36">
        <f t="shared" si="4"/>
        <v>40</v>
      </c>
      <c r="J217" s="355">
        <f>SUM(J4:J215)</f>
        <v>4720</v>
      </c>
    </row>
    <row r="218" spans="1:10">
      <c r="C218" s="16"/>
      <c r="D218" s="37"/>
      <c r="E218" s="37">
        <f>SUM(C217:E217)</f>
        <v>4543</v>
      </c>
      <c r="F218" s="16"/>
      <c r="G218" s="37"/>
      <c r="H218" s="38">
        <f>SUM(F217:H217)</f>
        <v>177</v>
      </c>
      <c r="J218" s="356"/>
    </row>
    <row r="219" spans="1:10">
      <c r="C219" s="39"/>
      <c r="D219" s="40"/>
      <c r="E219" s="40"/>
      <c r="F219" s="39"/>
      <c r="G219" s="40"/>
      <c r="H219" s="41">
        <f>E218+H218</f>
        <v>4720</v>
      </c>
      <c r="J219" s="357"/>
    </row>
  </sheetData>
  <mergeCells count="7">
    <mergeCell ref="A1:A3"/>
    <mergeCell ref="B1:B3"/>
    <mergeCell ref="J1:J3"/>
    <mergeCell ref="J217:J219"/>
    <mergeCell ref="C1:H1"/>
    <mergeCell ref="C2:E2"/>
    <mergeCell ref="F2:H2"/>
  </mergeCells>
  <pageMargins left="0.51181102362204722" right="0.51181102362204722" top="0.55118110236220474" bottom="0.55118110236220474" header="0.31496062992125984" footer="0.31496062992125984"/>
  <pageSetup scale="50" fitToHeight="0" orientation="portrait" r:id="rId1"/>
  <headerFooter>
    <oddFooter xml:space="preserve">&amp;RReport VeraDatos Mayo - Agosto 2021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D38A-524C-4537-8FC0-A2530B243BC1}">
  <dimension ref="A1:Q100"/>
  <sheetViews>
    <sheetView workbookViewId="0">
      <selection activeCell="I10" sqref="I10"/>
    </sheetView>
  </sheetViews>
  <sheetFormatPr baseColWidth="10" defaultColWidth="14.42578125" defaultRowHeight="15"/>
  <cols>
    <col min="1" max="1" width="66.28515625" customWidth="1"/>
    <col min="2" max="2" width="8.140625" customWidth="1"/>
    <col min="3" max="3" width="10.42578125" customWidth="1"/>
    <col min="4" max="4" width="4.7109375" customWidth="1"/>
    <col min="5" max="5" width="8.140625" customWidth="1"/>
    <col min="6" max="6" width="10.42578125" customWidth="1"/>
    <col min="7" max="7" width="4.7109375" customWidth="1"/>
    <col min="8" max="8" width="11.42578125" customWidth="1"/>
    <col min="9" max="9" width="10.42578125" customWidth="1"/>
    <col min="10" max="10" width="8.140625" customWidth="1"/>
    <col min="11" max="11" width="7.85546875" customWidth="1"/>
    <col min="12" max="17" width="11.42578125" customWidth="1"/>
    <col min="18" max="18" width="10.7109375" customWidth="1"/>
    <col min="19" max="19" width="46.42578125" customWidth="1"/>
    <col min="20" max="23" width="10.7109375" customWidth="1"/>
    <col min="24" max="24" width="48" customWidth="1"/>
    <col min="25" max="28" width="10.7109375" customWidth="1"/>
    <col min="29" max="29" width="48" customWidth="1"/>
    <col min="30" max="33" width="10.7109375" customWidth="1"/>
    <col min="34" max="34" width="48" customWidth="1"/>
    <col min="35" max="36" width="10.7109375" customWidth="1"/>
  </cols>
  <sheetData>
    <row r="1" spans="1:17" ht="33" customHeight="1" thickBot="1">
      <c r="A1" s="367" t="s">
        <v>878</v>
      </c>
      <c r="B1" s="368"/>
      <c r="C1" s="368"/>
      <c r="D1" s="368"/>
      <c r="E1" s="368"/>
      <c r="F1" s="368"/>
      <c r="G1" s="368"/>
      <c r="H1" s="368"/>
      <c r="I1" s="368"/>
      <c r="J1" s="368"/>
      <c r="K1" s="368"/>
      <c r="L1" s="368"/>
      <c r="M1" s="368"/>
      <c r="N1" s="368"/>
      <c r="O1" s="368"/>
      <c r="P1" s="369"/>
      <c r="Q1" s="252"/>
    </row>
    <row r="2" spans="1:17">
      <c r="A2" s="370" t="s">
        <v>747</v>
      </c>
      <c r="B2" s="372" t="s">
        <v>879</v>
      </c>
      <c r="C2" s="373"/>
      <c r="D2" s="374"/>
      <c r="E2" s="372" t="s">
        <v>880</v>
      </c>
      <c r="F2" s="373"/>
      <c r="G2" s="374"/>
      <c r="H2" s="372" t="s">
        <v>881</v>
      </c>
      <c r="I2" s="373"/>
      <c r="J2" s="374"/>
      <c r="K2" s="372" t="s">
        <v>882</v>
      </c>
      <c r="L2" s="373"/>
      <c r="M2" s="374"/>
      <c r="N2" s="372" t="s">
        <v>752</v>
      </c>
      <c r="O2" s="373"/>
      <c r="P2" s="374"/>
      <c r="Q2" s="252"/>
    </row>
    <row r="3" spans="1:17" ht="25.5">
      <c r="A3" s="371"/>
      <c r="B3" s="253" t="s">
        <v>706</v>
      </c>
      <c r="C3" s="233" t="s">
        <v>707</v>
      </c>
      <c r="D3" s="254" t="s">
        <v>438</v>
      </c>
      <c r="E3" s="253" t="s">
        <v>706</v>
      </c>
      <c r="F3" s="233" t="s">
        <v>707</v>
      </c>
      <c r="G3" s="254" t="s">
        <v>438</v>
      </c>
      <c r="H3" s="253" t="s">
        <v>706</v>
      </c>
      <c r="I3" s="233" t="s">
        <v>707</v>
      </c>
      <c r="J3" s="254" t="s">
        <v>438</v>
      </c>
      <c r="K3" s="253" t="s">
        <v>706</v>
      </c>
      <c r="L3" s="233" t="s">
        <v>707</v>
      </c>
      <c r="M3" s="254" t="s">
        <v>438</v>
      </c>
      <c r="N3" s="253" t="s">
        <v>706</v>
      </c>
      <c r="O3" s="233" t="s">
        <v>707</v>
      </c>
      <c r="P3" s="254" t="s">
        <v>438</v>
      </c>
      <c r="Q3" s="252"/>
    </row>
    <row r="4" spans="1:17">
      <c r="A4" s="255" t="s">
        <v>708</v>
      </c>
      <c r="B4" s="256">
        <f t="shared" ref="B4:P4" si="0">SUM(B5:B13)</f>
        <v>10</v>
      </c>
      <c r="C4" s="257">
        <f t="shared" si="0"/>
        <v>1</v>
      </c>
      <c r="D4" s="258">
        <f t="shared" si="0"/>
        <v>1</v>
      </c>
      <c r="E4" s="256">
        <f t="shared" si="0"/>
        <v>14</v>
      </c>
      <c r="F4" s="257">
        <f t="shared" si="0"/>
        <v>1</v>
      </c>
      <c r="G4" s="258">
        <f t="shared" si="0"/>
        <v>1</v>
      </c>
      <c r="H4" s="256">
        <f t="shared" si="0"/>
        <v>11</v>
      </c>
      <c r="I4" s="257">
        <f t="shared" si="0"/>
        <v>1</v>
      </c>
      <c r="J4" s="258">
        <f t="shared" si="0"/>
        <v>1</v>
      </c>
      <c r="K4" s="256">
        <f t="shared" si="0"/>
        <v>6</v>
      </c>
      <c r="L4" s="257">
        <f t="shared" si="0"/>
        <v>0</v>
      </c>
      <c r="M4" s="258">
        <f t="shared" si="0"/>
        <v>0</v>
      </c>
      <c r="N4" s="256">
        <f t="shared" si="0"/>
        <v>41</v>
      </c>
      <c r="O4" s="257">
        <f t="shared" si="0"/>
        <v>3</v>
      </c>
      <c r="P4" s="258">
        <f t="shared" si="0"/>
        <v>3</v>
      </c>
      <c r="Q4" s="252"/>
    </row>
    <row r="5" spans="1:17">
      <c r="A5" s="259" t="s">
        <v>883</v>
      </c>
      <c r="B5" s="260">
        <v>1</v>
      </c>
      <c r="C5" s="261"/>
      <c r="D5" s="262"/>
      <c r="E5" s="260"/>
      <c r="F5" s="261"/>
      <c r="G5" s="262"/>
      <c r="H5" s="260">
        <v>1</v>
      </c>
      <c r="I5" s="261"/>
      <c r="J5" s="262"/>
      <c r="K5" s="260"/>
      <c r="L5" s="261"/>
      <c r="M5" s="262"/>
      <c r="N5" s="260">
        <f t="shared" ref="N5:P20" si="1">B5+E5+H5+K5</f>
        <v>2</v>
      </c>
      <c r="O5" s="261">
        <f t="shared" si="1"/>
        <v>0</v>
      </c>
      <c r="P5" s="262">
        <f t="shared" si="1"/>
        <v>0</v>
      </c>
      <c r="Q5" s="252"/>
    </row>
    <row r="6" spans="1:17">
      <c r="A6" s="259" t="s">
        <v>884</v>
      </c>
      <c r="B6" s="260"/>
      <c r="C6" s="261"/>
      <c r="D6" s="262"/>
      <c r="E6" s="260"/>
      <c r="F6" s="261"/>
      <c r="G6" s="262"/>
      <c r="H6" s="260"/>
      <c r="I6" s="261"/>
      <c r="J6" s="262"/>
      <c r="K6" s="260"/>
      <c r="L6" s="261"/>
      <c r="M6" s="262"/>
      <c r="N6" s="260">
        <f t="shared" si="1"/>
        <v>0</v>
      </c>
      <c r="O6" s="261">
        <f t="shared" si="1"/>
        <v>0</v>
      </c>
      <c r="P6" s="262">
        <f t="shared" si="1"/>
        <v>0</v>
      </c>
      <c r="Q6" s="252"/>
    </row>
    <row r="7" spans="1:17">
      <c r="A7" s="259" t="s">
        <v>885</v>
      </c>
      <c r="B7" s="260">
        <v>2</v>
      </c>
      <c r="C7" s="261"/>
      <c r="D7" s="262"/>
      <c r="E7" s="260"/>
      <c r="F7" s="261"/>
      <c r="G7" s="262"/>
      <c r="H7" s="260">
        <v>6</v>
      </c>
      <c r="I7" s="261"/>
      <c r="J7" s="262">
        <v>1</v>
      </c>
      <c r="K7" s="260"/>
      <c r="L7" s="261"/>
      <c r="M7" s="262"/>
      <c r="N7" s="260">
        <f t="shared" si="1"/>
        <v>8</v>
      </c>
      <c r="O7" s="261">
        <f t="shared" si="1"/>
        <v>0</v>
      </c>
      <c r="P7" s="262">
        <f t="shared" si="1"/>
        <v>1</v>
      </c>
      <c r="Q7" s="252"/>
    </row>
    <row r="8" spans="1:17">
      <c r="A8" s="259" t="s">
        <v>886</v>
      </c>
      <c r="B8" s="260">
        <v>5</v>
      </c>
      <c r="C8" s="261">
        <v>1</v>
      </c>
      <c r="D8" s="262"/>
      <c r="E8" s="260">
        <v>13</v>
      </c>
      <c r="F8" s="261"/>
      <c r="G8" s="262"/>
      <c r="H8" s="260">
        <v>3</v>
      </c>
      <c r="I8" s="261"/>
      <c r="J8" s="262"/>
      <c r="K8" s="260"/>
      <c r="L8" s="261"/>
      <c r="M8" s="262"/>
      <c r="N8" s="260">
        <f t="shared" si="1"/>
        <v>21</v>
      </c>
      <c r="O8" s="261">
        <f t="shared" si="1"/>
        <v>1</v>
      </c>
      <c r="P8" s="262">
        <f t="shared" si="1"/>
        <v>0</v>
      </c>
      <c r="Q8" s="252"/>
    </row>
    <row r="9" spans="1:17">
      <c r="A9" s="259" t="s">
        <v>887</v>
      </c>
      <c r="B9" s="260"/>
      <c r="C9" s="261"/>
      <c r="D9" s="262"/>
      <c r="E9" s="260">
        <v>1</v>
      </c>
      <c r="F9" s="261"/>
      <c r="G9" s="262"/>
      <c r="H9" s="260"/>
      <c r="I9" s="261"/>
      <c r="J9" s="262"/>
      <c r="K9" s="260"/>
      <c r="L9" s="261"/>
      <c r="M9" s="262"/>
      <c r="N9" s="260">
        <f t="shared" si="1"/>
        <v>1</v>
      </c>
      <c r="O9" s="261">
        <f t="shared" si="1"/>
        <v>0</v>
      </c>
      <c r="P9" s="262">
        <f t="shared" si="1"/>
        <v>0</v>
      </c>
      <c r="Q9" s="252"/>
    </row>
    <row r="10" spans="1:17">
      <c r="A10" s="259" t="s">
        <v>888</v>
      </c>
      <c r="B10" s="260"/>
      <c r="C10" s="261"/>
      <c r="D10" s="262"/>
      <c r="E10" s="260"/>
      <c r="F10" s="261"/>
      <c r="G10" s="262">
        <v>1</v>
      </c>
      <c r="H10" s="260">
        <v>1</v>
      </c>
      <c r="I10" s="261"/>
      <c r="J10" s="262"/>
      <c r="K10" s="260">
        <v>3</v>
      </c>
      <c r="L10" s="261"/>
      <c r="M10" s="262"/>
      <c r="N10" s="260">
        <f t="shared" si="1"/>
        <v>4</v>
      </c>
      <c r="O10" s="261">
        <f t="shared" si="1"/>
        <v>0</v>
      </c>
      <c r="P10" s="262">
        <f t="shared" si="1"/>
        <v>1</v>
      </c>
      <c r="Q10" s="252"/>
    </row>
    <row r="11" spans="1:17">
      <c r="A11" s="259" t="s">
        <v>889</v>
      </c>
      <c r="B11" s="260"/>
      <c r="C11" s="261"/>
      <c r="D11" s="262"/>
      <c r="E11" s="260"/>
      <c r="F11" s="261"/>
      <c r="G11" s="262"/>
      <c r="H11" s="260"/>
      <c r="I11" s="261"/>
      <c r="J11" s="262"/>
      <c r="K11" s="260"/>
      <c r="L11" s="261"/>
      <c r="M11" s="262"/>
      <c r="N11" s="260">
        <f t="shared" si="1"/>
        <v>0</v>
      </c>
      <c r="O11" s="261">
        <f t="shared" si="1"/>
        <v>0</v>
      </c>
      <c r="P11" s="262">
        <f t="shared" si="1"/>
        <v>0</v>
      </c>
      <c r="Q11" s="252"/>
    </row>
    <row r="12" spans="1:17">
      <c r="A12" s="259" t="s">
        <v>890</v>
      </c>
      <c r="B12" s="260"/>
      <c r="C12" s="261"/>
      <c r="D12" s="262">
        <v>1</v>
      </c>
      <c r="E12" s="260"/>
      <c r="F12" s="261">
        <v>1</v>
      </c>
      <c r="G12" s="262"/>
      <c r="H12" s="260"/>
      <c r="I12" s="261">
        <v>1</v>
      </c>
      <c r="J12" s="262"/>
      <c r="K12" s="260">
        <v>1</v>
      </c>
      <c r="L12" s="261"/>
      <c r="M12" s="262"/>
      <c r="N12" s="260">
        <f t="shared" si="1"/>
        <v>1</v>
      </c>
      <c r="O12" s="261">
        <f t="shared" si="1"/>
        <v>2</v>
      </c>
      <c r="P12" s="262">
        <f t="shared" si="1"/>
        <v>1</v>
      </c>
      <c r="Q12" s="252"/>
    </row>
    <row r="13" spans="1:17" ht="15.75" thickBot="1">
      <c r="A13" s="263" t="s">
        <v>891</v>
      </c>
      <c r="B13" s="264">
        <v>2</v>
      </c>
      <c r="C13" s="265"/>
      <c r="D13" s="266"/>
      <c r="E13" s="264"/>
      <c r="F13" s="265"/>
      <c r="G13" s="266"/>
      <c r="H13" s="264"/>
      <c r="I13" s="265"/>
      <c r="J13" s="266"/>
      <c r="K13" s="264">
        <v>2</v>
      </c>
      <c r="L13" s="265"/>
      <c r="M13" s="266"/>
      <c r="N13" s="264">
        <f t="shared" si="1"/>
        <v>4</v>
      </c>
      <c r="O13" s="265">
        <f t="shared" si="1"/>
        <v>0</v>
      </c>
      <c r="P13" s="266">
        <f t="shared" si="1"/>
        <v>0</v>
      </c>
      <c r="Q13" s="252"/>
    </row>
    <row r="14" spans="1:17" ht="15.75" thickBot="1">
      <c r="A14" s="267" t="s">
        <v>718</v>
      </c>
      <c r="B14" s="268">
        <f t="shared" ref="B14:M14" si="2">SUM(B15:B18)</f>
        <v>0</v>
      </c>
      <c r="C14" s="269">
        <f t="shared" si="2"/>
        <v>0</v>
      </c>
      <c r="D14" s="270">
        <f t="shared" si="2"/>
        <v>0</v>
      </c>
      <c r="E14" s="268">
        <f t="shared" si="2"/>
        <v>1</v>
      </c>
      <c r="F14" s="269">
        <f t="shared" si="2"/>
        <v>0</v>
      </c>
      <c r="G14" s="270">
        <f t="shared" si="2"/>
        <v>0</v>
      </c>
      <c r="H14" s="268">
        <f t="shared" si="2"/>
        <v>1</v>
      </c>
      <c r="I14" s="269">
        <f t="shared" si="2"/>
        <v>0</v>
      </c>
      <c r="J14" s="270">
        <f t="shared" si="2"/>
        <v>0</v>
      </c>
      <c r="K14" s="268">
        <f t="shared" si="2"/>
        <v>0</v>
      </c>
      <c r="L14" s="269">
        <f t="shared" si="2"/>
        <v>1</v>
      </c>
      <c r="M14" s="270">
        <f t="shared" si="2"/>
        <v>0</v>
      </c>
      <c r="N14" s="271">
        <f t="shared" si="1"/>
        <v>2</v>
      </c>
      <c r="O14" s="272">
        <f t="shared" si="1"/>
        <v>1</v>
      </c>
      <c r="P14" s="273">
        <f t="shared" si="1"/>
        <v>0</v>
      </c>
      <c r="Q14" s="252"/>
    </row>
    <row r="15" spans="1:17">
      <c r="A15" s="274" t="s">
        <v>719</v>
      </c>
      <c r="B15" s="275"/>
      <c r="C15" s="276"/>
      <c r="D15" s="277"/>
      <c r="E15" s="275"/>
      <c r="F15" s="276"/>
      <c r="G15" s="277"/>
      <c r="H15" s="275"/>
      <c r="I15" s="276"/>
      <c r="J15" s="277"/>
      <c r="K15" s="275"/>
      <c r="L15" s="276"/>
      <c r="M15" s="277"/>
      <c r="N15" s="275">
        <f t="shared" si="1"/>
        <v>0</v>
      </c>
      <c r="O15" s="276">
        <f t="shared" si="1"/>
        <v>0</v>
      </c>
      <c r="P15" s="277">
        <f t="shared" si="1"/>
        <v>0</v>
      </c>
      <c r="Q15" s="252"/>
    </row>
    <row r="16" spans="1:17">
      <c r="A16" s="259" t="s">
        <v>720</v>
      </c>
      <c r="B16" s="260"/>
      <c r="C16" s="261"/>
      <c r="D16" s="262"/>
      <c r="E16" s="260"/>
      <c r="F16" s="261"/>
      <c r="G16" s="262"/>
      <c r="H16" s="260"/>
      <c r="I16" s="261"/>
      <c r="J16" s="262"/>
      <c r="K16" s="260"/>
      <c r="L16" s="261">
        <v>1</v>
      </c>
      <c r="M16" s="262"/>
      <c r="N16" s="260">
        <f t="shared" si="1"/>
        <v>0</v>
      </c>
      <c r="O16" s="261">
        <f t="shared" si="1"/>
        <v>1</v>
      </c>
      <c r="P16" s="262">
        <f t="shared" si="1"/>
        <v>0</v>
      </c>
      <c r="Q16" s="252"/>
    </row>
    <row r="17" spans="1:17">
      <c r="A17" s="259" t="s">
        <v>892</v>
      </c>
      <c r="B17" s="260"/>
      <c r="C17" s="261"/>
      <c r="D17" s="262"/>
      <c r="E17" s="260"/>
      <c r="F17" s="261"/>
      <c r="G17" s="262"/>
      <c r="H17" s="260">
        <v>1</v>
      </c>
      <c r="I17" s="261"/>
      <c r="J17" s="262"/>
      <c r="K17" s="260"/>
      <c r="L17" s="261"/>
      <c r="M17" s="262"/>
      <c r="N17" s="260">
        <f t="shared" si="1"/>
        <v>1</v>
      </c>
      <c r="O17" s="261">
        <f t="shared" si="1"/>
        <v>0</v>
      </c>
      <c r="P17" s="262">
        <f t="shared" si="1"/>
        <v>0</v>
      </c>
      <c r="Q17" s="252"/>
    </row>
    <row r="18" spans="1:17" ht="15.75" thickBot="1">
      <c r="A18" s="263" t="s">
        <v>721</v>
      </c>
      <c r="B18" s="264"/>
      <c r="C18" s="265"/>
      <c r="D18" s="266"/>
      <c r="E18" s="264">
        <v>1</v>
      </c>
      <c r="F18" s="265"/>
      <c r="G18" s="266"/>
      <c r="H18" s="264"/>
      <c r="I18" s="265"/>
      <c r="J18" s="266"/>
      <c r="K18" s="264"/>
      <c r="L18" s="265"/>
      <c r="M18" s="266"/>
      <c r="N18" s="264">
        <f t="shared" si="1"/>
        <v>1</v>
      </c>
      <c r="O18" s="265">
        <f t="shared" si="1"/>
        <v>0</v>
      </c>
      <c r="P18" s="266">
        <f t="shared" si="1"/>
        <v>0</v>
      </c>
      <c r="Q18" s="252"/>
    </row>
    <row r="19" spans="1:17" ht="15.75" thickBot="1">
      <c r="A19" s="267" t="s">
        <v>722</v>
      </c>
      <c r="B19" s="268"/>
      <c r="C19" s="269"/>
      <c r="D19" s="270">
        <v>1</v>
      </c>
      <c r="E19" s="268">
        <v>1</v>
      </c>
      <c r="F19" s="269"/>
      <c r="G19" s="270"/>
      <c r="H19" s="268">
        <v>2</v>
      </c>
      <c r="I19" s="269"/>
      <c r="J19" s="270">
        <v>1</v>
      </c>
      <c r="K19" s="268">
        <v>1</v>
      </c>
      <c r="L19" s="269"/>
      <c r="M19" s="270"/>
      <c r="N19" s="271">
        <f t="shared" si="1"/>
        <v>4</v>
      </c>
      <c r="O19" s="272">
        <f t="shared" si="1"/>
        <v>0</v>
      </c>
      <c r="P19" s="273">
        <f t="shared" si="1"/>
        <v>2</v>
      </c>
      <c r="Q19" s="252"/>
    </row>
    <row r="20" spans="1:17" ht="15.75" thickBot="1">
      <c r="A20" s="267" t="s">
        <v>723</v>
      </c>
      <c r="B20" s="268">
        <v>7</v>
      </c>
      <c r="C20" s="269"/>
      <c r="D20" s="270"/>
      <c r="E20" s="268">
        <v>50</v>
      </c>
      <c r="F20" s="269"/>
      <c r="G20" s="270">
        <v>1</v>
      </c>
      <c r="H20" s="268">
        <v>20</v>
      </c>
      <c r="I20" s="269"/>
      <c r="J20" s="270"/>
      <c r="K20" s="268">
        <v>62</v>
      </c>
      <c r="L20" s="269"/>
      <c r="M20" s="270">
        <v>2</v>
      </c>
      <c r="N20" s="271">
        <f t="shared" si="1"/>
        <v>139</v>
      </c>
      <c r="O20" s="272">
        <f t="shared" si="1"/>
        <v>0</v>
      </c>
      <c r="P20" s="273">
        <f t="shared" si="1"/>
        <v>3</v>
      </c>
      <c r="Q20" s="252"/>
    </row>
    <row r="21" spans="1:17" ht="15.75" customHeight="1" thickBot="1">
      <c r="A21" s="267" t="s">
        <v>724</v>
      </c>
      <c r="B21" s="268">
        <f t="shared" ref="B21:M21" si="3">SUM(B22:B41)</f>
        <v>7</v>
      </c>
      <c r="C21" s="269">
        <f t="shared" si="3"/>
        <v>9</v>
      </c>
      <c r="D21" s="270">
        <f t="shared" si="3"/>
        <v>7</v>
      </c>
      <c r="E21" s="268">
        <f t="shared" si="3"/>
        <v>12</v>
      </c>
      <c r="F21" s="269">
        <f t="shared" si="3"/>
        <v>9</v>
      </c>
      <c r="G21" s="270">
        <f t="shared" si="3"/>
        <v>9</v>
      </c>
      <c r="H21" s="268">
        <f t="shared" si="3"/>
        <v>10</v>
      </c>
      <c r="I21" s="269">
        <f t="shared" si="3"/>
        <v>13</v>
      </c>
      <c r="J21" s="270">
        <f t="shared" si="3"/>
        <v>30</v>
      </c>
      <c r="K21" s="268">
        <f t="shared" si="3"/>
        <v>16</v>
      </c>
      <c r="L21" s="269">
        <f t="shared" si="3"/>
        <v>10</v>
      </c>
      <c r="M21" s="270">
        <f t="shared" si="3"/>
        <v>22</v>
      </c>
      <c r="N21" s="271">
        <f t="shared" ref="N21:P36" si="4">B21+E21+H21+K21</f>
        <v>45</v>
      </c>
      <c r="O21" s="272">
        <f t="shared" si="4"/>
        <v>41</v>
      </c>
      <c r="P21" s="273">
        <f t="shared" si="4"/>
        <v>68</v>
      </c>
      <c r="Q21" s="252"/>
    </row>
    <row r="22" spans="1:17" ht="15.75" customHeight="1">
      <c r="A22" s="274" t="s">
        <v>893</v>
      </c>
      <c r="B22" s="275">
        <v>2</v>
      </c>
      <c r="C22" s="276">
        <v>4</v>
      </c>
      <c r="D22" s="277"/>
      <c r="E22" s="275">
        <v>1</v>
      </c>
      <c r="F22" s="276">
        <v>7</v>
      </c>
      <c r="G22" s="277"/>
      <c r="H22" s="275"/>
      <c r="I22" s="276">
        <v>2</v>
      </c>
      <c r="J22" s="277"/>
      <c r="K22" s="275">
        <v>2</v>
      </c>
      <c r="L22" s="276">
        <v>2</v>
      </c>
      <c r="M22" s="277"/>
      <c r="N22" s="275">
        <f t="shared" si="4"/>
        <v>5</v>
      </c>
      <c r="O22" s="276">
        <f t="shared" si="4"/>
        <v>15</v>
      </c>
      <c r="P22" s="277">
        <f t="shared" si="4"/>
        <v>0</v>
      </c>
      <c r="Q22" s="252"/>
    </row>
    <row r="23" spans="1:17" ht="15.75" customHeight="1">
      <c r="A23" s="259" t="s">
        <v>726</v>
      </c>
      <c r="B23" s="260">
        <v>2</v>
      </c>
      <c r="C23" s="261"/>
      <c r="D23" s="262">
        <v>5</v>
      </c>
      <c r="E23" s="260"/>
      <c r="F23" s="261"/>
      <c r="G23" s="262">
        <v>2</v>
      </c>
      <c r="H23" s="260">
        <v>3</v>
      </c>
      <c r="I23" s="261">
        <v>1</v>
      </c>
      <c r="J23" s="262">
        <v>2</v>
      </c>
      <c r="K23" s="260">
        <v>3</v>
      </c>
      <c r="L23" s="261"/>
      <c r="M23" s="262">
        <v>1</v>
      </c>
      <c r="N23" s="260">
        <f t="shared" si="4"/>
        <v>8</v>
      </c>
      <c r="O23" s="261">
        <f t="shared" si="4"/>
        <v>1</v>
      </c>
      <c r="P23" s="262">
        <f t="shared" si="4"/>
        <v>10</v>
      </c>
      <c r="Q23" s="252"/>
    </row>
    <row r="24" spans="1:17" ht="15.75" customHeight="1">
      <c r="A24" s="259" t="s">
        <v>894</v>
      </c>
      <c r="B24" s="260"/>
      <c r="C24" s="261">
        <v>1</v>
      </c>
      <c r="D24" s="262"/>
      <c r="E24" s="260"/>
      <c r="F24" s="261"/>
      <c r="G24" s="262">
        <v>1</v>
      </c>
      <c r="H24" s="260"/>
      <c r="I24" s="261"/>
      <c r="J24" s="262">
        <v>1</v>
      </c>
      <c r="K24" s="260"/>
      <c r="L24" s="261"/>
      <c r="M24" s="262">
        <v>1</v>
      </c>
      <c r="N24" s="260">
        <f t="shared" si="4"/>
        <v>0</v>
      </c>
      <c r="O24" s="261">
        <f t="shared" si="4"/>
        <v>1</v>
      </c>
      <c r="P24" s="262">
        <f t="shared" si="4"/>
        <v>3</v>
      </c>
      <c r="Q24" s="252"/>
    </row>
    <row r="25" spans="1:17" ht="15.75" customHeight="1">
      <c r="A25" s="259" t="s">
        <v>895</v>
      </c>
      <c r="B25" s="260">
        <v>3</v>
      </c>
      <c r="C25" s="261"/>
      <c r="D25" s="262"/>
      <c r="E25" s="260">
        <v>5</v>
      </c>
      <c r="F25" s="261"/>
      <c r="G25" s="262">
        <v>2</v>
      </c>
      <c r="H25" s="260">
        <v>6</v>
      </c>
      <c r="I25" s="261">
        <v>2</v>
      </c>
      <c r="J25" s="262">
        <v>15</v>
      </c>
      <c r="K25" s="260">
        <v>5</v>
      </c>
      <c r="L25" s="261"/>
      <c r="M25" s="262">
        <v>6</v>
      </c>
      <c r="N25" s="260">
        <f t="shared" si="4"/>
        <v>19</v>
      </c>
      <c r="O25" s="261">
        <f t="shared" si="4"/>
        <v>2</v>
      </c>
      <c r="P25" s="262">
        <f t="shared" si="4"/>
        <v>23</v>
      </c>
      <c r="Q25" s="252"/>
    </row>
    <row r="26" spans="1:17" ht="15.75" customHeight="1">
      <c r="A26" s="259" t="s">
        <v>896</v>
      </c>
      <c r="B26" s="260"/>
      <c r="C26" s="261"/>
      <c r="D26" s="262"/>
      <c r="E26" s="260"/>
      <c r="F26" s="261"/>
      <c r="G26" s="262"/>
      <c r="H26" s="260"/>
      <c r="I26" s="261"/>
      <c r="J26" s="262"/>
      <c r="K26" s="260"/>
      <c r="L26" s="261"/>
      <c r="M26" s="262"/>
      <c r="N26" s="260">
        <f t="shared" si="4"/>
        <v>0</v>
      </c>
      <c r="O26" s="261">
        <f t="shared" si="4"/>
        <v>0</v>
      </c>
      <c r="P26" s="262">
        <f t="shared" si="4"/>
        <v>0</v>
      </c>
      <c r="Q26" s="252"/>
    </row>
    <row r="27" spans="1:17" ht="15.75" customHeight="1">
      <c r="A27" s="259" t="s">
        <v>729</v>
      </c>
      <c r="B27" s="260"/>
      <c r="C27" s="261">
        <v>4</v>
      </c>
      <c r="D27" s="262"/>
      <c r="E27" s="260">
        <v>1</v>
      </c>
      <c r="F27" s="261"/>
      <c r="G27" s="262"/>
      <c r="H27" s="260">
        <v>1</v>
      </c>
      <c r="I27" s="261"/>
      <c r="J27" s="262">
        <v>2</v>
      </c>
      <c r="K27" s="260">
        <v>3</v>
      </c>
      <c r="L27" s="261"/>
      <c r="M27" s="262"/>
      <c r="N27" s="260">
        <f t="shared" si="4"/>
        <v>5</v>
      </c>
      <c r="O27" s="261">
        <f t="shared" si="4"/>
        <v>4</v>
      </c>
      <c r="P27" s="262">
        <f t="shared" si="4"/>
        <v>2</v>
      </c>
      <c r="Q27" s="252"/>
    </row>
    <row r="28" spans="1:17" ht="15.75" customHeight="1">
      <c r="A28" s="259" t="s">
        <v>897</v>
      </c>
      <c r="B28" s="260"/>
      <c r="C28" s="261"/>
      <c r="D28" s="262"/>
      <c r="E28" s="260">
        <v>1</v>
      </c>
      <c r="F28" s="261"/>
      <c r="G28" s="262"/>
      <c r="H28" s="260"/>
      <c r="I28" s="261"/>
      <c r="J28" s="262"/>
      <c r="K28" s="260">
        <v>1</v>
      </c>
      <c r="L28" s="261"/>
      <c r="M28" s="262"/>
      <c r="N28" s="260">
        <f t="shared" si="4"/>
        <v>2</v>
      </c>
      <c r="O28" s="261">
        <f t="shared" si="4"/>
        <v>0</v>
      </c>
      <c r="P28" s="262">
        <f t="shared" si="4"/>
        <v>0</v>
      </c>
      <c r="Q28" s="252"/>
    </row>
    <row r="29" spans="1:17" ht="15.75" customHeight="1">
      <c r="A29" s="259" t="s">
        <v>898</v>
      </c>
      <c r="B29" s="260"/>
      <c r="C29" s="261"/>
      <c r="D29" s="262"/>
      <c r="E29" s="260"/>
      <c r="F29" s="261"/>
      <c r="G29" s="262"/>
      <c r="H29" s="260"/>
      <c r="I29" s="261">
        <v>1</v>
      </c>
      <c r="J29" s="262"/>
      <c r="K29" s="260"/>
      <c r="L29" s="261">
        <v>7</v>
      </c>
      <c r="M29" s="262"/>
      <c r="N29" s="260">
        <f t="shared" si="4"/>
        <v>0</v>
      </c>
      <c r="O29" s="261">
        <f t="shared" si="4"/>
        <v>8</v>
      </c>
      <c r="P29" s="262">
        <f t="shared" si="4"/>
        <v>0</v>
      </c>
      <c r="Q29" s="252"/>
    </row>
    <row r="30" spans="1:17" ht="15.75" customHeight="1">
      <c r="A30" s="259" t="s">
        <v>899</v>
      </c>
      <c r="B30" s="260"/>
      <c r="C30" s="261"/>
      <c r="D30" s="262"/>
      <c r="E30" s="260">
        <v>1</v>
      </c>
      <c r="F30" s="261"/>
      <c r="G30" s="262"/>
      <c r="H30" s="260"/>
      <c r="I30" s="261"/>
      <c r="J30" s="262">
        <v>1</v>
      </c>
      <c r="K30" s="260"/>
      <c r="L30" s="261"/>
      <c r="M30" s="262">
        <v>1</v>
      </c>
      <c r="N30" s="260">
        <f t="shared" si="4"/>
        <v>1</v>
      </c>
      <c r="O30" s="261">
        <f t="shared" si="4"/>
        <v>0</v>
      </c>
      <c r="P30" s="262">
        <f t="shared" si="4"/>
        <v>2</v>
      </c>
      <c r="Q30" s="252"/>
    </row>
    <row r="31" spans="1:17" ht="15.75" customHeight="1">
      <c r="A31" s="259" t="s">
        <v>900</v>
      </c>
      <c r="B31" s="260"/>
      <c r="C31" s="261"/>
      <c r="D31" s="262"/>
      <c r="E31" s="260"/>
      <c r="F31" s="261"/>
      <c r="G31" s="262"/>
      <c r="H31" s="260"/>
      <c r="I31" s="261"/>
      <c r="J31" s="262">
        <v>1</v>
      </c>
      <c r="K31" s="260">
        <v>1</v>
      </c>
      <c r="L31" s="261"/>
      <c r="M31" s="262">
        <v>1</v>
      </c>
      <c r="N31" s="260">
        <f t="shared" si="4"/>
        <v>1</v>
      </c>
      <c r="O31" s="261">
        <f t="shared" si="4"/>
        <v>0</v>
      </c>
      <c r="P31" s="262">
        <f t="shared" si="4"/>
        <v>2</v>
      </c>
      <c r="Q31" s="252"/>
    </row>
    <row r="32" spans="1:17" ht="15.75" customHeight="1">
      <c r="A32" s="259" t="s">
        <v>901</v>
      </c>
      <c r="B32" s="260"/>
      <c r="C32" s="261"/>
      <c r="D32" s="262">
        <v>2</v>
      </c>
      <c r="E32" s="260"/>
      <c r="F32" s="261"/>
      <c r="G32" s="262"/>
      <c r="H32" s="260"/>
      <c r="I32" s="261"/>
      <c r="J32" s="262">
        <v>2</v>
      </c>
      <c r="K32" s="260"/>
      <c r="L32" s="261"/>
      <c r="M32" s="262">
        <v>1</v>
      </c>
      <c r="N32" s="260">
        <f t="shared" si="4"/>
        <v>0</v>
      </c>
      <c r="O32" s="261">
        <f t="shared" si="4"/>
        <v>0</v>
      </c>
      <c r="P32" s="262">
        <f t="shared" si="4"/>
        <v>5</v>
      </c>
      <c r="Q32" s="252"/>
    </row>
    <row r="33" spans="1:17" ht="15" customHeight="1">
      <c r="A33" s="278" t="s">
        <v>902</v>
      </c>
      <c r="B33" s="260"/>
      <c r="C33" s="261"/>
      <c r="D33" s="262"/>
      <c r="E33" s="260">
        <v>1</v>
      </c>
      <c r="F33" s="261"/>
      <c r="G33" s="262"/>
      <c r="H33" s="260"/>
      <c r="I33" s="261"/>
      <c r="J33" s="262">
        <v>3</v>
      </c>
      <c r="K33" s="260">
        <v>1</v>
      </c>
      <c r="L33" s="261">
        <v>1</v>
      </c>
      <c r="M33" s="262"/>
      <c r="N33" s="260">
        <f t="shared" si="4"/>
        <v>2</v>
      </c>
      <c r="O33" s="261">
        <f t="shared" si="4"/>
        <v>1</v>
      </c>
      <c r="P33" s="262">
        <f t="shared" si="4"/>
        <v>3</v>
      </c>
      <c r="Q33" s="252"/>
    </row>
    <row r="34" spans="1:17" ht="15" customHeight="1">
      <c r="A34" s="259" t="s">
        <v>903</v>
      </c>
      <c r="B34" s="260"/>
      <c r="C34" s="261"/>
      <c r="D34" s="262"/>
      <c r="E34" s="260"/>
      <c r="F34" s="261">
        <v>1</v>
      </c>
      <c r="G34" s="262">
        <v>4</v>
      </c>
      <c r="H34" s="260"/>
      <c r="I34" s="261"/>
      <c r="J34" s="262">
        <v>2</v>
      </c>
      <c r="K34" s="260"/>
      <c r="L34" s="261"/>
      <c r="M34" s="262">
        <v>11</v>
      </c>
      <c r="N34" s="260">
        <f t="shared" si="4"/>
        <v>0</v>
      </c>
      <c r="O34" s="261">
        <f t="shared" si="4"/>
        <v>1</v>
      </c>
      <c r="P34" s="262">
        <f t="shared" si="4"/>
        <v>17</v>
      </c>
      <c r="Q34" s="252"/>
    </row>
    <row r="35" spans="1:17" ht="15.75" customHeight="1">
      <c r="A35" s="259" t="s">
        <v>904</v>
      </c>
      <c r="B35" s="260"/>
      <c r="C35" s="261"/>
      <c r="D35" s="262"/>
      <c r="E35" s="260"/>
      <c r="F35" s="261"/>
      <c r="G35" s="262"/>
      <c r="H35" s="260"/>
      <c r="I35" s="261"/>
      <c r="J35" s="262"/>
      <c r="K35" s="260"/>
      <c r="L35" s="261"/>
      <c r="M35" s="262"/>
      <c r="N35" s="260">
        <f t="shared" si="4"/>
        <v>0</v>
      </c>
      <c r="O35" s="261">
        <f t="shared" si="4"/>
        <v>0</v>
      </c>
      <c r="P35" s="262">
        <f t="shared" si="4"/>
        <v>0</v>
      </c>
      <c r="Q35" s="252"/>
    </row>
    <row r="36" spans="1:17" ht="15.75" customHeight="1">
      <c r="A36" s="259" t="s">
        <v>905</v>
      </c>
      <c r="B36" s="260"/>
      <c r="C36" s="261"/>
      <c r="D36" s="262"/>
      <c r="E36" s="260">
        <v>1</v>
      </c>
      <c r="F36" s="261"/>
      <c r="G36" s="262"/>
      <c r="H36" s="260"/>
      <c r="I36" s="261"/>
      <c r="J36" s="262"/>
      <c r="K36" s="260"/>
      <c r="L36" s="261"/>
      <c r="M36" s="262"/>
      <c r="N36" s="260">
        <f t="shared" si="4"/>
        <v>1</v>
      </c>
      <c r="O36" s="261">
        <f t="shared" si="4"/>
        <v>0</v>
      </c>
      <c r="P36" s="262">
        <f t="shared" si="4"/>
        <v>0</v>
      </c>
      <c r="Q36" s="252"/>
    </row>
    <row r="37" spans="1:17" ht="15.75" customHeight="1">
      <c r="A37" s="259" t="s">
        <v>906</v>
      </c>
      <c r="B37" s="260"/>
      <c r="C37" s="261"/>
      <c r="D37" s="262"/>
      <c r="E37" s="260"/>
      <c r="F37" s="261">
        <v>1</v>
      </c>
      <c r="G37" s="262"/>
      <c r="H37" s="260"/>
      <c r="I37" s="261"/>
      <c r="J37" s="262"/>
      <c r="K37" s="260"/>
      <c r="L37" s="261"/>
      <c r="M37" s="262"/>
      <c r="N37" s="260">
        <f t="shared" ref="N37:P41" si="5">B37+E37+H37+K37</f>
        <v>0</v>
      </c>
      <c r="O37" s="261">
        <f t="shared" si="5"/>
        <v>1</v>
      </c>
      <c r="P37" s="262">
        <f t="shared" si="5"/>
        <v>0</v>
      </c>
      <c r="Q37" s="252"/>
    </row>
    <row r="38" spans="1:17" ht="15.75" customHeight="1">
      <c r="A38" s="259" t="s">
        <v>740</v>
      </c>
      <c r="B38" s="260"/>
      <c r="C38" s="261"/>
      <c r="D38" s="262"/>
      <c r="E38" s="260"/>
      <c r="F38" s="261"/>
      <c r="G38" s="262"/>
      <c r="H38" s="260"/>
      <c r="I38" s="261"/>
      <c r="J38" s="262"/>
      <c r="K38" s="260"/>
      <c r="L38" s="261"/>
      <c r="M38" s="262"/>
      <c r="N38" s="260">
        <f t="shared" si="5"/>
        <v>0</v>
      </c>
      <c r="O38" s="261">
        <f t="shared" si="5"/>
        <v>0</v>
      </c>
      <c r="P38" s="262">
        <f t="shared" si="5"/>
        <v>0</v>
      </c>
      <c r="Q38" s="252"/>
    </row>
    <row r="39" spans="1:17" ht="15.75" customHeight="1">
      <c r="A39" s="259" t="s">
        <v>907</v>
      </c>
      <c r="B39" s="260"/>
      <c r="C39" s="261"/>
      <c r="D39" s="262"/>
      <c r="E39" s="260"/>
      <c r="F39" s="261"/>
      <c r="G39" s="262"/>
      <c r="H39" s="260"/>
      <c r="I39" s="261"/>
      <c r="J39" s="262"/>
      <c r="K39" s="260"/>
      <c r="L39" s="261"/>
      <c r="M39" s="262"/>
      <c r="N39" s="260">
        <f t="shared" si="5"/>
        <v>0</v>
      </c>
      <c r="O39" s="261">
        <f t="shared" si="5"/>
        <v>0</v>
      </c>
      <c r="P39" s="262">
        <f t="shared" si="5"/>
        <v>0</v>
      </c>
      <c r="Q39" s="252"/>
    </row>
    <row r="40" spans="1:17" ht="15.75" customHeight="1">
      <c r="A40" s="259" t="s">
        <v>908</v>
      </c>
      <c r="B40" s="260"/>
      <c r="C40" s="261"/>
      <c r="D40" s="262"/>
      <c r="E40" s="260">
        <v>1</v>
      </c>
      <c r="F40" s="261"/>
      <c r="G40" s="262"/>
      <c r="H40" s="260"/>
      <c r="I40" s="261">
        <v>7</v>
      </c>
      <c r="J40" s="262">
        <v>1</v>
      </c>
      <c r="K40" s="260"/>
      <c r="L40" s="261"/>
      <c r="M40" s="262"/>
      <c r="N40" s="260">
        <f t="shared" si="5"/>
        <v>1</v>
      </c>
      <c r="O40" s="261">
        <f t="shared" si="5"/>
        <v>7</v>
      </c>
      <c r="P40" s="262">
        <f t="shared" si="5"/>
        <v>1</v>
      </c>
      <c r="Q40" s="252"/>
    </row>
    <row r="41" spans="1:17" ht="15.75" customHeight="1" thickBot="1">
      <c r="A41" s="279" t="s">
        <v>909</v>
      </c>
      <c r="B41" s="280"/>
      <c r="C41" s="281"/>
      <c r="D41" s="282"/>
      <c r="E41" s="280"/>
      <c r="F41" s="281"/>
      <c r="G41" s="282"/>
      <c r="H41" s="280"/>
      <c r="I41" s="281"/>
      <c r="J41" s="282"/>
      <c r="K41" s="280"/>
      <c r="L41" s="281"/>
      <c r="M41" s="282"/>
      <c r="N41" s="280">
        <f t="shared" si="5"/>
        <v>0</v>
      </c>
      <c r="O41" s="281">
        <f t="shared" si="5"/>
        <v>0</v>
      </c>
      <c r="P41" s="282">
        <f t="shared" si="5"/>
        <v>0</v>
      </c>
      <c r="Q41" s="252"/>
    </row>
    <row r="42" spans="1:17" ht="15.75" customHeight="1" thickBot="1">
      <c r="A42" s="283" t="s">
        <v>746</v>
      </c>
      <c r="B42" s="284">
        <f t="shared" ref="B42:P42" si="6">B5+B41+B40+B39+B38+B37+B36+B35+B34+B33+B32+B31+B30+B29+B28+B27+B26+B25+B24+B23+B22+B20+B19+B18+B17+B16+B15+B13+B12+B11+B10+B9+B8+B7+B6</f>
        <v>24</v>
      </c>
      <c r="C42" s="284">
        <f t="shared" si="6"/>
        <v>10</v>
      </c>
      <c r="D42" s="284">
        <f t="shared" si="6"/>
        <v>9</v>
      </c>
      <c r="E42" s="284">
        <f t="shared" si="6"/>
        <v>78</v>
      </c>
      <c r="F42" s="284">
        <f t="shared" si="6"/>
        <v>10</v>
      </c>
      <c r="G42" s="284">
        <f t="shared" si="6"/>
        <v>11</v>
      </c>
      <c r="H42" s="284">
        <f t="shared" si="6"/>
        <v>44</v>
      </c>
      <c r="I42" s="284">
        <f t="shared" si="6"/>
        <v>14</v>
      </c>
      <c r="J42" s="284">
        <f t="shared" si="6"/>
        <v>32</v>
      </c>
      <c r="K42" s="284">
        <f t="shared" si="6"/>
        <v>85</v>
      </c>
      <c r="L42" s="284">
        <f t="shared" si="6"/>
        <v>11</v>
      </c>
      <c r="M42" s="284">
        <f t="shared" si="6"/>
        <v>24</v>
      </c>
      <c r="N42" s="284">
        <f t="shared" si="6"/>
        <v>231</v>
      </c>
      <c r="O42" s="284">
        <f t="shared" si="6"/>
        <v>45</v>
      </c>
      <c r="P42" s="284">
        <f t="shared" si="6"/>
        <v>76</v>
      </c>
      <c r="Q42" s="252"/>
    </row>
    <row r="43" spans="1:17" ht="15.75" customHeight="1" thickBot="1">
      <c r="A43" s="252"/>
      <c r="B43" s="252"/>
      <c r="C43" s="252"/>
      <c r="D43" s="252"/>
      <c r="E43" s="252"/>
      <c r="F43" s="252"/>
      <c r="G43" s="252"/>
      <c r="H43" s="252"/>
      <c r="I43" s="252"/>
      <c r="J43" s="252"/>
      <c r="K43" s="252"/>
      <c r="L43" s="252"/>
      <c r="M43" s="252"/>
      <c r="N43" s="364">
        <f>SUM(N42:P42)</f>
        <v>352</v>
      </c>
      <c r="O43" s="365"/>
      <c r="P43" s="366"/>
      <c r="Q43" s="252"/>
    </row>
    <row r="44" spans="1:17" ht="15.75" customHeight="1">
      <c r="A44" s="252"/>
      <c r="B44" s="252"/>
      <c r="C44" s="252"/>
      <c r="D44" s="252"/>
      <c r="E44" s="252"/>
      <c r="F44" s="252"/>
      <c r="G44" s="252"/>
      <c r="H44" s="252"/>
      <c r="I44" s="252"/>
      <c r="J44" s="252"/>
      <c r="K44" s="252"/>
      <c r="L44" s="252"/>
      <c r="M44" s="252"/>
      <c r="N44" s="252"/>
      <c r="O44" s="252"/>
      <c r="P44" s="252"/>
      <c r="Q44" s="252"/>
    </row>
    <row r="45" spans="1:17" ht="15.75" customHeight="1">
      <c r="A45" s="252"/>
      <c r="B45" s="252"/>
      <c r="C45" s="252"/>
      <c r="D45" s="252"/>
      <c r="E45" s="252"/>
      <c r="F45" s="252"/>
      <c r="G45" s="252"/>
      <c r="H45" s="252"/>
      <c r="I45" s="252"/>
      <c r="J45" s="252"/>
      <c r="K45" s="252"/>
      <c r="L45" s="252"/>
      <c r="M45" s="252"/>
      <c r="N45" s="252"/>
      <c r="O45" s="252"/>
      <c r="P45" s="252"/>
      <c r="Q45" s="252"/>
    </row>
    <row r="46" spans="1:17" ht="15.75" customHeight="1">
      <c r="A46" s="252"/>
      <c r="B46" s="252"/>
      <c r="C46" s="252"/>
      <c r="D46" s="252"/>
      <c r="E46" s="252"/>
      <c r="F46" s="252"/>
      <c r="G46" s="252"/>
      <c r="H46" s="252"/>
      <c r="I46" s="252"/>
      <c r="J46" s="252"/>
      <c r="K46" s="252"/>
      <c r="L46" s="252"/>
      <c r="M46" s="252"/>
      <c r="N46" s="252"/>
      <c r="O46" s="252"/>
      <c r="P46" s="252"/>
      <c r="Q46" s="252"/>
    </row>
    <row r="47" spans="1:17" ht="15.75" customHeight="1">
      <c r="A47" s="252"/>
      <c r="B47" s="252"/>
      <c r="C47" s="252"/>
      <c r="D47" s="252"/>
      <c r="E47" s="252"/>
      <c r="F47" s="252"/>
      <c r="G47" s="252"/>
      <c r="H47" s="252"/>
      <c r="I47" s="252"/>
      <c r="J47" s="252"/>
      <c r="K47" s="252"/>
      <c r="L47" s="252"/>
      <c r="M47" s="252"/>
      <c r="N47" s="252"/>
      <c r="O47" s="252"/>
      <c r="P47" s="252"/>
      <c r="Q47" s="252"/>
    </row>
    <row r="48" spans="1:17" ht="15.75" customHeight="1">
      <c r="A48" s="252"/>
      <c r="B48" s="252"/>
      <c r="C48" s="252"/>
      <c r="D48" s="252"/>
      <c r="E48" s="252"/>
      <c r="F48" s="252"/>
      <c r="G48" s="252"/>
      <c r="H48" s="252"/>
      <c r="I48" s="252"/>
      <c r="J48" s="252"/>
      <c r="K48" s="252"/>
      <c r="L48" s="252"/>
      <c r="M48" s="252"/>
      <c r="N48" s="252"/>
      <c r="O48" s="252"/>
      <c r="P48" s="252"/>
      <c r="Q48" s="252"/>
    </row>
    <row r="49" spans="1:17" ht="15.75" customHeight="1">
      <c r="A49" s="252"/>
      <c r="B49" s="252"/>
      <c r="C49" s="252"/>
      <c r="D49" s="252"/>
      <c r="E49" s="252"/>
      <c r="F49" s="252"/>
      <c r="G49" s="252"/>
      <c r="H49" s="252"/>
      <c r="I49" s="252"/>
      <c r="J49" s="252"/>
      <c r="K49" s="252"/>
      <c r="L49" s="252"/>
      <c r="M49" s="252"/>
      <c r="N49" s="252"/>
      <c r="O49" s="252"/>
      <c r="P49" s="252"/>
      <c r="Q49" s="252"/>
    </row>
    <row r="50" spans="1:17" ht="15.75" customHeight="1">
      <c r="A50" s="252"/>
      <c r="B50" s="252"/>
      <c r="C50" s="252"/>
      <c r="D50" s="252"/>
      <c r="E50" s="252"/>
      <c r="F50" s="252"/>
      <c r="G50" s="252"/>
      <c r="H50" s="252"/>
      <c r="I50" s="252"/>
      <c r="J50" s="252"/>
      <c r="K50" s="252"/>
      <c r="L50" s="252"/>
      <c r="M50" s="252"/>
      <c r="N50" s="252"/>
      <c r="O50" s="252"/>
      <c r="P50" s="252"/>
      <c r="Q50" s="252"/>
    </row>
    <row r="51" spans="1:17" ht="15.75" customHeight="1">
      <c r="A51" s="252"/>
      <c r="B51" s="252"/>
      <c r="C51" s="252"/>
      <c r="D51" s="252"/>
      <c r="E51" s="252"/>
      <c r="F51" s="252"/>
      <c r="G51" s="252"/>
      <c r="H51" s="252"/>
      <c r="I51" s="252"/>
      <c r="J51" s="252"/>
      <c r="K51" s="252"/>
      <c r="L51" s="252"/>
      <c r="M51" s="252"/>
      <c r="N51" s="252"/>
      <c r="O51" s="252"/>
      <c r="P51" s="252"/>
      <c r="Q51" s="252"/>
    </row>
    <row r="52" spans="1:17" ht="15.75" customHeight="1">
      <c r="A52" s="252"/>
      <c r="B52" s="252"/>
      <c r="C52" s="252"/>
      <c r="D52" s="252"/>
      <c r="E52" s="252"/>
      <c r="F52" s="252"/>
      <c r="G52" s="252"/>
      <c r="H52" s="252"/>
      <c r="I52" s="252"/>
      <c r="J52" s="252"/>
      <c r="K52" s="252"/>
      <c r="L52" s="252"/>
      <c r="M52" s="252"/>
      <c r="N52" s="252"/>
      <c r="O52" s="252"/>
      <c r="P52" s="252"/>
      <c r="Q52" s="252"/>
    </row>
    <row r="53" spans="1:17" ht="15.75" customHeight="1">
      <c r="A53" s="252"/>
      <c r="B53" s="252"/>
      <c r="C53" s="252"/>
      <c r="D53" s="252"/>
      <c r="E53" s="252"/>
      <c r="F53" s="252"/>
      <c r="G53" s="252"/>
      <c r="H53" s="252"/>
      <c r="I53" s="252"/>
      <c r="J53" s="252"/>
      <c r="K53" s="252"/>
      <c r="L53" s="252"/>
      <c r="M53" s="252"/>
      <c r="N53" s="252"/>
      <c r="O53" s="252"/>
      <c r="P53" s="252"/>
      <c r="Q53" s="252"/>
    </row>
    <row r="54" spans="1:17" ht="15.75" customHeight="1">
      <c r="A54" s="252"/>
      <c r="B54" s="252"/>
      <c r="C54" s="252"/>
      <c r="D54" s="252"/>
      <c r="E54" s="252"/>
      <c r="F54" s="252"/>
      <c r="G54" s="252"/>
      <c r="H54" s="252"/>
      <c r="I54" s="252"/>
      <c r="J54" s="252"/>
      <c r="K54" s="252"/>
      <c r="L54" s="252"/>
      <c r="M54" s="252"/>
      <c r="N54" s="252"/>
      <c r="O54" s="252"/>
      <c r="P54" s="252"/>
      <c r="Q54" s="252"/>
    </row>
    <row r="55" spans="1:17" ht="15.75" customHeight="1">
      <c r="A55" s="252"/>
      <c r="B55" s="252"/>
      <c r="C55" s="252"/>
      <c r="D55" s="252"/>
      <c r="E55" s="252"/>
      <c r="F55" s="252"/>
      <c r="G55" s="252"/>
      <c r="H55" s="252"/>
      <c r="I55" s="252"/>
      <c r="J55" s="252"/>
      <c r="K55" s="252"/>
      <c r="L55" s="252"/>
      <c r="M55" s="252"/>
      <c r="N55" s="252"/>
      <c r="O55" s="252"/>
      <c r="P55" s="252"/>
      <c r="Q55" s="252"/>
    </row>
    <row r="56" spans="1:17" ht="15.75" customHeight="1">
      <c r="A56" s="252"/>
      <c r="B56" s="252"/>
      <c r="C56" s="252"/>
      <c r="D56" s="252"/>
      <c r="E56" s="252"/>
      <c r="F56" s="252"/>
      <c r="G56" s="252"/>
      <c r="H56" s="252"/>
      <c r="I56" s="252"/>
      <c r="J56" s="252"/>
      <c r="K56" s="252"/>
      <c r="L56" s="252"/>
      <c r="M56" s="252"/>
      <c r="N56" s="252"/>
      <c r="O56" s="252"/>
      <c r="P56" s="252"/>
      <c r="Q56" s="252"/>
    </row>
    <row r="57" spans="1:17" ht="15.75" customHeight="1">
      <c r="A57" s="252"/>
      <c r="B57" s="252"/>
      <c r="C57" s="252"/>
      <c r="D57" s="252"/>
      <c r="E57" s="252"/>
      <c r="F57" s="252"/>
      <c r="G57" s="252"/>
      <c r="H57" s="252"/>
      <c r="I57" s="252"/>
      <c r="J57" s="252"/>
      <c r="K57" s="252"/>
      <c r="L57" s="252"/>
      <c r="M57" s="252"/>
      <c r="N57" s="252"/>
      <c r="O57" s="252"/>
      <c r="P57" s="252"/>
      <c r="Q57" s="252"/>
    </row>
    <row r="58" spans="1:17" ht="15.75" customHeight="1">
      <c r="A58" s="252"/>
      <c r="B58" s="252"/>
      <c r="C58" s="252"/>
      <c r="D58" s="252"/>
      <c r="E58" s="252"/>
      <c r="F58" s="252"/>
      <c r="G58" s="252"/>
      <c r="H58" s="252"/>
      <c r="I58" s="252"/>
      <c r="J58" s="252"/>
      <c r="K58" s="252"/>
      <c r="L58" s="252"/>
      <c r="M58" s="252"/>
      <c r="N58" s="252"/>
      <c r="O58" s="252"/>
      <c r="P58" s="252"/>
      <c r="Q58" s="252"/>
    </row>
    <row r="59" spans="1:17" ht="15.75" customHeight="1">
      <c r="A59" s="252"/>
      <c r="B59" s="252"/>
      <c r="C59" s="252"/>
      <c r="D59" s="252"/>
      <c r="E59" s="252"/>
      <c r="F59" s="252"/>
      <c r="G59" s="252"/>
      <c r="H59" s="252"/>
      <c r="I59" s="252"/>
      <c r="J59" s="252"/>
      <c r="K59" s="252"/>
      <c r="L59" s="252"/>
      <c r="M59" s="252"/>
      <c r="N59" s="252"/>
      <c r="O59" s="252"/>
      <c r="P59" s="252"/>
      <c r="Q59" s="252"/>
    </row>
    <row r="60" spans="1:17" ht="15.75" customHeight="1">
      <c r="A60" s="252"/>
      <c r="B60" s="252"/>
      <c r="C60" s="252"/>
      <c r="D60" s="252"/>
      <c r="E60" s="252"/>
      <c r="F60" s="252"/>
      <c r="G60" s="252"/>
      <c r="H60" s="252"/>
      <c r="I60" s="252"/>
      <c r="J60" s="252"/>
      <c r="K60" s="252"/>
      <c r="L60" s="252"/>
      <c r="M60" s="252"/>
      <c r="N60" s="252"/>
      <c r="O60" s="252"/>
      <c r="P60" s="252"/>
      <c r="Q60" s="252"/>
    </row>
    <row r="61" spans="1:17" ht="15.75" customHeight="1">
      <c r="A61" s="252"/>
      <c r="B61" s="252"/>
      <c r="C61" s="252"/>
      <c r="D61" s="252"/>
      <c r="E61" s="252"/>
      <c r="F61" s="252"/>
      <c r="G61" s="252"/>
      <c r="H61" s="252"/>
      <c r="I61" s="252"/>
      <c r="J61" s="252"/>
      <c r="K61" s="252"/>
      <c r="L61" s="252"/>
      <c r="M61" s="252"/>
      <c r="N61" s="252"/>
      <c r="O61" s="252"/>
      <c r="P61" s="252"/>
      <c r="Q61" s="252"/>
    </row>
    <row r="62" spans="1:17" ht="15.75" customHeight="1">
      <c r="A62" s="252"/>
      <c r="B62" s="252"/>
      <c r="C62" s="252"/>
      <c r="D62" s="252"/>
      <c r="E62" s="252"/>
      <c r="F62" s="252"/>
      <c r="G62" s="252"/>
      <c r="H62" s="252"/>
      <c r="I62" s="252"/>
      <c r="J62" s="252"/>
      <c r="K62" s="252"/>
      <c r="L62" s="252"/>
      <c r="M62" s="252"/>
      <c r="N62" s="252"/>
      <c r="O62" s="252"/>
      <c r="P62" s="252"/>
      <c r="Q62" s="252"/>
    </row>
    <row r="63" spans="1:17" ht="15.75" customHeight="1">
      <c r="A63" s="252"/>
      <c r="B63" s="252"/>
      <c r="C63" s="252"/>
      <c r="D63" s="252"/>
      <c r="E63" s="252"/>
      <c r="F63" s="252"/>
      <c r="G63" s="252"/>
      <c r="H63" s="252"/>
      <c r="I63" s="252"/>
      <c r="J63" s="252"/>
      <c r="K63" s="252"/>
      <c r="L63" s="252"/>
      <c r="M63" s="252"/>
      <c r="N63" s="252"/>
      <c r="O63" s="252"/>
      <c r="P63" s="252"/>
      <c r="Q63" s="252"/>
    </row>
    <row r="64" spans="1:17" ht="15.75" customHeight="1">
      <c r="A64" s="252"/>
      <c r="B64" s="252"/>
      <c r="C64" s="252"/>
      <c r="D64" s="252"/>
      <c r="E64" s="252"/>
      <c r="F64" s="252"/>
      <c r="G64" s="252"/>
      <c r="H64" s="252"/>
      <c r="I64" s="252"/>
      <c r="J64" s="252"/>
      <c r="K64" s="252"/>
      <c r="L64" s="252"/>
      <c r="M64" s="252"/>
      <c r="N64" s="252"/>
      <c r="O64" s="252"/>
      <c r="P64" s="252"/>
      <c r="Q64" s="252"/>
    </row>
    <row r="65" spans="1:17" ht="15.75" customHeight="1">
      <c r="A65" s="252"/>
      <c r="B65" s="252"/>
      <c r="C65" s="252"/>
      <c r="D65" s="252"/>
      <c r="E65" s="252"/>
      <c r="F65" s="252"/>
      <c r="G65" s="252"/>
      <c r="H65" s="252"/>
      <c r="I65" s="252"/>
      <c r="J65" s="252"/>
      <c r="K65" s="252"/>
      <c r="L65" s="252"/>
      <c r="M65" s="252"/>
      <c r="N65" s="252"/>
      <c r="O65" s="252"/>
      <c r="P65" s="252"/>
      <c r="Q65" s="252"/>
    </row>
    <row r="66" spans="1:17" ht="15.75" customHeight="1">
      <c r="A66" s="252"/>
      <c r="B66" s="252"/>
      <c r="C66" s="252"/>
      <c r="D66" s="252"/>
      <c r="E66" s="252"/>
      <c r="F66" s="252"/>
      <c r="G66" s="252"/>
      <c r="H66" s="252"/>
      <c r="I66" s="252"/>
      <c r="J66" s="252"/>
      <c r="K66" s="252"/>
      <c r="L66" s="252"/>
      <c r="M66" s="252"/>
      <c r="N66" s="252"/>
      <c r="O66" s="252"/>
      <c r="P66" s="252"/>
      <c r="Q66" s="252"/>
    </row>
    <row r="67" spans="1:17" ht="15.75" customHeight="1">
      <c r="A67" s="252"/>
      <c r="B67" s="252"/>
      <c r="C67" s="252"/>
      <c r="D67" s="252"/>
      <c r="E67" s="252"/>
      <c r="F67" s="252"/>
      <c r="G67" s="252"/>
      <c r="H67" s="252"/>
      <c r="I67" s="252"/>
      <c r="J67" s="252"/>
      <c r="K67" s="252"/>
      <c r="L67" s="252"/>
      <c r="M67" s="252"/>
      <c r="N67" s="252"/>
      <c r="O67" s="252"/>
      <c r="P67" s="252"/>
      <c r="Q67" s="252"/>
    </row>
    <row r="68" spans="1:17" ht="15.75" customHeight="1">
      <c r="A68" s="252"/>
      <c r="B68" s="252"/>
      <c r="C68" s="252"/>
      <c r="D68" s="252"/>
      <c r="E68" s="252"/>
      <c r="F68" s="252"/>
      <c r="G68" s="252"/>
      <c r="H68" s="252"/>
      <c r="I68" s="252"/>
      <c r="J68" s="252"/>
      <c r="K68" s="252"/>
      <c r="L68" s="252"/>
      <c r="M68" s="252"/>
      <c r="N68" s="252"/>
      <c r="O68" s="252"/>
      <c r="P68" s="252"/>
      <c r="Q68" s="252"/>
    </row>
    <row r="69" spans="1:17" ht="15.75" customHeight="1">
      <c r="A69" s="252"/>
      <c r="B69" s="252"/>
      <c r="C69" s="252"/>
      <c r="D69" s="252"/>
      <c r="E69" s="252"/>
      <c r="F69" s="252"/>
      <c r="G69" s="252"/>
      <c r="H69" s="252"/>
      <c r="I69" s="252"/>
      <c r="J69" s="252"/>
      <c r="K69" s="252"/>
      <c r="L69" s="252"/>
      <c r="M69" s="252"/>
      <c r="N69" s="252"/>
      <c r="O69" s="252"/>
      <c r="P69" s="252"/>
      <c r="Q69" s="252"/>
    </row>
    <row r="70" spans="1:17" ht="15.75" customHeight="1">
      <c r="A70" s="252"/>
      <c r="B70" s="252"/>
      <c r="C70" s="252"/>
      <c r="D70" s="252"/>
      <c r="E70" s="252"/>
      <c r="F70" s="252"/>
      <c r="G70" s="252"/>
      <c r="H70" s="252"/>
      <c r="I70" s="252"/>
      <c r="J70" s="252"/>
      <c r="K70" s="252"/>
      <c r="L70" s="252"/>
      <c r="M70" s="252"/>
      <c r="N70" s="252"/>
      <c r="O70" s="252"/>
      <c r="P70" s="252"/>
      <c r="Q70" s="252"/>
    </row>
    <row r="71" spans="1:17" ht="15.75" customHeight="1">
      <c r="A71" s="252"/>
      <c r="B71" s="252"/>
      <c r="C71" s="252"/>
      <c r="D71" s="252"/>
      <c r="E71" s="252"/>
      <c r="F71" s="252"/>
      <c r="G71" s="252"/>
      <c r="H71" s="252"/>
      <c r="I71" s="252"/>
      <c r="J71" s="252"/>
      <c r="K71" s="252"/>
      <c r="L71" s="252"/>
      <c r="M71" s="252"/>
      <c r="N71" s="252"/>
      <c r="O71" s="252"/>
      <c r="P71" s="252"/>
      <c r="Q71" s="252"/>
    </row>
    <row r="72" spans="1:17" ht="15.75" customHeight="1">
      <c r="A72" s="252"/>
      <c r="B72" s="252"/>
      <c r="C72" s="252"/>
      <c r="D72" s="252"/>
      <c r="E72" s="252"/>
      <c r="F72" s="252"/>
      <c r="G72" s="252"/>
      <c r="H72" s="252"/>
      <c r="I72" s="252"/>
      <c r="J72" s="252"/>
      <c r="K72" s="252"/>
      <c r="L72" s="252"/>
      <c r="M72" s="252"/>
      <c r="N72" s="252"/>
      <c r="O72" s="252"/>
      <c r="P72" s="252"/>
      <c r="Q72" s="252"/>
    </row>
    <row r="73" spans="1:17" ht="15.75" customHeight="1">
      <c r="A73" s="252"/>
      <c r="B73" s="252"/>
      <c r="C73" s="252"/>
      <c r="D73" s="252"/>
      <c r="E73" s="252"/>
      <c r="F73" s="252"/>
      <c r="G73" s="252"/>
      <c r="H73" s="252"/>
      <c r="I73" s="252"/>
      <c r="J73" s="252"/>
      <c r="K73" s="252"/>
      <c r="L73" s="252"/>
      <c r="M73" s="252"/>
      <c r="N73" s="252"/>
      <c r="O73" s="252"/>
      <c r="P73" s="252"/>
      <c r="Q73" s="252"/>
    </row>
    <row r="74" spans="1:17" ht="15.75" customHeight="1">
      <c r="A74" s="252"/>
      <c r="B74" s="252"/>
      <c r="C74" s="252"/>
      <c r="D74" s="252"/>
      <c r="E74" s="252"/>
      <c r="F74" s="252"/>
      <c r="G74" s="252"/>
      <c r="H74" s="252"/>
      <c r="I74" s="252"/>
      <c r="J74" s="252"/>
      <c r="K74" s="252"/>
      <c r="L74" s="252"/>
      <c r="M74" s="252"/>
      <c r="N74" s="252"/>
      <c r="O74" s="252"/>
      <c r="P74" s="252"/>
      <c r="Q74" s="252"/>
    </row>
    <row r="75" spans="1:17" ht="15.75" customHeight="1">
      <c r="A75" s="252"/>
      <c r="B75" s="252"/>
      <c r="C75" s="252"/>
      <c r="D75" s="252"/>
      <c r="E75" s="252"/>
      <c r="F75" s="252"/>
      <c r="G75" s="252"/>
      <c r="H75" s="252"/>
      <c r="I75" s="252"/>
      <c r="J75" s="252"/>
      <c r="K75" s="252"/>
      <c r="L75" s="252"/>
      <c r="M75" s="252"/>
      <c r="N75" s="252"/>
      <c r="O75" s="252"/>
      <c r="P75" s="252"/>
      <c r="Q75" s="252"/>
    </row>
    <row r="76" spans="1:17" ht="15.75" customHeight="1">
      <c r="A76" s="252"/>
      <c r="B76" s="252"/>
      <c r="C76" s="252"/>
      <c r="D76" s="252"/>
      <c r="E76" s="252"/>
      <c r="F76" s="252"/>
      <c r="G76" s="252"/>
      <c r="H76" s="252"/>
      <c r="I76" s="252"/>
      <c r="J76" s="252"/>
      <c r="K76" s="252"/>
      <c r="L76" s="252"/>
      <c r="M76" s="252"/>
      <c r="N76" s="252"/>
      <c r="O76" s="252"/>
      <c r="P76" s="252"/>
      <c r="Q76" s="252"/>
    </row>
    <row r="77" spans="1:17" ht="15.75" customHeight="1">
      <c r="A77" s="252"/>
      <c r="B77" s="252"/>
      <c r="C77" s="252"/>
      <c r="D77" s="252"/>
      <c r="E77" s="252"/>
      <c r="F77" s="252"/>
      <c r="G77" s="252"/>
      <c r="H77" s="252"/>
      <c r="I77" s="252"/>
      <c r="J77" s="252"/>
      <c r="K77" s="252"/>
      <c r="L77" s="252"/>
      <c r="M77" s="252"/>
      <c r="N77" s="252"/>
      <c r="O77" s="252"/>
      <c r="P77" s="252"/>
      <c r="Q77" s="252"/>
    </row>
    <row r="78" spans="1:17" ht="15.75" customHeight="1">
      <c r="A78" s="252"/>
      <c r="B78" s="252"/>
      <c r="C78" s="252"/>
      <c r="D78" s="252"/>
      <c r="E78" s="252"/>
      <c r="F78" s="252"/>
      <c r="G78" s="252"/>
      <c r="H78" s="252"/>
      <c r="I78" s="252"/>
      <c r="J78" s="252"/>
      <c r="K78" s="252"/>
      <c r="L78" s="252"/>
      <c r="M78" s="252"/>
      <c r="N78" s="252"/>
      <c r="O78" s="252"/>
      <c r="P78" s="252"/>
      <c r="Q78" s="252"/>
    </row>
    <row r="79" spans="1:17" ht="15.75" customHeight="1">
      <c r="A79" s="252"/>
      <c r="B79" s="252"/>
      <c r="C79" s="252"/>
      <c r="D79" s="252"/>
      <c r="E79" s="252"/>
      <c r="F79" s="252"/>
      <c r="G79" s="252"/>
      <c r="H79" s="252"/>
      <c r="I79" s="252"/>
      <c r="J79" s="252"/>
      <c r="K79" s="252"/>
      <c r="L79" s="252"/>
      <c r="M79" s="252"/>
      <c r="N79" s="252"/>
      <c r="O79" s="252"/>
      <c r="P79" s="252"/>
      <c r="Q79" s="252"/>
    </row>
    <row r="80" spans="1:17" ht="15.75" customHeight="1">
      <c r="A80" s="252"/>
      <c r="B80" s="252"/>
      <c r="C80" s="252"/>
      <c r="D80" s="252"/>
      <c r="E80" s="252"/>
      <c r="F80" s="252"/>
      <c r="G80" s="252"/>
      <c r="H80" s="252"/>
      <c r="I80" s="252"/>
      <c r="J80" s="252"/>
      <c r="K80" s="252"/>
      <c r="L80" s="252"/>
      <c r="M80" s="252"/>
      <c r="N80" s="252"/>
      <c r="O80" s="252"/>
      <c r="P80" s="252"/>
      <c r="Q80" s="252"/>
    </row>
    <row r="81" spans="1:17" ht="15.75" customHeight="1">
      <c r="A81" s="252"/>
      <c r="B81" s="252"/>
      <c r="C81" s="252"/>
      <c r="D81" s="252"/>
      <c r="E81" s="252"/>
      <c r="F81" s="252"/>
      <c r="G81" s="252"/>
      <c r="H81" s="252"/>
      <c r="I81" s="252"/>
      <c r="J81" s="252"/>
      <c r="K81" s="252"/>
      <c r="L81" s="252"/>
      <c r="M81" s="252"/>
      <c r="N81" s="252"/>
      <c r="O81" s="252"/>
      <c r="P81" s="252"/>
      <c r="Q81" s="252"/>
    </row>
    <row r="82" spans="1:17" ht="15.75" customHeight="1">
      <c r="A82" s="252"/>
      <c r="B82" s="252"/>
      <c r="C82" s="252"/>
      <c r="D82" s="252"/>
      <c r="E82" s="252"/>
      <c r="F82" s="252"/>
      <c r="G82" s="252"/>
      <c r="H82" s="252"/>
      <c r="I82" s="252"/>
      <c r="J82" s="252"/>
      <c r="K82" s="252"/>
      <c r="L82" s="252"/>
      <c r="M82" s="252"/>
      <c r="N82" s="252"/>
      <c r="O82" s="252"/>
      <c r="P82" s="252"/>
      <c r="Q82" s="252"/>
    </row>
    <row r="83" spans="1:17" ht="15.75" customHeight="1">
      <c r="A83" s="252"/>
      <c r="B83" s="252"/>
      <c r="C83" s="252"/>
      <c r="D83" s="252"/>
      <c r="E83" s="252"/>
      <c r="F83" s="252"/>
      <c r="G83" s="252"/>
      <c r="H83" s="252"/>
      <c r="I83" s="252"/>
      <c r="J83" s="252"/>
      <c r="K83" s="252"/>
      <c r="L83" s="252"/>
      <c r="M83" s="252"/>
      <c r="N83" s="252"/>
      <c r="O83" s="252"/>
      <c r="P83" s="252"/>
      <c r="Q83" s="252"/>
    </row>
    <row r="84" spans="1:17" ht="15.75" customHeight="1">
      <c r="A84" s="252"/>
      <c r="B84" s="252"/>
      <c r="C84" s="252"/>
      <c r="D84" s="252"/>
      <c r="E84" s="252"/>
      <c r="F84" s="252"/>
      <c r="G84" s="252"/>
      <c r="H84" s="252"/>
      <c r="I84" s="252"/>
      <c r="J84" s="252"/>
      <c r="K84" s="252"/>
      <c r="L84" s="252"/>
      <c r="M84" s="252"/>
      <c r="N84" s="252"/>
      <c r="O84" s="252"/>
      <c r="P84" s="252"/>
      <c r="Q84" s="252"/>
    </row>
    <row r="85" spans="1:17" ht="15.75" customHeight="1">
      <c r="A85" s="252"/>
      <c r="B85" s="252"/>
      <c r="C85" s="252"/>
      <c r="D85" s="252"/>
      <c r="E85" s="252"/>
      <c r="F85" s="252"/>
      <c r="G85" s="252"/>
      <c r="H85" s="252"/>
      <c r="I85" s="252"/>
      <c r="J85" s="252"/>
      <c r="K85" s="252"/>
      <c r="L85" s="252"/>
      <c r="M85" s="252"/>
      <c r="N85" s="252"/>
      <c r="O85" s="252"/>
      <c r="P85" s="252"/>
      <c r="Q85" s="252"/>
    </row>
    <row r="86" spans="1:17" ht="15.75" customHeight="1">
      <c r="A86" s="252"/>
      <c r="B86" s="252"/>
      <c r="C86" s="252"/>
      <c r="D86" s="252"/>
      <c r="E86" s="252"/>
      <c r="F86" s="252"/>
      <c r="G86" s="252"/>
      <c r="H86" s="252"/>
      <c r="I86" s="252"/>
      <c r="J86" s="252"/>
      <c r="K86" s="252"/>
      <c r="L86" s="252"/>
      <c r="M86" s="252"/>
      <c r="N86" s="252"/>
      <c r="O86" s="252"/>
      <c r="P86" s="252"/>
      <c r="Q86" s="252"/>
    </row>
    <row r="87" spans="1:17" ht="15.75" customHeight="1">
      <c r="A87" s="252"/>
      <c r="B87" s="252"/>
      <c r="C87" s="252"/>
      <c r="D87" s="252"/>
      <c r="E87" s="252"/>
      <c r="F87" s="252"/>
      <c r="G87" s="252"/>
      <c r="H87" s="252"/>
      <c r="I87" s="252"/>
      <c r="J87" s="252"/>
      <c r="K87" s="252"/>
      <c r="L87" s="252"/>
      <c r="M87" s="252"/>
      <c r="N87" s="252"/>
      <c r="O87" s="252"/>
      <c r="P87" s="252"/>
      <c r="Q87" s="252"/>
    </row>
    <row r="88" spans="1:17" ht="15.75" customHeight="1">
      <c r="A88" s="252"/>
      <c r="B88" s="252"/>
      <c r="C88" s="252"/>
      <c r="D88" s="252"/>
      <c r="E88" s="252"/>
      <c r="F88" s="252"/>
      <c r="G88" s="252"/>
      <c r="H88" s="252"/>
      <c r="I88" s="252"/>
      <c r="J88" s="252"/>
      <c r="K88" s="252"/>
      <c r="L88" s="252"/>
      <c r="M88" s="252"/>
      <c r="N88" s="252"/>
      <c r="O88" s="252"/>
      <c r="P88" s="252"/>
      <c r="Q88" s="252"/>
    </row>
    <row r="89" spans="1:17" ht="15.75" customHeight="1">
      <c r="A89" s="252"/>
      <c r="B89" s="252"/>
      <c r="C89" s="252"/>
      <c r="D89" s="252"/>
      <c r="E89" s="252"/>
      <c r="F89" s="252"/>
      <c r="G89" s="252"/>
      <c r="H89" s="252"/>
      <c r="I89" s="252"/>
      <c r="J89" s="252"/>
      <c r="K89" s="252"/>
      <c r="L89" s="252"/>
      <c r="M89" s="252"/>
      <c r="N89" s="252"/>
      <c r="O89" s="252"/>
      <c r="P89" s="252"/>
      <c r="Q89" s="252"/>
    </row>
    <row r="90" spans="1:17" ht="15.75" customHeight="1">
      <c r="A90" s="252"/>
      <c r="B90" s="252"/>
      <c r="C90" s="252"/>
      <c r="D90" s="252"/>
      <c r="E90" s="252"/>
      <c r="F90" s="252"/>
      <c r="G90" s="252"/>
      <c r="H90" s="252"/>
      <c r="I90" s="252"/>
      <c r="J90" s="252"/>
      <c r="K90" s="252"/>
      <c r="L90" s="252"/>
      <c r="M90" s="252"/>
      <c r="N90" s="252"/>
      <c r="O90" s="252"/>
      <c r="P90" s="252"/>
      <c r="Q90" s="252"/>
    </row>
    <row r="91" spans="1:17" ht="15.75" customHeight="1">
      <c r="A91" s="252"/>
      <c r="B91" s="252"/>
      <c r="C91" s="252"/>
      <c r="D91" s="252"/>
      <c r="E91" s="252"/>
      <c r="F91" s="252"/>
      <c r="G91" s="252"/>
      <c r="H91" s="252"/>
      <c r="I91" s="252"/>
      <c r="J91" s="252"/>
      <c r="K91" s="252"/>
      <c r="L91" s="252"/>
      <c r="M91" s="252"/>
      <c r="N91" s="252"/>
      <c r="O91" s="252"/>
      <c r="P91" s="252"/>
      <c r="Q91" s="252"/>
    </row>
    <row r="92" spans="1:17" ht="15.75" customHeight="1">
      <c r="A92" s="252"/>
      <c r="B92" s="252"/>
      <c r="C92" s="252"/>
      <c r="D92" s="252"/>
      <c r="E92" s="252"/>
      <c r="F92" s="252"/>
      <c r="G92" s="252"/>
      <c r="H92" s="252"/>
      <c r="I92" s="252"/>
      <c r="J92" s="252"/>
      <c r="K92" s="252"/>
      <c r="L92" s="252"/>
      <c r="M92" s="252"/>
      <c r="N92" s="252"/>
      <c r="O92" s="252"/>
      <c r="P92" s="252"/>
      <c r="Q92" s="252"/>
    </row>
    <row r="93" spans="1:17" ht="15.75" customHeight="1">
      <c r="A93" s="252"/>
      <c r="B93" s="252"/>
      <c r="C93" s="252"/>
      <c r="D93" s="252"/>
      <c r="E93" s="252"/>
      <c r="F93" s="252"/>
      <c r="G93" s="252"/>
      <c r="H93" s="252"/>
      <c r="I93" s="252"/>
      <c r="J93" s="252"/>
      <c r="K93" s="252"/>
      <c r="L93" s="252"/>
      <c r="M93" s="252"/>
      <c r="N93" s="252"/>
      <c r="O93" s="252"/>
      <c r="P93" s="252"/>
      <c r="Q93" s="252"/>
    </row>
    <row r="94" spans="1:17" ht="15.75" customHeight="1">
      <c r="A94" s="252"/>
      <c r="B94" s="252"/>
      <c r="C94" s="252"/>
      <c r="D94" s="252"/>
      <c r="E94" s="252"/>
      <c r="F94" s="252"/>
      <c r="G94" s="252"/>
      <c r="H94" s="252"/>
      <c r="I94" s="252"/>
      <c r="J94" s="252"/>
      <c r="K94" s="252"/>
      <c r="L94" s="252"/>
      <c r="M94" s="252"/>
      <c r="N94" s="252"/>
      <c r="O94" s="252"/>
      <c r="P94" s="252"/>
      <c r="Q94" s="252"/>
    </row>
    <row r="95" spans="1:17" ht="15.75" customHeight="1">
      <c r="A95" s="252"/>
      <c r="B95" s="252"/>
      <c r="C95" s="252"/>
      <c r="D95" s="252"/>
      <c r="E95" s="252"/>
      <c r="F95" s="252"/>
      <c r="G95" s="252"/>
      <c r="H95" s="252"/>
      <c r="I95" s="252"/>
      <c r="J95" s="252"/>
      <c r="K95" s="252"/>
      <c r="L95" s="252"/>
      <c r="M95" s="252"/>
      <c r="N95" s="252"/>
      <c r="O95" s="252"/>
      <c r="P95" s="252"/>
      <c r="Q95" s="252"/>
    </row>
    <row r="96" spans="1:17" ht="15.75" customHeight="1">
      <c r="A96" s="252"/>
      <c r="B96" s="252"/>
      <c r="C96" s="252"/>
      <c r="D96" s="252"/>
      <c r="E96" s="252"/>
      <c r="F96" s="252"/>
      <c r="G96" s="252"/>
      <c r="H96" s="252"/>
      <c r="I96" s="252"/>
      <c r="J96" s="252"/>
      <c r="K96" s="252"/>
      <c r="L96" s="252"/>
      <c r="M96" s="252"/>
      <c r="N96" s="252"/>
      <c r="O96" s="252"/>
      <c r="P96" s="252"/>
      <c r="Q96" s="252"/>
    </row>
    <row r="97" spans="1:17" ht="15.75" customHeight="1">
      <c r="A97" s="252"/>
      <c r="B97" s="252"/>
      <c r="C97" s="252"/>
      <c r="D97" s="252"/>
      <c r="E97" s="252"/>
      <c r="F97" s="252"/>
      <c r="G97" s="252"/>
      <c r="H97" s="252"/>
      <c r="I97" s="252"/>
      <c r="J97" s="252"/>
      <c r="K97" s="252"/>
      <c r="L97" s="252"/>
      <c r="M97" s="252"/>
      <c r="N97" s="252"/>
      <c r="O97" s="252"/>
      <c r="P97" s="252"/>
      <c r="Q97" s="252"/>
    </row>
    <row r="98" spans="1:17" ht="15.75" customHeight="1">
      <c r="A98" s="252"/>
      <c r="B98" s="252"/>
      <c r="C98" s="252"/>
      <c r="D98" s="252"/>
      <c r="E98" s="252"/>
      <c r="F98" s="252"/>
      <c r="G98" s="252"/>
      <c r="H98" s="252"/>
      <c r="I98" s="252"/>
      <c r="J98" s="252"/>
      <c r="K98" s="252"/>
      <c r="L98" s="252"/>
      <c r="M98" s="252"/>
      <c r="N98" s="252"/>
      <c r="O98" s="252"/>
      <c r="P98" s="252"/>
      <c r="Q98" s="252"/>
    </row>
    <row r="99" spans="1:17" ht="15.75" customHeight="1">
      <c r="A99" s="252"/>
      <c r="B99" s="252"/>
      <c r="C99" s="252"/>
      <c r="D99" s="252"/>
      <c r="E99" s="252"/>
      <c r="F99" s="252"/>
      <c r="G99" s="252"/>
      <c r="H99" s="252"/>
      <c r="I99" s="252"/>
      <c r="J99" s="252"/>
      <c r="K99" s="252"/>
      <c r="L99" s="252"/>
      <c r="M99" s="252"/>
      <c r="N99" s="252"/>
      <c r="O99" s="252"/>
      <c r="P99" s="252"/>
      <c r="Q99" s="252"/>
    </row>
    <row r="100" spans="1:17" ht="15.75" customHeight="1">
      <c r="A100" s="252"/>
      <c r="B100" s="252"/>
      <c r="C100" s="252"/>
      <c r="D100" s="252"/>
      <c r="E100" s="252"/>
      <c r="F100" s="252"/>
      <c r="G100" s="252"/>
      <c r="H100" s="252"/>
      <c r="I100" s="252"/>
      <c r="J100" s="252"/>
      <c r="K100" s="252"/>
      <c r="L100" s="252"/>
      <c r="M100" s="252"/>
      <c r="N100" s="252"/>
      <c r="O100" s="252"/>
      <c r="P100" s="252"/>
      <c r="Q100" s="252"/>
    </row>
  </sheetData>
  <mergeCells count="8">
    <mergeCell ref="N43:P43"/>
    <mergeCell ref="A1:P1"/>
    <mergeCell ref="A2:A3"/>
    <mergeCell ref="B2:D2"/>
    <mergeCell ref="E2:G2"/>
    <mergeCell ref="H2:J2"/>
    <mergeCell ref="K2:M2"/>
    <mergeCell ref="N2:P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434"/>
  <sheetViews>
    <sheetView zoomScale="85" zoomScaleNormal="85" workbookViewId="0">
      <selection activeCell="C10" sqref="C10"/>
    </sheetView>
  </sheetViews>
  <sheetFormatPr baseColWidth="10" defaultColWidth="11" defaultRowHeight="15"/>
  <cols>
    <col min="1" max="1" width="6.140625" customWidth="1"/>
    <col min="2" max="2" width="23.85546875" customWidth="1"/>
    <col min="3" max="3" width="10.5703125" style="48" customWidth="1"/>
    <col min="4" max="5" width="11" style="48"/>
    <col min="10" max="10" width="11" customWidth="1"/>
    <col min="11" max="11" width="45.140625" customWidth="1"/>
  </cols>
  <sheetData>
    <row r="1" spans="1:10">
      <c r="A1" s="98" t="s">
        <v>613</v>
      </c>
      <c r="B1" s="99" t="s">
        <v>475</v>
      </c>
      <c r="C1" s="97" t="s">
        <v>603</v>
      </c>
      <c r="D1" s="97" t="s">
        <v>620</v>
      </c>
      <c r="E1" s="100" t="s">
        <v>604</v>
      </c>
      <c r="F1" s="95" t="s">
        <v>605</v>
      </c>
      <c r="G1" s="95" t="s">
        <v>606</v>
      </c>
      <c r="H1" s="95" t="s">
        <v>607</v>
      </c>
      <c r="I1" s="96" t="s">
        <v>608</v>
      </c>
      <c r="J1" s="101"/>
    </row>
    <row r="2" spans="1:10" ht="15.75" customHeight="1">
      <c r="A2" s="12" t="s">
        <v>11</v>
      </c>
      <c r="B2" s="12" t="s">
        <v>12</v>
      </c>
      <c r="C2" s="49">
        <v>6</v>
      </c>
      <c r="D2" s="49">
        <v>0</v>
      </c>
      <c r="E2" s="49">
        <v>6</v>
      </c>
      <c r="F2" s="49">
        <v>0</v>
      </c>
      <c r="G2" s="49">
        <v>0</v>
      </c>
      <c r="H2" s="49">
        <v>0</v>
      </c>
      <c r="I2" s="49">
        <v>0</v>
      </c>
    </row>
    <row r="3" spans="1:10">
      <c r="A3" s="12" t="s">
        <v>13</v>
      </c>
      <c r="B3" s="12" t="s">
        <v>14</v>
      </c>
      <c r="C3" s="49">
        <v>4</v>
      </c>
      <c r="D3" s="49">
        <v>2</v>
      </c>
      <c r="E3" s="49">
        <v>6</v>
      </c>
      <c r="F3" s="49">
        <v>1</v>
      </c>
      <c r="G3" s="49">
        <v>0</v>
      </c>
      <c r="H3" s="49">
        <v>0</v>
      </c>
      <c r="I3" s="49">
        <v>1</v>
      </c>
    </row>
    <row r="4" spans="1:10" ht="15.75" customHeight="1">
      <c r="A4" s="12" t="s">
        <v>15</v>
      </c>
      <c r="B4" s="12" t="s">
        <v>16</v>
      </c>
      <c r="C4" s="49">
        <v>39</v>
      </c>
      <c r="D4" s="49">
        <v>13</v>
      </c>
      <c r="E4" s="49">
        <v>52</v>
      </c>
      <c r="F4" s="49">
        <v>4</v>
      </c>
      <c r="G4" s="49">
        <v>0</v>
      </c>
      <c r="H4" s="49">
        <v>1</v>
      </c>
      <c r="I4" s="49">
        <v>5</v>
      </c>
    </row>
    <row r="5" spans="1:10" ht="15" customHeight="1">
      <c r="A5" s="12" t="s">
        <v>17</v>
      </c>
      <c r="B5" s="12" t="s">
        <v>18</v>
      </c>
      <c r="C5" s="49">
        <v>0</v>
      </c>
      <c r="D5" s="49">
        <v>10</v>
      </c>
      <c r="E5" s="49">
        <v>10</v>
      </c>
      <c r="F5" s="49">
        <v>0</v>
      </c>
      <c r="G5" s="49">
        <v>1</v>
      </c>
      <c r="H5" s="49">
        <v>1</v>
      </c>
      <c r="I5" s="49">
        <v>2</v>
      </c>
    </row>
    <row r="6" spans="1:10">
      <c r="A6" s="12" t="s">
        <v>19</v>
      </c>
      <c r="B6" s="12" t="s">
        <v>20</v>
      </c>
      <c r="C6" s="49">
        <v>0</v>
      </c>
      <c r="D6" s="49">
        <v>0</v>
      </c>
      <c r="E6" s="49">
        <v>0</v>
      </c>
      <c r="F6" s="49">
        <v>0</v>
      </c>
      <c r="G6" s="49">
        <v>0</v>
      </c>
      <c r="H6" s="49">
        <v>0</v>
      </c>
      <c r="I6" s="49">
        <v>0</v>
      </c>
    </row>
    <row r="7" spans="1:10">
      <c r="A7" s="12" t="s">
        <v>21</v>
      </c>
      <c r="B7" s="12" t="s">
        <v>22</v>
      </c>
      <c r="C7" s="49">
        <v>0</v>
      </c>
      <c r="D7" s="49">
        <v>0</v>
      </c>
      <c r="E7" s="49">
        <v>0</v>
      </c>
      <c r="F7" s="49">
        <v>1</v>
      </c>
      <c r="G7" s="49">
        <v>0</v>
      </c>
      <c r="H7" s="49">
        <v>0</v>
      </c>
      <c r="I7" s="49">
        <v>1</v>
      </c>
    </row>
    <row r="8" spans="1:10">
      <c r="A8" s="12" t="s">
        <v>23</v>
      </c>
      <c r="B8" s="12" t="s">
        <v>24</v>
      </c>
      <c r="C8" s="49">
        <v>0</v>
      </c>
      <c r="D8" s="49">
        <v>0</v>
      </c>
      <c r="E8" s="49">
        <v>0</v>
      </c>
      <c r="F8" s="49">
        <v>0</v>
      </c>
      <c r="G8" s="49">
        <v>0</v>
      </c>
      <c r="H8" s="49">
        <v>0</v>
      </c>
      <c r="I8" s="49">
        <v>0</v>
      </c>
    </row>
    <row r="9" spans="1:10">
      <c r="A9" s="12" t="s">
        <v>25</v>
      </c>
      <c r="B9" s="12" t="s">
        <v>26</v>
      </c>
      <c r="C9" s="49">
        <v>4</v>
      </c>
      <c r="D9" s="49">
        <v>0</v>
      </c>
      <c r="E9" s="49">
        <v>4</v>
      </c>
      <c r="F9" s="49">
        <v>0</v>
      </c>
      <c r="G9" s="49">
        <v>0</v>
      </c>
      <c r="H9" s="49">
        <v>0</v>
      </c>
      <c r="I9" s="49">
        <v>0</v>
      </c>
    </row>
    <row r="10" spans="1:10">
      <c r="A10" s="12" t="s">
        <v>27</v>
      </c>
      <c r="B10" s="12" t="s">
        <v>28</v>
      </c>
      <c r="C10" s="49">
        <v>2</v>
      </c>
      <c r="D10" s="49">
        <v>12</v>
      </c>
      <c r="E10" s="49">
        <v>14</v>
      </c>
      <c r="F10" s="49">
        <v>0</v>
      </c>
      <c r="G10" s="49">
        <v>0</v>
      </c>
      <c r="H10" s="49">
        <v>0</v>
      </c>
      <c r="I10" s="49">
        <v>0</v>
      </c>
    </row>
    <row r="11" spans="1:10">
      <c r="A11" s="12" t="s">
        <v>29</v>
      </c>
      <c r="B11" s="12" t="s">
        <v>30</v>
      </c>
      <c r="C11" s="49">
        <v>0</v>
      </c>
      <c r="D11" s="49">
        <v>23</v>
      </c>
      <c r="E11" s="49">
        <v>23</v>
      </c>
      <c r="F11" s="49">
        <v>1</v>
      </c>
      <c r="G11" s="49">
        <v>0</v>
      </c>
      <c r="H11" s="49">
        <v>0</v>
      </c>
      <c r="I11" s="49">
        <v>1</v>
      </c>
    </row>
    <row r="12" spans="1:10">
      <c r="A12" s="12" t="s">
        <v>31</v>
      </c>
      <c r="B12" s="12" t="s">
        <v>32</v>
      </c>
      <c r="C12" s="49">
        <v>0</v>
      </c>
      <c r="D12" s="49">
        <v>43</v>
      </c>
      <c r="E12" s="49">
        <v>43</v>
      </c>
      <c r="F12" s="49">
        <v>0</v>
      </c>
      <c r="G12" s="49">
        <v>0</v>
      </c>
      <c r="H12" s="49">
        <v>0</v>
      </c>
      <c r="I12" s="49">
        <v>0</v>
      </c>
    </row>
    <row r="13" spans="1:10">
      <c r="A13" s="12" t="s">
        <v>33</v>
      </c>
      <c r="B13" s="12" t="s">
        <v>34</v>
      </c>
      <c r="C13" s="49">
        <v>0</v>
      </c>
      <c r="D13" s="49">
        <v>0</v>
      </c>
      <c r="E13" s="49">
        <v>0</v>
      </c>
      <c r="F13" s="49">
        <v>1</v>
      </c>
      <c r="G13" s="49">
        <v>0</v>
      </c>
      <c r="H13" s="49">
        <v>0</v>
      </c>
      <c r="I13" s="49">
        <v>1</v>
      </c>
    </row>
    <row r="14" spans="1:10">
      <c r="A14" s="12" t="s">
        <v>35</v>
      </c>
      <c r="B14" s="12" t="s">
        <v>36</v>
      </c>
      <c r="C14" s="49">
        <v>0</v>
      </c>
      <c r="D14" s="49">
        <v>11</v>
      </c>
      <c r="E14" s="49">
        <v>11</v>
      </c>
      <c r="F14" s="49">
        <v>0</v>
      </c>
      <c r="G14" s="49">
        <v>0</v>
      </c>
      <c r="H14" s="49">
        <v>1</v>
      </c>
      <c r="I14" s="49">
        <v>1</v>
      </c>
    </row>
    <row r="15" spans="1:10">
      <c r="A15" s="12" t="s">
        <v>37</v>
      </c>
      <c r="B15" s="12" t="s">
        <v>38</v>
      </c>
      <c r="C15" s="49">
        <v>3</v>
      </c>
      <c r="D15" s="49">
        <v>6</v>
      </c>
      <c r="E15" s="49">
        <v>9</v>
      </c>
      <c r="F15" s="49">
        <v>1</v>
      </c>
      <c r="G15" s="49">
        <v>0</v>
      </c>
      <c r="H15" s="49">
        <v>0</v>
      </c>
      <c r="I15" s="49">
        <v>1</v>
      </c>
    </row>
    <row r="16" spans="1:10">
      <c r="A16" s="12" t="s">
        <v>39</v>
      </c>
      <c r="B16" s="12" t="s">
        <v>40</v>
      </c>
      <c r="C16" s="49">
        <v>10</v>
      </c>
      <c r="D16" s="49">
        <v>32</v>
      </c>
      <c r="E16" s="49">
        <v>42</v>
      </c>
      <c r="F16" s="49">
        <v>0</v>
      </c>
      <c r="G16" s="49">
        <v>0</v>
      </c>
      <c r="H16" s="49">
        <v>1</v>
      </c>
      <c r="I16" s="49">
        <v>1</v>
      </c>
    </row>
    <row r="17" spans="1:9">
      <c r="A17" s="12" t="s">
        <v>41</v>
      </c>
      <c r="B17" s="12" t="s">
        <v>42</v>
      </c>
      <c r="C17" s="49">
        <v>10</v>
      </c>
      <c r="D17" s="49">
        <v>30</v>
      </c>
      <c r="E17" s="49">
        <v>40</v>
      </c>
      <c r="F17" s="49">
        <v>1</v>
      </c>
      <c r="G17" s="49">
        <v>0</v>
      </c>
      <c r="H17" s="49">
        <v>3</v>
      </c>
      <c r="I17" s="49">
        <v>4</v>
      </c>
    </row>
    <row r="18" spans="1:9">
      <c r="A18" s="12" t="s">
        <v>43</v>
      </c>
      <c r="B18" s="12" t="s">
        <v>44</v>
      </c>
      <c r="C18" s="49">
        <v>0</v>
      </c>
      <c r="D18" s="49">
        <v>0</v>
      </c>
      <c r="E18" s="49">
        <v>0</v>
      </c>
      <c r="F18" s="49">
        <v>0</v>
      </c>
      <c r="G18" s="49">
        <v>0</v>
      </c>
      <c r="H18" s="49">
        <v>0</v>
      </c>
      <c r="I18" s="49">
        <v>0</v>
      </c>
    </row>
    <row r="19" spans="1:9">
      <c r="A19" s="12" t="s">
        <v>45</v>
      </c>
      <c r="B19" s="12" t="s">
        <v>46</v>
      </c>
      <c r="C19" s="49">
        <v>0</v>
      </c>
      <c r="D19" s="49">
        <v>0</v>
      </c>
      <c r="E19" s="49">
        <v>0</v>
      </c>
      <c r="F19" s="49">
        <v>0</v>
      </c>
      <c r="G19" s="49">
        <v>0</v>
      </c>
      <c r="H19" s="49">
        <v>0</v>
      </c>
      <c r="I19" s="49">
        <v>0</v>
      </c>
    </row>
    <row r="20" spans="1:9">
      <c r="A20" s="12" t="s">
        <v>47</v>
      </c>
      <c r="B20" s="12" t="s">
        <v>48</v>
      </c>
      <c r="C20" s="49">
        <v>12</v>
      </c>
      <c r="D20" s="49">
        <v>0</v>
      </c>
      <c r="E20" s="49">
        <v>12</v>
      </c>
      <c r="F20" s="49">
        <v>0</v>
      </c>
      <c r="G20" s="49">
        <v>0</v>
      </c>
      <c r="H20" s="49">
        <v>0</v>
      </c>
      <c r="I20" s="49">
        <v>0</v>
      </c>
    </row>
    <row r="21" spans="1:9">
      <c r="A21" s="12" t="s">
        <v>49</v>
      </c>
      <c r="B21" s="12" t="s">
        <v>50</v>
      </c>
      <c r="C21" s="49">
        <v>4</v>
      </c>
      <c r="D21" s="49">
        <v>0</v>
      </c>
      <c r="E21" s="49">
        <v>4</v>
      </c>
      <c r="F21" s="49">
        <v>0</v>
      </c>
      <c r="G21" s="49">
        <v>0</v>
      </c>
      <c r="H21" s="49">
        <v>0</v>
      </c>
      <c r="I21" s="49">
        <v>0</v>
      </c>
    </row>
    <row r="22" spans="1:9">
      <c r="A22" s="12" t="s">
        <v>51</v>
      </c>
      <c r="B22" s="12" t="s">
        <v>52</v>
      </c>
      <c r="C22" s="49">
        <v>0</v>
      </c>
      <c r="D22" s="49">
        <v>0</v>
      </c>
      <c r="E22" s="49">
        <v>0</v>
      </c>
      <c r="F22" s="49">
        <v>0</v>
      </c>
      <c r="G22" s="49">
        <v>0</v>
      </c>
      <c r="H22" s="49">
        <v>0</v>
      </c>
      <c r="I22" s="49">
        <v>0</v>
      </c>
    </row>
    <row r="23" spans="1:9">
      <c r="A23" s="12" t="s">
        <v>53</v>
      </c>
      <c r="B23" s="12" t="s">
        <v>54</v>
      </c>
      <c r="C23" s="49">
        <v>0</v>
      </c>
      <c r="D23" s="49">
        <v>0</v>
      </c>
      <c r="E23" s="49">
        <v>0</v>
      </c>
      <c r="F23" s="49">
        <v>0</v>
      </c>
      <c r="G23" s="49">
        <v>0</v>
      </c>
      <c r="H23" s="49">
        <v>0</v>
      </c>
      <c r="I23" s="49">
        <v>0</v>
      </c>
    </row>
    <row r="24" spans="1:9">
      <c r="A24" s="12" t="s">
        <v>55</v>
      </c>
      <c r="B24" s="12" t="s">
        <v>56</v>
      </c>
      <c r="C24" s="49">
        <v>0</v>
      </c>
      <c r="D24" s="49">
        <v>9</v>
      </c>
      <c r="E24" s="49">
        <v>9</v>
      </c>
      <c r="F24" s="49">
        <v>0</v>
      </c>
      <c r="G24" s="49">
        <v>0</v>
      </c>
      <c r="H24" s="49">
        <v>0</v>
      </c>
      <c r="I24" s="49">
        <v>0</v>
      </c>
    </row>
    <row r="25" spans="1:9">
      <c r="A25" s="12" t="s">
        <v>57</v>
      </c>
      <c r="B25" s="12" t="s">
        <v>58</v>
      </c>
      <c r="C25" s="49">
        <v>0</v>
      </c>
      <c r="D25" s="49">
        <v>0</v>
      </c>
      <c r="E25" s="49">
        <v>0</v>
      </c>
      <c r="F25" s="49">
        <v>0</v>
      </c>
      <c r="G25" s="49">
        <v>0</v>
      </c>
      <c r="H25" s="49">
        <v>0</v>
      </c>
      <c r="I25" s="49">
        <v>0</v>
      </c>
    </row>
    <row r="26" spans="1:9">
      <c r="A26" s="12" t="s">
        <v>59</v>
      </c>
      <c r="B26" s="12" t="s">
        <v>60</v>
      </c>
      <c r="C26" s="49">
        <v>0</v>
      </c>
      <c r="D26" s="49">
        <v>17</v>
      </c>
      <c r="E26" s="49">
        <v>17</v>
      </c>
      <c r="F26" s="49">
        <v>1</v>
      </c>
      <c r="G26" s="49">
        <v>0</v>
      </c>
      <c r="H26" s="49">
        <v>0</v>
      </c>
      <c r="I26" s="49">
        <v>1</v>
      </c>
    </row>
    <row r="27" spans="1:9">
      <c r="A27" s="12" t="s">
        <v>61</v>
      </c>
      <c r="B27" s="12" t="s">
        <v>62</v>
      </c>
      <c r="C27" s="49">
        <v>0</v>
      </c>
      <c r="D27" s="49">
        <v>10</v>
      </c>
      <c r="E27" s="49">
        <v>10</v>
      </c>
      <c r="F27" s="49">
        <v>0</v>
      </c>
      <c r="G27" s="49">
        <v>0</v>
      </c>
      <c r="H27" s="49">
        <v>1</v>
      </c>
      <c r="I27" s="49">
        <v>1</v>
      </c>
    </row>
    <row r="28" spans="1:9">
      <c r="A28" s="12" t="s">
        <v>63</v>
      </c>
      <c r="B28" s="12" t="s">
        <v>64</v>
      </c>
      <c r="C28" s="49">
        <v>0</v>
      </c>
      <c r="D28" s="49">
        <v>0</v>
      </c>
      <c r="E28" s="49">
        <v>0</v>
      </c>
      <c r="F28" s="49">
        <v>1</v>
      </c>
      <c r="G28" s="49">
        <v>0</v>
      </c>
      <c r="H28" s="49">
        <v>0</v>
      </c>
      <c r="I28" s="49">
        <v>1</v>
      </c>
    </row>
    <row r="29" spans="1:9">
      <c r="A29" s="12" t="s">
        <v>65</v>
      </c>
      <c r="B29" s="12" t="s">
        <v>66</v>
      </c>
      <c r="C29" s="49">
        <v>0</v>
      </c>
      <c r="D29" s="49">
        <v>29</v>
      </c>
      <c r="E29" s="49">
        <v>29</v>
      </c>
      <c r="F29" s="49">
        <v>3</v>
      </c>
      <c r="G29" s="49">
        <v>0</v>
      </c>
      <c r="H29" s="49">
        <v>0</v>
      </c>
      <c r="I29" s="49">
        <v>3</v>
      </c>
    </row>
    <row r="30" spans="1:9">
      <c r="A30" s="12" t="s">
        <v>67</v>
      </c>
      <c r="B30" s="12" t="s">
        <v>68</v>
      </c>
      <c r="C30" s="49">
        <v>0</v>
      </c>
      <c r="D30" s="49">
        <v>0</v>
      </c>
      <c r="E30" s="49">
        <v>0</v>
      </c>
      <c r="F30" s="49">
        <v>0</v>
      </c>
      <c r="G30" s="49">
        <v>0</v>
      </c>
      <c r="H30" s="49">
        <v>0</v>
      </c>
      <c r="I30" s="49">
        <v>0</v>
      </c>
    </row>
    <row r="31" spans="1:9">
      <c r="A31" s="12" t="s">
        <v>69</v>
      </c>
      <c r="B31" s="12" t="s">
        <v>70</v>
      </c>
      <c r="C31" s="49">
        <v>0</v>
      </c>
      <c r="D31" s="49">
        <v>6</v>
      </c>
      <c r="E31" s="49">
        <v>6</v>
      </c>
      <c r="F31" s="49">
        <v>0</v>
      </c>
      <c r="G31" s="49">
        <v>0</v>
      </c>
      <c r="H31" s="49">
        <v>0</v>
      </c>
      <c r="I31" s="49">
        <v>0</v>
      </c>
    </row>
    <row r="32" spans="1:9">
      <c r="A32" s="12" t="s">
        <v>71</v>
      </c>
      <c r="B32" s="12" t="s">
        <v>72</v>
      </c>
      <c r="C32" s="49">
        <v>0</v>
      </c>
      <c r="D32" s="49">
        <v>0</v>
      </c>
      <c r="E32" s="49">
        <v>0</v>
      </c>
      <c r="F32" s="49">
        <v>0</v>
      </c>
      <c r="G32" s="49">
        <v>0</v>
      </c>
      <c r="H32" s="49">
        <v>0</v>
      </c>
      <c r="I32" s="49">
        <v>0</v>
      </c>
    </row>
    <row r="33" spans="1:9">
      <c r="A33" s="12" t="s">
        <v>73</v>
      </c>
      <c r="B33" s="12" t="s">
        <v>74</v>
      </c>
      <c r="C33" s="49">
        <v>0</v>
      </c>
      <c r="D33" s="49">
        <v>58</v>
      </c>
      <c r="E33" s="49">
        <v>58</v>
      </c>
      <c r="F33" s="49">
        <v>0</v>
      </c>
      <c r="G33" s="49">
        <v>0</v>
      </c>
      <c r="H33" s="49">
        <v>0</v>
      </c>
      <c r="I33" s="49">
        <v>0</v>
      </c>
    </row>
    <row r="34" spans="1:9">
      <c r="A34" s="12" t="s">
        <v>75</v>
      </c>
      <c r="B34" s="12" t="s">
        <v>76</v>
      </c>
      <c r="C34" s="49">
        <v>0</v>
      </c>
      <c r="D34" s="49">
        <v>4</v>
      </c>
      <c r="E34" s="49">
        <v>4</v>
      </c>
      <c r="F34" s="49">
        <v>0</v>
      </c>
      <c r="G34" s="49">
        <v>0</v>
      </c>
      <c r="H34" s="49">
        <v>0</v>
      </c>
      <c r="I34" s="49">
        <v>0</v>
      </c>
    </row>
    <row r="35" spans="1:9">
      <c r="A35" s="12" t="s">
        <v>77</v>
      </c>
      <c r="B35" s="12" t="s">
        <v>78</v>
      </c>
      <c r="C35" s="49">
        <v>0</v>
      </c>
      <c r="D35" s="49">
        <v>19</v>
      </c>
      <c r="E35" s="49">
        <v>19</v>
      </c>
      <c r="F35" s="49">
        <v>0</v>
      </c>
      <c r="G35" s="49">
        <v>0</v>
      </c>
      <c r="H35" s="49">
        <v>0</v>
      </c>
      <c r="I35" s="49">
        <v>0</v>
      </c>
    </row>
    <row r="36" spans="1:9">
      <c r="A36" s="12" t="s">
        <v>79</v>
      </c>
      <c r="B36" s="12" t="s">
        <v>80</v>
      </c>
      <c r="C36" s="49">
        <v>0</v>
      </c>
      <c r="D36" s="49">
        <v>0</v>
      </c>
      <c r="E36" s="49">
        <v>0</v>
      </c>
      <c r="F36" s="49">
        <v>1</v>
      </c>
      <c r="G36" s="49">
        <v>1</v>
      </c>
      <c r="H36" s="49">
        <v>0</v>
      </c>
      <c r="I36" s="49">
        <v>2</v>
      </c>
    </row>
    <row r="37" spans="1:9">
      <c r="A37" s="12" t="s">
        <v>81</v>
      </c>
      <c r="B37" s="12" t="s">
        <v>82</v>
      </c>
      <c r="C37" s="49">
        <v>0</v>
      </c>
      <c r="D37" s="49">
        <v>0</v>
      </c>
      <c r="E37" s="49">
        <v>0</v>
      </c>
      <c r="F37" s="49">
        <v>0</v>
      </c>
      <c r="G37" s="49">
        <v>0</v>
      </c>
      <c r="H37" s="49">
        <v>0</v>
      </c>
      <c r="I37" s="49">
        <v>0</v>
      </c>
    </row>
    <row r="38" spans="1:9">
      <c r="A38" s="12" t="s">
        <v>83</v>
      </c>
      <c r="B38" s="12" t="s">
        <v>84</v>
      </c>
      <c r="C38" s="49">
        <v>0</v>
      </c>
      <c r="D38" s="49">
        <v>0</v>
      </c>
      <c r="E38" s="49">
        <v>0</v>
      </c>
      <c r="F38" s="49">
        <v>0</v>
      </c>
      <c r="G38" s="49">
        <v>1</v>
      </c>
      <c r="H38" s="49">
        <v>1</v>
      </c>
      <c r="I38" s="49">
        <v>2</v>
      </c>
    </row>
    <row r="39" spans="1:9">
      <c r="A39" s="12" t="s">
        <v>85</v>
      </c>
      <c r="B39" s="12" t="s">
        <v>86</v>
      </c>
      <c r="C39" s="49">
        <v>20</v>
      </c>
      <c r="D39" s="49">
        <v>80</v>
      </c>
      <c r="E39" s="49">
        <v>100</v>
      </c>
      <c r="F39" s="49">
        <v>1</v>
      </c>
      <c r="G39" s="49">
        <v>1</v>
      </c>
      <c r="H39" s="49">
        <v>2</v>
      </c>
      <c r="I39" s="49">
        <v>4</v>
      </c>
    </row>
    <row r="40" spans="1:9">
      <c r="A40" s="12" t="s">
        <v>87</v>
      </c>
      <c r="B40" s="12" t="s">
        <v>88</v>
      </c>
      <c r="C40" s="49">
        <v>76</v>
      </c>
      <c r="D40" s="49">
        <v>144</v>
      </c>
      <c r="E40" s="49">
        <v>220</v>
      </c>
      <c r="F40" s="49">
        <v>0</v>
      </c>
      <c r="G40" s="49">
        <v>1</v>
      </c>
      <c r="H40" s="49">
        <v>2</v>
      </c>
      <c r="I40" s="49">
        <v>3</v>
      </c>
    </row>
    <row r="41" spans="1:9">
      <c r="A41" s="12" t="s">
        <v>89</v>
      </c>
      <c r="B41" s="12" t="s">
        <v>90</v>
      </c>
      <c r="C41" s="49">
        <v>0</v>
      </c>
      <c r="D41" s="49">
        <v>0</v>
      </c>
      <c r="E41" s="49">
        <v>0</v>
      </c>
      <c r="F41" s="49">
        <v>2</v>
      </c>
      <c r="G41" s="49">
        <v>0</v>
      </c>
      <c r="H41" s="49">
        <v>0</v>
      </c>
      <c r="I41" s="49">
        <v>2</v>
      </c>
    </row>
    <row r="42" spans="1:9">
      <c r="A42" s="12" t="s">
        <v>91</v>
      </c>
      <c r="B42" s="12" t="s">
        <v>92</v>
      </c>
      <c r="C42" s="49">
        <v>0</v>
      </c>
      <c r="D42" s="49">
        <v>0</v>
      </c>
      <c r="E42" s="49">
        <v>0</v>
      </c>
      <c r="F42" s="49">
        <v>0</v>
      </c>
      <c r="G42" s="49">
        <v>0</v>
      </c>
      <c r="H42" s="49">
        <v>0</v>
      </c>
      <c r="I42" s="49">
        <v>0</v>
      </c>
    </row>
    <row r="43" spans="1:9">
      <c r="A43" s="12" t="s">
        <v>93</v>
      </c>
      <c r="B43" s="12" t="s">
        <v>94</v>
      </c>
      <c r="C43" s="49">
        <v>0</v>
      </c>
      <c r="D43" s="49">
        <v>0</v>
      </c>
      <c r="E43" s="49">
        <v>0</v>
      </c>
      <c r="F43" s="49">
        <v>1</v>
      </c>
      <c r="G43" s="49">
        <v>0</v>
      </c>
      <c r="H43" s="49">
        <v>0</v>
      </c>
      <c r="I43" s="49">
        <v>1</v>
      </c>
    </row>
    <row r="44" spans="1:9">
      <c r="A44" s="12" t="s">
        <v>95</v>
      </c>
      <c r="B44" s="12" t="s">
        <v>96</v>
      </c>
      <c r="C44" s="49">
        <v>0</v>
      </c>
      <c r="D44" s="49">
        <v>6</v>
      </c>
      <c r="E44" s="49">
        <v>6</v>
      </c>
      <c r="F44" s="49">
        <v>0</v>
      </c>
      <c r="G44" s="49">
        <v>0</v>
      </c>
      <c r="H44" s="49">
        <v>0</v>
      </c>
      <c r="I44" s="49">
        <v>0</v>
      </c>
    </row>
    <row r="45" spans="1:9">
      <c r="A45" s="12" t="s">
        <v>97</v>
      </c>
      <c r="B45" s="12" t="s">
        <v>98</v>
      </c>
      <c r="C45" s="49">
        <v>140</v>
      </c>
      <c r="D45" s="49">
        <v>223</v>
      </c>
      <c r="E45" s="49">
        <v>363</v>
      </c>
      <c r="F45" s="49">
        <v>2</v>
      </c>
      <c r="G45" s="49">
        <v>0</v>
      </c>
      <c r="H45" s="49">
        <v>1</v>
      </c>
      <c r="I45" s="49">
        <v>3</v>
      </c>
    </row>
    <row r="46" spans="1:9">
      <c r="A46" s="12" t="s">
        <v>99</v>
      </c>
      <c r="B46" s="12" t="s">
        <v>100</v>
      </c>
      <c r="C46" s="49">
        <v>27</v>
      </c>
      <c r="D46" s="49">
        <v>77</v>
      </c>
      <c r="E46" s="49">
        <v>104</v>
      </c>
      <c r="F46" s="49">
        <v>3</v>
      </c>
      <c r="G46" s="49">
        <v>1</v>
      </c>
      <c r="H46" s="49">
        <v>0</v>
      </c>
      <c r="I46" s="49">
        <v>4</v>
      </c>
    </row>
    <row r="47" spans="1:9">
      <c r="A47" s="12" t="s">
        <v>101</v>
      </c>
      <c r="B47" s="12" t="s">
        <v>102</v>
      </c>
      <c r="C47" s="49">
        <v>0</v>
      </c>
      <c r="D47" s="49">
        <v>0</v>
      </c>
      <c r="E47" s="49">
        <v>0</v>
      </c>
      <c r="F47" s="49">
        <v>0</v>
      </c>
      <c r="G47" s="49">
        <v>0</v>
      </c>
      <c r="H47" s="49">
        <v>0</v>
      </c>
      <c r="I47" s="49">
        <v>0</v>
      </c>
    </row>
    <row r="48" spans="1:9">
      <c r="A48" s="12" t="s">
        <v>103</v>
      </c>
      <c r="B48" s="12" t="s">
        <v>104</v>
      </c>
      <c r="C48" s="49">
        <v>2</v>
      </c>
      <c r="D48" s="49">
        <v>11</v>
      </c>
      <c r="E48" s="49">
        <v>13</v>
      </c>
      <c r="F48" s="49">
        <v>2</v>
      </c>
      <c r="G48" s="49">
        <v>0</v>
      </c>
      <c r="H48" s="49">
        <v>1</v>
      </c>
      <c r="I48" s="49">
        <v>3</v>
      </c>
    </row>
    <row r="49" spans="1:9">
      <c r="A49" s="12" t="s">
        <v>105</v>
      </c>
      <c r="B49" s="12" t="s">
        <v>106</v>
      </c>
      <c r="C49" s="49">
        <v>2</v>
      </c>
      <c r="D49" s="49">
        <v>11</v>
      </c>
      <c r="E49" s="49">
        <v>13</v>
      </c>
      <c r="F49" s="49">
        <v>0</v>
      </c>
      <c r="G49" s="49">
        <v>0</v>
      </c>
      <c r="H49" s="49">
        <v>0</v>
      </c>
      <c r="I49" s="49">
        <v>0</v>
      </c>
    </row>
    <row r="50" spans="1:9">
      <c r="A50" s="12" t="s">
        <v>107</v>
      </c>
      <c r="B50" s="12" t="s">
        <v>108</v>
      </c>
      <c r="C50" s="49">
        <v>0</v>
      </c>
      <c r="D50" s="49">
        <v>11</v>
      </c>
      <c r="E50" s="49">
        <v>11</v>
      </c>
      <c r="F50" s="49">
        <v>1</v>
      </c>
      <c r="G50" s="49">
        <v>0</v>
      </c>
      <c r="H50" s="49">
        <v>0</v>
      </c>
      <c r="I50" s="49">
        <v>1</v>
      </c>
    </row>
    <row r="51" spans="1:9">
      <c r="A51" s="12" t="s">
        <v>109</v>
      </c>
      <c r="B51" s="12" t="s">
        <v>110</v>
      </c>
      <c r="C51" s="49">
        <v>0</v>
      </c>
      <c r="D51" s="49">
        <v>0</v>
      </c>
      <c r="E51" s="49">
        <v>0</v>
      </c>
      <c r="F51" s="49">
        <v>0</v>
      </c>
      <c r="G51" s="49">
        <v>0</v>
      </c>
      <c r="H51" s="49">
        <v>0</v>
      </c>
      <c r="I51" s="49">
        <v>0</v>
      </c>
    </row>
    <row r="52" spans="1:9">
      <c r="A52" s="12" t="s">
        <v>111</v>
      </c>
      <c r="B52" s="12" t="s">
        <v>112</v>
      </c>
      <c r="C52" s="49">
        <v>14</v>
      </c>
      <c r="D52" s="49">
        <v>0</v>
      </c>
      <c r="E52" s="49">
        <v>14</v>
      </c>
      <c r="F52" s="49">
        <v>0</v>
      </c>
      <c r="G52" s="49">
        <v>0</v>
      </c>
      <c r="H52" s="49">
        <v>0</v>
      </c>
      <c r="I52" s="49">
        <v>0</v>
      </c>
    </row>
    <row r="53" spans="1:9">
      <c r="A53" s="12" t="s">
        <v>113</v>
      </c>
      <c r="B53" s="12" t="s">
        <v>114</v>
      </c>
      <c r="C53" s="49">
        <v>0</v>
      </c>
      <c r="D53" s="49">
        <v>1</v>
      </c>
      <c r="E53" s="49">
        <v>1</v>
      </c>
      <c r="F53" s="49">
        <v>0</v>
      </c>
      <c r="G53" s="49">
        <v>0</v>
      </c>
      <c r="H53" s="49">
        <v>0</v>
      </c>
      <c r="I53" s="49">
        <v>0</v>
      </c>
    </row>
    <row r="54" spans="1:9">
      <c r="A54" s="12" t="s">
        <v>115</v>
      </c>
      <c r="B54" s="12" t="s">
        <v>116</v>
      </c>
      <c r="C54" s="49">
        <v>0</v>
      </c>
      <c r="D54" s="49">
        <v>9</v>
      </c>
      <c r="E54" s="49">
        <v>9</v>
      </c>
      <c r="F54" s="49">
        <v>0</v>
      </c>
      <c r="G54" s="49">
        <v>0</v>
      </c>
      <c r="H54" s="49">
        <v>0</v>
      </c>
      <c r="I54" s="49">
        <v>0</v>
      </c>
    </row>
    <row r="55" spans="1:9">
      <c r="A55" s="12" t="s">
        <v>117</v>
      </c>
      <c r="B55" s="12" t="s">
        <v>118</v>
      </c>
      <c r="C55" s="49">
        <v>0</v>
      </c>
      <c r="D55" s="49">
        <v>0</v>
      </c>
      <c r="E55" s="49">
        <v>0</v>
      </c>
      <c r="F55" s="49">
        <v>0</v>
      </c>
      <c r="G55" s="49">
        <v>0</v>
      </c>
      <c r="H55" s="49">
        <v>0</v>
      </c>
      <c r="I55" s="49">
        <v>0</v>
      </c>
    </row>
    <row r="56" spans="1:9">
      <c r="A56" s="12" t="s">
        <v>119</v>
      </c>
      <c r="B56" s="12" t="s">
        <v>120</v>
      </c>
      <c r="C56" s="49">
        <v>0</v>
      </c>
      <c r="D56" s="49">
        <v>0</v>
      </c>
      <c r="E56" s="49">
        <v>0</v>
      </c>
      <c r="F56" s="49">
        <v>0</v>
      </c>
      <c r="G56" s="49">
        <v>0</v>
      </c>
      <c r="H56" s="49">
        <v>0</v>
      </c>
      <c r="I56" s="49">
        <v>0</v>
      </c>
    </row>
    <row r="57" spans="1:9">
      <c r="A57" s="12" t="s">
        <v>121</v>
      </c>
      <c r="B57" s="12" t="s">
        <v>122</v>
      </c>
      <c r="C57" s="49">
        <v>0</v>
      </c>
      <c r="D57" s="49">
        <v>0</v>
      </c>
      <c r="E57" s="49">
        <v>0</v>
      </c>
      <c r="F57" s="49">
        <v>0</v>
      </c>
      <c r="G57" s="49">
        <v>0</v>
      </c>
      <c r="H57" s="49">
        <v>0</v>
      </c>
      <c r="I57" s="49">
        <v>0</v>
      </c>
    </row>
    <row r="58" spans="1:9">
      <c r="A58" s="12" t="s">
        <v>123</v>
      </c>
      <c r="B58" s="12" t="s">
        <v>124</v>
      </c>
      <c r="C58" s="49">
        <v>0</v>
      </c>
      <c r="D58" s="49">
        <v>0</v>
      </c>
      <c r="E58" s="49">
        <v>0</v>
      </c>
      <c r="F58" s="49">
        <v>0</v>
      </c>
      <c r="G58" s="49">
        <v>0</v>
      </c>
      <c r="H58" s="49">
        <v>0</v>
      </c>
      <c r="I58" s="49">
        <v>0</v>
      </c>
    </row>
    <row r="59" spans="1:9">
      <c r="A59" s="12" t="s">
        <v>125</v>
      </c>
      <c r="B59" s="12" t="s">
        <v>126</v>
      </c>
      <c r="C59" s="49">
        <v>39</v>
      </c>
      <c r="D59" s="49">
        <v>10</v>
      </c>
      <c r="E59" s="49">
        <v>49</v>
      </c>
      <c r="F59" s="49">
        <v>1</v>
      </c>
      <c r="G59" s="49">
        <v>1</v>
      </c>
      <c r="H59" s="49">
        <v>0</v>
      </c>
      <c r="I59" s="49">
        <v>2</v>
      </c>
    </row>
    <row r="60" spans="1:9">
      <c r="A60" s="12" t="s">
        <v>127</v>
      </c>
      <c r="B60" s="12" t="s">
        <v>128</v>
      </c>
      <c r="C60" s="49">
        <v>0</v>
      </c>
      <c r="D60" s="49">
        <v>0</v>
      </c>
      <c r="E60" s="49">
        <v>0</v>
      </c>
      <c r="F60" s="49">
        <v>0</v>
      </c>
      <c r="G60" s="49">
        <v>0</v>
      </c>
      <c r="H60" s="49">
        <v>0</v>
      </c>
      <c r="I60" s="49">
        <v>0</v>
      </c>
    </row>
    <row r="61" spans="1:9">
      <c r="A61" s="12" t="s">
        <v>129</v>
      </c>
      <c r="B61" s="12" t="s">
        <v>130</v>
      </c>
      <c r="C61" s="49">
        <v>0</v>
      </c>
      <c r="D61" s="49">
        <v>0</v>
      </c>
      <c r="E61" s="49">
        <v>0</v>
      </c>
      <c r="F61" s="49">
        <v>1</v>
      </c>
      <c r="G61" s="49">
        <v>0</v>
      </c>
      <c r="H61" s="49">
        <v>0</v>
      </c>
      <c r="I61" s="49">
        <v>1</v>
      </c>
    </row>
    <row r="62" spans="1:9">
      <c r="A62" s="12" t="s">
        <v>131</v>
      </c>
      <c r="B62" s="12" t="s">
        <v>132</v>
      </c>
      <c r="C62" s="49">
        <v>5</v>
      </c>
      <c r="D62" s="49">
        <v>16</v>
      </c>
      <c r="E62" s="49">
        <v>21</v>
      </c>
      <c r="F62" s="49">
        <v>1</v>
      </c>
      <c r="G62" s="49">
        <v>0</v>
      </c>
      <c r="H62" s="49">
        <v>0</v>
      </c>
      <c r="I62" s="49">
        <v>1</v>
      </c>
    </row>
    <row r="63" spans="1:9">
      <c r="A63" s="12" t="s">
        <v>133</v>
      </c>
      <c r="B63" s="12" t="s">
        <v>134</v>
      </c>
      <c r="C63" s="49">
        <v>2</v>
      </c>
      <c r="D63" s="49">
        <v>0</v>
      </c>
      <c r="E63" s="49">
        <v>2</v>
      </c>
      <c r="F63" s="49">
        <v>1</v>
      </c>
      <c r="G63" s="49">
        <v>0</v>
      </c>
      <c r="H63" s="49">
        <v>0</v>
      </c>
      <c r="I63" s="49">
        <v>1</v>
      </c>
    </row>
    <row r="64" spans="1:9">
      <c r="A64" s="12" t="s">
        <v>135</v>
      </c>
      <c r="B64" s="12" t="s">
        <v>136</v>
      </c>
      <c r="C64" s="49">
        <v>0</v>
      </c>
      <c r="D64" s="49">
        <v>0</v>
      </c>
      <c r="E64" s="49">
        <v>0</v>
      </c>
      <c r="F64" s="49">
        <v>1</v>
      </c>
      <c r="G64" s="49">
        <v>0</v>
      </c>
      <c r="H64" s="49">
        <v>0</v>
      </c>
      <c r="I64" s="49">
        <v>1</v>
      </c>
    </row>
    <row r="65" spans="1:9">
      <c r="A65" s="12" t="s">
        <v>137</v>
      </c>
      <c r="B65" s="12" t="s">
        <v>138</v>
      </c>
      <c r="C65" s="49">
        <v>0</v>
      </c>
      <c r="D65" s="49">
        <v>0</v>
      </c>
      <c r="E65" s="49">
        <v>0</v>
      </c>
      <c r="F65" s="49">
        <v>0</v>
      </c>
      <c r="G65" s="49">
        <v>0</v>
      </c>
      <c r="H65" s="49">
        <v>0</v>
      </c>
      <c r="I65" s="49">
        <v>0</v>
      </c>
    </row>
    <row r="66" spans="1:9">
      <c r="A66" s="12" t="s">
        <v>139</v>
      </c>
      <c r="B66" s="12" t="s">
        <v>140</v>
      </c>
      <c r="C66" s="49">
        <v>0</v>
      </c>
      <c r="D66" s="49">
        <v>22</v>
      </c>
      <c r="E66" s="49">
        <v>22</v>
      </c>
      <c r="F66" s="49">
        <v>1</v>
      </c>
      <c r="G66" s="49">
        <v>0</v>
      </c>
      <c r="H66" s="49">
        <v>1</v>
      </c>
      <c r="I66" s="49">
        <v>2</v>
      </c>
    </row>
    <row r="67" spans="1:9">
      <c r="A67" s="12" t="s">
        <v>141</v>
      </c>
      <c r="B67" s="12" t="s">
        <v>142</v>
      </c>
      <c r="C67" s="49">
        <v>0</v>
      </c>
      <c r="D67" s="49">
        <v>0</v>
      </c>
      <c r="E67" s="49">
        <v>0</v>
      </c>
      <c r="F67" s="49">
        <v>0</v>
      </c>
      <c r="G67" s="49">
        <v>0</v>
      </c>
      <c r="H67" s="49">
        <v>0</v>
      </c>
      <c r="I67" s="49">
        <v>0</v>
      </c>
    </row>
    <row r="68" spans="1:9">
      <c r="A68" s="12" t="s">
        <v>143</v>
      </c>
      <c r="B68" s="12" t="s">
        <v>144</v>
      </c>
      <c r="C68" s="49">
        <v>0</v>
      </c>
      <c r="D68" s="49">
        <v>0</v>
      </c>
      <c r="E68" s="49">
        <v>0</v>
      </c>
      <c r="F68" s="49">
        <v>0</v>
      </c>
      <c r="G68" s="49">
        <v>0</v>
      </c>
      <c r="H68" s="49">
        <v>0</v>
      </c>
      <c r="I68" s="49">
        <v>0</v>
      </c>
    </row>
    <row r="69" spans="1:9">
      <c r="A69" s="12" t="s">
        <v>145</v>
      </c>
      <c r="B69" s="12" t="s">
        <v>146</v>
      </c>
      <c r="C69" s="49">
        <v>1</v>
      </c>
      <c r="D69" s="49">
        <v>7</v>
      </c>
      <c r="E69" s="49">
        <v>8</v>
      </c>
      <c r="F69" s="49">
        <v>2</v>
      </c>
      <c r="G69" s="49">
        <v>0</v>
      </c>
      <c r="H69" s="49">
        <v>2</v>
      </c>
      <c r="I69" s="49">
        <v>4</v>
      </c>
    </row>
    <row r="70" spans="1:9">
      <c r="A70" s="12" t="s">
        <v>147</v>
      </c>
      <c r="B70" s="12" t="s">
        <v>148</v>
      </c>
      <c r="C70" s="49">
        <v>0</v>
      </c>
      <c r="D70" s="49">
        <v>3</v>
      </c>
      <c r="E70" s="49">
        <v>3</v>
      </c>
      <c r="F70" s="49">
        <v>0</v>
      </c>
      <c r="G70" s="49">
        <v>0</v>
      </c>
      <c r="H70" s="49">
        <v>0</v>
      </c>
      <c r="I70" s="49">
        <v>0</v>
      </c>
    </row>
    <row r="71" spans="1:9">
      <c r="A71" s="12" t="s">
        <v>149</v>
      </c>
      <c r="B71" s="12" t="s">
        <v>150</v>
      </c>
      <c r="C71" s="49">
        <v>0</v>
      </c>
      <c r="D71" s="49">
        <v>0</v>
      </c>
      <c r="E71" s="49">
        <v>0</v>
      </c>
      <c r="F71" s="49">
        <v>0</v>
      </c>
      <c r="G71" s="49">
        <v>0</v>
      </c>
      <c r="H71" s="49">
        <v>0</v>
      </c>
      <c r="I71" s="49">
        <v>0</v>
      </c>
    </row>
    <row r="72" spans="1:9">
      <c r="A72" s="12" t="s">
        <v>151</v>
      </c>
      <c r="B72" s="12" t="s">
        <v>152</v>
      </c>
      <c r="C72" s="49">
        <v>17</v>
      </c>
      <c r="D72" s="49">
        <v>6</v>
      </c>
      <c r="E72" s="49">
        <v>23</v>
      </c>
      <c r="F72" s="49">
        <v>1</v>
      </c>
      <c r="G72" s="49">
        <v>0</v>
      </c>
      <c r="H72" s="49">
        <v>0</v>
      </c>
      <c r="I72" s="49">
        <v>1</v>
      </c>
    </row>
    <row r="73" spans="1:9">
      <c r="A73" s="12" t="s">
        <v>153</v>
      </c>
      <c r="B73" s="12" t="s">
        <v>154</v>
      </c>
      <c r="C73" s="49">
        <v>21</v>
      </c>
      <c r="D73" s="49">
        <v>10</v>
      </c>
      <c r="E73" s="49">
        <v>31</v>
      </c>
      <c r="F73" s="49">
        <v>0</v>
      </c>
      <c r="G73" s="49">
        <v>0</v>
      </c>
      <c r="H73" s="49">
        <v>0</v>
      </c>
      <c r="I73" s="49">
        <v>0</v>
      </c>
    </row>
    <row r="74" spans="1:9">
      <c r="A74" s="12" t="s">
        <v>155</v>
      </c>
      <c r="B74" s="12" t="s">
        <v>156</v>
      </c>
      <c r="C74" s="49">
        <v>4</v>
      </c>
      <c r="D74" s="49">
        <v>6</v>
      </c>
      <c r="E74" s="49">
        <v>10</v>
      </c>
      <c r="F74" s="49">
        <v>0</v>
      </c>
      <c r="G74" s="49">
        <v>0</v>
      </c>
      <c r="H74" s="49">
        <v>0</v>
      </c>
      <c r="I74" s="49">
        <v>0</v>
      </c>
    </row>
    <row r="75" spans="1:9">
      <c r="A75" s="12" t="s">
        <v>157</v>
      </c>
      <c r="B75" s="12" t="s">
        <v>158</v>
      </c>
      <c r="C75" s="49">
        <v>0</v>
      </c>
      <c r="D75" s="49">
        <v>0</v>
      </c>
      <c r="E75" s="49">
        <v>0</v>
      </c>
      <c r="F75" s="49">
        <v>0</v>
      </c>
      <c r="G75" s="49">
        <v>0</v>
      </c>
      <c r="H75" s="49">
        <v>0</v>
      </c>
      <c r="I75" s="49">
        <v>0</v>
      </c>
    </row>
    <row r="76" spans="1:9">
      <c r="A76" s="12" t="s">
        <v>159</v>
      </c>
      <c r="B76" s="12" t="s">
        <v>160</v>
      </c>
      <c r="C76" s="49">
        <v>0</v>
      </c>
      <c r="D76" s="49">
        <v>0</v>
      </c>
      <c r="E76" s="49">
        <v>0</v>
      </c>
      <c r="F76" s="49">
        <v>0</v>
      </c>
      <c r="G76" s="49">
        <v>0</v>
      </c>
      <c r="H76" s="49">
        <v>0</v>
      </c>
      <c r="I76" s="49">
        <v>0</v>
      </c>
    </row>
    <row r="77" spans="1:9">
      <c r="A77" s="12" t="s">
        <v>161</v>
      </c>
      <c r="B77" s="12" t="s">
        <v>162</v>
      </c>
      <c r="C77" s="49">
        <v>0</v>
      </c>
      <c r="D77" s="49">
        <v>0</v>
      </c>
      <c r="E77" s="49">
        <v>0</v>
      </c>
      <c r="F77" s="49">
        <v>0</v>
      </c>
      <c r="G77" s="49">
        <v>0</v>
      </c>
      <c r="H77" s="49">
        <v>0</v>
      </c>
      <c r="I77" s="49">
        <v>0</v>
      </c>
    </row>
    <row r="78" spans="1:9">
      <c r="A78" s="12" t="s">
        <v>163</v>
      </c>
      <c r="B78" s="12" t="s">
        <v>164</v>
      </c>
      <c r="C78" s="49">
        <v>0</v>
      </c>
      <c r="D78" s="49">
        <v>11</v>
      </c>
      <c r="E78" s="49">
        <v>11</v>
      </c>
      <c r="F78" s="49">
        <v>3</v>
      </c>
      <c r="G78" s="49">
        <v>0</v>
      </c>
      <c r="H78" s="49">
        <v>0</v>
      </c>
      <c r="I78" s="49">
        <v>3</v>
      </c>
    </row>
    <row r="79" spans="1:9">
      <c r="A79" s="12" t="s">
        <v>165</v>
      </c>
      <c r="B79" s="12" t="s">
        <v>166</v>
      </c>
      <c r="C79" s="49">
        <v>0</v>
      </c>
      <c r="D79" s="49">
        <v>0</v>
      </c>
      <c r="E79" s="49">
        <v>0</v>
      </c>
      <c r="F79" s="49">
        <v>0</v>
      </c>
      <c r="G79" s="49">
        <v>0</v>
      </c>
      <c r="H79" s="49">
        <v>0</v>
      </c>
      <c r="I79" s="49">
        <v>0</v>
      </c>
    </row>
    <row r="80" spans="1:9">
      <c r="A80" s="12" t="s">
        <v>167</v>
      </c>
      <c r="B80" s="12" t="s">
        <v>168</v>
      </c>
      <c r="C80" s="49">
        <v>2</v>
      </c>
      <c r="D80" s="49">
        <v>0</v>
      </c>
      <c r="E80" s="49">
        <v>2</v>
      </c>
      <c r="F80" s="49">
        <v>0</v>
      </c>
      <c r="G80" s="49">
        <v>0</v>
      </c>
      <c r="H80" s="49">
        <v>0</v>
      </c>
      <c r="I80" s="49">
        <v>0</v>
      </c>
    </row>
    <row r="81" spans="1:9">
      <c r="A81" s="12" t="s">
        <v>169</v>
      </c>
      <c r="B81" s="12" t="s">
        <v>170</v>
      </c>
      <c r="C81" s="49">
        <v>4</v>
      </c>
      <c r="D81" s="49">
        <v>6</v>
      </c>
      <c r="E81" s="49">
        <v>10</v>
      </c>
      <c r="F81" s="49">
        <v>1</v>
      </c>
      <c r="G81" s="49">
        <v>0</v>
      </c>
      <c r="H81" s="49">
        <v>0</v>
      </c>
      <c r="I81" s="49">
        <v>1</v>
      </c>
    </row>
    <row r="82" spans="1:9">
      <c r="A82" s="12" t="s">
        <v>171</v>
      </c>
      <c r="B82" s="12" t="s">
        <v>172</v>
      </c>
      <c r="C82" s="49">
        <v>0</v>
      </c>
      <c r="D82" s="49">
        <v>0</v>
      </c>
      <c r="E82" s="49">
        <v>0</v>
      </c>
      <c r="F82" s="49">
        <v>1</v>
      </c>
      <c r="G82" s="49">
        <v>1</v>
      </c>
      <c r="H82" s="49">
        <v>0</v>
      </c>
      <c r="I82" s="49">
        <v>2</v>
      </c>
    </row>
    <row r="83" spans="1:9">
      <c r="A83" s="12" t="s">
        <v>173</v>
      </c>
      <c r="B83" s="12" t="s">
        <v>174</v>
      </c>
      <c r="C83" s="49">
        <v>0</v>
      </c>
      <c r="D83" s="49">
        <v>0</v>
      </c>
      <c r="E83" s="49">
        <v>0</v>
      </c>
      <c r="F83" s="49">
        <v>0</v>
      </c>
      <c r="G83" s="49">
        <v>0</v>
      </c>
      <c r="H83" s="49">
        <v>0</v>
      </c>
      <c r="I83" s="49">
        <v>0</v>
      </c>
    </row>
    <row r="84" spans="1:9">
      <c r="A84" s="12" t="s">
        <v>175</v>
      </c>
      <c r="B84" s="12" t="s">
        <v>176</v>
      </c>
      <c r="C84" s="49">
        <v>1</v>
      </c>
      <c r="D84" s="49">
        <v>0</v>
      </c>
      <c r="E84" s="49">
        <v>1</v>
      </c>
      <c r="F84" s="49">
        <v>1</v>
      </c>
      <c r="G84" s="49">
        <v>0</v>
      </c>
      <c r="H84" s="49">
        <v>0</v>
      </c>
      <c r="I84" s="49">
        <v>1</v>
      </c>
    </row>
    <row r="85" spans="1:9">
      <c r="A85" s="12" t="s">
        <v>177</v>
      </c>
      <c r="B85" s="12" t="s">
        <v>178</v>
      </c>
      <c r="C85" s="49">
        <v>0</v>
      </c>
      <c r="D85" s="49">
        <v>0</v>
      </c>
      <c r="E85" s="49">
        <v>0</v>
      </c>
      <c r="F85" s="49">
        <v>0</v>
      </c>
      <c r="G85" s="49">
        <v>0</v>
      </c>
      <c r="H85" s="49">
        <v>0</v>
      </c>
      <c r="I85" s="49">
        <v>0</v>
      </c>
    </row>
    <row r="86" spans="1:9">
      <c r="A86" s="12" t="s">
        <v>179</v>
      </c>
      <c r="B86" s="12" t="s">
        <v>180</v>
      </c>
      <c r="C86" s="49">
        <v>0</v>
      </c>
      <c r="D86" s="49">
        <v>14</v>
      </c>
      <c r="E86" s="49">
        <v>14</v>
      </c>
      <c r="F86" s="49">
        <v>0</v>
      </c>
      <c r="G86" s="49">
        <v>0</v>
      </c>
      <c r="H86" s="49">
        <v>0</v>
      </c>
      <c r="I86" s="49">
        <v>0</v>
      </c>
    </row>
    <row r="87" spans="1:9">
      <c r="A87" s="12" t="s">
        <v>181</v>
      </c>
      <c r="B87" s="12" t="s">
        <v>182</v>
      </c>
      <c r="C87" s="49">
        <v>47</v>
      </c>
      <c r="D87" s="49">
        <v>0</v>
      </c>
      <c r="E87" s="49">
        <v>47</v>
      </c>
      <c r="F87" s="49">
        <v>3</v>
      </c>
      <c r="G87" s="49">
        <v>0</v>
      </c>
      <c r="H87" s="49">
        <v>0</v>
      </c>
      <c r="I87" s="49">
        <v>3</v>
      </c>
    </row>
    <row r="88" spans="1:9">
      <c r="A88" s="12" t="s">
        <v>183</v>
      </c>
      <c r="B88" s="12" t="s">
        <v>184</v>
      </c>
      <c r="C88" s="49">
        <v>298</v>
      </c>
      <c r="D88" s="49">
        <v>215</v>
      </c>
      <c r="E88" s="49">
        <v>513</v>
      </c>
      <c r="F88" s="49">
        <v>2</v>
      </c>
      <c r="G88" s="49">
        <v>0</v>
      </c>
      <c r="H88" s="49">
        <v>5</v>
      </c>
      <c r="I88" s="49">
        <v>7</v>
      </c>
    </row>
    <row r="89" spans="1:9">
      <c r="A89" s="12" t="s">
        <v>185</v>
      </c>
      <c r="B89" s="12" t="s">
        <v>186</v>
      </c>
      <c r="C89" s="49">
        <v>0</v>
      </c>
      <c r="D89" s="49">
        <v>0</v>
      </c>
      <c r="E89" s="49">
        <v>0</v>
      </c>
      <c r="F89" s="49">
        <v>0</v>
      </c>
      <c r="G89" s="49">
        <v>0</v>
      </c>
      <c r="H89" s="49">
        <v>0</v>
      </c>
      <c r="I89" s="49">
        <v>0</v>
      </c>
    </row>
    <row r="90" spans="1:9">
      <c r="A90" s="12" t="s">
        <v>187</v>
      </c>
      <c r="B90" s="12" t="s">
        <v>188</v>
      </c>
      <c r="C90" s="49">
        <v>0</v>
      </c>
      <c r="D90" s="49">
        <v>16</v>
      </c>
      <c r="E90" s="49">
        <v>16</v>
      </c>
      <c r="F90" s="49">
        <v>0</v>
      </c>
      <c r="G90" s="49">
        <v>0</v>
      </c>
      <c r="H90" s="49">
        <v>0</v>
      </c>
      <c r="I90" s="49">
        <v>0</v>
      </c>
    </row>
    <row r="91" spans="1:9">
      <c r="A91" s="12" t="s">
        <v>189</v>
      </c>
      <c r="B91" s="12" t="s">
        <v>190</v>
      </c>
      <c r="C91" s="49">
        <v>0</v>
      </c>
      <c r="D91" s="49">
        <v>10</v>
      </c>
      <c r="E91" s="49">
        <v>10</v>
      </c>
      <c r="F91" s="49">
        <v>1</v>
      </c>
      <c r="G91" s="49">
        <v>1</v>
      </c>
      <c r="H91" s="49">
        <v>0</v>
      </c>
      <c r="I91" s="49">
        <v>2</v>
      </c>
    </row>
    <row r="92" spans="1:9">
      <c r="A92" s="12" t="s">
        <v>191</v>
      </c>
      <c r="B92" s="12" t="s">
        <v>192</v>
      </c>
      <c r="C92" s="49">
        <v>0</v>
      </c>
      <c r="D92" s="49">
        <v>10</v>
      </c>
      <c r="E92" s="49">
        <v>10</v>
      </c>
      <c r="F92" s="49">
        <v>0</v>
      </c>
      <c r="G92" s="49">
        <v>0</v>
      </c>
      <c r="H92" s="49">
        <v>0</v>
      </c>
      <c r="I92" s="49">
        <v>0</v>
      </c>
    </row>
    <row r="93" spans="1:9">
      <c r="A93" s="12" t="s">
        <v>193</v>
      </c>
      <c r="B93" s="12" t="s">
        <v>194</v>
      </c>
      <c r="C93" s="49">
        <v>0</v>
      </c>
      <c r="D93" s="49">
        <v>3</v>
      </c>
      <c r="E93" s="49">
        <v>3</v>
      </c>
      <c r="F93" s="49">
        <v>0</v>
      </c>
      <c r="G93" s="49">
        <v>0</v>
      </c>
      <c r="H93" s="49">
        <v>0</v>
      </c>
      <c r="I93" s="49">
        <v>0</v>
      </c>
    </row>
    <row r="94" spans="1:9">
      <c r="A94" s="12" t="s">
        <v>195</v>
      </c>
      <c r="B94" s="12" t="s">
        <v>196</v>
      </c>
      <c r="C94" s="49">
        <v>0</v>
      </c>
      <c r="D94" s="49">
        <v>0</v>
      </c>
      <c r="E94" s="49">
        <v>0</v>
      </c>
      <c r="F94" s="49">
        <v>0</v>
      </c>
      <c r="G94" s="49">
        <v>0</v>
      </c>
      <c r="H94" s="49">
        <v>0</v>
      </c>
      <c r="I94" s="49">
        <v>0</v>
      </c>
    </row>
    <row r="95" spans="1:9">
      <c r="A95" s="12" t="s">
        <v>197</v>
      </c>
      <c r="B95" s="12" t="s">
        <v>198</v>
      </c>
      <c r="C95" s="49">
        <v>0</v>
      </c>
      <c r="D95" s="49">
        <v>5</v>
      </c>
      <c r="E95" s="49">
        <v>5</v>
      </c>
      <c r="F95" s="49">
        <v>0</v>
      </c>
      <c r="G95" s="49">
        <v>0</v>
      </c>
      <c r="H95" s="49">
        <v>0</v>
      </c>
      <c r="I95" s="49">
        <v>0</v>
      </c>
    </row>
    <row r="96" spans="1:9">
      <c r="A96" s="12" t="s">
        <v>199</v>
      </c>
      <c r="B96" s="12" t="s">
        <v>200</v>
      </c>
      <c r="C96" s="49">
        <v>0</v>
      </c>
      <c r="D96" s="49">
        <v>0</v>
      </c>
      <c r="E96" s="49">
        <v>0</v>
      </c>
      <c r="F96" s="49">
        <v>1</v>
      </c>
      <c r="G96" s="49">
        <v>0</v>
      </c>
      <c r="H96" s="49">
        <v>0</v>
      </c>
      <c r="I96" s="49">
        <v>1</v>
      </c>
    </row>
    <row r="97" spans="1:9">
      <c r="A97" s="12" t="s">
        <v>201</v>
      </c>
      <c r="B97" s="12" t="s">
        <v>202</v>
      </c>
      <c r="C97" s="49">
        <v>0</v>
      </c>
      <c r="D97" s="49">
        <v>0</v>
      </c>
      <c r="E97" s="49">
        <v>0</v>
      </c>
      <c r="F97" s="49">
        <v>0</v>
      </c>
      <c r="G97" s="49">
        <v>0</v>
      </c>
      <c r="H97" s="49">
        <v>0</v>
      </c>
      <c r="I97" s="49">
        <v>0</v>
      </c>
    </row>
    <row r="98" spans="1:9">
      <c r="A98" s="12">
        <v>30097</v>
      </c>
      <c r="B98" s="12" t="s">
        <v>203</v>
      </c>
      <c r="C98" s="49">
        <v>0</v>
      </c>
      <c r="D98" s="49">
        <v>20</v>
      </c>
      <c r="E98" s="49">
        <v>20</v>
      </c>
      <c r="F98" s="49">
        <v>0</v>
      </c>
      <c r="G98" s="49">
        <v>0</v>
      </c>
      <c r="H98" s="49">
        <v>0</v>
      </c>
      <c r="I98" s="49">
        <v>0</v>
      </c>
    </row>
    <row r="99" spans="1:9">
      <c r="A99" s="12" t="s">
        <v>204</v>
      </c>
      <c r="B99" s="12" t="s">
        <v>205</v>
      </c>
      <c r="C99" s="49">
        <v>0</v>
      </c>
      <c r="D99" s="49">
        <v>0</v>
      </c>
      <c r="E99" s="49">
        <v>0</v>
      </c>
      <c r="F99" s="49">
        <v>0</v>
      </c>
      <c r="G99" s="49">
        <v>0</v>
      </c>
      <c r="H99" s="49">
        <v>0</v>
      </c>
      <c r="I99" s="49">
        <v>0</v>
      </c>
    </row>
    <row r="100" spans="1:9">
      <c r="A100" s="12" t="s">
        <v>206</v>
      </c>
      <c r="B100" s="12" t="s">
        <v>207</v>
      </c>
      <c r="C100" s="49">
        <v>0</v>
      </c>
      <c r="D100" s="49">
        <v>0</v>
      </c>
      <c r="E100" s="49">
        <v>0</v>
      </c>
      <c r="F100" s="49">
        <v>1</v>
      </c>
      <c r="G100" s="49">
        <v>0</v>
      </c>
      <c r="H100" s="49">
        <v>0</v>
      </c>
      <c r="I100" s="49">
        <v>1</v>
      </c>
    </row>
    <row r="101" spans="1:9">
      <c r="A101" s="12" t="s">
        <v>208</v>
      </c>
      <c r="B101" s="12" t="s">
        <v>209</v>
      </c>
      <c r="C101" s="49">
        <v>0</v>
      </c>
      <c r="D101" s="49">
        <v>0</v>
      </c>
      <c r="E101" s="49">
        <v>0</v>
      </c>
      <c r="F101" s="49">
        <v>0</v>
      </c>
      <c r="G101" s="49">
        <v>0</v>
      </c>
      <c r="H101" s="49">
        <v>0</v>
      </c>
      <c r="I101" s="49">
        <v>0</v>
      </c>
    </row>
    <row r="102" spans="1:9">
      <c r="A102" s="12" t="s">
        <v>210</v>
      </c>
      <c r="B102" s="12" t="s">
        <v>211</v>
      </c>
      <c r="C102" s="49">
        <v>0</v>
      </c>
      <c r="D102" s="49">
        <v>5</v>
      </c>
      <c r="E102" s="49">
        <v>5</v>
      </c>
      <c r="F102" s="49">
        <v>2</v>
      </c>
      <c r="G102" s="49">
        <v>0</v>
      </c>
      <c r="H102" s="49">
        <v>0</v>
      </c>
      <c r="I102" s="49">
        <v>2</v>
      </c>
    </row>
    <row r="103" spans="1:9">
      <c r="A103" s="12" t="s">
        <v>212</v>
      </c>
      <c r="B103" s="12" t="s">
        <v>213</v>
      </c>
      <c r="C103" s="49">
        <v>46</v>
      </c>
      <c r="D103" s="49">
        <v>37</v>
      </c>
      <c r="E103" s="49">
        <v>83</v>
      </c>
      <c r="F103" s="49">
        <v>1</v>
      </c>
      <c r="G103" s="49">
        <v>0</v>
      </c>
      <c r="H103" s="49">
        <v>1</v>
      </c>
      <c r="I103" s="49">
        <v>2</v>
      </c>
    </row>
    <row r="104" spans="1:9">
      <c r="A104" s="12" t="s">
        <v>214</v>
      </c>
      <c r="B104" s="12" t="s">
        <v>215</v>
      </c>
      <c r="C104" s="49">
        <v>0</v>
      </c>
      <c r="D104" s="49">
        <v>0</v>
      </c>
      <c r="E104" s="49">
        <v>0</v>
      </c>
      <c r="F104" s="49">
        <v>2</v>
      </c>
      <c r="G104" s="49">
        <v>0</v>
      </c>
      <c r="H104" s="49">
        <v>0</v>
      </c>
      <c r="I104" s="49">
        <v>2</v>
      </c>
    </row>
    <row r="105" spans="1:9">
      <c r="A105" s="12" t="s">
        <v>216</v>
      </c>
      <c r="B105" s="12" t="s">
        <v>217</v>
      </c>
      <c r="C105" s="49">
        <v>0</v>
      </c>
      <c r="D105" s="49">
        <v>0</v>
      </c>
      <c r="E105" s="49">
        <v>0</v>
      </c>
      <c r="F105" s="49">
        <v>0</v>
      </c>
      <c r="G105" s="49">
        <v>0</v>
      </c>
      <c r="H105" s="49">
        <v>0</v>
      </c>
      <c r="I105" s="49">
        <v>0</v>
      </c>
    </row>
    <row r="106" spans="1:9">
      <c r="A106" s="12" t="s">
        <v>218</v>
      </c>
      <c r="B106" s="12" t="s">
        <v>219</v>
      </c>
      <c r="C106" s="49">
        <v>5</v>
      </c>
      <c r="D106" s="49">
        <v>61</v>
      </c>
      <c r="E106" s="49">
        <v>66</v>
      </c>
      <c r="F106" s="49">
        <v>0</v>
      </c>
      <c r="G106" s="49">
        <v>0</v>
      </c>
      <c r="H106" s="49">
        <v>0</v>
      </c>
      <c r="I106" s="49">
        <v>0</v>
      </c>
    </row>
    <row r="107" spans="1:9">
      <c r="A107" s="12" t="s">
        <v>220</v>
      </c>
      <c r="B107" s="12" t="s">
        <v>221</v>
      </c>
      <c r="C107" s="49">
        <v>0</v>
      </c>
      <c r="D107" s="49">
        <v>0</v>
      </c>
      <c r="E107" s="49">
        <v>0</v>
      </c>
      <c r="F107" s="49">
        <v>0</v>
      </c>
      <c r="G107" s="49">
        <v>0</v>
      </c>
      <c r="H107" s="49">
        <v>0</v>
      </c>
      <c r="I107" s="49">
        <v>0</v>
      </c>
    </row>
    <row r="108" spans="1:9">
      <c r="A108" s="12" t="s">
        <v>222</v>
      </c>
      <c r="B108" s="12" t="s">
        <v>223</v>
      </c>
      <c r="C108" s="49">
        <v>0</v>
      </c>
      <c r="D108" s="49">
        <v>0</v>
      </c>
      <c r="E108" s="49">
        <v>0</v>
      </c>
      <c r="F108" s="49">
        <v>0</v>
      </c>
      <c r="G108" s="49">
        <v>0</v>
      </c>
      <c r="H108" s="49">
        <v>0</v>
      </c>
      <c r="I108" s="49">
        <v>0</v>
      </c>
    </row>
    <row r="109" spans="1:9">
      <c r="A109" s="12" t="s">
        <v>224</v>
      </c>
      <c r="B109" s="12" t="s">
        <v>225</v>
      </c>
      <c r="C109" s="49">
        <v>26</v>
      </c>
      <c r="D109" s="49">
        <v>97</v>
      </c>
      <c r="E109" s="49">
        <v>123</v>
      </c>
      <c r="F109" s="49">
        <v>2</v>
      </c>
      <c r="G109" s="49">
        <v>0</v>
      </c>
      <c r="H109" s="49">
        <v>2</v>
      </c>
      <c r="I109" s="49">
        <v>4</v>
      </c>
    </row>
    <row r="110" spans="1:9">
      <c r="A110" s="12" t="s">
        <v>226</v>
      </c>
      <c r="B110" s="12" t="s">
        <v>227</v>
      </c>
      <c r="C110" s="49">
        <v>41</v>
      </c>
      <c r="D110" s="49">
        <v>9</v>
      </c>
      <c r="E110" s="49">
        <v>50</v>
      </c>
      <c r="F110" s="49">
        <v>1</v>
      </c>
      <c r="G110" s="49">
        <v>0</v>
      </c>
      <c r="H110" s="49">
        <v>0</v>
      </c>
      <c r="I110" s="49">
        <v>1</v>
      </c>
    </row>
    <row r="111" spans="1:9">
      <c r="A111" s="12" t="s">
        <v>228</v>
      </c>
      <c r="B111" s="12" t="s">
        <v>229</v>
      </c>
      <c r="C111" s="49">
        <v>0</v>
      </c>
      <c r="D111" s="49">
        <v>0</v>
      </c>
      <c r="E111" s="49">
        <v>0</v>
      </c>
      <c r="F111" s="49">
        <v>1</v>
      </c>
      <c r="G111" s="49">
        <v>0</v>
      </c>
      <c r="H111" s="49">
        <v>0</v>
      </c>
      <c r="I111" s="49">
        <v>1</v>
      </c>
    </row>
    <row r="112" spans="1:9">
      <c r="A112" s="12" t="s">
        <v>230</v>
      </c>
      <c r="B112" s="12" t="s">
        <v>231</v>
      </c>
      <c r="C112" s="49">
        <v>0</v>
      </c>
      <c r="D112" s="49">
        <v>0</v>
      </c>
      <c r="E112" s="49">
        <v>0</v>
      </c>
      <c r="F112" s="49">
        <v>3</v>
      </c>
      <c r="G112" s="49">
        <v>0</v>
      </c>
      <c r="H112" s="49">
        <v>1</v>
      </c>
      <c r="I112" s="49">
        <v>4</v>
      </c>
    </row>
    <row r="113" spans="1:9">
      <c r="A113" s="12" t="s">
        <v>232</v>
      </c>
      <c r="B113" s="12" t="s">
        <v>233</v>
      </c>
      <c r="C113" s="49">
        <v>7</v>
      </c>
      <c r="D113" s="49">
        <v>14</v>
      </c>
      <c r="E113" s="49">
        <v>21</v>
      </c>
      <c r="F113" s="49">
        <v>0</v>
      </c>
      <c r="G113" s="49">
        <v>0</v>
      </c>
      <c r="H113" s="49">
        <v>0</v>
      </c>
      <c r="I113" s="49">
        <v>0</v>
      </c>
    </row>
    <row r="114" spans="1:9">
      <c r="A114" s="12" t="s">
        <v>234</v>
      </c>
      <c r="B114" s="12" t="s">
        <v>235</v>
      </c>
      <c r="C114" s="49">
        <v>0</v>
      </c>
      <c r="D114" s="49">
        <v>0</v>
      </c>
      <c r="E114" s="49">
        <v>0</v>
      </c>
      <c r="F114" s="49">
        <v>1</v>
      </c>
      <c r="G114" s="49">
        <v>0</v>
      </c>
      <c r="H114" s="49">
        <v>0</v>
      </c>
      <c r="I114" s="49">
        <v>1</v>
      </c>
    </row>
    <row r="115" spans="1:9">
      <c r="A115" s="12" t="s">
        <v>236</v>
      </c>
      <c r="B115" s="12" t="s">
        <v>237</v>
      </c>
      <c r="C115" s="49">
        <v>1</v>
      </c>
      <c r="D115" s="49">
        <v>10</v>
      </c>
      <c r="E115" s="49">
        <v>11</v>
      </c>
      <c r="F115" s="49">
        <v>1</v>
      </c>
      <c r="G115" s="49">
        <v>0</v>
      </c>
      <c r="H115" s="49">
        <v>1</v>
      </c>
      <c r="I115" s="49">
        <v>2</v>
      </c>
    </row>
    <row r="116" spans="1:9">
      <c r="A116" s="12" t="s">
        <v>238</v>
      </c>
      <c r="B116" s="12" t="s">
        <v>239</v>
      </c>
      <c r="C116" s="49">
        <v>35</v>
      </c>
      <c r="D116" s="49">
        <v>15</v>
      </c>
      <c r="E116" s="49">
        <v>50</v>
      </c>
      <c r="F116" s="49">
        <v>2</v>
      </c>
      <c r="G116" s="49">
        <v>0</v>
      </c>
      <c r="H116" s="49">
        <v>0</v>
      </c>
      <c r="I116" s="49">
        <v>2</v>
      </c>
    </row>
    <row r="117" spans="1:9">
      <c r="A117" s="12" t="s">
        <v>240</v>
      </c>
      <c r="B117" s="12" t="s">
        <v>241</v>
      </c>
      <c r="C117" s="49">
        <v>0</v>
      </c>
      <c r="D117" s="49">
        <v>2</v>
      </c>
      <c r="E117" s="49">
        <v>2</v>
      </c>
      <c r="F117" s="49">
        <v>1</v>
      </c>
      <c r="G117" s="49">
        <v>0</v>
      </c>
      <c r="H117" s="49">
        <v>0</v>
      </c>
      <c r="I117" s="49">
        <v>1</v>
      </c>
    </row>
    <row r="118" spans="1:9">
      <c r="A118" s="12" t="s">
        <v>242</v>
      </c>
      <c r="B118" s="12" t="s">
        <v>243</v>
      </c>
      <c r="C118" s="49">
        <v>3</v>
      </c>
      <c r="D118" s="49">
        <v>0</v>
      </c>
      <c r="E118" s="49">
        <v>3</v>
      </c>
      <c r="F118" s="49">
        <v>0</v>
      </c>
      <c r="G118" s="49">
        <v>0</v>
      </c>
      <c r="H118" s="49">
        <v>0</v>
      </c>
      <c r="I118" s="49">
        <v>0</v>
      </c>
    </row>
    <row r="119" spans="1:9">
      <c r="A119" s="12" t="s">
        <v>244</v>
      </c>
      <c r="B119" s="12" t="s">
        <v>245</v>
      </c>
      <c r="C119" s="49">
        <v>103</v>
      </c>
      <c r="D119" s="49">
        <v>114</v>
      </c>
      <c r="E119" s="49">
        <v>217</v>
      </c>
      <c r="F119" s="49">
        <v>1</v>
      </c>
      <c r="G119" s="49">
        <v>0</v>
      </c>
      <c r="H119" s="49">
        <v>1</v>
      </c>
      <c r="I119" s="49">
        <v>2</v>
      </c>
    </row>
    <row r="120" spans="1:9">
      <c r="A120" s="12" t="s">
        <v>246</v>
      </c>
      <c r="B120" s="12" t="s">
        <v>247</v>
      </c>
      <c r="C120" s="49">
        <v>0</v>
      </c>
      <c r="D120" s="49">
        <v>0</v>
      </c>
      <c r="E120" s="49">
        <v>0</v>
      </c>
      <c r="F120" s="49">
        <v>0</v>
      </c>
      <c r="G120" s="49">
        <v>0</v>
      </c>
      <c r="H120" s="49">
        <v>0</v>
      </c>
      <c r="I120" s="49">
        <v>0</v>
      </c>
    </row>
    <row r="121" spans="1:9">
      <c r="A121" s="12" t="s">
        <v>248</v>
      </c>
      <c r="B121" s="12" t="s">
        <v>249</v>
      </c>
      <c r="C121" s="49">
        <v>0</v>
      </c>
      <c r="D121" s="49">
        <v>0</v>
      </c>
      <c r="E121" s="49">
        <v>0</v>
      </c>
      <c r="F121" s="49">
        <v>0</v>
      </c>
      <c r="G121" s="49">
        <v>0</v>
      </c>
      <c r="H121" s="49">
        <v>0</v>
      </c>
      <c r="I121" s="49">
        <v>0</v>
      </c>
    </row>
    <row r="122" spans="1:9">
      <c r="A122" s="12" t="s">
        <v>250</v>
      </c>
      <c r="B122" s="12" t="s">
        <v>251</v>
      </c>
      <c r="C122" s="49">
        <v>24</v>
      </c>
      <c r="D122" s="49">
        <v>0</v>
      </c>
      <c r="E122" s="49">
        <v>24</v>
      </c>
      <c r="F122" s="49">
        <v>0</v>
      </c>
      <c r="G122" s="49">
        <v>0</v>
      </c>
      <c r="H122" s="49">
        <v>0</v>
      </c>
      <c r="I122" s="49">
        <v>0</v>
      </c>
    </row>
    <row r="123" spans="1:9">
      <c r="A123" s="12" t="s">
        <v>252</v>
      </c>
      <c r="B123" s="12" t="s">
        <v>253</v>
      </c>
      <c r="C123" s="49">
        <v>0</v>
      </c>
      <c r="D123" s="49">
        <v>0</v>
      </c>
      <c r="E123" s="49">
        <v>0</v>
      </c>
      <c r="F123" s="49">
        <v>0</v>
      </c>
      <c r="G123" s="49">
        <v>0</v>
      </c>
      <c r="H123" s="49">
        <v>0</v>
      </c>
      <c r="I123" s="49">
        <v>0</v>
      </c>
    </row>
    <row r="124" spans="1:9">
      <c r="A124" s="12" t="s">
        <v>254</v>
      </c>
      <c r="B124" s="12" t="s">
        <v>255</v>
      </c>
      <c r="C124" s="49">
        <v>22</v>
      </c>
      <c r="D124" s="49">
        <v>36</v>
      </c>
      <c r="E124" s="49">
        <v>58</v>
      </c>
      <c r="F124" s="49">
        <v>0</v>
      </c>
      <c r="G124" s="49">
        <v>0</v>
      </c>
      <c r="H124" s="49">
        <v>0</v>
      </c>
      <c r="I124" s="49">
        <v>0</v>
      </c>
    </row>
    <row r="125" spans="1:9">
      <c r="A125" s="12" t="s">
        <v>256</v>
      </c>
      <c r="B125" s="12" t="s">
        <v>257</v>
      </c>
      <c r="C125" s="49">
        <v>18</v>
      </c>
      <c r="D125" s="49">
        <v>76</v>
      </c>
      <c r="E125" s="49">
        <v>94</v>
      </c>
      <c r="F125" s="49">
        <v>4</v>
      </c>
      <c r="G125" s="49">
        <v>0</v>
      </c>
      <c r="H125" s="49">
        <v>0</v>
      </c>
      <c r="I125" s="49">
        <v>4</v>
      </c>
    </row>
    <row r="126" spans="1:9">
      <c r="A126" s="12" t="s">
        <v>258</v>
      </c>
      <c r="B126" s="12" t="s">
        <v>259</v>
      </c>
      <c r="C126" s="49">
        <v>0</v>
      </c>
      <c r="D126" s="49">
        <v>2</v>
      </c>
      <c r="E126" s="49">
        <v>2</v>
      </c>
      <c r="F126" s="49">
        <v>2</v>
      </c>
      <c r="G126" s="49">
        <v>0</v>
      </c>
      <c r="H126" s="49">
        <v>0</v>
      </c>
      <c r="I126" s="49">
        <v>2</v>
      </c>
    </row>
    <row r="127" spans="1:9">
      <c r="A127" s="12" t="s">
        <v>260</v>
      </c>
      <c r="B127" s="12" t="s">
        <v>261</v>
      </c>
      <c r="C127" s="49">
        <v>0</v>
      </c>
      <c r="D127" s="49">
        <v>0</v>
      </c>
      <c r="E127" s="49">
        <v>0</v>
      </c>
      <c r="F127" s="49">
        <v>1</v>
      </c>
      <c r="G127" s="49">
        <v>0</v>
      </c>
      <c r="H127" s="49">
        <v>0</v>
      </c>
      <c r="I127" s="49">
        <v>1</v>
      </c>
    </row>
    <row r="128" spans="1:9">
      <c r="A128" s="12" t="s">
        <v>262</v>
      </c>
      <c r="B128" s="12" t="s">
        <v>263</v>
      </c>
      <c r="C128" s="49">
        <v>0</v>
      </c>
      <c r="D128" s="49">
        <v>0</v>
      </c>
      <c r="E128" s="49">
        <v>0</v>
      </c>
      <c r="F128" s="49">
        <v>0</v>
      </c>
      <c r="G128" s="49">
        <v>0</v>
      </c>
      <c r="H128" s="49">
        <v>0</v>
      </c>
      <c r="I128" s="49">
        <v>0</v>
      </c>
    </row>
    <row r="129" spans="1:9">
      <c r="A129" s="12" t="s">
        <v>264</v>
      </c>
      <c r="B129" s="12" t="s">
        <v>265</v>
      </c>
      <c r="C129" s="49">
        <v>6</v>
      </c>
      <c r="D129" s="49">
        <v>0</v>
      </c>
      <c r="E129" s="49">
        <v>6</v>
      </c>
      <c r="F129" s="49">
        <v>2</v>
      </c>
      <c r="G129" s="49">
        <v>0</v>
      </c>
      <c r="H129" s="49">
        <v>0</v>
      </c>
      <c r="I129" s="49">
        <v>2</v>
      </c>
    </row>
    <row r="130" spans="1:9">
      <c r="A130" s="12" t="s">
        <v>266</v>
      </c>
      <c r="B130" s="12" t="s">
        <v>267</v>
      </c>
      <c r="C130" s="49">
        <v>0</v>
      </c>
      <c r="D130" s="49">
        <v>0</v>
      </c>
      <c r="E130" s="49">
        <v>0</v>
      </c>
      <c r="F130" s="49">
        <v>1</v>
      </c>
      <c r="G130" s="49">
        <v>0</v>
      </c>
      <c r="H130" s="49">
        <v>0</v>
      </c>
      <c r="I130" s="49">
        <v>1</v>
      </c>
    </row>
    <row r="131" spans="1:9">
      <c r="A131" s="12" t="s">
        <v>268</v>
      </c>
      <c r="B131" s="12" t="s">
        <v>269</v>
      </c>
      <c r="C131" s="49">
        <v>0</v>
      </c>
      <c r="D131" s="49">
        <v>1</v>
      </c>
      <c r="E131" s="49">
        <v>1</v>
      </c>
      <c r="F131" s="49">
        <v>1</v>
      </c>
      <c r="G131" s="49">
        <v>0</v>
      </c>
      <c r="H131" s="49">
        <v>0</v>
      </c>
      <c r="I131" s="49">
        <v>1</v>
      </c>
    </row>
    <row r="132" spans="1:9">
      <c r="A132" s="12" t="s">
        <v>270</v>
      </c>
      <c r="B132" s="12" t="s">
        <v>271</v>
      </c>
      <c r="C132" s="49">
        <v>55</v>
      </c>
      <c r="D132" s="49">
        <v>161</v>
      </c>
      <c r="E132" s="49">
        <v>216</v>
      </c>
      <c r="F132" s="49">
        <v>3</v>
      </c>
      <c r="G132" s="49">
        <v>0</v>
      </c>
      <c r="H132" s="49">
        <v>1</v>
      </c>
      <c r="I132" s="49">
        <v>4</v>
      </c>
    </row>
    <row r="133" spans="1:9">
      <c r="A133" s="12" t="s">
        <v>272</v>
      </c>
      <c r="B133" s="12" t="s">
        <v>273</v>
      </c>
      <c r="C133" s="49">
        <v>0</v>
      </c>
      <c r="D133" s="49">
        <v>4</v>
      </c>
      <c r="E133" s="49">
        <v>4</v>
      </c>
      <c r="F133" s="49">
        <v>0</v>
      </c>
      <c r="G133" s="49">
        <v>0</v>
      </c>
      <c r="H133" s="49">
        <v>0</v>
      </c>
      <c r="I133" s="49">
        <v>0</v>
      </c>
    </row>
    <row r="134" spans="1:9">
      <c r="A134" s="12" t="s">
        <v>274</v>
      </c>
      <c r="B134" s="12" t="s">
        <v>275</v>
      </c>
      <c r="C134" s="49">
        <v>6</v>
      </c>
      <c r="D134" s="49">
        <v>0</v>
      </c>
      <c r="E134" s="49">
        <v>6</v>
      </c>
      <c r="F134" s="49">
        <v>1</v>
      </c>
      <c r="G134" s="49">
        <v>0</v>
      </c>
      <c r="H134" s="49">
        <v>0</v>
      </c>
      <c r="I134" s="49">
        <v>1</v>
      </c>
    </row>
    <row r="135" spans="1:9">
      <c r="A135" s="12" t="s">
        <v>276</v>
      </c>
      <c r="B135" s="12" t="s">
        <v>277</v>
      </c>
      <c r="C135" s="49">
        <v>0</v>
      </c>
      <c r="D135" s="49">
        <v>0</v>
      </c>
      <c r="E135" s="49">
        <v>0</v>
      </c>
      <c r="F135" s="49">
        <v>3</v>
      </c>
      <c r="G135" s="49">
        <v>0</v>
      </c>
      <c r="H135" s="49">
        <v>0</v>
      </c>
      <c r="I135" s="49">
        <v>3</v>
      </c>
    </row>
    <row r="136" spans="1:9">
      <c r="A136" s="12" t="s">
        <v>278</v>
      </c>
      <c r="B136" s="12" t="s">
        <v>279</v>
      </c>
      <c r="C136" s="49">
        <v>0</v>
      </c>
      <c r="D136" s="49">
        <v>0</v>
      </c>
      <c r="E136" s="49">
        <v>0</v>
      </c>
      <c r="F136" s="49">
        <v>0</v>
      </c>
      <c r="G136" s="49">
        <v>0</v>
      </c>
      <c r="H136" s="49">
        <v>0</v>
      </c>
      <c r="I136" s="49">
        <v>0</v>
      </c>
    </row>
    <row r="137" spans="1:9">
      <c r="A137" s="12" t="s">
        <v>280</v>
      </c>
      <c r="B137" s="12" t="s">
        <v>281</v>
      </c>
      <c r="C137" s="49">
        <v>0</v>
      </c>
      <c r="D137" s="49">
        <v>0</v>
      </c>
      <c r="E137" s="49">
        <v>0</v>
      </c>
      <c r="F137" s="49">
        <v>0</v>
      </c>
      <c r="G137" s="49">
        <v>0</v>
      </c>
      <c r="H137" s="49">
        <v>0</v>
      </c>
      <c r="I137" s="49">
        <v>0</v>
      </c>
    </row>
    <row r="138" spans="1:9">
      <c r="A138" s="12" t="s">
        <v>282</v>
      </c>
      <c r="B138" s="12" t="s">
        <v>283</v>
      </c>
      <c r="C138" s="49">
        <v>0</v>
      </c>
      <c r="D138" s="49">
        <v>0</v>
      </c>
      <c r="E138" s="49">
        <v>0</v>
      </c>
      <c r="F138" s="49">
        <v>0</v>
      </c>
      <c r="G138" s="49">
        <v>0</v>
      </c>
      <c r="H138" s="49">
        <v>0</v>
      </c>
      <c r="I138" s="49">
        <v>0</v>
      </c>
    </row>
    <row r="139" spans="1:9">
      <c r="A139" s="12" t="s">
        <v>284</v>
      </c>
      <c r="B139" s="12" t="s">
        <v>285</v>
      </c>
      <c r="C139" s="49">
        <v>0</v>
      </c>
      <c r="D139" s="49">
        <v>19</v>
      </c>
      <c r="E139" s="49">
        <v>19</v>
      </c>
      <c r="F139" s="49">
        <v>0</v>
      </c>
      <c r="G139" s="49">
        <v>0</v>
      </c>
      <c r="H139" s="49">
        <v>0</v>
      </c>
      <c r="I139" s="49">
        <v>0</v>
      </c>
    </row>
    <row r="140" spans="1:9">
      <c r="A140" s="12" t="s">
        <v>286</v>
      </c>
      <c r="B140" s="12" t="s">
        <v>287</v>
      </c>
      <c r="C140" s="49">
        <v>0</v>
      </c>
      <c r="D140" s="49">
        <v>0</v>
      </c>
      <c r="E140" s="49">
        <v>0</v>
      </c>
      <c r="F140" s="49">
        <v>1</v>
      </c>
      <c r="G140" s="49">
        <v>0</v>
      </c>
      <c r="H140" s="49">
        <v>0</v>
      </c>
      <c r="I140" s="49">
        <v>1</v>
      </c>
    </row>
    <row r="141" spans="1:9">
      <c r="A141" s="12" t="s">
        <v>288</v>
      </c>
      <c r="B141" s="12" t="s">
        <v>289</v>
      </c>
      <c r="C141" s="49">
        <v>0</v>
      </c>
      <c r="D141" s="49">
        <v>0</v>
      </c>
      <c r="E141" s="49">
        <v>0</v>
      </c>
      <c r="F141" s="49">
        <v>0</v>
      </c>
      <c r="G141" s="49">
        <v>0</v>
      </c>
      <c r="H141" s="49">
        <v>0</v>
      </c>
      <c r="I141" s="49">
        <v>0</v>
      </c>
    </row>
    <row r="142" spans="1:9">
      <c r="A142" s="12" t="s">
        <v>290</v>
      </c>
      <c r="B142" s="12" t="s">
        <v>291</v>
      </c>
      <c r="C142" s="49">
        <v>52</v>
      </c>
      <c r="D142" s="49">
        <v>100</v>
      </c>
      <c r="E142" s="49">
        <v>152</v>
      </c>
      <c r="F142" s="49">
        <v>0</v>
      </c>
      <c r="G142" s="49">
        <v>0</v>
      </c>
      <c r="H142" s="49">
        <v>0</v>
      </c>
      <c r="I142" s="49">
        <v>0</v>
      </c>
    </row>
    <row r="143" spans="1:9">
      <c r="A143" s="12" t="s">
        <v>292</v>
      </c>
      <c r="B143" s="12" t="s">
        <v>293</v>
      </c>
      <c r="C143" s="49">
        <v>0</v>
      </c>
      <c r="D143" s="49">
        <v>0</v>
      </c>
      <c r="E143" s="49">
        <v>0</v>
      </c>
      <c r="F143" s="49">
        <v>0</v>
      </c>
      <c r="G143" s="49">
        <v>0</v>
      </c>
      <c r="H143" s="49">
        <v>0</v>
      </c>
      <c r="I143" s="49">
        <v>0</v>
      </c>
    </row>
    <row r="144" spans="1:9">
      <c r="A144" s="12" t="s">
        <v>294</v>
      </c>
      <c r="B144" s="12" t="s">
        <v>295</v>
      </c>
      <c r="C144" s="49">
        <v>0</v>
      </c>
      <c r="D144" s="49">
        <v>21</v>
      </c>
      <c r="E144" s="49">
        <v>21</v>
      </c>
      <c r="F144" s="49">
        <v>0</v>
      </c>
      <c r="G144" s="49">
        <v>0</v>
      </c>
      <c r="H144" s="49">
        <v>2</v>
      </c>
      <c r="I144" s="49">
        <v>2</v>
      </c>
    </row>
    <row r="145" spans="1:9">
      <c r="A145" s="12" t="s">
        <v>296</v>
      </c>
      <c r="B145" s="12" t="s">
        <v>297</v>
      </c>
      <c r="C145" s="49">
        <v>2</v>
      </c>
      <c r="D145" s="49">
        <v>22</v>
      </c>
      <c r="E145" s="49">
        <v>24</v>
      </c>
      <c r="F145" s="49">
        <v>1</v>
      </c>
      <c r="G145" s="49">
        <v>0</v>
      </c>
      <c r="H145" s="49">
        <v>1</v>
      </c>
      <c r="I145" s="49">
        <v>2</v>
      </c>
    </row>
    <row r="146" spans="1:9">
      <c r="A146" s="12" t="s">
        <v>298</v>
      </c>
      <c r="B146" s="12" t="s">
        <v>299</v>
      </c>
      <c r="C146" s="49">
        <v>0</v>
      </c>
      <c r="D146" s="49">
        <v>0</v>
      </c>
      <c r="E146" s="49">
        <v>0</v>
      </c>
      <c r="F146" s="49">
        <v>0</v>
      </c>
      <c r="G146" s="49">
        <v>0</v>
      </c>
      <c r="H146" s="49">
        <v>0</v>
      </c>
      <c r="I146" s="49">
        <v>0</v>
      </c>
    </row>
    <row r="147" spans="1:9">
      <c r="A147" s="12" t="s">
        <v>300</v>
      </c>
      <c r="B147" s="12" t="s">
        <v>301</v>
      </c>
      <c r="C147" s="49">
        <v>0</v>
      </c>
      <c r="D147" s="49">
        <v>0</v>
      </c>
      <c r="E147" s="49">
        <v>0</v>
      </c>
      <c r="F147" s="49">
        <v>0</v>
      </c>
      <c r="G147" s="49">
        <v>0</v>
      </c>
      <c r="H147" s="49">
        <v>0</v>
      </c>
      <c r="I147" s="49">
        <v>0</v>
      </c>
    </row>
    <row r="148" spans="1:9">
      <c r="A148" s="12" t="s">
        <v>302</v>
      </c>
      <c r="B148" s="12" t="s">
        <v>303</v>
      </c>
      <c r="C148" s="49">
        <v>0</v>
      </c>
      <c r="D148" s="49">
        <v>0</v>
      </c>
      <c r="E148" s="49">
        <v>0</v>
      </c>
      <c r="F148" s="49">
        <v>0</v>
      </c>
      <c r="G148" s="49">
        <v>0</v>
      </c>
      <c r="H148" s="49">
        <v>0</v>
      </c>
      <c r="I148" s="49">
        <v>0</v>
      </c>
    </row>
    <row r="149" spans="1:9">
      <c r="A149" s="12" t="s">
        <v>304</v>
      </c>
      <c r="B149" s="12" t="s">
        <v>305</v>
      </c>
      <c r="C149" s="49">
        <v>0</v>
      </c>
      <c r="D149" s="49">
        <v>13</v>
      </c>
      <c r="E149" s="49">
        <v>13</v>
      </c>
      <c r="F149" s="49">
        <v>0</v>
      </c>
      <c r="G149" s="49">
        <v>0</v>
      </c>
      <c r="H149" s="49">
        <v>0</v>
      </c>
      <c r="I149" s="49">
        <v>0</v>
      </c>
    </row>
    <row r="150" spans="1:9">
      <c r="A150" s="12" t="s">
        <v>306</v>
      </c>
      <c r="B150" s="12" t="s">
        <v>307</v>
      </c>
      <c r="C150" s="49">
        <v>0</v>
      </c>
      <c r="D150" s="49">
        <v>0</v>
      </c>
      <c r="E150" s="49">
        <v>0</v>
      </c>
      <c r="F150" s="49">
        <v>0</v>
      </c>
      <c r="G150" s="49">
        <v>0</v>
      </c>
      <c r="H150" s="49">
        <v>0</v>
      </c>
      <c r="I150" s="49">
        <v>0</v>
      </c>
    </row>
    <row r="151" spans="1:9">
      <c r="A151" s="12" t="s">
        <v>308</v>
      </c>
      <c r="B151" s="12" t="s">
        <v>309</v>
      </c>
      <c r="C151" s="49">
        <v>0</v>
      </c>
      <c r="D151" s="49">
        <v>0</v>
      </c>
      <c r="E151" s="49">
        <v>0</v>
      </c>
      <c r="F151" s="49">
        <v>0</v>
      </c>
      <c r="G151" s="49">
        <v>0</v>
      </c>
      <c r="H151" s="49">
        <v>0</v>
      </c>
      <c r="I151" s="49">
        <v>0</v>
      </c>
    </row>
    <row r="152" spans="1:9">
      <c r="A152" s="12" t="s">
        <v>310</v>
      </c>
      <c r="B152" s="12" t="s">
        <v>311</v>
      </c>
      <c r="C152" s="49">
        <v>0</v>
      </c>
      <c r="D152" s="49">
        <v>0</v>
      </c>
      <c r="E152" s="49">
        <v>0</v>
      </c>
      <c r="F152" s="49">
        <v>1</v>
      </c>
      <c r="G152" s="49">
        <v>0</v>
      </c>
      <c r="H152" s="49">
        <v>0</v>
      </c>
      <c r="I152" s="49">
        <v>1</v>
      </c>
    </row>
    <row r="153" spans="1:9">
      <c r="A153" s="12" t="s">
        <v>312</v>
      </c>
      <c r="B153" s="12" t="s">
        <v>313</v>
      </c>
      <c r="C153" s="49">
        <v>0</v>
      </c>
      <c r="D153" s="49">
        <v>0</v>
      </c>
      <c r="E153" s="49">
        <v>0</v>
      </c>
      <c r="F153" s="49">
        <v>0</v>
      </c>
      <c r="G153" s="49">
        <v>0</v>
      </c>
      <c r="H153" s="49">
        <v>0</v>
      </c>
      <c r="I153" s="49">
        <v>0</v>
      </c>
    </row>
    <row r="154" spans="1:9">
      <c r="A154" s="12" t="s">
        <v>314</v>
      </c>
      <c r="B154" s="12" t="s">
        <v>315</v>
      </c>
      <c r="C154" s="49">
        <v>0</v>
      </c>
      <c r="D154" s="49">
        <v>0</v>
      </c>
      <c r="E154" s="49">
        <v>0</v>
      </c>
      <c r="F154" s="49">
        <v>0</v>
      </c>
      <c r="G154" s="49">
        <v>0</v>
      </c>
      <c r="H154" s="49">
        <v>0</v>
      </c>
      <c r="I154" s="49">
        <v>0</v>
      </c>
    </row>
    <row r="155" spans="1:9">
      <c r="A155" s="12" t="s">
        <v>316</v>
      </c>
      <c r="B155" s="12" t="s">
        <v>317</v>
      </c>
      <c r="C155" s="49">
        <v>0</v>
      </c>
      <c r="D155" s="49">
        <v>0</v>
      </c>
      <c r="E155" s="49">
        <v>0</v>
      </c>
      <c r="F155" s="49">
        <v>0</v>
      </c>
      <c r="G155" s="49">
        <v>0</v>
      </c>
      <c r="H155" s="49">
        <v>0</v>
      </c>
      <c r="I155" s="49">
        <v>0</v>
      </c>
    </row>
    <row r="156" spans="1:9">
      <c r="A156" s="12" t="s">
        <v>318</v>
      </c>
      <c r="B156" s="12" t="s">
        <v>319</v>
      </c>
      <c r="C156" s="49">
        <v>31</v>
      </c>
      <c r="D156" s="49">
        <v>24</v>
      </c>
      <c r="E156" s="49">
        <v>55</v>
      </c>
      <c r="F156" s="49">
        <v>2</v>
      </c>
      <c r="G156" s="49">
        <v>1</v>
      </c>
      <c r="H156" s="49">
        <v>0</v>
      </c>
      <c r="I156" s="49">
        <v>3</v>
      </c>
    </row>
    <row r="157" spans="1:9">
      <c r="A157" s="12" t="s">
        <v>320</v>
      </c>
      <c r="B157" s="12" t="s">
        <v>321</v>
      </c>
      <c r="C157" s="49">
        <v>0</v>
      </c>
      <c r="D157" s="49">
        <v>0</v>
      </c>
      <c r="E157" s="49">
        <v>0</v>
      </c>
      <c r="F157" s="49">
        <v>2</v>
      </c>
      <c r="G157" s="49">
        <v>0</v>
      </c>
      <c r="H157" s="49">
        <v>1</v>
      </c>
      <c r="I157" s="49">
        <v>3</v>
      </c>
    </row>
    <row r="158" spans="1:9">
      <c r="A158" s="12" t="s">
        <v>322</v>
      </c>
      <c r="B158" s="12" t="s">
        <v>323</v>
      </c>
      <c r="C158" s="49">
        <v>0</v>
      </c>
      <c r="D158" s="49">
        <v>0</v>
      </c>
      <c r="E158" s="49">
        <v>0</v>
      </c>
      <c r="F158" s="49">
        <v>2</v>
      </c>
      <c r="G158" s="49">
        <v>0</v>
      </c>
      <c r="H158" s="49">
        <v>0</v>
      </c>
      <c r="I158" s="49">
        <v>2</v>
      </c>
    </row>
    <row r="159" spans="1:9">
      <c r="A159" s="12" t="s">
        <v>324</v>
      </c>
      <c r="B159" s="12" t="s">
        <v>325</v>
      </c>
      <c r="C159" s="49">
        <v>0</v>
      </c>
      <c r="D159" s="49">
        <v>0</v>
      </c>
      <c r="E159" s="49">
        <v>0</v>
      </c>
      <c r="F159" s="49">
        <v>0</v>
      </c>
      <c r="G159" s="49">
        <v>0</v>
      </c>
      <c r="H159" s="49">
        <v>0</v>
      </c>
      <c r="I159" s="49">
        <v>0</v>
      </c>
    </row>
    <row r="160" spans="1:9">
      <c r="A160" s="12" t="s">
        <v>326</v>
      </c>
      <c r="B160" s="12" t="s">
        <v>327</v>
      </c>
      <c r="C160" s="49">
        <v>1</v>
      </c>
      <c r="D160" s="49">
        <v>25</v>
      </c>
      <c r="E160" s="49">
        <v>26</v>
      </c>
      <c r="F160" s="49">
        <v>0</v>
      </c>
      <c r="G160" s="49">
        <v>0</v>
      </c>
      <c r="H160" s="49">
        <v>0</v>
      </c>
      <c r="I160" s="49">
        <v>0</v>
      </c>
    </row>
    <row r="161" spans="1:9">
      <c r="A161" s="12" t="s">
        <v>328</v>
      </c>
      <c r="B161" s="12" t="s">
        <v>329</v>
      </c>
      <c r="C161" s="49">
        <v>18</v>
      </c>
      <c r="D161" s="49">
        <v>20</v>
      </c>
      <c r="E161" s="49">
        <v>38</v>
      </c>
      <c r="F161" s="49">
        <v>1</v>
      </c>
      <c r="G161" s="49">
        <v>0</v>
      </c>
      <c r="H161" s="49">
        <v>1</v>
      </c>
      <c r="I161" s="49">
        <v>2</v>
      </c>
    </row>
    <row r="162" spans="1:9">
      <c r="A162" s="12" t="s">
        <v>330</v>
      </c>
      <c r="B162" s="12" t="s">
        <v>331</v>
      </c>
      <c r="C162" s="49">
        <v>0</v>
      </c>
      <c r="D162" s="49">
        <v>16</v>
      </c>
      <c r="E162" s="49">
        <v>16</v>
      </c>
      <c r="F162" s="49">
        <v>0</v>
      </c>
      <c r="G162" s="49">
        <v>0</v>
      </c>
      <c r="H162" s="49">
        <v>0</v>
      </c>
      <c r="I162" s="49">
        <v>0</v>
      </c>
    </row>
    <row r="163" spans="1:9">
      <c r="A163" s="12" t="s">
        <v>332</v>
      </c>
      <c r="B163" s="12" t="s">
        <v>333</v>
      </c>
      <c r="C163" s="49">
        <v>0</v>
      </c>
      <c r="D163" s="49">
        <v>0</v>
      </c>
      <c r="E163" s="49">
        <v>0</v>
      </c>
      <c r="F163" s="49">
        <v>0</v>
      </c>
      <c r="G163" s="49">
        <v>0</v>
      </c>
      <c r="H163" s="49">
        <v>0</v>
      </c>
      <c r="I163" s="49">
        <v>0</v>
      </c>
    </row>
    <row r="164" spans="1:9">
      <c r="A164" s="12" t="s">
        <v>334</v>
      </c>
      <c r="B164" s="12" t="s">
        <v>335</v>
      </c>
      <c r="C164" s="49">
        <v>0</v>
      </c>
      <c r="D164" s="49">
        <v>0</v>
      </c>
      <c r="E164" s="49">
        <v>0</v>
      </c>
      <c r="F164" s="49">
        <v>0</v>
      </c>
      <c r="G164" s="49">
        <v>0</v>
      </c>
      <c r="H164" s="49">
        <v>0</v>
      </c>
      <c r="I164" s="49">
        <v>0</v>
      </c>
    </row>
    <row r="165" spans="1:9">
      <c r="A165" s="12" t="s">
        <v>336</v>
      </c>
      <c r="B165" s="12" t="s">
        <v>337</v>
      </c>
      <c r="C165" s="49">
        <v>12</v>
      </c>
      <c r="D165" s="49">
        <v>20</v>
      </c>
      <c r="E165" s="49">
        <v>32</v>
      </c>
      <c r="F165" s="49">
        <v>0</v>
      </c>
      <c r="G165" s="49">
        <v>0</v>
      </c>
      <c r="H165" s="49">
        <v>0</v>
      </c>
      <c r="I165" s="49">
        <v>0</v>
      </c>
    </row>
    <row r="166" spans="1:9">
      <c r="A166" s="12" t="s">
        <v>338</v>
      </c>
      <c r="B166" s="12" t="s">
        <v>339</v>
      </c>
      <c r="C166" s="49">
        <v>0</v>
      </c>
      <c r="D166" s="49">
        <v>0</v>
      </c>
      <c r="E166" s="49">
        <v>0</v>
      </c>
      <c r="F166" s="49">
        <v>1</v>
      </c>
      <c r="G166" s="49">
        <v>0</v>
      </c>
      <c r="H166" s="49">
        <v>0</v>
      </c>
      <c r="I166" s="49">
        <v>1</v>
      </c>
    </row>
    <row r="167" spans="1:9">
      <c r="A167" s="12" t="s">
        <v>340</v>
      </c>
      <c r="B167" s="12" t="s">
        <v>341</v>
      </c>
      <c r="C167" s="49">
        <v>0</v>
      </c>
      <c r="D167" s="49">
        <v>0</v>
      </c>
      <c r="E167" s="49">
        <v>0</v>
      </c>
      <c r="F167" s="49">
        <v>0</v>
      </c>
      <c r="G167" s="49">
        <v>0</v>
      </c>
      <c r="H167" s="49">
        <v>0</v>
      </c>
      <c r="I167" s="49">
        <v>0</v>
      </c>
    </row>
    <row r="168" spans="1:9">
      <c r="A168" s="12" t="s">
        <v>342</v>
      </c>
      <c r="B168" s="12" t="s">
        <v>343</v>
      </c>
      <c r="C168" s="49">
        <v>0</v>
      </c>
      <c r="D168" s="49">
        <v>0</v>
      </c>
      <c r="E168" s="49">
        <v>0</v>
      </c>
      <c r="F168" s="49">
        <v>1</v>
      </c>
      <c r="G168" s="49">
        <v>0</v>
      </c>
      <c r="H168" s="49">
        <v>0</v>
      </c>
      <c r="I168" s="49">
        <v>1</v>
      </c>
    </row>
    <row r="169" spans="1:9">
      <c r="A169" s="12" t="s">
        <v>344</v>
      </c>
      <c r="B169" s="12" t="s">
        <v>345</v>
      </c>
      <c r="C169" s="49">
        <v>7</v>
      </c>
      <c r="D169" s="49">
        <v>0</v>
      </c>
      <c r="E169" s="49">
        <v>7</v>
      </c>
      <c r="F169" s="49">
        <v>0</v>
      </c>
      <c r="G169" s="49">
        <v>0</v>
      </c>
      <c r="H169" s="49">
        <v>0</v>
      </c>
      <c r="I169" s="49">
        <v>0</v>
      </c>
    </row>
    <row r="170" spans="1:9">
      <c r="A170" s="12" t="s">
        <v>346</v>
      </c>
      <c r="B170" s="12" t="s">
        <v>347</v>
      </c>
      <c r="C170" s="49">
        <v>0</v>
      </c>
      <c r="D170" s="49">
        <v>19</v>
      </c>
      <c r="E170" s="49">
        <v>19</v>
      </c>
      <c r="F170" s="49">
        <v>0</v>
      </c>
      <c r="G170" s="49">
        <v>0</v>
      </c>
      <c r="H170" s="49">
        <v>0</v>
      </c>
      <c r="I170" s="49">
        <v>0</v>
      </c>
    </row>
    <row r="171" spans="1:9">
      <c r="A171" s="12" t="s">
        <v>348</v>
      </c>
      <c r="B171" s="12" t="s">
        <v>349</v>
      </c>
      <c r="C171" s="49">
        <v>0</v>
      </c>
      <c r="D171" s="49">
        <v>0</v>
      </c>
      <c r="E171" s="49">
        <v>0</v>
      </c>
      <c r="F171" s="49">
        <v>0</v>
      </c>
      <c r="G171" s="49">
        <v>0</v>
      </c>
      <c r="H171" s="49">
        <v>0</v>
      </c>
      <c r="I171" s="49">
        <v>0</v>
      </c>
    </row>
    <row r="172" spans="1:9">
      <c r="A172" s="12" t="s">
        <v>350</v>
      </c>
      <c r="B172" s="12" t="s">
        <v>351</v>
      </c>
      <c r="C172" s="49">
        <v>0</v>
      </c>
      <c r="D172" s="49">
        <v>0</v>
      </c>
      <c r="E172" s="49">
        <v>0</v>
      </c>
      <c r="F172" s="49">
        <v>0</v>
      </c>
      <c r="G172" s="49">
        <v>0</v>
      </c>
      <c r="H172" s="49">
        <v>0</v>
      </c>
      <c r="I172" s="49">
        <v>0</v>
      </c>
    </row>
    <row r="173" spans="1:9">
      <c r="A173" s="12" t="s">
        <v>352</v>
      </c>
      <c r="B173" s="12" t="s">
        <v>353</v>
      </c>
      <c r="C173" s="49">
        <v>0</v>
      </c>
      <c r="D173" s="49">
        <v>0</v>
      </c>
      <c r="E173" s="49">
        <v>0</v>
      </c>
      <c r="F173" s="49">
        <v>0</v>
      </c>
      <c r="G173" s="49">
        <v>0</v>
      </c>
      <c r="H173" s="49">
        <v>1</v>
      </c>
      <c r="I173" s="49">
        <v>1</v>
      </c>
    </row>
    <row r="174" spans="1:9">
      <c r="A174" s="12" t="s">
        <v>354</v>
      </c>
      <c r="B174" s="12" t="s">
        <v>355</v>
      </c>
      <c r="C174" s="49">
        <v>10</v>
      </c>
      <c r="D174" s="49">
        <v>0</v>
      </c>
      <c r="E174" s="49">
        <v>10</v>
      </c>
      <c r="F174" s="49">
        <v>0</v>
      </c>
      <c r="G174" s="49">
        <v>0</v>
      </c>
      <c r="H174" s="49">
        <v>0</v>
      </c>
      <c r="I174" s="49">
        <v>0</v>
      </c>
    </row>
    <row r="175" spans="1:9">
      <c r="A175" s="12" t="s">
        <v>356</v>
      </c>
      <c r="B175" s="12" t="s">
        <v>357</v>
      </c>
      <c r="C175" s="49">
        <v>9</v>
      </c>
      <c r="D175" s="49">
        <v>24</v>
      </c>
      <c r="E175" s="49">
        <v>33</v>
      </c>
      <c r="F175" s="49">
        <v>0</v>
      </c>
      <c r="G175" s="49">
        <v>0</v>
      </c>
      <c r="H175" s="49">
        <v>0</v>
      </c>
      <c r="I175" s="49">
        <v>0</v>
      </c>
    </row>
    <row r="176" spans="1:9">
      <c r="A176" s="12" t="s">
        <v>358</v>
      </c>
      <c r="B176" s="12" t="s">
        <v>359</v>
      </c>
      <c r="C176" s="49">
        <v>1</v>
      </c>
      <c r="D176" s="49">
        <v>11</v>
      </c>
      <c r="E176" s="49">
        <v>12</v>
      </c>
      <c r="F176" s="49">
        <v>0</v>
      </c>
      <c r="G176" s="49">
        <v>0</v>
      </c>
      <c r="H176" s="49">
        <v>0</v>
      </c>
      <c r="I176" s="49">
        <v>0</v>
      </c>
    </row>
    <row r="177" spans="1:9">
      <c r="A177" s="12" t="s">
        <v>360</v>
      </c>
      <c r="B177" s="12" t="s">
        <v>361</v>
      </c>
      <c r="C177" s="49">
        <v>0</v>
      </c>
      <c r="D177" s="49">
        <v>0</v>
      </c>
      <c r="E177" s="49">
        <v>0</v>
      </c>
      <c r="F177" s="49">
        <v>0</v>
      </c>
      <c r="G177" s="49">
        <v>0</v>
      </c>
      <c r="H177" s="49">
        <v>0</v>
      </c>
      <c r="I177" s="49">
        <v>0</v>
      </c>
    </row>
    <row r="178" spans="1:9">
      <c r="A178" s="12" t="s">
        <v>362</v>
      </c>
      <c r="B178" s="12" t="s">
        <v>363</v>
      </c>
      <c r="C178" s="49">
        <v>0</v>
      </c>
      <c r="D178" s="49">
        <v>0</v>
      </c>
      <c r="E178" s="49">
        <v>0</v>
      </c>
      <c r="F178" s="49">
        <v>2</v>
      </c>
      <c r="G178" s="49">
        <v>1</v>
      </c>
      <c r="H178" s="49">
        <v>0</v>
      </c>
      <c r="I178" s="49">
        <v>3</v>
      </c>
    </row>
    <row r="179" spans="1:9">
      <c r="A179" s="12" t="s">
        <v>364</v>
      </c>
      <c r="B179" s="12" t="s">
        <v>365</v>
      </c>
      <c r="C179" s="49">
        <v>0</v>
      </c>
      <c r="D179" s="49">
        <v>18</v>
      </c>
      <c r="E179" s="49">
        <v>18</v>
      </c>
      <c r="F179" s="49">
        <v>0</v>
      </c>
      <c r="G179" s="49">
        <v>0</v>
      </c>
      <c r="H179" s="49">
        <v>0</v>
      </c>
      <c r="I179" s="49">
        <v>0</v>
      </c>
    </row>
    <row r="180" spans="1:9">
      <c r="A180" s="12" t="s">
        <v>366</v>
      </c>
      <c r="B180" s="12" t="s">
        <v>367</v>
      </c>
      <c r="C180" s="49">
        <v>0</v>
      </c>
      <c r="D180" s="49">
        <v>0</v>
      </c>
      <c r="E180" s="49">
        <v>0</v>
      </c>
      <c r="F180" s="49">
        <v>0</v>
      </c>
      <c r="G180" s="49">
        <v>0</v>
      </c>
      <c r="H180" s="49">
        <v>0</v>
      </c>
      <c r="I180" s="49">
        <v>0</v>
      </c>
    </row>
    <row r="181" spans="1:9">
      <c r="A181" s="12" t="s">
        <v>368</v>
      </c>
      <c r="B181" s="12" t="s">
        <v>369</v>
      </c>
      <c r="C181" s="49">
        <v>1</v>
      </c>
      <c r="D181" s="49">
        <v>0</v>
      </c>
      <c r="E181" s="49">
        <v>1</v>
      </c>
      <c r="F181" s="49">
        <v>0</v>
      </c>
      <c r="G181" s="49">
        <v>0</v>
      </c>
      <c r="H181" s="49">
        <v>0</v>
      </c>
      <c r="I181" s="49">
        <v>0</v>
      </c>
    </row>
    <row r="182" spans="1:9">
      <c r="A182" s="12" t="s">
        <v>370</v>
      </c>
      <c r="B182" s="12" t="s">
        <v>371</v>
      </c>
      <c r="C182" s="49">
        <v>2</v>
      </c>
      <c r="D182" s="49">
        <v>6</v>
      </c>
      <c r="E182" s="49">
        <v>8</v>
      </c>
      <c r="F182" s="49">
        <v>2</v>
      </c>
      <c r="G182" s="49">
        <v>0</v>
      </c>
      <c r="H182" s="49">
        <v>0</v>
      </c>
      <c r="I182" s="49">
        <v>2</v>
      </c>
    </row>
    <row r="183" spans="1:9">
      <c r="A183" s="12" t="s">
        <v>372</v>
      </c>
      <c r="B183" s="12" t="s">
        <v>373</v>
      </c>
      <c r="C183" s="49">
        <v>0</v>
      </c>
      <c r="D183" s="49">
        <v>29</v>
      </c>
      <c r="E183" s="49">
        <v>29</v>
      </c>
      <c r="F183" s="49">
        <v>0</v>
      </c>
      <c r="G183" s="49">
        <v>0</v>
      </c>
      <c r="H183" s="49">
        <v>0</v>
      </c>
      <c r="I183" s="49">
        <v>0</v>
      </c>
    </row>
    <row r="184" spans="1:9">
      <c r="A184" s="12" t="s">
        <v>374</v>
      </c>
      <c r="B184" s="12" t="s">
        <v>375</v>
      </c>
      <c r="C184" s="49">
        <v>0</v>
      </c>
      <c r="D184" s="49">
        <v>9</v>
      </c>
      <c r="E184" s="49">
        <v>9</v>
      </c>
      <c r="F184" s="49">
        <v>1</v>
      </c>
      <c r="G184" s="49">
        <v>0</v>
      </c>
      <c r="H184" s="49">
        <v>0</v>
      </c>
      <c r="I184" s="49">
        <v>1</v>
      </c>
    </row>
    <row r="185" spans="1:9">
      <c r="A185" s="12" t="s">
        <v>376</v>
      </c>
      <c r="B185" s="12" t="s">
        <v>377</v>
      </c>
      <c r="C185" s="49">
        <v>18</v>
      </c>
      <c r="D185" s="49">
        <v>0</v>
      </c>
      <c r="E185" s="49">
        <v>18</v>
      </c>
      <c r="F185" s="49">
        <v>0</v>
      </c>
      <c r="G185" s="49">
        <v>0</v>
      </c>
      <c r="H185" s="49">
        <v>0</v>
      </c>
      <c r="I185" s="49">
        <v>0</v>
      </c>
    </row>
    <row r="186" spans="1:9">
      <c r="A186" s="12" t="s">
        <v>378</v>
      </c>
      <c r="B186" s="12" t="s">
        <v>379</v>
      </c>
      <c r="C186" s="49">
        <v>0</v>
      </c>
      <c r="D186" s="49">
        <v>0</v>
      </c>
      <c r="E186" s="49">
        <v>0</v>
      </c>
      <c r="F186" s="49">
        <v>0</v>
      </c>
      <c r="G186" s="49">
        <v>0</v>
      </c>
      <c r="H186" s="49">
        <v>0</v>
      </c>
      <c r="I186" s="49">
        <v>0</v>
      </c>
    </row>
    <row r="187" spans="1:9">
      <c r="A187" s="12" t="s">
        <v>380</v>
      </c>
      <c r="B187" s="12" t="s">
        <v>381</v>
      </c>
      <c r="C187" s="49">
        <v>8</v>
      </c>
      <c r="D187" s="49">
        <v>0</v>
      </c>
      <c r="E187" s="49">
        <v>8</v>
      </c>
      <c r="F187" s="49">
        <v>2</v>
      </c>
      <c r="G187" s="49">
        <v>0</v>
      </c>
      <c r="H187" s="49">
        <v>0</v>
      </c>
      <c r="I187" s="49">
        <v>2</v>
      </c>
    </row>
    <row r="188" spans="1:9">
      <c r="A188" s="12" t="s">
        <v>382</v>
      </c>
      <c r="B188" s="12" t="s">
        <v>383</v>
      </c>
      <c r="C188" s="49">
        <v>0</v>
      </c>
      <c r="D188" s="49">
        <v>0</v>
      </c>
      <c r="E188" s="49">
        <v>0</v>
      </c>
      <c r="F188" s="49">
        <v>3</v>
      </c>
      <c r="G188" s="49">
        <v>0</v>
      </c>
      <c r="H188" s="49">
        <v>1</v>
      </c>
      <c r="I188" s="49">
        <v>4</v>
      </c>
    </row>
    <row r="189" spans="1:9">
      <c r="A189" s="12" t="s">
        <v>384</v>
      </c>
      <c r="B189" s="12" t="s">
        <v>385</v>
      </c>
      <c r="C189" s="49">
        <v>2</v>
      </c>
      <c r="D189" s="49">
        <v>0</v>
      </c>
      <c r="E189" s="49">
        <v>2</v>
      </c>
      <c r="F189" s="49">
        <v>1</v>
      </c>
      <c r="G189" s="49">
        <v>0</v>
      </c>
      <c r="H189" s="49">
        <v>0</v>
      </c>
      <c r="I189" s="49">
        <v>1</v>
      </c>
    </row>
    <row r="190" spans="1:9">
      <c r="A190" s="12" t="s">
        <v>386</v>
      </c>
      <c r="B190" s="12" t="s">
        <v>387</v>
      </c>
      <c r="C190" s="49">
        <v>48</v>
      </c>
      <c r="D190" s="49">
        <v>86</v>
      </c>
      <c r="E190" s="49">
        <v>134</v>
      </c>
      <c r="F190" s="49">
        <v>3</v>
      </c>
      <c r="G190" s="49">
        <v>0</v>
      </c>
      <c r="H190" s="49">
        <v>1</v>
      </c>
      <c r="I190" s="49">
        <v>4</v>
      </c>
    </row>
    <row r="191" spans="1:9">
      <c r="A191" s="12" t="s">
        <v>388</v>
      </c>
      <c r="B191" s="12" t="s">
        <v>389</v>
      </c>
      <c r="C191" s="49">
        <v>0</v>
      </c>
      <c r="D191" s="49">
        <v>0</v>
      </c>
      <c r="E191" s="49">
        <v>0</v>
      </c>
      <c r="F191" s="49">
        <v>0</v>
      </c>
      <c r="G191" s="49">
        <v>0</v>
      </c>
      <c r="H191" s="49">
        <v>0</v>
      </c>
      <c r="I191" s="49">
        <v>0</v>
      </c>
    </row>
    <row r="192" spans="1:9">
      <c r="A192" s="12" t="s">
        <v>390</v>
      </c>
      <c r="B192" s="12" t="s">
        <v>391</v>
      </c>
      <c r="C192" s="49">
        <v>0</v>
      </c>
      <c r="D192" s="49">
        <v>0</v>
      </c>
      <c r="E192" s="49">
        <v>0</v>
      </c>
      <c r="F192" s="49">
        <v>1</v>
      </c>
      <c r="G192" s="49">
        <v>0</v>
      </c>
      <c r="H192" s="49">
        <v>0</v>
      </c>
      <c r="I192" s="49">
        <v>1</v>
      </c>
    </row>
    <row r="193" spans="1:9">
      <c r="A193" s="12" t="s">
        <v>392</v>
      </c>
      <c r="B193" s="12" t="s">
        <v>393</v>
      </c>
      <c r="C193" s="49">
        <v>0</v>
      </c>
      <c r="D193" s="49">
        <v>6</v>
      </c>
      <c r="E193" s="49">
        <v>6</v>
      </c>
      <c r="F193" s="49">
        <v>0</v>
      </c>
      <c r="G193" s="49">
        <v>0</v>
      </c>
      <c r="H193" s="49">
        <v>0</v>
      </c>
      <c r="I193" s="49">
        <v>0</v>
      </c>
    </row>
    <row r="194" spans="1:9">
      <c r="A194" s="12" t="s">
        <v>394</v>
      </c>
      <c r="B194" s="12" t="s">
        <v>395</v>
      </c>
      <c r="C194" s="49">
        <v>275</v>
      </c>
      <c r="D194" s="49">
        <v>296</v>
      </c>
      <c r="E194" s="49">
        <v>571</v>
      </c>
      <c r="F194" s="49">
        <v>5</v>
      </c>
      <c r="G194" s="49">
        <v>0</v>
      </c>
      <c r="H194" s="49">
        <v>0</v>
      </c>
      <c r="I194" s="49">
        <v>5</v>
      </c>
    </row>
    <row r="195" spans="1:9">
      <c r="A195" s="12" t="s">
        <v>396</v>
      </c>
      <c r="B195" s="12" t="s">
        <v>397</v>
      </c>
      <c r="C195" s="49">
        <v>0</v>
      </c>
      <c r="D195" s="49">
        <v>0</v>
      </c>
      <c r="E195" s="49">
        <v>0</v>
      </c>
      <c r="F195" s="49">
        <v>1</v>
      </c>
      <c r="G195" s="49">
        <v>0</v>
      </c>
      <c r="H195" s="49">
        <v>0</v>
      </c>
      <c r="I195" s="49">
        <v>1</v>
      </c>
    </row>
    <row r="196" spans="1:9">
      <c r="A196" s="12" t="s">
        <v>398</v>
      </c>
      <c r="B196" s="12" t="s">
        <v>399</v>
      </c>
      <c r="C196" s="49">
        <v>0</v>
      </c>
      <c r="D196" s="49">
        <v>0</v>
      </c>
      <c r="E196" s="49">
        <v>0</v>
      </c>
      <c r="F196" s="49">
        <v>0</v>
      </c>
      <c r="G196" s="49">
        <v>0</v>
      </c>
      <c r="H196" s="49">
        <v>0</v>
      </c>
      <c r="I196" s="49">
        <v>0</v>
      </c>
    </row>
    <row r="197" spans="1:9">
      <c r="A197" s="12" t="s">
        <v>400</v>
      </c>
      <c r="B197" s="12" t="s">
        <v>401</v>
      </c>
      <c r="C197" s="49">
        <v>0</v>
      </c>
      <c r="D197" s="49">
        <v>0</v>
      </c>
      <c r="E197" s="49">
        <v>0</v>
      </c>
      <c r="F197" s="49">
        <v>0</v>
      </c>
      <c r="G197" s="49">
        <v>0</v>
      </c>
      <c r="H197" s="49">
        <v>0</v>
      </c>
      <c r="I197" s="49">
        <v>0</v>
      </c>
    </row>
    <row r="198" spans="1:9">
      <c r="A198" s="12" t="s">
        <v>402</v>
      </c>
      <c r="B198" s="12" t="s">
        <v>403</v>
      </c>
      <c r="C198" s="49">
        <v>0</v>
      </c>
      <c r="D198" s="49">
        <v>0</v>
      </c>
      <c r="E198" s="49">
        <v>0</v>
      </c>
      <c r="F198" s="49">
        <v>0</v>
      </c>
      <c r="G198" s="49">
        <v>0</v>
      </c>
      <c r="H198" s="49">
        <v>0</v>
      </c>
      <c r="I198" s="49">
        <v>0</v>
      </c>
    </row>
    <row r="199" spans="1:9">
      <c r="A199" s="12" t="s">
        <v>404</v>
      </c>
      <c r="B199" s="12" t="s">
        <v>405</v>
      </c>
      <c r="C199" s="49">
        <v>0</v>
      </c>
      <c r="D199" s="49">
        <v>0</v>
      </c>
      <c r="E199" s="49">
        <v>0</v>
      </c>
      <c r="F199" s="49">
        <v>0</v>
      </c>
      <c r="G199" s="49">
        <v>0</v>
      </c>
      <c r="H199" s="49">
        <v>0</v>
      </c>
      <c r="I199" s="49">
        <v>0</v>
      </c>
    </row>
    <row r="200" spans="1:9">
      <c r="A200" s="12" t="s">
        <v>406</v>
      </c>
      <c r="B200" s="12" t="s">
        <v>407</v>
      </c>
      <c r="C200" s="49">
        <v>0</v>
      </c>
      <c r="D200" s="49">
        <v>0</v>
      </c>
      <c r="E200" s="49">
        <v>0</v>
      </c>
      <c r="F200" s="49">
        <v>1</v>
      </c>
      <c r="G200" s="49">
        <v>0</v>
      </c>
      <c r="H200" s="49">
        <v>0</v>
      </c>
      <c r="I200" s="49">
        <v>1</v>
      </c>
    </row>
    <row r="201" spans="1:9">
      <c r="A201" s="12" t="s">
        <v>408</v>
      </c>
      <c r="B201" s="12" t="s">
        <v>409</v>
      </c>
      <c r="C201" s="49">
        <v>0</v>
      </c>
      <c r="D201" s="49">
        <v>0</v>
      </c>
      <c r="E201" s="49">
        <v>0</v>
      </c>
      <c r="F201" s="49">
        <v>0</v>
      </c>
      <c r="G201" s="49">
        <v>0</v>
      </c>
      <c r="H201" s="49">
        <v>0</v>
      </c>
      <c r="I201" s="49">
        <v>0</v>
      </c>
    </row>
    <row r="202" spans="1:9">
      <c r="A202" s="12" t="s">
        <v>410</v>
      </c>
      <c r="B202" s="12" t="s">
        <v>411</v>
      </c>
      <c r="C202" s="49">
        <v>39</v>
      </c>
      <c r="D202" s="49">
        <v>6</v>
      </c>
      <c r="E202" s="49">
        <v>45</v>
      </c>
      <c r="F202" s="49">
        <v>2</v>
      </c>
      <c r="G202" s="49">
        <v>0</v>
      </c>
      <c r="H202" s="49">
        <v>0</v>
      </c>
      <c r="I202" s="49">
        <v>2</v>
      </c>
    </row>
    <row r="203" spans="1:9">
      <c r="A203" s="12" t="s">
        <v>412</v>
      </c>
      <c r="B203" s="12" t="s">
        <v>413</v>
      </c>
      <c r="C203" s="49">
        <v>0</v>
      </c>
      <c r="D203" s="49">
        <v>0</v>
      </c>
      <c r="E203" s="49">
        <v>0</v>
      </c>
      <c r="F203" s="49">
        <v>0</v>
      </c>
      <c r="G203" s="49">
        <v>0</v>
      </c>
      <c r="H203" s="49">
        <v>0</v>
      </c>
      <c r="I203" s="49">
        <v>0</v>
      </c>
    </row>
    <row r="204" spans="1:9">
      <c r="A204" s="12" t="s">
        <v>414</v>
      </c>
      <c r="B204" s="12" t="s">
        <v>415</v>
      </c>
      <c r="C204" s="49">
        <v>0</v>
      </c>
      <c r="D204" s="49">
        <v>0</v>
      </c>
      <c r="E204" s="49">
        <v>0</v>
      </c>
      <c r="F204" s="49">
        <v>0</v>
      </c>
      <c r="G204" s="49">
        <v>0</v>
      </c>
      <c r="H204" s="49">
        <v>1</v>
      </c>
      <c r="I204" s="49">
        <v>1</v>
      </c>
    </row>
    <row r="205" spans="1:9">
      <c r="A205" s="12" t="s">
        <v>416</v>
      </c>
      <c r="B205" s="12" t="s">
        <v>417</v>
      </c>
      <c r="C205" s="49">
        <v>0</v>
      </c>
      <c r="D205" s="49">
        <v>19</v>
      </c>
      <c r="E205" s="49">
        <v>19</v>
      </c>
      <c r="F205" s="49">
        <v>1</v>
      </c>
      <c r="G205" s="49">
        <v>0</v>
      </c>
      <c r="H205" s="49">
        <v>0</v>
      </c>
      <c r="I205" s="49">
        <v>1</v>
      </c>
    </row>
    <row r="206" spans="1:9">
      <c r="A206" s="12" t="s">
        <v>418</v>
      </c>
      <c r="B206" s="12" t="s">
        <v>419</v>
      </c>
      <c r="C206" s="49">
        <v>0</v>
      </c>
      <c r="D206" s="49">
        <v>7</v>
      </c>
      <c r="E206" s="49">
        <v>7</v>
      </c>
      <c r="F206" s="49">
        <v>0</v>
      </c>
      <c r="G206" s="49">
        <v>0</v>
      </c>
      <c r="H206" s="49">
        <v>0</v>
      </c>
      <c r="I206" s="49">
        <v>0</v>
      </c>
    </row>
    <row r="207" spans="1:9">
      <c r="A207" s="12" t="s">
        <v>420</v>
      </c>
      <c r="B207" s="12" t="s">
        <v>421</v>
      </c>
      <c r="C207" s="49">
        <v>0</v>
      </c>
      <c r="D207" s="49">
        <v>30</v>
      </c>
      <c r="E207" s="49">
        <v>30</v>
      </c>
      <c r="F207" s="49">
        <v>2</v>
      </c>
      <c r="G207" s="49">
        <v>0</v>
      </c>
      <c r="H207" s="49">
        <v>1</v>
      </c>
      <c r="I207" s="49">
        <v>3</v>
      </c>
    </row>
    <row r="208" spans="1:9">
      <c r="A208" s="12" t="s">
        <v>422</v>
      </c>
      <c r="B208" s="12" t="s">
        <v>423</v>
      </c>
      <c r="C208" s="49">
        <v>0</v>
      </c>
      <c r="D208" s="49">
        <v>0</v>
      </c>
      <c r="E208" s="49">
        <v>0</v>
      </c>
      <c r="F208" s="49">
        <v>0</v>
      </c>
      <c r="G208" s="49">
        <v>0</v>
      </c>
      <c r="H208" s="49">
        <v>0</v>
      </c>
      <c r="I208" s="49">
        <v>0</v>
      </c>
    </row>
    <row r="209" spans="1:45">
      <c r="A209" s="12" t="s">
        <v>424</v>
      </c>
      <c r="B209" s="12" t="s">
        <v>425</v>
      </c>
      <c r="C209" s="49">
        <v>0</v>
      </c>
      <c r="D209" s="49">
        <v>0</v>
      </c>
      <c r="E209" s="49">
        <v>0</v>
      </c>
      <c r="F209" s="49">
        <v>0</v>
      </c>
      <c r="G209" s="49">
        <v>0</v>
      </c>
      <c r="H209" s="49">
        <v>0</v>
      </c>
      <c r="I209" s="49">
        <v>0</v>
      </c>
    </row>
    <row r="210" spans="1:45">
      <c r="A210" s="12" t="s">
        <v>426</v>
      </c>
      <c r="B210" s="12" t="s">
        <v>427</v>
      </c>
      <c r="C210" s="49">
        <v>0</v>
      </c>
      <c r="D210" s="49">
        <v>0</v>
      </c>
      <c r="E210" s="49">
        <v>0</v>
      </c>
      <c r="F210" s="49">
        <v>0</v>
      </c>
      <c r="G210" s="49">
        <v>0</v>
      </c>
      <c r="H210" s="49">
        <v>0</v>
      </c>
      <c r="I210" s="49">
        <v>0</v>
      </c>
    </row>
    <row r="211" spans="1:45">
      <c r="A211" s="12" t="s">
        <v>428</v>
      </c>
      <c r="B211" s="12" t="s">
        <v>429</v>
      </c>
      <c r="C211" s="49">
        <v>4</v>
      </c>
      <c r="D211" s="49">
        <v>0</v>
      </c>
      <c r="E211" s="49">
        <v>4</v>
      </c>
      <c r="F211" s="49">
        <v>0</v>
      </c>
      <c r="G211" s="49">
        <v>0</v>
      </c>
      <c r="H211" s="49">
        <v>0</v>
      </c>
      <c r="I211" s="49">
        <v>0</v>
      </c>
    </row>
    <row r="212" spans="1:45">
      <c r="A212" s="12" t="s">
        <v>430</v>
      </c>
      <c r="B212" s="12" t="s">
        <v>431</v>
      </c>
      <c r="C212" s="49">
        <v>2</v>
      </c>
      <c r="D212" s="49">
        <v>0</v>
      </c>
      <c r="E212" s="49">
        <v>2</v>
      </c>
      <c r="F212" s="49">
        <v>0</v>
      </c>
      <c r="G212" s="49">
        <v>0</v>
      </c>
      <c r="H212" s="49">
        <v>0</v>
      </c>
      <c r="I212" s="49">
        <v>0</v>
      </c>
    </row>
    <row r="213" spans="1:45">
      <c r="A213" s="12" t="s">
        <v>432</v>
      </c>
      <c r="B213" s="12" t="s">
        <v>433</v>
      </c>
      <c r="C213" s="49">
        <v>0</v>
      </c>
      <c r="D213" s="49">
        <v>0</v>
      </c>
      <c r="E213" s="49">
        <v>0</v>
      </c>
      <c r="F213" s="49">
        <v>0</v>
      </c>
      <c r="G213" s="49">
        <v>0</v>
      </c>
      <c r="H213" s="49">
        <v>0</v>
      </c>
      <c r="I213" s="49">
        <v>0</v>
      </c>
    </row>
    <row r="217" spans="1:45" ht="15.75" thickBot="1"/>
    <row r="218" spans="1:45" s="183" customFormat="1" ht="34.5" customHeight="1" thickBot="1">
      <c r="A218" s="389" t="s">
        <v>753</v>
      </c>
      <c r="B218" s="375" t="s">
        <v>754</v>
      </c>
      <c r="C218" s="378" t="s">
        <v>755</v>
      </c>
      <c r="D218" s="379"/>
      <c r="E218" s="379"/>
      <c r="F218" s="379"/>
      <c r="G218" s="379"/>
      <c r="H218" s="379"/>
      <c r="I218" s="379"/>
      <c r="J218" s="380"/>
      <c r="K218" s="378" t="s">
        <v>756</v>
      </c>
      <c r="L218" s="379"/>
      <c r="M218" s="379"/>
      <c r="N218" s="379"/>
      <c r="O218" s="379"/>
      <c r="P218" s="379"/>
      <c r="Q218" s="379"/>
      <c r="R218" s="380"/>
      <c r="S218" s="378" t="s">
        <v>757</v>
      </c>
      <c r="T218" s="379"/>
      <c r="U218" s="379"/>
      <c r="V218" s="379"/>
      <c r="W218" s="379"/>
      <c r="X218" s="379"/>
      <c r="Y218" s="379"/>
      <c r="Z218" s="380"/>
      <c r="AA218" s="378" t="s">
        <v>758</v>
      </c>
      <c r="AB218" s="379"/>
      <c r="AC218" s="379"/>
      <c r="AD218" s="379"/>
      <c r="AE218" s="379"/>
      <c r="AF218" s="379"/>
      <c r="AG218" s="379"/>
      <c r="AH218" s="380"/>
      <c r="AI218" s="378" t="s">
        <v>695</v>
      </c>
      <c r="AJ218" s="379"/>
      <c r="AK218" s="379"/>
      <c r="AL218" s="379"/>
      <c r="AM218" s="379"/>
      <c r="AN218" s="379"/>
      <c r="AO218" s="379"/>
      <c r="AP218" s="379"/>
      <c r="AQ218" s="380"/>
      <c r="AR218" s="182"/>
      <c r="AS218" s="182"/>
    </row>
    <row r="219" spans="1:45" s="183" customFormat="1" ht="15.75" thickBot="1">
      <c r="A219" s="390"/>
      <c r="B219" s="376"/>
      <c r="C219" s="388" t="s">
        <v>696</v>
      </c>
      <c r="D219" s="382"/>
      <c r="E219" s="382"/>
      <c r="F219" s="383"/>
      <c r="G219" s="381" t="s">
        <v>697</v>
      </c>
      <c r="H219" s="382"/>
      <c r="I219" s="382"/>
      <c r="J219" s="383"/>
      <c r="K219" s="388" t="s">
        <v>759</v>
      </c>
      <c r="L219" s="382"/>
      <c r="M219" s="382"/>
      <c r="N219" s="383"/>
      <c r="O219" s="381" t="s">
        <v>697</v>
      </c>
      <c r="P219" s="382"/>
      <c r="Q219" s="382"/>
      <c r="R219" s="383"/>
      <c r="S219" s="381" t="s">
        <v>696</v>
      </c>
      <c r="T219" s="382"/>
      <c r="U219" s="382"/>
      <c r="V219" s="383"/>
      <c r="W219" s="381" t="s">
        <v>697</v>
      </c>
      <c r="X219" s="382"/>
      <c r="Y219" s="382"/>
      <c r="Z219" s="383"/>
      <c r="AA219" s="388" t="s">
        <v>696</v>
      </c>
      <c r="AB219" s="382"/>
      <c r="AC219" s="382"/>
      <c r="AD219" s="383"/>
      <c r="AE219" s="381" t="s">
        <v>697</v>
      </c>
      <c r="AF219" s="382"/>
      <c r="AG219" s="382"/>
      <c r="AH219" s="383"/>
      <c r="AI219" s="381" t="s">
        <v>696</v>
      </c>
      <c r="AJ219" s="382"/>
      <c r="AK219" s="382"/>
      <c r="AL219" s="383"/>
      <c r="AM219" s="381" t="s">
        <v>697</v>
      </c>
      <c r="AN219" s="382"/>
      <c r="AO219" s="382"/>
      <c r="AP219" s="383"/>
      <c r="AQ219" s="384" t="s">
        <v>698</v>
      </c>
      <c r="AR219" s="182"/>
      <c r="AS219" s="182"/>
    </row>
    <row r="220" spans="1:45" s="183" customFormat="1" ht="26.25" thickBot="1">
      <c r="A220" s="391"/>
      <c r="B220" s="377"/>
      <c r="C220" s="184" t="s">
        <v>699</v>
      </c>
      <c r="D220" s="128" t="s">
        <v>700</v>
      </c>
      <c r="E220" s="129" t="s">
        <v>701</v>
      </c>
      <c r="F220" s="130" t="s">
        <v>702</v>
      </c>
      <c r="G220" s="127" t="s">
        <v>703</v>
      </c>
      <c r="H220" s="128" t="s">
        <v>704</v>
      </c>
      <c r="I220" s="129" t="s">
        <v>701</v>
      </c>
      <c r="J220" s="130" t="s">
        <v>702</v>
      </c>
      <c r="K220" s="184" t="s">
        <v>699</v>
      </c>
      <c r="L220" s="128" t="s">
        <v>700</v>
      </c>
      <c r="M220" s="129" t="s">
        <v>701</v>
      </c>
      <c r="N220" s="130" t="s">
        <v>705</v>
      </c>
      <c r="O220" s="127" t="s">
        <v>703</v>
      </c>
      <c r="P220" s="128" t="s">
        <v>704</v>
      </c>
      <c r="Q220" s="129" t="s">
        <v>701</v>
      </c>
      <c r="R220" s="130" t="s">
        <v>705</v>
      </c>
      <c r="S220" s="127" t="s">
        <v>699</v>
      </c>
      <c r="T220" s="128" t="s">
        <v>700</v>
      </c>
      <c r="U220" s="129" t="s">
        <v>438</v>
      </c>
      <c r="V220" s="130" t="s">
        <v>702</v>
      </c>
      <c r="W220" s="127" t="s">
        <v>703</v>
      </c>
      <c r="X220" s="128" t="s">
        <v>704</v>
      </c>
      <c r="Y220" s="129" t="s">
        <v>701</v>
      </c>
      <c r="Z220" s="130" t="s">
        <v>702</v>
      </c>
      <c r="AA220" s="184" t="s">
        <v>699</v>
      </c>
      <c r="AB220" s="128" t="s">
        <v>700</v>
      </c>
      <c r="AC220" s="129" t="s">
        <v>701</v>
      </c>
      <c r="AD220" s="130" t="s">
        <v>702</v>
      </c>
      <c r="AE220" s="127" t="s">
        <v>703</v>
      </c>
      <c r="AF220" s="128" t="s">
        <v>704</v>
      </c>
      <c r="AG220" s="129" t="s">
        <v>701</v>
      </c>
      <c r="AH220" s="130" t="s">
        <v>702</v>
      </c>
      <c r="AI220" s="127" t="s">
        <v>699</v>
      </c>
      <c r="AJ220" s="128" t="s">
        <v>700</v>
      </c>
      <c r="AK220" s="129" t="s">
        <v>701</v>
      </c>
      <c r="AL220" s="130" t="s">
        <v>702</v>
      </c>
      <c r="AM220" s="127" t="s">
        <v>703</v>
      </c>
      <c r="AN220" s="128" t="s">
        <v>704</v>
      </c>
      <c r="AO220" s="129" t="s">
        <v>701</v>
      </c>
      <c r="AP220" s="130" t="s">
        <v>705</v>
      </c>
      <c r="AQ220" s="385"/>
      <c r="AR220" s="182"/>
      <c r="AS220" s="182"/>
    </row>
    <row r="221" spans="1:45">
      <c r="A221" s="132" t="s">
        <v>11</v>
      </c>
      <c r="B221" s="185" t="s">
        <v>12</v>
      </c>
      <c r="C221" s="132"/>
      <c r="D221" s="133"/>
      <c r="E221" s="134"/>
      <c r="F221" s="185">
        <f>SUM(C221:E221)</f>
        <v>0</v>
      </c>
      <c r="G221" s="133"/>
      <c r="H221" s="133"/>
      <c r="I221" s="134"/>
      <c r="J221" s="185">
        <f>SUM(G221:I221)</f>
        <v>0</v>
      </c>
      <c r="K221" s="132"/>
      <c r="L221" s="133"/>
      <c r="M221" s="134"/>
      <c r="N221" s="185">
        <f>SUM(K221:M221)</f>
        <v>0</v>
      </c>
      <c r="O221" s="133"/>
      <c r="P221" s="133"/>
      <c r="Q221" s="134"/>
      <c r="R221" s="185">
        <f>SUM(O221:Q221)</f>
        <v>0</v>
      </c>
      <c r="S221" s="133"/>
      <c r="T221" s="133"/>
      <c r="U221" s="134"/>
      <c r="V221" s="185">
        <f>SUM(S221:U221)</f>
        <v>0</v>
      </c>
      <c r="W221" s="133"/>
      <c r="X221" s="133"/>
      <c r="Y221" s="134"/>
      <c r="Z221" s="134">
        <f>SUM(W221:Y221)</f>
        <v>0</v>
      </c>
      <c r="AA221" s="186">
        <v>2</v>
      </c>
      <c r="AB221" s="187"/>
      <c r="AC221" s="188"/>
      <c r="AD221" s="189">
        <f>SUM(AA221:AC221)</f>
        <v>2</v>
      </c>
      <c r="AE221" s="190"/>
      <c r="AF221" s="133"/>
      <c r="AG221" s="134">
        <v>1</v>
      </c>
      <c r="AH221" s="185">
        <f>SUM(AE221:AG221)</f>
        <v>1</v>
      </c>
      <c r="AI221" s="131">
        <v>2</v>
      </c>
      <c r="AJ221" s="131">
        <v>0</v>
      </c>
      <c r="AK221" s="131">
        <v>0</v>
      </c>
      <c r="AL221" s="131">
        <v>2</v>
      </c>
      <c r="AM221" s="132">
        <v>0</v>
      </c>
      <c r="AN221" s="133">
        <v>0</v>
      </c>
      <c r="AO221" s="133">
        <v>1</v>
      </c>
      <c r="AP221" s="134">
        <v>1</v>
      </c>
      <c r="AQ221" s="135">
        <v>3</v>
      </c>
      <c r="AR221" s="181"/>
      <c r="AS221" s="181"/>
    </row>
    <row r="222" spans="1:45">
      <c r="A222" s="54" t="s">
        <v>13</v>
      </c>
      <c r="B222" s="55" t="s">
        <v>14</v>
      </c>
      <c r="C222" s="54"/>
      <c r="D222" s="49"/>
      <c r="E222" s="136"/>
      <c r="F222" s="55">
        <f t="shared" ref="F222:F284" si="0">SUM(C222:E222)</f>
        <v>0</v>
      </c>
      <c r="G222" s="49"/>
      <c r="H222" s="49"/>
      <c r="I222" s="136"/>
      <c r="J222" s="55">
        <f t="shared" ref="J222:J285" si="1">SUM(G222:I222)</f>
        <v>0</v>
      </c>
      <c r="K222" s="54"/>
      <c r="L222" s="49"/>
      <c r="M222" s="136"/>
      <c r="N222" s="55">
        <f t="shared" ref="N222:N285" si="2">SUM(K222:M222)</f>
        <v>0</v>
      </c>
      <c r="O222" s="49"/>
      <c r="P222" s="49"/>
      <c r="Q222" s="136"/>
      <c r="R222" s="55">
        <f t="shared" ref="R222:R285" si="3">SUM(O222:Q222)</f>
        <v>0</v>
      </c>
      <c r="S222" s="49"/>
      <c r="T222" s="49"/>
      <c r="U222" s="136"/>
      <c r="V222" s="55">
        <f t="shared" ref="V222:V285" si="4">SUM(S222:U222)</f>
        <v>0</v>
      </c>
      <c r="W222" s="49"/>
      <c r="X222" s="49"/>
      <c r="Y222" s="136"/>
      <c r="Z222" s="136">
        <f t="shared" ref="Z222:Z285" si="5">SUM(W222:Y222)</f>
        <v>0</v>
      </c>
      <c r="AA222" s="54"/>
      <c r="AB222" s="49"/>
      <c r="AC222" s="136"/>
      <c r="AD222" s="55">
        <f t="shared" ref="AD222:AD285" si="6">SUM(AA222:AC222)</f>
        <v>0</v>
      </c>
      <c r="AE222" s="191"/>
      <c r="AF222" s="49"/>
      <c r="AG222" s="136">
        <v>1</v>
      </c>
      <c r="AH222" s="55">
        <f t="shared" ref="AH222:AH285" si="7">SUM(AE222:AG222)</f>
        <v>1</v>
      </c>
      <c r="AI222" s="131">
        <v>0</v>
      </c>
      <c r="AJ222" s="131">
        <v>0</v>
      </c>
      <c r="AK222" s="131">
        <v>0</v>
      </c>
      <c r="AL222" s="131">
        <v>0</v>
      </c>
      <c r="AM222" s="54">
        <v>0</v>
      </c>
      <c r="AN222" s="49">
        <v>0</v>
      </c>
      <c r="AO222" s="49">
        <v>1</v>
      </c>
      <c r="AP222" s="136">
        <v>1</v>
      </c>
      <c r="AQ222" s="137">
        <v>1</v>
      </c>
      <c r="AR222" s="181"/>
      <c r="AS222" s="181"/>
    </row>
    <row r="223" spans="1:45">
      <c r="A223" s="54" t="s">
        <v>15</v>
      </c>
      <c r="B223" s="55" t="s">
        <v>16</v>
      </c>
      <c r="C223" s="54">
        <v>6</v>
      </c>
      <c r="D223" s="49">
        <v>8</v>
      </c>
      <c r="E223" s="136"/>
      <c r="F223" s="55">
        <f t="shared" si="0"/>
        <v>14</v>
      </c>
      <c r="G223" s="49"/>
      <c r="H223" s="49"/>
      <c r="I223" s="136"/>
      <c r="J223" s="55">
        <f t="shared" si="1"/>
        <v>0</v>
      </c>
      <c r="K223" s="54">
        <v>8</v>
      </c>
      <c r="L223" s="49">
        <v>1</v>
      </c>
      <c r="M223" s="136"/>
      <c r="N223" s="55">
        <f t="shared" si="2"/>
        <v>9</v>
      </c>
      <c r="O223" s="49"/>
      <c r="P223" s="49"/>
      <c r="Q223" s="136"/>
      <c r="R223" s="55">
        <f t="shared" si="3"/>
        <v>0</v>
      </c>
      <c r="S223" s="49">
        <v>4</v>
      </c>
      <c r="T223" s="49">
        <v>2</v>
      </c>
      <c r="U223" s="136"/>
      <c r="V223" s="55">
        <f t="shared" si="4"/>
        <v>6</v>
      </c>
      <c r="W223" s="49"/>
      <c r="X223" s="49"/>
      <c r="Y223" s="136">
        <v>1</v>
      </c>
      <c r="Z223" s="136">
        <f t="shared" si="5"/>
        <v>1</v>
      </c>
      <c r="AA223" s="54">
        <v>7</v>
      </c>
      <c r="AB223" s="49">
        <v>51</v>
      </c>
      <c r="AC223" s="136"/>
      <c r="AD223" s="55">
        <f t="shared" si="6"/>
        <v>58</v>
      </c>
      <c r="AE223" s="191"/>
      <c r="AF223" s="49"/>
      <c r="AG223" s="136">
        <v>1</v>
      </c>
      <c r="AH223" s="55">
        <f t="shared" si="7"/>
        <v>1</v>
      </c>
      <c r="AI223" s="131">
        <v>25</v>
      </c>
      <c r="AJ223" s="131">
        <v>62</v>
      </c>
      <c r="AK223" s="131">
        <v>0</v>
      </c>
      <c r="AL223" s="131">
        <v>87</v>
      </c>
      <c r="AM223" s="54">
        <v>0</v>
      </c>
      <c r="AN223" s="49">
        <v>0</v>
      </c>
      <c r="AO223" s="49">
        <v>2</v>
      </c>
      <c r="AP223" s="136">
        <v>2</v>
      </c>
      <c r="AQ223" s="137">
        <v>89</v>
      </c>
      <c r="AR223" s="181"/>
      <c r="AS223" s="181"/>
    </row>
    <row r="224" spans="1:45">
      <c r="A224" s="54" t="s">
        <v>17</v>
      </c>
      <c r="B224" s="55" t="s">
        <v>18</v>
      </c>
      <c r="C224" s="54"/>
      <c r="D224" s="49"/>
      <c r="E224" s="136"/>
      <c r="F224" s="55">
        <f t="shared" si="0"/>
        <v>0</v>
      </c>
      <c r="G224" s="49"/>
      <c r="H224" s="49"/>
      <c r="I224" s="136"/>
      <c r="J224" s="55">
        <f t="shared" si="1"/>
        <v>0</v>
      </c>
      <c r="K224" s="54"/>
      <c r="L224" s="49">
        <v>9</v>
      </c>
      <c r="M224" s="136"/>
      <c r="N224" s="55">
        <f t="shared" si="2"/>
        <v>9</v>
      </c>
      <c r="O224" s="49"/>
      <c r="P224" s="49"/>
      <c r="Q224" s="136"/>
      <c r="R224" s="55">
        <f t="shared" si="3"/>
        <v>0</v>
      </c>
      <c r="S224" s="49"/>
      <c r="T224" s="49"/>
      <c r="U224" s="136"/>
      <c r="V224" s="55">
        <f t="shared" si="4"/>
        <v>0</v>
      </c>
      <c r="W224" s="49"/>
      <c r="X224" s="49"/>
      <c r="Y224" s="136"/>
      <c r="Z224" s="136">
        <f t="shared" si="5"/>
        <v>0</v>
      </c>
      <c r="AA224" s="54"/>
      <c r="AB224" s="49">
        <v>2</v>
      </c>
      <c r="AC224" s="136"/>
      <c r="AD224" s="55">
        <f t="shared" si="6"/>
        <v>2</v>
      </c>
      <c r="AE224" s="191"/>
      <c r="AF224" s="49"/>
      <c r="AG224" s="136">
        <v>1</v>
      </c>
      <c r="AH224" s="55">
        <f t="shared" si="7"/>
        <v>1</v>
      </c>
      <c r="AI224" s="131">
        <v>0</v>
      </c>
      <c r="AJ224" s="131">
        <v>11</v>
      </c>
      <c r="AK224" s="131">
        <v>0</v>
      </c>
      <c r="AL224" s="131">
        <v>11</v>
      </c>
      <c r="AM224" s="54">
        <v>0</v>
      </c>
      <c r="AN224" s="49">
        <v>0</v>
      </c>
      <c r="AO224" s="49">
        <v>1</v>
      </c>
      <c r="AP224" s="136">
        <v>1</v>
      </c>
      <c r="AQ224" s="137">
        <v>12</v>
      </c>
      <c r="AR224" s="181"/>
      <c r="AS224" s="181"/>
    </row>
    <row r="225" spans="1:45">
      <c r="A225" s="54" t="s">
        <v>19</v>
      </c>
      <c r="B225" s="55" t="s">
        <v>20</v>
      </c>
      <c r="C225" s="54"/>
      <c r="D225" s="49"/>
      <c r="E225" s="136"/>
      <c r="F225" s="55">
        <f t="shared" si="0"/>
        <v>0</v>
      </c>
      <c r="G225" s="49"/>
      <c r="H225" s="49"/>
      <c r="I225" s="136"/>
      <c r="J225" s="55">
        <f t="shared" si="1"/>
        <v>0</v>
      </c>
      <c r="K225" s="54"/>
      <c r="L225" s="49"/>
      <c r="M225" s="136"/>
      <c r="N225" s="55">
        <f t="shared" si="2"/>
        <v>0</v>
      </c>
      <c r="O225" s="49"/>
      <c r="P225" s="49"/>
      <c r="Q225" s="136"/>
      <c r="R225" s="55">
        <f t="shared" si="3"/>
        <v>0</v>
      </c>
      <c r="S225" s="49"/>
      <c r="T225" s="49"/>
      <c r="U225" s="136"/>
      <c r="V225" s="55">
        <f t="shared" si="4"/>
        <v>0</v>
      </c>
      <c r="W225" s="49"/>
      <c r="X225" s="49"/>
      <c r="Y225" s="136"/>
      <c r="Z225" s="136">
        <f t="shared" si="5"/>
        <v>0</v>
      </c>
      <c r="AA225" s="54"/>
      <c r="AB225" s="49"/>
      <c r="AC225" s="136"/>
      <c r="AD225" s="55">
        <f t="shared" si="6"/>
        <v>0</v>
      </c>
      <c r="AE225" s="191"/>
      <c r="AF225" s="49"/>
      <c r="AG225" s="136">
        <v>1</v>
      </c>
      <c r="AH225" s="55">
        <f t="shared" si="7"/>
        <v>1</v>
      </c>
      <c r="AI225" s="131">
        <v>0</v>
      </c>
      <c r="AJ225" s="131">
        <v>0</v>
      </c>
      <c r="AK225" s="131">
        <v>0</v>
      </c>
      <c r="AL225" s="131">
        <v>0</v>
      </c>
      <c r="AM225" s="54">
        <v>0</v>
      </c>
      <c r="AN225" s="49">
        <v>0</v>
      </c>
      <c r="AO225" s="49">
        <v>1</v>
      </c>
      <c r="AP225" s="136">
        <v>1</v>
      </c>
      <c r="AQ225" s="137">
        <v>1</v>
      </c>
      <c r="AR225" s="181"/>
      <c r="AS225" s="181"/>
    </row>
    <row r="226" spans="1:45">
      <c r="A226" s="54" t="s">
        <v>21</v>
      </c>
      <c r="B226" s="55" t="s">
        <v>22</v>
      </c>
      <c r="C226" s="54"/>
      <c r="D226" s="49"/>
      <c r="E226" s="136"/>
      <c r="F226" s="55">
        <f t="shared" si="0"/>
        <v>0</v>
      </c>
      <c r="G226" s="49"/>
      <c r="H226" s="49"/>
      <c r="I226" s="136"/>
      <c r="J226" s="55">
        <f t="shared" si="1"/>
        <v>0</v>
      </c>
      <c r="K226" s="54"/>
      <c r="L226" s="49"/>
      <c r="M226" s="136"/>
      <c r="N226" s="55">
        <f t="shared" si="2"/>
        <v>0</v>
      </c>
      <c r="O226" s="49"/>
      <c r="P226" s="49"/>
      <c r="Q226" s="136"/>
      <c r="R226" s="55">
        <f t="shared" si="3"/>
        <v>0</v>
      </c>
      <c r="S226" s="49"/>
      <c r="T226" s="49"/>
      <c r="U226" s="136"/>
      <c r="V226" s="55">
        <f t="shared" si="4"/>
        <v>0</v>
      </c>
      <c r="W226" s="49"/>
      <c r="X226" s="49"/>
      <c r="Y226" s="136"/>
      <c r="Z226" s="136">
        <f t="shared" si="5"/>
        <v>0</v>
      </c>
      <c r="AA226" s="54"/>
      <c r="AB226" s="49"/>
      <c r="AC226" s="136"/>
      <c r="AD226" s="55">
        <f t="shared" si="6"/>
        <v>0</v>
      </c>
      <c r="AE226" s="191"/>
      <c r="AF226" s="49"/>
      <c r="AG226" s="136">
        <v>1</v>
      </c>
      <c r="AH226" s="55">
        <f t="shared" si="7"/>
        <v>1</v>
      </c>
      <c r="AI226" s="131">
        <v>0</v>
      </c>
      <c r="AJ226" s="131">
        <v>0</v>
      </c>
      <c r="AK226" s="131">
        <v>0</v>
      </c>
      <c r="AL226" s="131">
        <v>0</v>
      </c>
      <c r="AM226" s="54">
        <v>0</v>
      </c>
      <c r="AN226" s="49">
        <v>0</v>
      </c>
      <c r="AO226" s="49">
        <v>1</v>
      </c>
      <c r="AP226" s="136">
        <v>1</v>
      </c>
      <c r="AQ226" s="137">
        <v>1</v>
      </c>
      <c r="AR226" s="181"/>
      <c r="AS226" s="181"/>
    </row>
    <row r="227" spans="1:45">
      <c r="A227" s="54" t="s">
        <v>23</v>
      </c>
      <c r="B227" s="55" t="s">
        <v>24</v>
      </c>
      <c r="C227" s="54"/>
      <c r="D227" s="49"/>
      <c r="E227" s="136"/>
      <c r="F227" s="55">
        <f>SUM(C227:E227)</f>
        <v>0</v>
      </c>
      <c r="G227" s="49"/>
      <c r="H227" s="49"/>
      <c r="I227" s="136"/>
      <c r="J227" s="55">
        <f>SUM(G227:I227)</f>
        <v>0</v>
      </c>
      <c r="K227" s="54"/>
      <c r="L227" s="49"/>
      <c r="M227" s="136"/>
      <c r="N227" s="55">
        <f>SUM(K227:M227)</f>
        <v>0</v>
      </c>
      <c r="O227" s="49"/>
      <c r="P227" s="49"/>
      <c r="Q227" s="136"/>
      <c r="R227" s="55">
        <f>SUM(O227:Q227)</f>
        <v>0</v>
      </c>
      <c r="S227" s="49"/>
      <c r="T227" s="49"/>
      <c r="U227" s="136"/>
      <c r="V227" s="55">
        <f>SUM(S227:U227)</f>
        <v>0</v>
      </c>
      <c r="W227" s="49"/>
      <c r="X227" s="49"/>
      <c r="Y227" s="136"/>
      <c r="Z227" s="136">
        <f>SUM(W227:Y227)</f>
        <v>0</v>
      </c>
      <c r="AA227" s="54"/>
      <c r="AB227" s="49"/>
      <c r="AC227" s="136"/>
      <c r="AD227" s="55">
        <f>SUM(AA227:AC227)</f>
        <v>0</v>
      </c>
      <c r="AE227" s="191"/>
      <c r="AF227" s="49"/>
      <c r="AG227" s="136">
        <v>1</v>
      </c>
      <c r="AH227" s="55">
        <f>SUM(AE227:AG227)</f>
        <v>1</v>
      </c>
      <c r="AI227" s="131">
        <v>0</v>
      </c>
      <c r="AJ227" s="131">
        <v>0</v>
      </c>
      <c r="AK227" s="131">
        <v>0</v>
      </c>
      <c r="AL227" s="131">
        <v>0</v>
      </c>
      <c r="AM227" s="54">
        <v>0</v>
      </c>
      <c r="AN227" s="49">
        <v>0</v>
      </c>
      <c r="AO227" s="49">
        <v>1</v>
      </c>
      <c r="AP227" s="136">
        <v>1</v>
      </c>
      <c r="AQ227" s="137">
        <v>1</v>
      </c>
      <c r="AR227" s="181"/>
      <c r="AS227" s="181"/>
    </row>
    <row r="228" spans="1:45">
      <c r="A228" s="54" t="s">
        <v>25</v>
      </c>
      <c r="B228" s="55" t="s">
        <v>26</v>
      </c>
      <c r="C228" s="54"/>
      <c r="D228" s="49"/>
      <c r="E228" s="136"/>
      <c r="F228" s="55">
        <f t="shared" si="0"/>
        <v>0</v>
      </c>
      <c r="G228" s="49">
        <v>2</v>
      </c>
      <c r="H228" s="49"/>
      <c r="I228" s="136"/>
      <c r="J228" s="55">
        <f t="shared" si="1"/>
        <v>2</v>
      </c>
      <c r="K228" s="54">
        <v>2</v>
      </c>
      <c r="L228" s="49"/>
      <c r="M228" s="136"/>
      <c r="N228" s="55">
        <f t="shared" si="2"/>
        <v>2</v>
      </c>
      <c r="O228" s="49"/>
      <c r="P228" s="49"/>
      <c r="Q228" s="136"/>
      <c r="R228" s="55">
        <f t="shared" si="3"/>
        <v>0</v>
      </c>
      <c r="S228" s="49">
        <v>4</v>
      </c>
      <c r="T228" s="49"/>
      <c r="U228" s="136"/>
      <c r="V228" s="55">
        <f t="shared" si="4"/>
        <v>4</v>
      </c>
      <c r="W228" s="49"/>
      <c r="X228" s="49"/>
      <c r="Y228" s="136"/>
      <c r="Z228" s="136">
        <f t="shared" si="5"/>
        <v>0</v>
      </c>
      <c r="AA228" s="54">
        <v>4</v>
      </c>
      <c r="AB228" s="49"/>
      <c r="AC228" s="136"/>
      <c r="AD228" s="55">
        <f t="shared" si="6"/>
        <v>4</v>
      </c>
      <c r="AE228" s="191"/>
      <c r="AF228" s="49"/>
      <c r="AG228" s="136">
        <v>1</v>
      </c>
      <c r="AH228" s="55">
        <f t="shared" si="7"/>
        <v>1</v>
      </c>
      <c r="AI228" s="131">
        <v>10</v>
      </c>
      <c r="AJ228" s="131">
        <v>0</v>
      </c>
      <c r="AK228" s="131">
        <v>0</v>
      </c>
      <c r="AL228" s="131">
        <v>10</v>
      </c>
      <c r="AM228" s="54">
        <v>2</v>
      </c>
      <c r="AN228" s="49">
        <v>0</v>
      </c>
      <c r="AO228" s="49">
        <v>1</v>
      </c>
      <c r="AP228" s="136">
        <v>3</v>
      </c>
      <c r="AQ228" s="137">
        <v>13</v>
      </c>
      <c r="AR228" s="181"/>
      <c r="AS228" s="181"/>
    </row>
    <row r="229" spans="1:45">
      <c r="A229" s="54" t="s">
        <v>27</v>
      </c>
      <c r="B229" s="55" t="s">
        <v>28</v>
      </c>
      <c r="C229" s="54"/>
      <c r="D229" s="49">
        <v>2</v>
      </c>
      <c r="E229" s="136"/>
      <c r="F229" s="55">
        <f t="shared" si="0"/>
        <v>2</v>
      </c>
      <c r="G229" s="49"/>
      <c r="H229" s="49"/>
      <c r="I229" s="136"/>
      <c r="J229" s="55">
        <f t="shared" si="1"/>
        <v>0</v>
      </c>
      <c r="K229" s="54"/>
      <c r="L229" s="49">
        <v>4</v>
      </c>
      <c r="M229" s="136"/>
      <c r="N229" s="55">
        <f t="shared" si="2"/>
        <v>4</v>
      </c>
      <c r="O229" s="49"/>
      <c r="P229" s="49"/>
      <c r="Q229" s="136"/>
      <c r="R229" s="55">
        <f t="shared" si="3"/>
        <v>0</v>
      </c>
      <c r="S229" s="49"/>
      <c r="T229" s="49"/>
      <c r="U229" s="136"/>
      <c r="V229" s="55">
        <f t="shared" si="4"/>
        <v>0</v>
      </c>
      <c r="W229" s="49"/>
      <c r="X229" s="49"/>
      <c r="Y229" s="136"/>
      <c r="Z229" s="136">
        <f t="shared" si="5"/>
        <v>0</v>
      </c>
      <c r="AA229" s="54"/>
      <c r="AB229" s="49">
        <v>3</v>
      </c>
      <c r="AC229" s="136"/>
      <c r="AD229" s="55">
        <f t="shared" si="6"/>
        <v>3</v>
      </c>
      <c r="AE229" s="191"/>
      <c r="AF229" s="49"/>
      <c r="AG229" s="136">
        <v>1</v>
      </c>
      <c r="AH229" s="55">
        <f t="shared" si="7"/>
        <v>1</v>
      </c>
      <c r="AI229" s="131">
        <v>0</v>
      </c>
      <c r="AJ229" s="131">
        <v>9</v>
      </c>
      <c r="AK229" s="131">
        <v>0</v>
      </c>
      <c r="AL229" s="131">
        <v>9</v>
      </c>
      <c r="AM229" s="54">
        <v>0</v>
      </c>
      <c r="AN229" s="49">
        <v>0</v>
      </c>
      <c r="AO229" s="49">
        <v>1</v>
      </c>
      <c r="AP229" s="136">
        <v>1</v>
      </c>
      <c r="AQ229" s="137">
        <v>10</v>
      </c>
      <c r="AR229" s="181"/>
      <c r="AS229" s="181"/>
    </row>
    <row r="230" spans="1:45">
      <c r="A230" s="54" t="s">
        <v>29</v>
      </c>
      <c r="B230" s="55" t="s">
        <v>30</v>
      </c>
      <c r="C230" s="54"/>
      <c r="D230" s="49">
        <v>67</v>
      </c>
      <c r="E230" s="136"/>
      <c r="F230" s="55">
        <f t="shared" si="0"/>
        <v>67</v>
      </c>
      <c r="G230" s="49"/>
      <c r="H230" s="49"/>
      <c r="I230" s="136"/>
      <c r="J230" s="55">
        <f t="shared" si="1"/>
        <v>0</v>
      </c>
      <c r="K230" s="54"/>
      <c r="L230" s="49">
        <v>6</v>
      </c>
      <c r="M230" s="136"/>
      <c r="N230" s="55">
        <f t="shared" si="2"/>
        <v>6</v>
      </c>
      <c r="O230" s="49"/>
      <c r="P230" s="49"/>
      <c r="Q230" s="136"/>
      <c r="R230" s="55">
        <f t="shared" si="3"/>
        <v>0</v>
      </c>
      <c r="S230" s="49"/>
      <c r="T230" s="49">
        <v>22</v>
      </c>
      <c r="U230" s="136"/>
      <c r="V230" s="55">
        <f t="shared" si="4"/>
        <v>22</v>
      </c>
      <c r="W230" s="49"/>
      <c r="X230" s="49"/>
      <c r="Y230" s="136"/>
      <c r="Z230" s="136">
        <f t="shared" si="5"/>
        <v>0</v>
      </c>
      <c r="AA230" s="54"/>
      <c r="AB230" s="49">
        <v>30</v>
      </c>
      <c r="AC230" s="136"/>
      <c r="AD230" s="55">
        <f t="shared" si="6"/>
        <v>30</v>
      </c>
      <c r="AE230" s="191"/>
      <c r="AF230" s="49"/>
      <c r="AG230" s="136">
        <v>1</v>
      </c>
      <c r="AH230" s="55">
        <f t="shared" si="7"/>
        <v>1</v>
      </c>
      <c r="AI230" s="131">
        <v>0</v>
      </c>
      <c r="AJ230" s="131">
        <v>125</v>
      </c>
      <c r="AK230" s="131">
        <v>0</v>
      </c>
      <c r="AL230" s="131">
        <v>125</v>
      </c>
      <c r="AM230" s="54">
        <v>0</v>
      </c>
      <c r="AN230" s="49">
        <v>0</v>
      </c>
      <c r="AO230" s="49">
        <v>1</v>
      </c>
      <c r="AP230" s="136">
        <v>1</v>
      </c>
      <c r="AQ230" s="137">
        <v>126</v>
      </c>
      <c r="AR230" s="181"/>
      <c r="AS230" s="181"/>
    </row>
    <row r="231" spans="1:45">
      <c r="A231" s="54" t="s">
        <v>31</v>
      </c>
      <c r="B231" s="55" t="s">
        <v>32</v>
      </c>
      <c r="C231" s="54"/>
      <c r="D231" s="49">
        <v>9</v>
      </c>
      <c r="E231" s="136">
        <v>1</v>
      </c>
      <c r="F231" s="55">
        <f t="shared" si="0"/>
        <v>10</v>
      </c>
      <c r="G231" s="49"/>
      <c r="H231" s="49"/>
      <c r="I231" s="136"/>
      <c r="J231" s="55">
        <f t="shared" si="1"/>
        <v>0</v>
      </c>
      <c r="K231" s="54">
        <v>1</v>
      </c>
      <c r="L231" s="49">
        <v>15</v>
      </c>
      <c r="M231" s="136"/>
      <c r="N231" s="55">
        <f t="shared" si="2"/>
        <v>16</v>
      </c>
      <c r="O231" s="49"/>
      <c r="P231" s="49"/>
      <c r="Q231" s="136"/>
      <c r="R231" s="55">
        <f t="shared" si="3"/>
        <v>0</v>
      </c>
      <c r="S231" s="49"/>
      <c r="T231" s="49">
        <v>7</v>
      </c>
      <c r="U231" s="136"/>
      <c r="V231" s="55">
        <f t="shared" si="4"/>
        <v>7</v>
      </c>
      <c r="W231" s="49"/>
      <c r="X231" s="49"/>
      <c r="Y231" s="136"/>
      <c r="Z231" s="136">
        <f t="shared" si="5"/>
        <v>0</v>
      </c>
      <c r="AA231" s="54"/>
      <c r="AB231" s="49">
        <v>15</v>
      </c>
      <c r="AC231" s="136"/>
      <c r="AD231" s="55">
        <f t="shared" si="6"/>
        <v>15</v>
      </c>
      <c r="AE231" s="191">
        <v>1</v>
      </c>
      <c r="AF231" s="49"/>
      <c r="AG231" s="136">
        <v>1</v>
      </c>
      <c r="AH231" s="55">
        <f t="shared" si="7"/>
        <v>2</v>
      </c>
      <c r="AI231" s="131">
        <v>1</v>
      </c>
      <c r="AJ231" s="131">
        <v>46</v>
      </c>
      <c r="AK231" s="131">
        <v>1</v>
      </c>
      <c r="AL231" s="131">
        <v>48</v>
      </c>
      <c r="AM231" s="54">
        <v>1</v>
      </c>
      <c r="AN231" s="49">
        <v>0</v>
      </c>
      <c r="AO231" s="49">
        <v>1</v>
      </c>
      <c r="AP231" s="136">
        <v>2</v>
      </c>
      <c r="AQ231" s="137">
        <v>50</v>
      </c>
      <c r="AR231" s="181"/>
      <c r="AS231" s="181"/>
    </row>
    <row r="232" spans="1:45">
      <c r="A232" s="54" t="s">
        <v>33</v>
      </c>
      <c r="B232" s="55" t="s">
        <v>34</v>
      </c>
      <c r="C232" s="54"/>
      <c r="D232" s="49"/>
      <c r="E232" s="136"/>
      <c r="F232" s="55">
        <f t="shared" si="0"/>
        <v>0</v>
      </c>
      <c r="G232" s="49"/>
      <c r="H232" s="49"/>
      <c r="I232" s="136"/>
      <c r="J232" s="55">
        <f t="shared" si="1"/>
        <v>0</v>
      </c>
      <c r="K232" s="54"/>
      <c r="L232" s="49"/>
      <c r="M232" s="136"/>
      <c r="N232" s="55">
        <f t="shared" si="2"/>
        <v>0</v>
      </c>
      <c r="O232" s="49">
        <v>1</v>
      </c>
      <c r="P232" s="49"/>
      <c r="Q232" s="136"/>
      <c r="R232" s="55">
        <f t="shared" si="3"/>
        <v>1</v>
      </c>
      <c r="S232" s="49"/>
      <c r="T232" s="49"/>
      <c r="U232" s="136"/>
      <c r="V232" s="55">
        <f t="shared" si="4"/>
        <v>0</v>
      </c>
      <c r="W232" s="49"/>
      <c r="X232" s="49"/>
      <c r="Y232" s="136"/>
      <c r="Z232" s="136">
        <f t="shared" si="5"/>
        <v>0</v>
      </c>
      <c r="AA232" s="54"/>
      <c r="AB232" s="49"/>
      <c r="AC232" s="136"/>
      <c r="AD232" s="55">
        <f t="shared" si="6"/>
        <v>0</v>
      </c>
      <c r="AE232" s="191"/>
      <c r="AF232" s="49">
        <v>2</v>
      </c>
      <c r="AG232" s="136">
        <v>1</v>
      </c>
      <c r="AH232" s="55">
        <f t="shared" si="7"/>
        <v>3</v>
      </c>
      <c r="AI232" s="131">
        <v>0</v>
      </c>
      <c r="AJ232" s="131">
        <v>0</v>
      </c>
      <c r="AK232" s="131">
        <v>0</v>
      </c>
      <c r="AL232" s="131">
        <v>0</v>
      </c>
      <c r="AM232" s="54">
        <v>1</v>
      </c>
      <c r="AN232" s="49">
        <v>2</v>
      </c>
      <c r="AO232" s="49">
        <v>1</v>
      </c>
      <c r="AP232" s="136">
        <v>4</v>
      </c>
      <c r="AQ232" s="137">
        <v>4</v>
      </c>
      <c r="AR232" s="181"/>
      <c r="AS232" s="181"/>
    </row>
    <row r="233" spans="1:45">
      <c r="A233" s="54" t="s">
        <v>35</v>
      </c>
      <c r="B233" s="55" t="s">
        <v>36</v>
      </c>
      <c r="C233" s="54"/>
      <c r="D233" s="49">
        <v>2</v>
      </c>
      <c r="E233" s="136"/>
      <c r="F233" s="55">
        <f>SUM(C233:E233)</f>
        <v>2</v>
      </c>
      <c r="G233" s="49"/>
      <c r="H233" s="49"/>
      <c r="I233" s="136"/>
      <c r="J233" s="55">
        <f>SUM(G233:I233)</f>
        <v>0</v>
      </c>
      <c r="K233" s="54"/>
      <c r="L233" s="49"/>
      <c r="M233" s="136"/>
      <c r="N233" s="55">
        <f>SUM(K233:M233)</f>
        <v>0</v>
      </c>
      <c r="O233" s="49">
        <v>1</v>
      </c>
      <c r="P233" s="49"/>
      <c r="Q233" s="136"/>
      <c r="R233" s="55">
        <f>SUM(O233:Q233)</f>
        <v>1</v>
      </c>
      <c r="S233" s="49"/>
      <c r="T233" s="49"/>
      <c r="U233" s="136"/>
      <c r="V233" s="55">
        <f>SUM(S233:U233)</f>
        <v>0</v>
      </c>
      <c r="W233" s="49"/>
      <c r="X233" s="49"/>
      <c r="Y233" s="136"/>
      <c r="Z233" s="136">
        <f>SUM(W233:Y233)</f>
        <v>0</v>
      </c>
      <c r="AA233" s="54"/>
      <c r="AB233" s="49">
        <v>2</v>
      </c>
      <c r="AC233" s="136"/>
      <c r="AD233" s="55">
        <f>SUM(AA233:AC233)</f>
        <v>2</v>
      </c>
      <c r="AE233" s="191"/>
      <c r="AF233" s="49"/>
      <c r="AG233" s="136">
        <v>1</v>
      </c>
      <c r="AH233" s="55">
        <f>SUM(AE233:AG233)</f>
        <v>1</v>
      </c>
      <c r="AI233" s="131">
        <v>0</v>
      </c>
      <c r="AJ233" s="131">
        <v>4</v>
      </c>
      <c r="AK233" s="131">
        <v>0</v>
      </c>
      <c r="AL233" s="131">
        <v>4</v>
      </c>
      <c r="AM233" s="54">
        <v>1</v>
      </c>
      <c r="AN233" s="49">
        <v>0</v>
      </c>
      <c r="AO233" s="49">
        <v>1</v>
      </c>
      <c r="AP233" s="136">
        <v>2</v>
      </c>
      <c r="AQ233" s="137">
        <v>6</v>
      </c>
    </row>
    <row r="234" spans="1:45">
      <c r="A234" s="54" t="s">
        <v>37</v>
      </c>
      <c r="B234" s="55" t="s">
        <v>38</v>
      </c>
      <c r="C234" s="54"/>
      <c r="D234" s="49"/>
      <c r="E234" s="136"/>
      <c r="F234" s="55">
        <f t="shared" si="0"/>
        <v>0</v>
      </c>
      <c r="G234" s="49"/>
      <c r="H234" s="49"/>
      <c r="I234" s="136"/>
      <c r="J234" s="55">
        <f t="shared" si="1"/>
        <v>0</v>
      </c>
      <c r="K234" s="54">
        <v>3</v>
      </c>
      <c r="L234" s="49"/>
      <c r="M234" s="136"/>
      <c r="N234" s="55">
        <f t="shared" si="2"/>
        <v>3</v>
      </c>
      <c r="O234" s="49"/>
      <c r="P234" s="49"/>
      <c r="Q234" s="136"/>
      <c r="R234" s="55">
        <f t="shared" si="3"/>
        <v>0</v>
      </c>
      <c r="S234" s="49">
        <v>2</v>
      </c>
      <c r="T234" s="49"/>
      <c r="U234" s="136"/>
      <c r="V234" s="55">
        <f t="shared" si="4"/>
        <v>2</v>
      </c>
      <c r="W234" s="49"/>
      <c r="X234" s="49"/>
      <c r="Y234" s="136"/>
      <c r="Z234" s="136">
        <f t="shared" si="5"/>
        <v>0</v>
      </c>
      <c r="AA234" s="54">
        <v>4</v>
      </c>
      <c r="AB234" s="49"/>
      <c r="AC234" s="136"/>
      <c r="AD234" s="55">
        <f t="shared" si="6"/>
        <v>4</v>
      </c>
      <c r="AE234" s="191">
        <v>1</v>
      </c>
      <c r="AF234" s="49"/>
      <c r="AG234" s="136">
        <v>1</v>
      </c>
      <c r="AH234" s="55">
        <f t="shared" si="7"/>
        <v>2</v>
      </c>
      <c r="AI234" s="131">
        <v>9</v>
      </c>
      <c r="AJ234" s="131">
        <v>0</v>
      </c>
      <c r="AK234" s="131">
        <v>0</v>
      </c>
      <c r="AL234" s="131">
        <v>9</v>
      </c>
      <c r="AM234" s="54">
        <v>1</v>
      </c>
      <c r="AN234" s="49">
        <v>0</v>
      </c>
      <c r="AO234" s="49">
        <v>1</v>
      </c>
      <c r="AP234" s="136">
        <v>2</v>
      </c>
      <c r="AQ234" s="137">
        <v>11</v>
      </c>
    </row>
    <row r="235" spans="1:45">
      <c r="A235" s="54" t="s">
        <v>39</v>
      </c>
      <c r="B235" s="55" t="s">
        <v>40</v>
      </c>
      <c r="C235" s="54"/>
      <c r="D235" s="49"/>
      <c r="E235" s="136"/>
      <c r="F235" s="55">
        <f t="shared" si="0"/>
        <v>0</v>
      </c>
      <c r="G235" s="49"/>
      <c r="H235" s="49"/>
      <c r="I235" s="136"/>
      <c r="J235" s="55">
        <f t="shared" si="1"/>
        <v>0</v>
      </c>
      <c r="K235" s="54"/>
      <c r="L235" s="49"/>
      <c r="M235" s="136"/>
      <c r="N235" s="55">
        <f t="shared" si="2"/>
        <v>0</v>
      </c>
      <c r="O235" s="49"/>
      <c r="P235" s="49"/>
      <c r="Q235" s="136"/>
      <c r="R235" s="55">
        <f t="shared" si="3"/>
        <v>0</v>
      </c>
      <c r="S235" s="49"/>
      <c r="T235" s="49">
        <v>32</v>
      </c>
      <c r="U235" s="136"/>
      <c r="V235" s="55">
        <f t="shared" si="4"/>
        <v>32</v>
      </c>
      <c r="W235" s="49"/>
      <c r="X235" s="49"/>
      <c r="Y235" s="136"/>
      <c r="Z235" s="136">
        <f t="shared" si="5"/>
        <v>0</v>
      </c>
      <c r="AA235" s="54"/>
      <c r="AB235" s="49">
        <v>2</v>
      </c>
      <c r="AC235" s="136"/>
      <c r="AD235" s="55">
        <f t="shared" si="6"/>
        <v>2</v>
      </c>
      <c r="AE235" s="191"/>
      <c r="AF235" s="49"/>
      <c r="AG235" s="136">
        <v>1</v>
      </c>
      <c r="AH235" s="55">
        <f t="shared" si="7"/>
        <v>1</v>
      </c>
      <c r="AI235" s="131">
        <v>0</v>
      </c>
      <c r="AJ235" s="131">
        <v>34</v>
      </c>
      <c r="AK235" s="131">
        <v>0</v>
      </c>
      <c r="AL235" s="131">
        <v>34</v>
      </c>
      <c r="AM235" s="54">
        <v>0</v>
      </c>
      <c r="AN235" s="49">
        <v>0</v>
      </c>
      <c r="AO235" s="49">
        <v>1</v>
      </c>
      <c r="AP235" s="136">
        <v>1</v>
      </c>
      <c r="AQ235" s="137">
        <v>35</v>
      </c>
    </row>
    <row r="236" spans="1:45">
      <c r="A236" s="54" t="s">
        <v>41</v>
      </c>
      <c r="B236" s="55" t="s">
        <v>42</v>
      </c>
      <c r="C236" s="54">
        <v>1</v>
      </c>
      <c r="D236" s="49">
        <v>13</v>
      </c>
      <c r="E236" s="136"/>
      <c r="F236" s="55">
        <f>SUM(C236:E236)</f>
        <v>14</v>
      </c>
      <c r="G236" s="49"/>
      <c r="H236" s="49"/>
      <c r="I236" s="136"/>
      <c r="J236" s="55">
        <f>SUM(G236:I236)</f>
        <v>0</v>
      </c>
      <c r="K236" s="54"/>
      <c r="L236" s="49">
        <v>3</v>
      </c>
      <c r="M236" s="136"/>
      <c r="N236" s="55">
        <f>SUM(K236:M236)</f>
        <v>3</v>
      </c>
      <c r="O236" s="49"/>
      <c r="P236" s="49">
        <v>1</v>
      </c>
      <c r="Q236" s="136"/>
      <c r="R236" s="55">
        <f>SUM(O236:Q236)</f>
        <v>1</v>
      </c>
      <c r="S236" s="49"/>
      <c r="T236" s="49">
        <v>13</v>
      </c>
      <c r="U236" s="136"/>
      <c r="V236" s="55">
        <f>SUM(S236:U236)</f>
        <v>13</v>
      </c>
      <c r="W236" s="49"/>
      <c r="X236" s="49"/>
      <c r="Y236" s="136"/>
      <c r="Z236" s="136">
        <f>SUM(W236:Y236)</f>
        <v>0</v>
      </c>
      <c r="AA236" s="54"/>
      <c r="AB236" s="49">
        <v>5</v>
      </c>
      <c r="AC236" s="136"/>
      <c r="AD236" s="55">
        <f>SUM(AA236:AC236)</f>
        <v>5</v>
      </c>
      <c r="AE236" s="191">
        <v>1</v>
      </c>
      <c r="AF236" s="49"/>
      <c r="AG236" s="136">
        <v>1</v>
      </c>
      <c r="AH236" s="55">
        <f>SUM(AE236:AG236)</f>
        <v>2</v>
      </c>
      <c r="AI236" s="131">
        <v>1</v>
      </c>
      <c r="AJ236" s="131">
        <v>34</v>
      </c>
      <c r="AK236" s="131">
        <v>0</v>
      </c>
      <c r="AL236" s="131">
        <v>35</v>
      </c>
      <c r="AM236" s="54">
        <v>1</v>
      </c>
      <c r="AN236" s="49">
        <v>1</v>
      </c>
      <c r="AO236" s="49">
        <v>1</v>
      </c>
      <c r="AP236" s="136">
        <v>3</v>
      </c>
      <c r="AQ236" s="137">
        <v>38</v>
      </c>
    </row>
    <row r="237" spans="1:45">
      <c r="A237" s="54" t="s">
        <v>43</v>
      </c>
      <c r="B237" s="55" t="s">
        <v>44</v>
      </c>
      <c r="C237" s="54"/>
      <c r="D237" s="49"/>
      <c r="E237" s="136"/>
      <c r="F237" s="55">
        <f t="shared" si="0"/>
        <v>0</v>
      </c>
      <c r="G237" s="49"/>
      <c r="H237" s="49"/>
      <c r="I237" s="136"/>
      <c r="J237" s="55">
        <f t="shared" si="1"/>
        <v>0</v>
      </c>
      <c r="K237" s="54"/>
      <c r="L237" s="49"/>
      <c r="M237" s="136"/>
      <c r="N237" s="55">
        <f t="shared" si="2"/>
        <v>0</v>
      </c>
      <c r="O237" s="49"/>
      <c r="P237" s="49"/>
      <c r="Q237" s="136"/>
      <c r="R237" s="55">
        <f t="shared" si="3"/>
        <v>0</v>
      </c>
      <c r="S237" s="49"/>
      <c r="T237" s="49"/>
      <c r="U237" s="136"/>
      <c r="V237" s="55">
        <f t="shared" si="4"/>
        <v>0</v>
      </c>
      <c r="W237" s="49"/>
      <c r="X237" s="49"/>
      <c r="Y237" s="136"/>
      <c r="Z237" s="136">
        <f t="shared" si="5"/>
        <v>0</v>
      </c>
      <c r="AA237" s="54"/>
      <c r="AB237" s="49"/>
      <c r="AC237" s="136"/>
      <c r="AD237" s="55">
        <f t="shared" si="6"/>
        <v>0</v>
      </c>
      <c r="AE237" s="191"/>
      <c r="AF237" s="49"/>
      <c r="AG237" s="136">
        <v>1</v>
      </c>
      <c r="AH237" s="55">
        <f t="shared" si="7"/>
        <v>1</v>
      </c>
      <c r="AI237" s="131">
        <v>0</v>
      </c>
      <c r="AJ237" s="131">
        <v>0</v>
      </c>
      <c r="AK237" s="131">
        <v>0</v>
      </c>
      <c r="AL237" s="131">
        <v>0</v>
      </c>
      <c r="AM237" s="54">
        <v>0</v>
      </c>
      <c r="AN237" s="49">
        <v>0</v>
      </c>
      <c r="AO237" s="49">
        <v>1</v>
      </c>
      <c r="AP237" s="136">
        <v>1</v>
      </c>
      <c r="AQ237" s="137">
        <v>1</v>
      </c>
    </row>
    <row r="238" spans="1:45">
      <c r="A238" s="54" t="s">
        <v>45</v>
      </c>
      <c r="B238" s="55" t="s">
        <v>46</v>
      </c>
      <c r="C238" s="54"/>
      <c r="D238" s="49"/>
      <c r="E238" s="136"/>
      <c r="F238" s="55">
        <f t="shared" si="0"/>
        <v>0</v>
      </c>
      <c r="G238" s="49"/>
      <c r="H238" s="49"/>
      <c r="I238" s="136"/>
      <c r="J238" s="55">
        <f t="shared" si="1"/>
        <v>0</v>
      </c>
      <c r="K238" s="54"/>
      <c r="L238" s="49"/>
      <c r="M238" s="136"/>
      <c r="N238" s="55">
        <f t="shared" si="2"/>
        <v>0</v>
      </c>
      <c r="O238" s="49"/>
      <c r="P238" s="49"/>
      <c r="Q238" s="136"/>
      <c r="R238" s="55">
        <f t="shared" si="3"/>
        <v>0</v>
      </c>
      <c r="S238" s="49"/>
      <c r="T238" s="49"/>
      <c r="U238" s="136"/>
      <c r="V238" s="55">
        <f t="shared" si="4"/>
        <v>0</v>
      </c>
      <c r="W238" s="49"/>
      <c r="X238" s="49"/>
      <c r="Y238" s="136"/>
      <c r="Z238" s="136">
        <f t="shared" si="5"/>
        <v>0</v>
      </c>
      <c r="AA238" s="54"/>
      <c r="AB238" s="49"/>
      <c r="AC238" s="136"/>
      <c r="AD238" s="55">
        <f t="shared" si="6"/>
        <v>0</v>
      </c>
      <c r="AE238" s="191"/>
      <c r="AF238" s="49"/>
      <c r="AG238" s="136">
        <v>1</v>
      </c>
      <c r="AH238" s="55">
        <f t="shared" si="7"/>
        <v>1</v>
      </c>
      <c r="AI238" s="131">
        <v>0</v>
      </c>
      <c r="AJ238" s="131">
        <v>0</v>
      </c>
      <c r="AK238" s="131">
        <v>0</v>
      </c>
      <c r="AL238" s="131">
        <v>0</v>
      </c>
      <c r="AM238" s="54">
        <v>0</v>
      </c>
      <c r="AN238" s="49">
        <v>0</v>
      </c>
      <c r="AO238" s="49">
        <v>1</v>
      </c>
      <c r="AP238" s="136">
        <v>1</v>
      </c>
      <c r="AQ238" s="137">
        <v>1</v>
      </c>
    </row>
    <row r="239" spans="1:45">
      <c r="A239" s="54" t="s">
        <v>47</v>
      </c>
      <c r="B239" s="55" t="s">
        <v>48</v>
      </c>
      <c r="C239" s="54"/>
      <c r="D239" s="49"/>
      <c r="E239" s="136"/>
      <c r="F239" s="55">
        <f t="shared" si="0"/>
        <v>0</v>
      </c>
      <c r="G239" s="49"/>
      <c r="H239" s="49"/>
      <c r="I239" s="136"/>
      <c r="J239" s="55">
        <f t="shared" si="1"/>
        <v>0</v>
      </c>
      <c r="K239" s="54"/>
      <c r="L239" s="49"/>
      <c r="M239" s="136"/>
      <c r="N239" s="55">
        <f t="shared" si="2"/>
        <v>0</v>
      </c>
      <c r="O239" s="49"/>
      <c r="P239" s="49"/>
      <c r="Q239" s="136"/>
      <c r="R239" s="55">
        <f t="shared" si="3"/>
        <v>0</v>
      </c>
      <c r="S239" s="49"/>
      <c r="T239" s="49"/>
      <c r="U239" s="136"/>
      <c r="V239" s="55">
        <f t="shared" si="4"/>
        <v>0</v>
      </c>
      <c r="W239" s="49"/>
      <c r="X239" s="49"/>
      <c r="Y239" s="136"/>
      <c r="Z239" s="136">
        <f t="shared" si="5"/>
        <v>0</v>
      </c>
      <c r="AA239" s="54"/>
      <c r="AB239" s="49"/>
      <c r="AC239" s="136"/>
      <c r="AD239" s="55">
        <f t="shared" si="6"/>
        <v>0</v>
      </c>
      <c r="AE239" s="191"/>
      <c r="AF239" s="49"/>
      <c r="AG239" s="136">
        <v>1</v>
      </c>
      <c r="AH239" s="55">
        <f t="shared" si="7"/>
        <v>1</v>
      </c>
      <c r="AI239" s="131">
        <v>0</v>
      </c>
      <c r="AJ239" s="131">
        <v>0</v>
      </c>
      <c r="AK239" s="131">
        <v>0</v>
      </c>
      <c r="AL239" s="131">
        <v>0</v>
      </c>
      <c r="AM239" s="54">
        <v>0</v>
      </c>
      <c r="AN239" s="49">
        <v>0</v>
      </c>
      <c r="AO239" s="49">
        <v>1</v>
      </c>
      <c r="AP239" s="136">
        <v>1</v>
      </c>
      <c r="AQ239" s="137">
        <v>1</v>
      </c>
    </row>
    <row r="240" spans="1:45">
      <c r="A240" s="54" t="s">
        <v>49</v>
      </c>
      <c r="B240" s="55" t="s">
        <v>50</v>
      </c>
      <c r="C240" s="54"/>
      <c r="D240" s="49"/>
      <c r="E240" s="136"/>
      <c r="F240" s="55">
        <f t="shared" si="0"/>
        <v>0</v>
      </c>
      <c r="G240" s="49"/>
      <c r="H240" s="49"/>
      <c r="I240" s="136"/>
      <c r="J240" s="55">
        <f t="shared" si="1"/>
        <v>0</v>
      </c>
      <c r="K240" s="54">
        <v>8</v>
      </c>
      <c r="L240" s="49"/>
      <c r="M240" s="136"/>
      <c r="N240" s="55">
        <f t="shared" si="2"/>
        <v>8</v>
      </c>
      <c r="O240" s="49"/>
      <c r="P240" s="49"/>
      <c r="Q240" s="136"/>
      <c r="R240" s="55">
        <f t="shared" si="3"/>
        <v>0</v>
      </c>
      <c r="S240" s="49">
        <v>2</v>
      </c>
      <c r="T240" s="49"/>
      <c r="U240" s="136"/>
      <c r="V240" s="55">
        <f t="shared" si="4"/>
        <v>2</v>
      </c>
      <c r="W240" s="49"/>
      <c r="X240" s="49"/>
      <c r="Y240" s="136"/>
      <c r="Z240" s="136">
        <f t="shared" si="5"/>
        <v>0</v>
      </c>
      <c r="AA240" s="54"/>
      <c r="AB240" s="49"/>
      <c r="AC240" s="136"/>
      <c r="AD240" s="55">
        <f t="shared" si="6"/>
        <v>0</v>
      </c>
      <c r="AE240" s="191"/>
      <c r="AF240" s="49"/>
      <c r="AG240" s="136">
        <v>1</v>
      </c>
      <c r="AH240" s="55">
        <f t="shared" si="7"/>
        <v>1</v>
      </c>
      <c r="AI240" s="131">
        <v>10</v>
      </c>
      <c r="AJ240" s="131">
        <v>0</v>
      </c>
      <c r="AK240" s="131">
        <v>0</v>
      </c>
      <c r="AL240" s="131">
        <v>10</v>
      </c>
      <c r="AM240" s="54">
        <v>0</v>
      </c>
      <c r="AN240" s="49">
        <v>0</v>
      </c>
      <c r="AO240" s="49">
        <v>1</v>
      </c>
      <c r="AP240" s="136">
        <v>1</v>
      </c>
      <c r="AQ240" s="137">
        <v>11</v>
      </c>
    </row>
    <row r="241" spans="1:45">
      <c r="A241" s="54" t="s">
        <v>51</v>
      </c>
      <c r="B241" s="55" t="s">
        <v>52</v>
      </c>
      <c r="C241" s="54"/>
      <c r="D241" s="49"/>
      <c r="E241" s="136"/>
      <c r="F241" s="55">
        <f t="shared" si="0"/>
        <v>0</v>
      </c>
      <c r="G241" s="49"/>
      <c r="H241" s="49"/>
      <c r="I241" s="136"/>
      <c r="J241" s="55">
        <f t="shared" si="1"/>
        <v>0</v>
      </c>
      <c r="K241" s="54"/>
      <c r="L241" s="49"/>
      <c r="M241" s="136"/>
      <c r="N241" s="55">
        <f t="shared" si="2"/>
        <v>0</v>
      </c>
      <c r="O241" s="49"/>
      <c r="P241" s="49"/>
      <c r="Q241" s="136"/>
      <c r="R241" s="55">
        <f t="shared" si="3"/>
        <v>0</v>
      </c>
      <c r="S241" s="49"/>
      <c r="T241" s="49"/>
      <c r="U241" s="136"/>
      <c r="V241" s="55">
        <f t="shared" si="4"/>
        <v>0</v>
      </c>
      <c r="W241" s="49"/>
      <c r="X241" s="49"/>
      <c r="Y241" s="136">
        <v>1</v>
      </c>
      <c r="Z241" s="136">
        <f t="shared" si="5"/>
        <v>1</v>
      </c>
      <c r="AA241" s="54"/>
      <c r="AB241" s="49"/>
      <c r="AC241" s="136"/>
      <c r="AD241" s="55">
        <f t="shared" si="6"/>
        <v>0</v>
      </c>
      <c r="AE241" s="191"/>
      <c r="AF241" s="49"/>
      <c r="AG241" s="136">
        <v>1</v>
      </c>
      <c r="AH241" s="55">
        <f t="shared" si="7"/>
        <v>1</v>
      </c>
      <c r="AI241" s="131">
        <v>0</v>
      </c>
      <c r="AJ241" s="131">
        <v>0</v>
      </c>
      <c r="AK241" s="131">
        <v>0</v>
      </c>
      <c r="AL241" s="131">
        <v>0</v>
      </c>
      <c r="AM241" s="54">
        <v>0</v>
      </c>
      <c r="AN241" s="49">
        <v>0</v>
      </c>
      <c r="AO241" s="49">
        <v>2</v>
      </c>
      <c r="AP241" s="136">
        <v>2</v>
      </c>
      <c r="AQ241" s="137">
        <v>2</v>
      </c>
    </row>
    <row r="242" spans="1:45">
      <c r="A242" s="54" t="s">
        <v>53</v>
      </c>
      <c r="B242" s="55" t="s">
        <v>54</v>
      </c>
      <c r="C242" s="54"/>
      <c r="D242" s="49"/>
      <c r="E242" s="136"/>
      <c r="F242" s="55">
        <f t="shared" si="0"/>
        <v>0</v>
      </c>
      <c r="G242" s="49"/>
      <c r="H242" s="49"/>
      <c r="I242" s="136"/>
      <c r="J242" s="55">
        <f t="shared" si="1"/>
        <v>0</v>
      </c>
      <c r="K242" s="54"/>
      <c r="L242" s="49"/>
      <c r="M242" s="136"/>
      <c r="N242" s="55">
        <f t="shared" si="2"/>
        <v>0</v>
      </c>
      <c r="O242" s="49"/>
      <c r="P242" s="49"/>
      <c r="Q242" s="136"/>
      <c r="R242" s="55">
        <f t="shared" si="3"/>
        <v>0</v>
      </c>
      <c r="S242" s="49"/>
      <c r="T242" s="49"/>
      <c r="U242" s="136"/>
      <c r="V242" s="55">
        <f t="shared" si="4"/>
        <v>0</v>
      </c>
      <c r="W242" s="49"/>
      <c r="X242" s="49"/>
      <c r="Y242" s="136"/>
      <c r="Z242" s="136">
        <f t="shared" si="5"/>
        <v>0</v>
      </c>
      <c r="AA242" s="54"/>
      <c r="AB242" s="49"/>
      <c r="AC242" s="136"/>
      <c r="AD242" s="55">
        <f t="shared" si="6"/>
        <v>0</v>
      </c>
      <c r="AE242" s="191"/>
      <c r="AF242" s="49"/>
      <c r="AG242" s="136">
        <v>1</v>
      </c>
      <c r="AH242" s="55">
        <f t="shared" si="7"/>
        <v>1</v>
      </c>
      <c r="AI242" s="131">
        <v>0</v>
      </c>
      <c r="AJ242" s="131">
        <v>0</v>
      </c>
      <c r="AK242" s="131">
        <v>0</v>
      </c>
      <c r="AL242" s="131">
        <v>0</v>
      </c>
      <c r="AM242" s="54">
        <v>0</v>
      </c>
      <c r="AN242" s="49">
        <v>0</v>
      </c>
      <c r="AO242" s="49">
        <v>1</v>
      </c>
      <c r="AP242" s="136">
        <v>1</v>
      </c>
      <c r="AQ242" s="137">
        <v>1</v>
      </c>
    </row>
    <row r="243" spans="1:45">
      <c r="A243" s="54" t="s">
        <v>55</v>
      </c>
      <c r="B243" s="55" t="s">
        <v>56</v>
      </c>
      <c r="C243" s="54"/>
      <c r="D243" s="49">
        <v>7</v>
      </c>
      <c r="E243" s="136"/>
      <c r="F243" s="55">
        <f t="shared" si="0"/>
        <v>7</v>
      </c>
      <c r="G243" s="49"/>
      <c r="H243" s="49"/>
      <c r="I243" s="136"/>
      <c r="J243" s="55">
        <f t="shared" si="1"/>
        <v>0</v>
      </c>
      <c r="K243" s="54"/>
      <c r="L243" s="49">
        <v>13</v>
      </c>
      <c r="M243" s="136"/>
      <c r="N243" s="55">
        <f t="shared" si="2"/>
        <v>13</v>
      </c>
      <c r="O243" s="49"/>
      <c r="P243" s="49"/>
      <c r="Q243" s="136"/>
      <c r="R243" s="55">
        <f t="shared" si="3"/>
        <v>0</v>
      </c>
      <c r="S243" s="49"/>
      <c r="T243" s="49">
        <v>4</v>
      </c>
      <c r="U243" s="136"/>
      <c r="V243" s="55">
        <f t="shared" si="4"/>
        <v>4</v>
      </c>
      <c r="W243" s="49"/>
      <c r="X243" s="49"/>
      <c r="Y243" s="136"/>
      <c r="Z243" s="136">
        <f t="shared" si="5"/>
        <v>0</v>
      </c>
      <c r="AA243" s="54"/>
      <c r="AB243" s="49">
        <v>7</v>
      </c>
      <c r="AC243" s="136"/>
      <c r="AD243" s="55">
        <f t="shared" si="6"/>
        <v>7</v>
      </c>
      <c r="AE243" s="191"/>
      <c r="AF243" s="49"/>
      <c r="AG243" s="136">
        <v>1</v>
      </c>
      <c r="AH243" s="55">
        <f t="shared" si="7"/>
        <v>1</v>
      </c>
      <c r="AI243" s="131">
        <v>0</v>
      </c>
      <c r="AJ243" s="131">
        <v>31</v>
      </c>
      <c r="AK243" s="131">
        <v>0</v>
      </c>
      <c r="AL243" s="131">
        <v>31</v>
      </c>
      <c r="AM243" s="54">
        <v>0</v>
      </c>
      <c r="AN243" s="49">
        <v>0</v>
      </c>
      <c r="AO243" s="49">
        <v>1</v>
      </c>
      <c r="AP243" s="136">
        <v>1</v>
      </c>
      <c r="AQ243" s="137">
        <v>32</v>
      </c>
    </row>
    <row r="244" spans="1:45">
      <c r="A244" s="54" t="s">
        <v>57</v>
      </c>
      <c r="B244" s="55" t="s">
        <v>58</v>
      </c>
      <c r="C244" s="54"/>
      <c r="D244" s="49"/>
      <c r="E244" s="136"/>
      <c r="F244" s="55">
        <f>SUM(C244:E244)</f>
        <v>0</v>
      </c>
      <c r="G244" s="49"/>
      <c r="H244" s="49"/>
      <c r="I244" s="136"/>
      <c r="J244" s="55">
        <f>SUM(G244:I244)</f>
        <v>0</v>
      </c>
      <c r="K244" s="54"/>
      <c r="L244" s="49"/>
      <c r="M244" s="136"/>
      <c r="N244" s="55">
        <f>SUM(K244:M244)</f>
        <v>0</v>
      </c>
      <c r="O244" s="49"/>
      <c r="P244" s="49">
        <v>1</v>
      </c>
      <c r="Q244" s="136"/>
      <c r="R244" s="55">
        <f>SUM(O244:Q244)</f>
        <v>1</v>
      </c>
      <c r="S244" s="49"/>
      <c r="T244" s="49"/>
      <c r="U244" s="136"/>
      <c r="V244" s="55">
        <f>SUM(S244:U244)</f>
        <v>0</v>
      </c>
      <c r="W244" s="49"/>
      <c r="X244" s="49"/>
      <c r="Y244" s="136"/>
      <c r="Z244" s="136">
        <f>SUM(W244:Y244)</f>
        <v>0</v>
      </c>
      <c r="AA244" s="54"/>
      <c r="AB244" s="49"/>
      <c r="AC244" s="136"/>
      <c r="AD244" s="55">
        <f>SUM(AA244:AC244)</f>
        <v>0</v>
      </c>
      <c r="AE244" s="191"/>
      <c r="AF244" s="49"/>
      <c r="AG244" s="136">
        <v>1</v>
      </c>
      <c r="AH244" s="55">
        <f>SUM(AE244:AG244)</f>
        <v>1</v>
      </c>
      <c r="AI244" s="131">
        <v>0</v>
      </c>
      <c r="AJ244" s="131">
        <v>0</v>
      </c>
      <c r="AK244" s="131">
        <v>0</v>
      </c>
      <c r="AL244" s="131">
        <v>0</v>
      </c>
      <c r="AM244" s="54">
        <v>0</v>
      </c>
      <c r="AN244" s="49">
        <v>1</v>
      </c>
      <c r="AO244" s="49">
        <v>1</v>
      </c>
      <c r="AP244" s="136">
        <v>2</v>
      </c>
      <c r="AQ244" s="137">
        <v>2</v>
      </c>
    </row>
    <row r="245" spans="1:45">
      <c r="A245" s="54" t="s">
        <v>59</v>
      </c>
      <c r="B245" s="55" t="s">
        <v>60</v>
      </c>
      <c r="C245" s="54"/>
      <c r="D245" s="49">
        <v>4</v>
      </c>
      <c r="E245" s="136"/>
      <c r="F245" s="55">
        <f t="shared" si="0"/>
        <v>4</v>
      </c>
      <c r="G245" s="49"/>
      <c r="H245" s="49"/>
      <c r="I245" s="136"/>
      <c r="J245" s="55">
        <f t="shared" si="1"/>
        <v>0</v>
      </c>
      <c r="K245" s="54"/>
      <c r="L245" s="49">
        <v>2</v>
      </c>
      <c r="M245" s="136"/>
      <c r="N245" s="55">
        <f t="shared" si="2"/>
        <v>2</v>
      </c>
      <c r="O245" s="49"/>
      <c r="P245" s="49"/>
      <c r="Q245" s="136"/>
      <c r="R245" s="55">
        <f t="shared" si="3"/>
        <v>0</v>
      </c>
      <c r="S245" s="49"/>
      <c r="T245" s="49">
        <v>2</v>
      </c>
      <c r="U245" s="136"/>
      <c r="V245" s="55">
        <f t="shared" si="4"/>
        <v>2</v>
      </c>
      <c r="W245" s="49"/>
      <c r="X245" s="49"/>
      <c r="Y245" s="136"/>
      <c r="Z245" s="136">
        <f t="shared" si="5"/>
        <v>0</v>
      </c>
      <c r="AA245" s="54"/>
      <c r="AB245" s="49">
        <v>7</v>
      </c>
      <c r="AC245" s="136"/>
      <c r="AD245" s="55">
        <f t="shared" si="6"/>
        <v>7</v>
      </c>
      <c r="AE245" s="191"/>
      <c r="AF245" s="49"/>
      <c r="AG245" s="136">
        <v>1</v>
      </c>
      <c r="AH245" s="55">
        <f t="shared" si="7"/>
        <v>1</v>
      </c>
      <c r="AI245" s="131">
        <v>0</v>
      </c>
      <c r="AJ245" s="131">
        <v>15</v>
      </c>
      <c r="AK245" s="131">
        <v>0</v>
      </c>
      <c r="AL245" s="131">
        <v>15</v>
      </c>
      <c r="AM245" s="54">
        <v>0</v>
      </c>
      <c r="AN245" s="49">
        <v>0</v>
      </c>
      <c r="AO245" s="49">
        <v>1</v>
      </c>
      <c r="AP245" s="136">
        <v>1</v>
      </c>
      <c r="AQ245" s="137">
        <v>16</v>
      </c>
    </row>
    <row r="246" spans="1:45">
      <c r="A246" s="54" t="s">
        <v>61</v>
      </c>
      <c r="B246" s="55" t="s">
        <v>62</v>
      </c>
      <c r="C246" s="54"/>
      <c r="D246" s="49">
        <v>7</v>
      </c>
      <c r="E246" s="136"/>
      <c r="F246" s="55">
        <f t="shared" si="0"/>
        <v>7</v>
      </c>
      <c r="G246" s="49"/>
      <c r="H246" s="49"/>
      <c r="I246" s="136"/>
      <c r="J246" s="55">
        <f t="shared" si="1"/>
        <v>0</v>
      </c>
      <c r="K246" s="54"/>
      <c r="L246" s="49">
        <v>2</v>
      </c>
      <c r="M246" s="136"/>
      <c r="N246" s="55">
        <f t="shared" si="2"/>
        <v>2</v>
      </c>
      <c r="O246" s="49"/>
      <c r="P246" s="49"/>
      <c r="Q246" s="136"/>
      <c r="R246" s="55">
        <f t="shared" si="3"/>
        <v>0</v>
      </c>
      <c r="S246" s="49"/>
      <c r="T246" s="49">
        <v>8</v>
      </c>
      <c r="U246" s="136"/>
      <c r="V246" s="55">
        <f t="shared" si="4"/>
        <v>8</v>
      </c>
      <c r="W246" s="49"/>
      <c r="X246" s="49"/>
      <c r="Y246" s="136"/>
      <c r="Z246" s="136">
        <f t="shared" si="5"/>
        <v>0</v>
      </c>
      <c r="AA246" s="54"/>
      <c r="AB246" s="49">
        <v>2</v>
      </c>
      <c r="AC246" s="136"/>
      <c r="AD246" s="55">
        <f t="shared" si="6"/>
        <v>2</v>
      </c>
      <c r="AE246" s="191"/>
      <c r="AF246" s="49"/>
      <c r="AG246" s="136">
        <v>1</v>
      </c>
      <c r="AH246" s="55">
        <f t="shared" si="7"/>
        <v>1</v>
      </c>
      <c r="AI246" s="131">
        <v>0</v>
      </c>
      <c r="AJ246" s="131">
        <v>19</v>
      </c>
      <c r="AK246" s="131">
        <v>0</v>
      </c>
      <c r="AL246" s="131">
        <v>19</v>
      </c>
      <c r="AM246" s="54">
        <v>0</v>
      </c>
      <c r="AN246" s="49">
        <v>0</v>
      </c>
      <c r="AO246" s="49">
        <v>1</v>
      </c>
      <c r="AP246" s="136">
        <v>1</v>
      </c>
      <c r="AQ246" s="137">
        <v>20</v>
      </c>
    </row>
    <row r="247" spans="1:45">
      <c r="A247" s="54" t="s">
        <v>63</v>
      </c>
      <c r="B247" s="55" t="s">
        <v>64</v>
      </c>
      <c r="C247" s="54"/>
      <c r="D247" s="49"/>
      <c r="E247" s="136"/>
      <c r="F247" s="55">
        <f t="shared" si="0"/>
        <v>0</v>
      </c>
      <c r="G247" s="49"/>
      <c r="H247" s="49"/>
      <c r="I247" s="136"/>
      <c r="J247" s="55">
        <f t="shared" si="1"/>
        <v>0</v>
      </c>
      <c r="K247" s="54"/>
      <c r="L247" s="49"/>
      <c r="M247" s="136"/>
      <c r="N247" s="55">
        <f t="shared" si="2"/>
        <v>0</v>
      </c>
      <c r="O247" s="49"/>
      <c r="P247" s="49"/>
      <c r="Q247" s="136"/>
      <c r="R247" s="55">
        <f t="shared" si="3"/>
        <v>0</v>
      </c>
      <c r="S247" s="49"/>
      <c r="T247" s="49"/>
      <c r="U247" s="136"/>
      <c r="V247" s="55">
        <f t="shared" si="4"/>
        <v>0</v>
      </c>
      <c r="W247" s="49"/>
      <c r="X247" s="49"/>
      <c r="Y247" s="136"/>
      <c r="Z247" s="136">
        <f t="shared" si="5"/>
        <v>0</v>
      </c>
      <c r="AA247" s="54"/>
      <c r="AB247" s="49"/>
      <c r="AC247" s="136"/>
      <c r="AD247" s="55">
        <f t="shared" si="6"/>
        <v>0</v>
      </c>
      <c r="AE247" s="191"/>
      <c r="AF247" s="49"/>
      <c r="AG247" s="136">
        <v>1</v>
      </c>
      <c r="AH247" s="55">
        <f t="shared" si="7"/>
        <v>1</v>
      </c>
      <c r="AI247" s="131">
        <v>0</v>
      </c>
      <c r="AJ247" s="131">
        <v>0</v>
      </c>
      <c r="AK247" s="131">
        <v>0</v>
      </c>
      <c r="AL247" s="131">
        <v>0</v>
      </c>
      <c r="AM247" s="54">
        <v>0</v>
      </c>
      <c r="AN247" s="49">
        <v>0</v>
      </c>
      <c r="AO247" s="49">
        <v>1</v>
      </c>
      <c r="AP247" s="136">
        <v>1</v>
      </c>
      <c r="AQ247" s="137">
        <v>1</v>
      </c>
    </row>
    <row r="248" spans="1:45">
      <c r="A248" s="54" t="s">
        <v>65</v>
      </c>
      <c r="B248" s="55" t="s">
        <v>66</v>
      </c>
      <c r="C248" s="54"/>
      <c r="D248" s="49">
        <v>3</v>
      </c>
      <c r="E248" s="136"/>
      <c r="F248" s="55">
        <f t="shared" si="0"/>
        <v>3</v>
      </c>
      <c r="G248" s="49"/>
      <c r="H248" s="49"/>
      <c r="I248" s="136"/>
      <c r="J248" s="55">
        <f t="shared" si="1"/>
        <v>0</v>
      </c>
      <c r="K248" s="54"/>
      <c r="L248" s="49">
        <v>4</v>
      </c>
      <c r="M248" s="136"/>
      <c r="N248" s="55">
        <f t="shared" si="2"/>
        <v>4</v>
      </c>
      <c r="O248" s="49"/>
      <c r="P248" s="49">
        <v>2</v>
      </c>
      <c r="Q248" s="136"/>
      <c r="R248" s="55">
        <f t="shared" si="3"/>
        <v>2</v>
      </c>
      <c r="S248" s="49"/>
      <c r="T248" s="49">
        <v>9</v>
      </c>
      <c r="U248" s="136">
        <v>1</v>
      </c>
      <c r="V248" s="55">
        <f t="shared" si="4"/>
        <v>10</v>
      </c>
      <c r="W248" s="49"/>
      <c r="X248" s="49">
        <v>1</v>
      </c>
      <c r="Y248" s="136"/>
      <c r="Z248" s="136">
        <f t="shared" si="5"/>
        <v>1</v>
      </c>
      <c r="AA248" s="54"/>
      <c r="AB248" s="49">
        <v>12</v>
      </c>
      <c r="AC248" s="136"/>
      <c r="AD248" s="55">
        <f t="shared" si="6"/>
        <v>12</v>
      </c>
      <c r="AE248" s="191"/>
      <c r="AF248" s="49"/>
      <c r="AG248" s="136">
        <v>1</v>
      </c>
      <c r="AH248" s="55">
        <f t="shared" si="7"/>
        <v>1</v>
      </c>
      <c r="AI248" s="131">
        <v>0</v>
      </c>
      <c r="AJ248" s="131">
        <v>28</v>
      </c>
      <c r="AK248" s="131">
        <v>1</v>
      </c>
      <c r="AL248" s="131">
        <v>29</v>
      </c>
      <c r="AM248" s="54">
        <v>0</v>
      </c>
      <c r="AN248" s="49">
        <v>3</v>
      </c>
      <c r="AO248" s="49">
        <v>1</v>
      </c>
      <c r="AP248" s="136">
        <v>4</v>
      </c>
      <c r="AQ248" s="137">
        <v>33</v>
      </c>
    </row>
    <row r="249" spans="1:45">
      <c r="A249" s="54" t="s">
        <v>67</v>
      </c>
      <c r="B249" s="55" t="s">
        <v>68</v>
      </c>
      <c r="C249" s="54"/>
      <c r="D249" s="49"/>
      <c r="E249" s="136"/>
      <c r="F249" s="55">
        <f t="shared" si="0"/>
        <v>0</v>
      </c>
      <c r="G249" s="49"/>
      <c r="H249" s="49"/>
      <c r="I249" s="136"/>
      <c r="J249" s="55">
        <f t="shared" si="1"/>
        <v>0</v>
      </c>
      <c r="K249" s="54"/>
      <c r="L249" s="49"/>
      <c r="M249" s="136"/>
      <c r="N249" s="55">
        <f t="shared" si="2"/>
        <v>0</v>
      </c>
      <c r="O249" s="49"/>
      <c r="P249" s="49"/>
      <c r="Q249" s="136"/>
      <c r="R249" s="55">
        <f t="shared" si="3"/>
        <v>0</v>
      </c>
      <c r="S249" s="49"/>
      <c r="T249" s="49"/>
      <c r="U249" s="136"/>
      <c r="V249" s="55">
        <f t="shared" si="4"/>
        <v>0</v>
      </c>
      <c r="W249" s="49"/>
      <c r="X249" s="49"/>
      <c r="Y249" s="136"/>
      <c r="Z249" s="136">
        <f t="shared" si="5"/>
        <v>0</v>
      </c>
      <c r="AA249" s="54"/>
      <c r="AB249" s="49"/>
      <c r="AC249" s="136"/>
      <c r="AD249" s="55">
        <f t="shared" si="6"/>
        <v>0</v>
      </c>
      <c r="AE249" s="191"/>
      <c r="AF249" s="49"/>
      <c r="AG249" s="136">
        <v>1</v>
      </c>
      <c r="AH249" s="55">
        <f t="shared" si="7"/>
        <v>1</v>
      </c>
      <c r="AI249" s="131">
        <v>0</v>
      </c>
      <c r="AJ249" s="131">
        <v>0</v>
      </c>
      <c r="AK249" s="131">
        <v>0</v>
      </c>
      <c r="AL249" s="131">
        <v>0</v>
      </c>
      <c r="AM249" s="54">
        <v>0</v>
      </c>
      <c r="AN249" s="49">
        <v>0</v>
      </c>
      <c r="AO249" s="49">
        <v>1</v>
      </c>
      <c r="AP249" s="136">
        <v>1</v>
      </c>
      <c r="AQ249" s="137">
        <v>1</v>
      </c>
    </row>
    <row r="250" spans="1:45">
      <c r="A250" s="54" t="s">
        <v>69</v>
      </c>
      <c r="B250" s="55" t="s">
        <v>70</v>
      </c>
      <c r="C250" s="54"/>
      <c r="D250" s="49">
        <v>3</v>
      </c>
      <c r="E250" s="136"/>
      <c r="F250" s="55">
        <f t="shared" si="0"/>
        <v>3</v>
      </c>
      <c r="G250" s="49"/>
      <c r="H250" s="49"/>
      <c r="I250" s="136"/>
      <c r="J250" s="55">
        <f t="shared" si="1"/>
        <v>0</v>
      </c>
      <c r="K250" s="54"/>
      <c r="L250" s="49">
        <v>7</v>
      </c>
      <c r="M250" s="136"/>
      <c r="N250" s="55">
        <f t="shared" si="2"/>
        <v>7</v>
      </c>
      <c r="O250" s="49"/>
      <c r="P250" s="49"/>
      <c r="Q250" s="136"/>
      <c r="R250" s="55">
        <f t="shared" si="3"/>
        <v>0</v>
      </c>
      <c r="S250" s="49"/>
      <c r="T250" s="49">
        <v>1</v>
      </c>
      <c r="U250" s="136"/>
      <c r="V250" s="55">
        <f t="shared" si="4"/>
        <v>1</v>
      </c>
      <c r="W250" s="49"/>
      <c r="X250" s="49"/>
      <c r="Y250" s="136"/>
      <c r="Z250" s="136">
        <f t="shared" si="5"/>
        <v>0</v>
      </c>
      <c r="AA250" s="54"/>
      <c r="AB250" s="49"/>
      <c r="AC250" s="136"/>
      <c r="AD250" s="55">
        <f t="shared" si="6"/>
        <v>0</v>
      </c>
      <c r="AE250" s="191"/>
      <c r="AF250" s="49"/>
      <c r="AG250" s="136">
        <v>1</v>
      </c>
      <c r="AH250" s="55">
        <f t="shared" si="7"/>
        <v>1</v>
      </c>
      <c r="AI250" s="131">
        <v>0</v>
      </c>
      <c r="AJ250" s="131">
        <v>11</v>
      </c>
      <c r="AK250" s="131">
        <v>0</v>
      </c>
      <c r="AL250" s="131">
        <v>11</v>
      </c>
      <c r="AM250" s="54">
        <v>0</v>
      </c>
      <c r="AN250" s="49">
        <v>0</v>
      </c>
      <c r="AO250" s="49">
        <v>1</v>
      </c>
      <c r="AP250" s="136">
        <v>1</v>
      </c>
      <c r="AQ250" s="137">
        <v>12</v>
      </c>
    </row>
    <row r="251" spans="1:45">
      <c r="A251" s="54" t="s">
        <v>71</v>
      </c>
      <c r="B251" s="55" t="s">
        <v>72</v>
      </c>
      <c r="C251" s="54"/>
      <c r="D251" s="49"/>
      <c r="E251" s="136"/>
      <c r="F251" s="55">
        <f>SUM(C251:E251)</f>
        <v>0</v>
      </c>
      <c r="G251" s="49"/>
      <c r="H251" s="49"/>
      <c r="I251" s="136"/>
      <c r="J251" s="55">
        <f>SUM(G251:I251)</f>
        <v>0</v>
      </c>
      <c r="K251" s="54"/>
      <c r="L251" s="49"/>
      <c r="M251" s="136"/>
      <c r="N251" s="55">
        <f>SUM(K251:M251)</f>
        <v>0</v>
      </c>
      <c r="O251" s="49"/>
      <c r="P251" s="49"/>
      <c r="Q251" s="136"/>
      <c r="R251" s="55">
        <f>SUM(O251:Q251)</f>
        <v>0</v>
      </c>
      <c r="S251" s="49"/>
      <c r="T251" s="49"/>
      <c r="U251" s="136"/>
      <c r="V251" s="55">
        <f>SUM(S251:U251)</f>
        <v>0</v>
      </c>
      <c r="W251" s="49"/>
      <c r="X251" s="49"/>
      <c r="Y251" s="136"/>
      <c r="Z251" s="136">
        <f>SUM(W251:Y251)</f>
        <v>0</v>
      </c>
      <c r="AA251" s="54"/>
      <c r="AB251" s="49"/>
      <c r="AC251" s="136"/>
      <c r="AD251" s="55">
        <f>SUM(AA251:AC251)</f>
        <v>0</v>
      </c>
      <c r="AE251" s="191"/>
      <c r="AF251" s="49"/>
      <c r="AG251" s="136">
        <v>1</v>
      </c>
      <c r="AH251" s="55">
        <f>SUM(AE251:AG251)</f>
        <v>1</v>
      </c>
      <c r="AI251" s="131">
        <v>0</v>
      </c>
      <c r="AJ251" s="131">
        <v>0</v>
      </c>
      <c r="AK251" s="131">
        <v>0</v>
      </c>
      <c r="AL251" s="131">
        <v>0</v>
      </c>
      <c r="AM251" s="54">
        <v>0</v>
      </c>
      <c r="AN251" s="49">
        <v>0</v>
      </c>
      <c r="AO251" s="49">
        <v>1</v>
      </c>
      <c r="AP251" s="136">
        <v>1</v>
      </c>
      <c r="AQ251" s="137">
        <v>1</v>
      </c>
      <c r="AR251" s="181"/>
      <c r="AS251" s="181"/>
    </row>
    <row r="252" spans="1:45">
      <c r="A252" s="54" t="s">
        <v>73</v>
      </c>
      <c r="B252" s="55" t="s">
        <v>74</v>
      </c>
      <c r="C252" s="54"/>
      <c r="D252" s="49">
        <v>13</v>
      </c>
      <c r="E252" s="136"/>
      <c r="F252" s="55">
        <f>SUM(C252:E252)</f>
        <v>13</v>
      </c>
      <c r="G252" s="49"/>
      <c r="H252" s="49"/>
      <c r="I252" s="136"/>
      <c r="J252" s="55">
        <f>SUM(G252:I252)</f>
        <v>0</v>
      </c>
      <c r="K252" s="54"/>
      <c r="L252" s="49">
        <v>29</v>
      </c>
      <c r="M252" s="136"/>
      <c r="N252" s="55">
        <f>SUM(K252:M252)</f>
        <v>29</v>
      </c>
      <c r="O252" s="49"/>
      <c r="P252" s="49"/>
      <c r="Q252" s="136"/>
      <c r="R252" s="55">
        <f>SUM(O252:Q252)</f>
        <v>0</v>
      </c>
      <c r="S252" s="49"/>
      <c r="T252" s="49">
        <v>1</v>
      </c>
      <c r="U252" s="136"/>
      <c r="V252" s="55">
        <f>SUM(S252:U252)</f>
        <v>1</v>
      </c>
      <c r="W252" s="49"/>
      <c r="X252" s="49"/>
      <c r="Y252" s="136"/>
      <c r="Z252" s="136">
        <f>SUM(W252:Y252)</f>
        <v>0</v>
      </c>
      <c r="AA252" s="54"/>
      <c r="AB252" s="49">
        <v>12</v>
      </c>
      <c r="AC252" s="136"/>
      <c r="AD252" s="55">
        <f>SUM(AA252:AC252)</f>
        <v>12</v>
      </c>
      <c r="AE252" s="191"/>
      <c r="AF252" s="49"/>
      <c r="AG252" s="136">
        <v>1</v>
      </c>
      <c r="AH252" s="55">
        <f>SUM(AE252:AG252)</f>
        <v>1</v>
      </c>
      <c r="AI252" s="131">
        <v>0</v>
      </c>
      <c r="AJ252" s="131">
        <v>55</v>
      </c>
      <c r="AK252" s="131">
        <v>0</v>
      </c>
      <c r="AL252" s="131">
        <v>55</v>
      </c>
      <c r="AM252" s="54">
        <v>0</v>
      </c>
      <c r="AN252" s="49">
        <v>0</v>
      </c>
      <c r="AO252" s="49">
        <v>1</v>
      </c>
      <c r="AP252" s="136">
        <v>1</v>
      </c>
      <c r="AQ252" s="137">
        <v>56</v>
      </c>
    </row>
    <row r="253" spans="1:45">
      <c r="A253" s="54" t="s">
        <v>75</v>
      </c>
      <c r="B253" s="55" t="s">
        <v>76</v>
      </c>
      <c r="C253" s="54"/>
      <c r="D253" s="49"/>
      <c r="E253" s="136"/>
      <c r="F253" s="55">
        <f t="shared" si="0"/>
        <v>0</v>
      </c>
      <c r="G253" s="49"/>
      <c r="H253" s="49"/>
      <c r="I253" s="136"/>
      <c r="J253" s="55">
        <f t="shared" si="1"/>
        <v>0</v>
      </c>
      <c r="K253" s="54"/>
      <c r="L253" s="49"/>
      <c r="M253" s="136"/>
      <c r="N253" s="55">
        <f t="shared" si="2"/>
        <v>0</v>
      </c>
      <c r="O253" s="49"/>
      <c r="P253" s="49"/>
      <c r="Q253" s="136"/>
      <c r="R253" s="55">
        <f t="shared" si="3"/>
        <v>0</v>
      </c>
      <c r="S253" s="49"/>
      <c r="T253" s="49"/>
      <c r="U253" s="136"/>
      <c r="V253" s="55">
        <f t="shared" si="4"/>
        <v>0</v>
      </c>
      <c r="W253" s="49"/>
      <c r="X253" s="49"/>
      <c r="Y253" s="136">
        <v>1</v>
      </c>
      <c r="Z253" s="136">
        <f t="shared" si="5"/>
        <v>1</v>
      </c>
      <c r="AA253" s="54"/>
      <c r="AB253" s="49">
        <v>3</v>
      </c>
      <c r="AC253" s="136"/>
      <c r="AD253" s="55">
        <f t="shared" si="6"/>
        <v>3</v>
      </c>
      <c r="AE253" s="191"/>
      <c r="AF253" s="49"/>
      <c r="AG253" s="136">
        <v>1</v>
      </c>
      <c r="AH253" s="55">
        <f t="shared" si="7"/>
        <v>1</v>
      </c>
      <c r="AI253" s="131">
        <v>0</v>
      </c>
      <c r="AJ253" s="131">
        <v>3</v>
      </c>
      <c r="AK253" s="131">
        <v>0</v>
      </c>
      <c r="AL253" s="131">
        <v>3</v>
      </c>
      <c r="AM253" s="54">
        <v>0</v>
      </c>
      <c r="AN253" s="49">
        <v>0</v>
      </c>
      <c r="AO253" s="49">
        <v>2</v>
      </c>
      <c r="AP253" s="136">
        <v>2</v>
      </c>
      <c r="AQ253" s="137">
        <v>5</v>
      </c>
    </row>
    <row r="254" spans="1:45">
      <c r="A254" s="54" t="s">
        <v>77</v>
      </c>
      <c r="B254" s="55" t="s">
        <v>78</v>
      </c>
      <c r="C254" s="54"/>
      <c r="D254" s="49"/>
      <c r="E254" s="136"/>
      <c r="F254" s="55">
        <f t="shared" si="0"/>
        <v>0</v>
      </c>
      <c r="G254" s="49"/>
      <c r="H254" s="49"/>
      <c r="I254" s="136"/>
      <c r="J254" s="55">
        <f t="shared" si="1"/>
        <v>0</v>
      </c>
      <c r="K254" s="54"/>
      <c r="L254" s="49">
        <v>6</v>
      </c>
      <c r="M254" s="136"/>
      <c r="N254" s="55">
        <f t="shared" si="2"/>
        <v>6</v>
      </c>
      <c r="O254" s="49"/>
      <c r="P254" s="49"/>
      <c r="Q254" s="136"/>
      <c r="R254" s="55">
        <f t="shared" si="3"/>
        <v>0</v>
      </c>
      <c r="S254" s="49"/>
      <c r="T254" s="49">
        <v>8</v>
      </c>
      <c r="U254" s="136"/>
      <c r="V254" s="55">
        <f t="shared" si="4"/>
        <v>8</v>
      </c>
      <c r="W254" s="49"/>
      <c r="X254" s="49"/>
      <c r="Y254" s="136"/>
      <c r="Z254" s="136">
        <f t="shared" si="5"/>
        <v>0</v>
      </c>
      <c r="AA254" s="54"/>
      <c r="AB254" s="49">
        <v>6</v>
      </c>
      <c r="AC254" s="136"/>
      <c r="AD254" s="55">
        <f t="shared" si="6"/>
        <v>6</v>
      </c>
      <c r="AE254" s="191"/>
      <c r="AF254" s="49"/>
      <c r="AG254" s="136">
        <v>1</v>
      </c>
      <c r="AH254" s="55">
        <f t="shared" si="7"/>
        <v>1</v>
      </c>
      <c r="AI254" s="131">
        <v>0</v>
      </c>
      <c r="AJ254" s="131">
        <v>20</v>
      </c>
      <c r="AK254" s="131">
        <v>0</v>
      </c>
      <c r="AL254" s="131">
        <v>20</v>
      </c>
      <c r="AM254" s="54">
        <v>0</v>
      </c>
      <c r="AN254" s="49">
        <v>0</v>
      </c>
      <c r="AO254" s="49">
        <v>1</v>
      </c>
      <c r="AP254" s="136">
        <v>1</v>
      </c>
      <c r="AQ254" s="137">
        <v>21</v>
      </c>
    </row>
    <row r="255" spans="1:45">
      <c r="A255" s="54" t="s">
        <v>79</v>
      </c>
      <c r="B255" s="55" t="s">
        <v>80</v>
      </c>
      <c r="C255" s="54"/>
      <c r="D255" s="49"/>
      <c r="E255" s="136"/>
      <c r="F255" s="55">
        <f t="shared" si="0"/>
        <v>0</v>
      </c>
      <c r="G255" s="49"/>
      <c r="H255" s="49"/>
      <c r="I255" s="136"/>
      <c r="J255" s="55">
        <f t="shared" si="1"/>
        <v>0</v>
      </c>
      <c r="K255" s="54"/>
      <c r="L255" s="49"/>
      <c r="M255" s="136"/>
      <c r="N255" s="55">
        <f t="shared" si="2"/>
        <v>0</v>
      </c>
      <c r="O255" s="49"/>
      <c r="P255" s="49"/>
      <c r="Q255" s="136"/>
      <c r="R255" s="55">
        <f t="shared" si="3"/>
        <v>0</v>
      </c>
      <c r="S255" s="49"/>
      <c r="T255" s="49"/>
      <c r="U255" s="136"/>
      <c r="V255" s="55">
        <f t="shared" si="4"/>
        <v>0</v>
      </c>
      <c r="W255" s="49"/>
      <c r="X255" s="49"/>
      <c r="Y255" s="136"/>
      <c r="Z255" s="136">
        <f t="shared" si="5"/>
        <v>0</v>
      </c>
      <c r="AA255" s="54"/>
      <c r="AB255" s="49"/>
      <c r="AC255" s="136"/>
      <c r="AD255" s="55">
        <f t="shared" si="6"/>
        <v>0</v>
      </c>
      <c r="AE255" s="191"/>
      <c r="AF255" s="49"/>
      <c r="AG255" s="136">
        <v>1</v>
      </c>
      <c r="AH255" s="55">
        <f t="shared" si="7"/>
        <v>1</v>
      </c>
      <c r="AI255" s="131">
        <v>0</v>
      </c>
      <c r="AJ255" s="131">
        <v>0</v>
      </c>
      <c r="AK255" s="131">
        <v>0</v>
      </c>
      <c r="AL255" s="131">
        <v>0</v>
      </c>
      <c r="AM255" s="54">
        <v>0</v>
      </c>
      <c r="AN255" s="49">
        <v>0</v>
      </c>
      <c r="AO255" s="49">
        <v>1</v>
      </c>
      <c r="AP255" s="136">
        <v>1</v>
      </c>
      <c r="AQ255" s="137">
        <v>1</v>
      </c>
    </row>
    <row r="256" spans="1:45">
      <c r="A256" s="54" t="s">
        <v>81</v>
      </c>
      <c r="B256" s="55" t="s">
        <v>82</v>
      </c>
      <c r="C256" s="54"/>
      <c r="D256" s="49"/>
      <c r="E256" s="136"/>
      <c r="F256" s="55">
        <f t="shared" si="0"/>
        <v>0</v>
      </c>
      <c r="G256" s="49"/>
      <c r="H256" s="49"/>
      <c r="I256" s="136"/>
      <c r="J256" s="55">
        <f t="shared" si="1"/>
        <v>0</v>
      </c>
      <c r="K256" s="54"/>
      <c r="L256" s="49"/>
      <c r="M256" s="136"/>
      <c r="N256" s="55">
        <f t="shared" si="2"/>
        <v>0</v>
      </c>
      <c r="O256" s="49"/>
      <c r="P256" s="49"/>
      <c r="Q256" s="136"/>
      <c r="R256" s="55">
        <f t="shared" si="3"/>
        <v>0</v>
      </c>
      <c r="S256" s="49"/>
      <c r="T256" s="49"/>
      <c r="U256" s="136"/>
      <c r="V256" s="55">
        <f t="shared" si="4"/>
        <v>0</v>
      </c>
      <c r="W256" s="49"/>
      <c r="X256" s="49"/>
      <c r="Y256" s="136"/>
      <c r="Z256" s="136">
        <f t="shared" si="5"/>
        <v>0</v>
      </c>
      <c r="AA256" s="54"/>
      <c r="AB256" s="49"/>
      <c r="AC256" s="136"/>
      <c r="AD256" s="55">
        <f t="shared" si="6"/>
        <v>0</v>
      </c>
      <c r="AE256" s="191"/>
      <c r="AF256" s="49"/>
      <c r="AG256" s="136">
        <v>1</v>
      </c>
      <c r="AH256" s="55">
        <f t="shared" si="7"/>
        <v>1</v>
      </c>
      <c r="AI256" s="131">
        <v>0</v>
      </c>
      <c r="AJ256" s="131">
        <v>0</v>
      </c>
      <c r="AK256" s="131">
        <v>0</v>
      </c>
      <c r="AL256" s="131">
        <v>0</v>
      </c>
      <c r="AM256" s="54">
        <v>0</v>
      </c>
      <c r="AN256" s="49">
        <v>0</v>
      </c>
      <c r="AO256" s="49">
        <v>1</v>
      </c>
      <c r="AP256" s="136">
        <v>1</v>
      </c>
      <c r="AQ256" s="137">
        <v>1</v>
      </c>
    </row>
    <row r="257" spans="1:44">
      <c r="A257" s="54" t="s">
        <v>83</v>
      </c>
      <c r="B257" s="55" t="s">
        <v>84</v>
      </c>
      <c r="C257" s="54"/>
      <c r="D257" s="49"/>
      <c r="E257" s="136"/>
      <c r="F257" s="55">
        <f t="shared" si="0"/>
        <v>0</v>
      </c>
      <c r="G257" s="49">
        <v>2</v>
      </c>
      <c r="H257" s="49"/>
      <c r="I257" s="136"/>
      <c r="J257" s="55">
        <f t="shared" si="1"/>
        <v>2</v>
      </c>
      <c r="K257" s="54"/>
      <c r="L257" s="49"/>
      <c r="M257" s="136"/>
      <c r="N257" s="55">
        <f t="shared" si="2"/>
        <v>0</v>
      </c>
      <c r="O257" s="49"/>
      <c r="P257" s="49"/>
      <c r="Q257" s="136"/>
      <c r="R257" s="55">
        <f t="shared" si="3"/>
        <v>0</v>
      </c>
      <c r="S257" s="49"/>
      <c r="T257" s="49"/>
      <c r="U257" s="136"/>
      <c r="V257" s="55">
        <f t="shared" si="4"/>
        <v>0</v>
      </c>
      <c r="W257" s="49"/>
      <c r="X257" s="49"/>
      <c r="Y257" s="136"/>
      <c r="Z257" s="136">
        <f t="shared" si="5"/>
        <v>0</v>
      </c>
      <c r="AA257" s="54"/>
      <c r="AB257" s="49"/>
      <c r="AC257" s="136"/>
      <c r="AD257" s="55">
        <f t="shared" si="6"/>
        <v>0</v>
      </c>
      <c r="AE257" s="191"/>
      <c r="AF257" s="49"/>
      <c r="AG257" s="136">
        <v>1</v>
      </c>
      <c r="AH257" s="55">
        <f t="shared" si="7"/>
        <v>1</v>
      </c>
      <c r="AI257" s="131">
        <v>0</v>
      </c>
      <c r="AJ257" s="131">
        <v>0</v>
      </c>
      <c r="AK257" s="131">
        <v>0</v>
      </c>
      <c r="AL257" s="131">
        <v>0</v>
      </c>
      <c r="AM257" s="54">
        <v>2</v>
      </c>
      <c r="AN257" s="49">
        <v>0</v>
      </c>
      <c r="AO257" s="49">
        <v>1</v>
      </c>
      <c r="AP257" s="136">
        <v>3</v>
      </c>
      <c r="AQ257" s="137">
        <v>3</v>
      </c>
    </row>
    <row r="258" spans="1:44">
      <c r="A258" s="54" t="s">
        <v>85</v>
      </c>
      <c r="B258" s="55" t="s">
        <v>86</v>
      </c>
      <c r="C258" s="54">
        <v>3</v>
      </c>
      <c r="D258" s="49">
        <v>25</v>
      </c>
      <c r="E258" s="136"/>
      <c r="F258" s="55">
        <f t="shared" si="0"/>
        <v>28</v>
      </c>
      <c r="G258" s="49"/>
      <c r="H258" s="49">
        <v>1</v>
      </c>
      <c r="I258" s="136"/>
      <c r="J258" s="55">
        <f t="shared" si="1"/>
        <v>1</v>
      </c>
      <c r="K258" s="54">
        <v>7</v>
      </c>
      <c r="L258" s="49">
        <v>13</v>
      </c>
      <c r="M258" s="136"/>
      <c r="N258" s="55">
        <f t="shared" si="2"/>
        <v>20</v>
      </c>
      <c r="O258" s="49"/>
      <c r="P258" s="49"/>
      <c r="Q258" s="136"/>
      <c r="R258" s="55">
        <f t="shared" si="3"/>
        <v>0</v>
      </c>
      <c r="S258" s="49">
        <v>5</v>
      </c>
      <c r="T258" s="49">
        <v>28</v>
      </c>
      <c r="U258" s="136"/>
      <c r="V258" s="55">
        <f t="shared" si="4"/>
        <v>33</v>
      </c>
      <c r="W258" s="49"/>
      <c r="X258" s="49"/>
      <c r="Y258" s="136"/>
      <c r="Z258" s="136">
        <f t="shared" si="5"/>
        <v>0</v>
      </c>
      <c r="AA258" s="54">
        <v>15</v>
      </c>
      <c r="AB258" s="49">
        <v>25</v>
      </c>
      <c r="AC258" s="136"/>
      <c r="AD258" s="55">
        <f t="shared" si="6"/>
        <v>40</v>
      </c>
      <c r="AE258" s="191"/>
      <c r="AF258" s="49"/>
      <c r="AG258" s="136">
        <v>6</v>
      </c>
      <c r="AH258" s="55">
        <f t="shared" si="7"/>
        <v>6</v>
      </c>
      <c r="AI258" s="131">
        <v>30</v>
      </c>
      <c r="AJ258" s="131">
        <v>91</v>
      </c>
      <c r="AK258" s="131">
        <v>0</v>
      </c>
      <c r="AL258" s="131">
        <v>121</v>
      </c>
      <c r="AM258" s="54">
        <v>0</v>
      </c>
      <c r="AN258" s="49">
        <v>1</v>
      </c>
      <c r="AO258" s="49">
        <v>6</v>
      </c>
      <c r="AP258" s="136">
        <v>7</v>
      </c>
      <c r="AQ258" s="137">
        <v>128</v>
      </c>
    </row>
    <row r="259" spans="1:44">
      <c r="A259" s="54" t="s">
        <v>87</v>
      </c>
      <c r="B259" s="55" t="s">
        <v>88</v>
      </c>
      <c r="C259" s="54">
        <v>7</v>
      </c>
      <c r="D259" s="49">
        <v>61</v>
      </c>
      <c r="E259" s="136"/>
      <c r="F259" s="55">
        <f t="shared" si="0"/>
        <v>68</v>
      </c>
      <c r="G259" s="49"/>
      <c r="H259" s="49"/>
      <c r="I259" s="136"/>
      <c r="J259" s="55">
        <f t="shared" si="1"/>
        <v>0</v>
      </c>
      <c r="K259" s="54">
        <v>7</v>
      </c>
      <c r="L259" s="49">
        <v>43</v>
      </c>
      <c r="M259" s="136"/>
      <c r="N259" s="55">
        <f t="shared" si="2"/>
        <v>50</v>
      </c>
      <c r="O259" s="49">
        <v>2</v>
      </c>
      <c r="P259" s="49"/>
      <c r="Q259" s="136"/>
      <c r="R259" s="55">
        <f t="shared" si="3"/>
        <v>2</v>
      </c>
      <c r="S259" s="49">
        <v>34</v>
      </c>
      <c r="T259" s="49">
        <v>47</v>
      </c>
      <c r="U259" s="136"/>
      <c r="V259" s="55">
        <f t="shared" si="4"/>
        <v>81</v>
      </c>
      <c r="W259" s="49"/>
      <c r="X259" s="49"/>
      <c r="Y259" s="136">
        <v>1</v>
      </c>
      <c r="Z259" s="136">
        <f t="shared" si="5"/>
        <v>1</v>
      </c>
      <c r="AA259" s="54">
        <v>23</v>
      </c>
      <c r="AB259" s="49">
        <v>58</v>
      </c>
      <c r="AC259" s="136"/>
      <c r="AD259" s="55">
        <f t="shared" si="6"/>
        <v>81</v>
      </c>
      <c r="AE259" s="191">
        <v>1</v>
      </c>
      <c r="AF259" s="49">
        <v>1</v>
      </c>
      <c r="AG259" s="136">
        <v>2</v>
      </c>
      <c r="AH259" s="55">
        <f t="shared" si="7"/>
        <v>4</v>
      </c>
      <c r="AI259" s="131">
        <v>71</v>
      </c>
      <c r="AJ259" s="131">
        <v>209</v>
      </c>
      <c r="AK259" s="131">
        <v>0</v>
      </c>
      <c r="AL259" s="131">
        <v>280</v>
      </c>
      <c r="AM259" s="54">
        <v>3</v>
      </c>
      <c r="AN259" s="49">
        <v>1</v>
      </c>
      <c r="AO259" s="49">
        <v>3</v>
      </c>
      <c r="AP259" s="136">
        <v>7</v>
      </c>
      <c r="AQ259" s="137">
        <v>287</v>
      </c>
    </row>
    <row r="260" spans="1:44">
      <c r="A260" s="54" t="s">
        <v>89</v>
      </c>
      <c r="B260" s="55" t="s">
        <v>90</v>
      </c>
      <c r="C260" s="54"/>
      <c r="D260" s="49"/>
      <c r="E260" s="136"/>
      <c r="F260" s="55">
        <f t="shared" si="0"/>
        <v>0</v>
      </c>
      <c r="G260" s="49"/>
      <c r="H260" s="49"/>
      <c r="I260" s="136"/>
      <c r="J260" s="55">
        <f t="shared" si="1"/>
        <v>0</v>
      </c>
      <c r="K260" s="54"/>
      <c r="L260" s="49"/>
      <c r="M260" s="136"/>
      <c r="N260" s="55">
        <f t="shared" si="2"/>
        <v>0</v>
      </c>
      <c r="O260" s="49"/>
      <c r="P260" s="49"/>
      <c r="Q260" s="136"/>
      <c r="R260" s="55">
        <f t="shared" si="3"/>
        <v>0</v>
      </c>
      <c r="S260" s="49"/>
      <c r="T260" s="49">
        <v>6</v>
      </c>
      <c r="U260" s="136"/>
      <c r="V260" s="55">
        <f t="shared" si="4"/>
        <v>6</v>
      </c>
      <c r="W260" s="49"/>
      <c r="X260" s="49"/>
      <c r="Y260" s="136"/>
      <c r="Z260" s="136">
        <f t="shared" si="5"/>
        <v>0</v>
      </c>
      <c r="AA260" s="54"/>
      <c r="AB260" s="49"/>
      <c r="AC260" s="136"/>
      <c r="AD260" s="55">
        <f t="shared" si="6"/>
        <v>0</v>
      </c>
      <c r="AE260" s="191">
        <v>1</v>
      </c>
      <c r="AF260" s="49"/>
      <c r="AG260" s="136">
        <v>1</v>
      </c>
      <c r="AH260" s="55">
        <f t="shared" si="7"/>
        <v>2</v>
      </c>
      <c r="AI260" s="131">
        <v>0</v>
      </c>
      <c r="AJ260" s="131">
        <v>6</v>
      </c>
      <c r="AK260" s="131">
        <v>0</v>
      </c>
      <c r="AL260" s="131">
        <v>6</v>
      </c>
      <c r="AM260" s="54">
        <v>1</v>
      </c>
      <c r="AN260" s="49">
        <v>0</v>
      </c>
      <c r="AO260" s="49">
        <v>1</v>
      </c>
      <c r="AP260" s="136">
        <v>2</v>
      </c>
      <c r="AQ260" s="137">
        <v>8</v>
      </c>
    </row>
    <row r="261" spans="1:44">
      <c r="A261" s="54" t="s">
        <v>91</v>
      </c>
      <c r="B261" s="55" t="s">
        <v>92</v>
      </c>
      <c r="C261" s="54"/>
      <c r="D261" s="49"/>
      <c r="E261" s="136"/>
      <c r="F261" s="55">
        <f t="shared" si="0"/>
        <v>0</v>
      </c>
      <c r="G261" s="49"/>
      <c r="H261" s="49"/>
      <c r="I261" s="136"/>
      <c r="J261" s="55">
        <f t="shared" si="1"/>
        <v>0</v>
      </c>
      <c r="K261" s="54"/>
      <c r="L261" s="49"/>
      <c r="M261" s="136"/>
      <c r="N261" s="55">
        <f t="shared" si="2"/>
        <v>0</v>
      </c>
      <c r="O261" s="49"/>
      <c r="P261" s="49"/>
      <c r="Q261" s="136"/>
      <c r="R261" s="55">
        <f t="shared" si="3"/>
        <v>0</v>
      </c>
      <c r="S261" s="49"/>
      <c r="T261" s="49"/>
      <c r="U261" s="136"/>
      <c r="V261" s="55">
        <f t="shared" si="4"/>
        <v>0</v>
      </c>
      <c r="W261" s="49"/>
      <c r="X261" s="49"/>
      <c r="Y261" s="136"/>
      <c r="Z261" s="136">
        <f t="shared" si="5"/>
        <v>0</v>
      </c>
      <c r="AA261" s="54"/>
      <c r="AB261" s="49"/>
      <c r="AC261" s="136"/>
      <c r="AD261" s="55">
        <f t="shared" si="6"/>
        <v>0</v>
      </c>
      <c r="AE261" s="191"/>
      <c r="AF261" s="49"/>
      <c r="AG261" s="136">
        <v>1</v>
      </c>
      <c r="AH261" s="55">
        <f t="shared" si="7"/>
        <v>1</v>
      </c>
      <c r="AI261" s="131">
        <v>0</v>
      </c>
      <c r="AJ261" s="131">
        <v>0</v>
      </c>
      <c r="AK261" s="131">
        <v>0</v>
      </c>
      <c r="AL261" s="131">
        <v>0</v>
      </c>
      <c r="AM261" s="54">
        <v>0</v>
      </c>
      <c r="AN261" s="49">
        <v>0</v>
      </c>
      <c r="AO261" s="49">
        <v>1</v>
      </c>
      <c r="AP261" s="136">
        <v>1</v>
      </c>
      <c r="AQ261" s="137">
        <v>1</v>
      </c>
    </row>
    <row r="262" spans="1:44">
      <c r="A262" s="54" t="s">
        <v>93</v>
      </c>
      <c r="B262" s="55" t="s">
        <v>94</v>
      </c>
      <c r="C262" s="54"/>
      <c r="D262" s="49"/>
      <c r="E262" s="136"/>
      <c r="F262" s="55">
        <f t="shared" si="0"/>
        <v>0</v>
      </c>
      <c r="G262" s="49"/>
      <c r="H262" s="49"/>
      <c r="I262" s="136"/>
      <c r="J262" s="55">
        <f t="shared" si="1"/>
        <v>0</v>
      </c>
      <c r="K262" s="54"/>
      <c r="L262" s="49"/>
      <c r="M262" s="136"/>
      <c r="N262" s="55">
        <f t="shared" si="2"/>
        <v>0</v>
      </c>
      <c r="O262" s="49"/>
      <c r="P262" s="49"/>
      <c r="Q262" s="136"/>
      <c r="R262" s="55">
        <f t="shared" si="3"/>
        <v>0</v>
      </c>
      <c r="S262" s="49"/>
      <c r="T262" s="49"/>
      <c r="U262" s="136"/>
      <c r="V262" s="55">
        <f t="shared" si="4"/>
        <v>0</v>
      </c>
      <c r="W262" s="49"/>
      <c r="X262" s="49"/>
      <c r="Y262" s="136"/>
      <c r="Z262" s="136">
        <f t="shared" si="5"/>
        <v>0</v>
      </c>
      <c r="AA262" s="54"/>
      <c r="AB262" s="49"/>
      <c r="AC262" s="136"/>
      <c r="AD262" s="55">
        <f t="shared" si="6"/>
        <v>0</v>
      </c>
      <c r="AE262" s="191"/>
      <c r="AF262" s="49"/>
      <c r="AG262" s="136">
        <v>1</v>
      </c>
      <c r="AH262" s="55">
        <f t="shared" si="7"/>
        <v>1</v>
      </c>
      <c r="AI262" s="131">
        <v>0</v>
      </c>
      <c r="AJ262" s="131">
        <v>0</v>
      </c>
      <c r="AK262" s="131">
        <v>0</v>
      </c>
      <c r="AL262" s="131">
        <v>0</v>
      </c>
      <c r="AM262" s="54">
        <v>0</v>
      </c>
      <c r="AN262" s="49">
        <v>0</v>
      </c>
      <c r="AO262" s="49">
        <v>1</v>
      </c>
      <c r="AP262" s="136">
        <v>1</v>
      </c>
      <c r="AQ262" s="137">
        <v>1</v>
      </c>
    </row>
    <row r="263" spans="1:44">
      <c r="A263" s="54" t="s">
        <v>95</v>
      </c>
      <c r="B263" s="55" t="s">
        <v>96</v>
      </c>
      <c r="C263" s="54"/>
      <c r="D263" s="49">
        <v>2</v>
      </c>
      <c r="E263" s="136"/>
      <c r="F263" s="55">
        <f t="shared" si="0"/>
        <v>2</v>
      </c>
      <c r="G263" s="49"/>
      <c r="H263" s="49"/>
      <c r="I263" s="136"/>
      <c r="J263" s="55">
        <f t="shared" si="1"/>
        <v>0</v>
      </c>
      <c r="K263" s="54"/>
      <c r="L263" s="49"/>
      <c r="M263" s="136"/>
      <c r="N263" s="55">
        <f t="shared" si="2"/>
        <v>0</v>
      </c>
      <c r="O263" s="49"/>
      <c r="P263" s="49"/>
      <c r="Q263" s="136"/>
      <c r="R263" s="55">
        <f t="shared" si="3"/>
        <v>0</v>
      </c>
      <c r="S263" s="49"/>
      <c r="T263" s="49">
        <v>1</v>
      </c>
      <c r="U263" s="136"/>
      <c r="V263" s="55">
        <f t="shared" si="4"/>
        <v>1</v>
      </c>
      <c r="W263" s="49"/>
      <c r="X263" s="49"/>
      <c r="Y263" s="136"/>
      <c r="Z263" s="136">
        <f t="shared" si="5"/>
        <v>0</v>
      </c>
      <c r="AA263" s="54"/>
      <c r="AB263" s="49">
        <v>1</v>
      </c>
      <c r="AC263" s="136"/>
      <c r="AD263" s="55">
        <f t="shared" si="6"/>
        <v>1</v>
      </c>
      <c r="AE263" s="191"/>
      <c r="AF263" s="49"/>
      <c r="AG263" s="136">
        <v>1</v>
      </c>
      <c r="AH263" s="55">
        <f t="shared" si="7"/>
        <v>1</v>
      </c>
      <c r="AI263" s="131">
        <v>0</v>
      </c>
      <c r="AJ263" s="131">
        <v>4</v>
      </c>
      <c r="AK263" s="131">
        <v>0</v>
      </c>
      <c r="AL263" s="131">
        <v>4</v>
      </c>
      <c r="AM263" s="54">
        <v>0</v>
      </c>
      <c r="AN263" s="49">
        <v>0</v>
      </c>
      <c r="AO263" s="49">
        <v>1</v>
      </c>
      <c r="AP263" s="136">
        <v>1</v>
      </c>
      <c r="AQ263" s="137">
        <v>5</v>
      </c>
    </row>
    <row r="264" spans="1:44">
      <c r="A264" s="54" t="s">
        <v>97</v>
      </c>
      <c r="B264" s="55" t="s">
        <v>98</v>
      </c>
      <c r="C264" s="54">
        <v>12</v>
      </c>
      <c r="D264" s="49">
        <v>58</v>
      </c>
      <c r="E264" s="136"/>
      <c r="F264" s="55">
        <f t="shared" si="0"/>
        <v>70</v>
      </c>
      <c r="G264" s="49"/>
      <c r="H264" s="49"/>
      <c r="I264" s="136">
        <v>1</v>
      </c>
      <c r="J264" s="55">
        <f t="shared" si="1"/>
        <v>1</v>
      </c>
      <c r="K264" s="54">
        <v>39</v>
      </c>
      <c r="L264" s="49">
        <v>50</v>
      </c>
      <c r="M264" s="136"/>
      <c r="N264" s="55">
        <f t="shared" si="2"/>
        <v>89</v>
      </c>
      <c r="O264" s="49"/>
      <c r="P264" s="49"/>
      <c r="Q264" s="136"/>
      <c r="R264" s="55">
        <f t="shared" si="3"/>
        <v>0</v>
      </c>
      <c r="S264" s="49">
        <v>40</v>
      </c>
      <c r="T264" s="49">
        <v>77</v>
      </c>
      <c r="U264" s="136"/>
      <c r="V264" s="55">
        <f t="shared" si="4"/>
        <v>117</v>
      </c>
      <c r="W264" s="49"/>
      <c r="X264" s="49"/>
      <c r="Y264" s="136"/>
      <c r="Z264" s="136">
        <f t="shared" si="5"/>
        <v>0</v>
      </c>
      <c r="AA264" s="54">
        <v>30</v>
      </c>
      <c r="AB264" s="49">
        <v>55</v>
      </c>
      <c r="AC264" s="136"/>
      <c r="AD264" s="55">
        <f t="shared" si="6"/>
        <v>85</v>
      </c>
      <c r="AE264" s="191">
        <v>1</v>
      </c>
      <c r="AF264" s="49">
        <v>1</v>
      </c>
      <c r="AG264" s="136">
        <v>2</v>
      </c>
      <c r="AH264" s="55">
        <f t="shared" si="7"/>
        <v>4</v>
      </c>
      <c r="AI264" s="131">
        <v>121</v>
      </c>
      <c r="AJ264" s="131">
        <v>240</v>
      </c>
      <c r="AK264" s="131">
        <v>0</v>
      </c>
      <c r="AL264" s="131">
        <v>361</v>
      </c>
      <c r="AM264" s="54">
        <v>1</v>
      </c>
      <c r="AN264" s="49">
        <v>1</v>
      </c>
      <c r="AO264" s="49">
        <v>3</v>
      </c>
      <c r="AP264" s="136">
        <v>5</v>
      </c>
      <c r="AQ264" s="137">
        <v>366</v>
      </c>
    </row>
    <row r="265" spans="1:44">
      <c r="A265" s="54" t="s">
        <v>99</v>
      </c>
      <c r="B265" s="55" t="s">
        <v>100</v>
      </c>
      <c r="C265" s="54"/>
      <c r="D265" s="49">
        <v>4</v>
      </c>
      <c r="E265" s="136"/>
      <c r="F265" s="55">
        <f t="shared" si="0"/>
        <v>4</v>
      </c>
      <c r="G265" s="49"/>
      <c r="H265" s="49"/>
      <c r="I265" s="136"/>
      <c r="J265" s="55">
        <f t="shared" si="1"/>
        <v>0</v>
      </c>
      <c r="K265" s="54">
        <v>11</v>
      </c>
      <c r="L265" s="49">
        <v>19</v>
      </c>
      <c r="M265" s="136"/>
      <c r="N265" s="55">
        <f t="shared" si="2"/>
        <v>30</v>
      </c>
      <c r="O265" s="49"/>
      <c r="P265" s="49"/>
      <c r="Q265" s="136"/>
      <c r="R265" s="55">
        <f t="shared" si="3"/>
        <v>0</v>
      </c>
      <c r="S265" s="49">
        <v>3</v>
      </c>
      <c r="T265" s="49">
        <v>36</v>
      </c>
      <c r="U265" s="136"/>
      <c r="V265" s="55">
        <f t="shared" si="4"/>
        <v>39</v>
      </c>
      <c r="W265" s="49"/>
      <c r="X265" s="49"/>
      <c r="Y265" s="136"/>
      <c r="Z265" s="136">
        <f t="shared" si="5"/>
        <v>0</v>
      </c>
      <c r="AA265" s="54">
        <v>9</v>
      </c>
      <c r="AB265" s="49">
        <v>32</v>
      </c>
      <c r="AC265" s="136"/>
      <c r="AD265" s="55">
        <f t="shared" si="6"/>
        <v>41</v>
      </c>
      <c r="AE265" s="191"/>
      <c r="AF265" s="49"/>
      <c r="AG265" s="136">
        <v>1</v>
      </c>
      <c r="AH265" s="55">
        <f t="shared" si="7"/>
        <v>1</v>
      </c>
      <c r="AI265" s="131">
        <v>23</v>
      </c>
      <c r="AJ265" s="131">
        <v>91</v>
      </c>
      <c r="AK265" s="131">
        <v>0</v>
      </c>
      <c r="AL265" s="131">
        <v>114</v>
      </c>
      <c r="AM265" s="54">
        <v>0</v>
      </c>
      <c r="AN265" s="49">
        <v>0</v>
      </c>
      <c r="AO265" s="49">
        <v>1</v>
      </c>
      <c r="AP265" s="136">
        <v>1</v>
      </c>
      <c r="AQ265" s="137">
        <v>115</v>
      </c>
    </row>
    <row r="266" spans="1:44">
      <c r="A266" s="54" t="s">
        <v>101</v>
      </c>
      <c r="B266" s="55" t="s">
        <v>102</v>
      </c>
      <c r="C266" s="54"/>
      <c r="D266" s="49"/>
      <c r="E266" s="136"/>
      <c r="F266" s="55">
        <f t="shared" si="0"/>
        <v>0</v>
      </c>
      <c r="G266" s="49"/>
      <c r="H266" s="49"/>
      <c r="I266" s="136"/>
      <c r="J266" s="55">
        <f t="shared" si="1"/>
        <v>0</v>
      </c>
      <c r="K266" s="54"/>
      <c r="L266" s="49"/>
      <c r="M266" s="136"/>
      <c r="N266" s="55">
        <f t="shared" si="2"/>
        <v>0</v>
      </c>
      <c r="O266" s="49"/>
      <c r="P266" s="49"/>
      <c r="Q266" s="136"/>
      <c r="R266" s="55">
        <f t="shared" si="3"/>
        <v>0</v>
      </c>
      <c r="S266" s="49"/>
      <c r="T266" s="49"/>
      <c r="U266" s="136"/>
      <c r="V266" s="55">
        <f t="shared" si="4"/>
        <v>0</v>
      </c>
      <c r="W266" s="49"/>
      <c r="X266" s="49"/>
      <c r="Y266" s="136"/>
      <c r="Z266" s="136">
        <f t="shared" si="5"/>
        <v>0</v>
      </c>
      <c r="AA266" s="54"/>
      <c r="AB266" s="49"/>
      <c r="AC266" s="136"/>
      <c r="AD266" s="55">
        <f t="shared" si="6"/>
        <v>0</v>
      </c>
      <c r="AE266" s="191"/>
      <c r="AF266" s="49"/>
      <c r="AG266" s="136">
        <v>1</v>
      </c>
      <c r="AH266" s="55">
        <f t="shared" si="7"/>
        <v>1</v>
      </c>
      <c r="AI266" s="131">
        <v>0</v>
      </c>
      <c r="AJ266" s="131">
        <v>0</v>
      </c>
      <c r="AK266" s="131">
        <v>0</v>
      </c>
      <c r="AL266" s="131">
        <v>0</v>
      </c>
      <c r="AM266" s="54">
        <v>0</v>
      </c>
      <c r="AN266" s="49">
        <v>0</v>
      </c>
      <c r="AO266" s="49">
        <v>1</v>
      </c>
      <c r="AP266" s="136">
        <v>1</v>
      </c>
      <c r="AQ266" s="137">
        <v>1</v>
      </c>
    </row>
    <row r="267" spans="1:44">
      <c r="A267" s="54" t="s">
        <v>103</v>
      </c>
      <c r="B267" s="55" t="s">
        <v>104</v>
      </c>
      <c r="C267" s="54">
        <v>1</v>
      </c>
      <c r="D267" s="49">
        <v>13</v>
      </c>
      <c r="E267" s="136"/>
      <c r="F267" s="55">
        <f t="shared" si="0"/>
        <v>14</v>
      </c>
      <c r="G267" s="49"/>
      <c r="H267" s="49"/>
      <c r="I267" s="136"/>
      <c r="J267" s="55">
        <f t="shared" si="1"/>
        <v>0</v>
      </c>
      <c r="K267" s="54">
        <v>1</v>
      </c>
      <c r="L267" s="49"/>
      <c r="M267" s="136"/>
      <c r="N267" s="55">
        <f t="shared" si="2"/>
        <v>1</v>
      </c>
      <c r="O267" s="49">
        <v>1</v>
      </c>
      <c r="P267" s="49"/>
      <c r="Q267" s="136"/>
      <c r="R267" s="55">
        <f t="shared" si="3"/>
        <v>1</v>
      </c>
      <c r="S267" s="49">
        <v>2</v>
      </c>
      <c r="T267" s="49"/>
      <c r="U267" s="136"/>
      <c r="V267" s="55">
        <f t="shared" si="4"/>
        <v>2</v>
      </c>
      <c r="W267" s="49"/>
      <c r="X267" s="49"/>
      <c r="Y267" s="136"/>
      <c r="Z267" s="136">
        <f t="shared" si="5"/>
        <v>0</v>
      </c>
      <c r="AA267" s="54"/>
      <c r="AB267" s="49"/>
      <c r="AC267" s="136"/>
      <c r="AD267" s="55">
        <f t="shared" si="6"/>
        <v>0</v>
      </c>
      <c r="AE267" s="191"/>
      <c r="AF267" s="49"/>
      <c r="AG267" s="136">
        <v>1</v>
      </c>
      <c r="AH267" s="55">
        <f t="shared" si="7"/>
        <v>1</v>
      </c>
      <c r="AI267" s="131">
        <v>4</v>
      </c>
      <c r="AJ267" s="131">
        <v>13</v>
      </c>
      <c r="AK267" s="131">
        <v>0</v>
      </c>
      <c r="AL267" s="131">
        <v>17</v>
      </c>
      <c r="AM267" s="54">
        <v>1</v>
      </c>
      <c r="AN267" s="49">
        <v>0</v>
      </c>
      <c r="AO267" s="49">
        <v>1</v>
      </c>
      <c r="AP267" s="136">
        <v>2</v>
      </c>
      <c r="AQ267" s="137">
        <v>19</v>
      </c>
    </row>
    <row r="268" spans="1:44">
      <c r="A268" s="54" t="s">
        <v>105</v>
      </c>
      <c r="B268" s="55" t="s">
        <v>106</v>
      </c>
      <c r="C268" s="54"/>
      <c r="D268" s="49"/>
      <c r="E268" s="136"/>
      <c r="F268" s="55">
        <f t="shared" si="0"/>
        <v>0</v>
      </c>
      <c r="G268" s="49"/>
      <c r="H268" s="49"/>
      <c r="I268" s="136"/>
      <c r="J268" s="55">
        <f t="shared" si="1"/>
        <v>0</v>
      </c>
      <c r="K268" s="54"/>
      <c r="L268" s="49"/>
      <c r="M268" s="136"/>
      <c r="N268" s="55">
        <f t="shared" si="2"/>
        <v>0</v>
      </c>
      <c r="O268" s="49"/>
      <c r="P268" s="49"/>
      <c r="Q268" s="136"/>
      <c r="R268" s="55">
        <f t="shared" si="3"/>
        <v>0</v>
      </c>
      <c r="S268" s="49"/>
      <c r="T268" s="49">
        <v>1</v>
      </c>
      <c r="U268" s="136"/>
      <c r="V268" s="55">
        <f t="shared" si="4"/>
        <v>1</v>
      </c>
      <c r="W268" s="49"/>
      <c r="X268" s="49"/>
      <c r="Y268" s="136"/>
      <c r="Z268" s="136">
        <f t="shared" si="5"/>
        <v>0</v>
      </c>
      <c r="AA268" s="54"/>
      <c r="AB268" s="49">
        <v>1</v>
      </c>
      <c r="AC268" s="136"/>
      <c r="AD268" s="55">
        <f t="shared" si="6"/>
        <v>1</v>
      </c>
      <c r="AE268" s="191"/>
      <c r="AF268" s="49"/>
      <c r="AG268" s="136">
        <v>1</v>
      </c>
      <c r="AH268" s="55">
        <f t="shared" si="7"/>
        <v>1</v>
      </c>
      <c r="AI268" s="131">
        <v>0</v>
      </c>
      <c r="AJ268" s="131">
        <v>2</v>
      </c>
      <c r="AK268" s="131">
        <v>0</v>
      </c>
      <c r="AL268" s="131">
        <v>2</v>
      </c>
      <c r="AM268" s="54">
        <v>0</v>
      </c>
      <c r="AN268" s="49">
        <v>0</v>
      </c>
      <c r="AO268" s="49">
        <v>1</v>
      </c>
      <c r="AP268" s="136">
        <v>1</v>
      </c>
      <c r="AQ268" s="137">
        <v>3</v>
      </c>
    </row>
    <row r="269" spans="1:44">
      <c r="A269" s="54" t="s">
        <v>107</v>
      </c>
      <c r="B269" s="55" t="s">
        <v>108</v>
      </c>
      <c r="C269" s="54"/>
      <c r="D269" s="49"/>
      <c r="E269" s="136"/>
      <c r="F269" s="55">
        <f>SUM(C269:E269)</f>
        <v>0</v>
      </c>
      <c r="G269" s="49"/>
      <c r="H269" s="49"/>
      <c r="I269" s="136"/>
      <c r="J269" s="55">
        <f>SUM(G269:I269)</f>
        <v>0</v>
      </c>
      <c r="K269" s="54"/>
      <c r="L269" s="49"/>
      <c r="M269" s="136"/>
      <c r="N269" s="55">
        <f>SUM(K269:M269)</f>
        <v>0</v>
      </c>
      <c r="O269" s="49"/>
      <c r="P269" s="49"/>
      <c r="Q269" s="136"/>
      <c r="R269" s="55">
        <f>SUM(O269:Q269)</f>
        <v>0</v>
      </c>
      <c r="S269" s="49"/>
      <c r="T269" s="49"/>
      <c r="U269" s="136"/>
      <c r="V269" s="55">
        <f>SUM(S269:U269)</f>
        <v>0</v>
      </c>
      <c r="W269" s="49"/>
      <c r="X269" s="49"/>
      <c r="Y269" s="136"/>
      <c r="Z269" s="136">
        <f>SUM(W269:Y269)</f>
        <v>0</v>
      </c>
      <c r="AA269" s="54">
        <v>2</v>
      </c>
      <c r="AB269" s="49"/>
      <c r="AC269" s="136"/>
      <c r="AD269" s="55">
        <f>SUM(AA269:AC269)</f>
        <v>2</v>
      </c>
      <c r="AE269" s="191"/>
      <c r="AF269" s="49"/>
      <c r="AG269" s="136">
        <v>1</v>
      </c>
      <c r="AH269" s="55">
        <f>SUM(AE269:AG269)</f>
        <v>1</v>
      </c>
      <c r="AI269" s="131">
        <v>2</v>
      </c>
      <c r="AJ269" s="131">
        <v>0</v>
      </c>
      <c r="AK269" s="131">
        <v>0</v>
      </c>
      <c r="AL269" s="131">
        <v>2</v>
      </c>
      <c r="AM269" s="54">
        <v>0</v>
      </c>
      <c r="AN269" s="49">
        <v>0</v>
      </c>
      <c r="AO269" s="49">
        <v>1</v>
      </c>
      <c r="AP269" s="136">
        <v>1</v>
      </c>
      <c r="AQ269" s="137">
        <v>3</v>
      </c>
      <c r="AR269" s="181"/>
    </row>
    <row r="270" spans="1:44">
      <c r="A270" s="54" t="s">
        <v>109</v>
      </c>
      <c r="B270" s="55" t="s">
        <v>110</v>
      </c>
      <c r="C270" s="54"/>
      <c r="D270" s="49"/>
      <c r="E270" s="136"/>
      <c r="F270" s="55">
        <f>SUM(C270:E270)</f>
        <v>0</v>
      </c>
      <c r="G270" s="49"/>
      <c r="H270" s="49"/>
      <c r="I270" s="136"/>
      <c r="J270" s="55">
        <f>SUM(G270:I270)</f>
        <v>0</v>
      </c>
      <c r="K270" s="54"/>
      <c r="L270" s="49"/>
      <c r="M270" s="136"/>
      <c r="N270" s="55">
        <f>SUM(K270:M270)</f>
        <v>0</v>
      </c>
      <c r="O270" s="49"/>
      <c r="P270" s="49"/>
      <c r="Q270" s="136"/>
      <c r="R270" s="55">
        <f>SUM(O270:Q270)</f>
        <v>0</v>
      </c>
      <c r="S270" s="49"/>
      <c r="T270" s="49"/>
      <c r="U270" s="136"/>
      <c r="V270" s="55">
        <f>SUM(S270:U270)</f>
        <v>0</v>
      </c>
      <c r="W270" s="49"/>
      <c r="X270" s="49"/>
      <c r="Y270" s="136"/>
      <c r="Z270" s="136">
        <f>SUM(W270:Y270)</f>
        <v>0</v>
      </c>
      <c r="AA270" s="54"/>
      <c r="AB270" s="49"/>
      <c r="AC270" s="136"/>
      <c r="AD270" s="55">
        <f>SUM(AA270:AC270)</f>
        <v>0</v>
      </c>
      <c r="AE270" s="191"/>
      <c r="AF270" s="49"/>
      <c r="AG270" s="136">
        <v>1</v>
      </c>
      <c r="AH270" s="55">
        <f>SUM(AE270:AG270)</f>
        <v>1</v>
      </c>
      <c r="AI270" s="131">
        <v>0</v>
      </c>
      <c r="AJ270" s="131">
        <v>0</v>
      </c>
      <c r="AK270" s="131">
        <v>0</v>
      </c>
      <c r="AL270" s="131">
        <v>0</v>
      </c>
      <c r="AM270" s="54">
        <v>0</v>
      </c>
      <c r="AN270" s="49">
        <v>0</v>
      </c>
      <c r="AO270" s="49">
        <v>1</v>
      </c>
      <c r="AP270" s="136">
        <v>1</v>
      </c>
      <c r="AQ270" s="137">
        <v>1</v>
      </c>
    </row>
    <row r="271" spans="1:44">
      <c r="A271" s="54" t="s">
        <v>111</v>
      </c>
      <c r="B271" s="55" t="s">
        <v>112</v>
      </c>
      <c r="C271" s="54"/>
      <c r="D271" s="49"/>
      <c r="E271" s="136"/>
      <c r="F271" s="55">
        <f t="shared" si="0"/>
        <v>0</v>
      </c>
      <c r="G271" s="49"/>
      <c r="H271" s="49"/>
      <c r="I271" s="136"/>
      <c r="J271" s="55">
        <f t="shared" si="1"/>
        <v>0</v>
      </c>
      <c r="K271" s="54">
        <v>2</v>
      </c>
      <c r="L271" s="49"/>
      <c r="M271" s="136"/>
      <c r="N271" s="55">
        <f t="shared" si="2"/>
        <v>2</v>
      </c>
      <c r="O271" s="49"/>
      <c r="P271" s="49"/>
      <c r="Q271" s="136"/>
      <c r="R271" s="55">
        <f t="shared" si="3"/>
        <v>0</v>
      </c>
      <c r="S271" s="49"/>
      <c r="T271" s="49"/>
      <c r="U271" s="136"/>
      <c r="V271" s="55">
        <f t="shared" si="4"/>
        <v>0</v>
      </c>
      <c r="W271" s="49"/>
      <c r="X271" s="49"/>
      <c r="Y271" s="136"/>
      <c r="Z271" s="136">
        <f t="shared" si="5"/>
        <v>0</v>
      </c>
      <c r="AA271" s="54"/>
      <c r="AB271" s="49"/>
      <c r="AC271" s="136"/>
      <c r="AD271" s="55">
        <f t="shared" si="6"/>
        <v>0</v>
      </c>
      <c r="AE271" s="191"/>
      <c r="AF271" s="49"/>
      <c r="AG271" s="136">
        <v>1</v>
      </c>
      <c r="AH271" s="55">
        <f t="shared" si="7"/>
        <v>1</v>
      </c>
      <c r="AI271" s="131">
        <v>2</v>
      </c>
      <c r="AJ271" s="131">
        <v>0</v>
      </c>
      <c r="AK271" s="131">
        <v>0</v>
      </c>
      <c r="AL271" s="131">
        <v>2</v>
      </c>
      <c r="AM271" s="54">
        <v>0</v>
      </c>
      <c r="AN271" s="49">
        <v>0</v>
      </c>
      <c r="AO271" s="49">
        <v>1</v>
      </c>
      <c r="AP271" s="136">
        <v>1</v>
      </c>
      <c r="AQ271" s="137">
        <v>3</v>
      </c>
    </row>
    <row r="272" spans="1:44">
      <c r="A272" s="54" t="s">
        <v>113</v>
      </c>
      <c r="B272" s="55" t="s">
        <v>114</v>
      </c>
      <c r="C272" s="54"/>
      <c r="D272" s="49"/>
      <c r="E272" s="136"/>
      <c r="F272" s="55">
        <f t="shared" si="0"/>
        <v>0</v>
      </c>
      <c r="G272" s="49"/>
      <c r="H272" s="49"/>
      <c r="I272" s="136"/>
      <c r="J272" s="55">
        <f t="shared" si="1"/>
        <v>0</v>
      </c>
      <c r="K272" s="54"/>
      <c r="L272" s="49"/>
      <c r="M272" s="136"/>
      <c r="N272" s="55">
        <f t="shared" si="2"/>
        <v>0</v>
      </c>
      <c r="O272" s="49"/>
      <c r="P272" s="49"/>
      <c r="Q272" s="136"/>
      <c r="R272" s="55">
        <f t="shared" si="3"/>
        <v>0</v>
      </c>
      <c r="S272" s="49"/>
      <c r="T272" s="49"/>
      <c r="U272" s="136"/>
      <c r="V272" s="55">
        <f t="shared" si="4"/>
        <v>0</v>
      </c>
      <c r="W272" s="49"/>
      <c r="X272" s="49"/>
      <c r="Y272" s="136"/>
      <c r="Z272" s="136">
        <f t="shared" si="5"/>
        <v>0</v>
      </c>
      <c r="AA272" s="54"/>
      <c r="AB272" s="49"/>
      <c r="AC272" s="136"/>
      <c r="AD272" s="55">
        <f t="shared" si="6"/>
        <v>0</v>
      </c>
      <c r="AE272" s="191"/>
      <c r="AF272" s="49"/>
      <c r="AG272" s="136">
        <v>1</v>
      </c>
      <c r="AH272" s="55">
        <f t="shared" si="7"/>
        <v>1</v>
      </c>
      <c r="AI272" s="131">
        <v>0</v>
      </c>
      <c r="AJ272" s="131">
        <v>0</v>
      </c>
      <c r="AK272" s="131">
        <v>0</v>
      </c>
      <c r="AL272" s="131">
        <v>0</v>
      </c>
      <c r="AM272" s="54">
        <v>0</v>
      </c>
      <c r="AN272" s="49">
        <v>0</v>
      </c>
      <c r="AO272" s="49">
        <v>1</v>
      </c>
      <c r="AP272" s="136">
        <v>1</v>
      </c>
      <c r="AQ272" s="137">
        <v>1</v>
      </c>
    </row>
    <row r="273" spans="1:43">
      <c r="A273" s="54" t="s">
        <v>115</v>
      </c>
      <c r="B273" s="55" t="s">
        <v>116</v>
      </c>
      <c r="C273" s="54"/>
      <c r="D273" s="49">
        <v>1</v>
      </c>
      <c r="E273" s="136"/>
      <c r="F273" s="55">
        <f t="shared" si="0"/>
        <v>1</v>
      </c>
      <c r="G273" s="49"/>
      <c r="H273" s="49"/>
      <c r="I273" s="136"/>
      <c r="J273" s="55">
        <f t="shared" si="1"/>
        <v>0</v>
      </c>
      <c r="K273" s="54">
        <v>1</v>
      </c>
      <c r="L273" s="49"/>
      <c r="M273" s="136"/>
      <c r="N273" s="55">
        <f t="shared" si="2"/>
        <v>1</v>
      </c>
      <c r="O273" s="49"/>
      <c r="P273" s="49">
        <v>2</v>
      </c>
      <c r="Q273" s="136"/>
      <c r="R273" s="55">
        <f t="shared" si="3"/>
        <v>2</v>
      </c>
      <c r="S273" s="49"/>
      <c r="T273" s="49"/>
      <c r="U273" s="136"/>
      <c r="V273" s="55">
        <f t="shared" si="4"/>
        <v>0</v>
      </c>
      <c r="W273" s="49"/>
      <c r="X273" s="49"/>
      <c r="Y273" s="136"/>
      <c r="Z273" s="136">
        <f t="shared" si="5"/>
        <v>0</v>
      </c>
      <c r="AA273" s="54"/>
      <c r="AB273" s="49">
        <v>3</v>
      </c>
      <c r="AC273" s="136"/>
      <c r="AD273" s="55">
        <f t="shared" si="6"/>
        <v>3</v>
      </c>
      <c r="AE273" s="191"/>
      <c r="AF273" s="49"/>
      <c r="AG273" s="136">
        <v>1</v>
      </c>
      <c r="AH273" s="55">
        <f t="shared" si="7"/>
        <v>1</v>
      </c>
      <c r="AI273" s="131">
        <v>1</v>
      </c>
      <c r="AJ273" s="131">
        <v>4</v>
      </c>
      <c r="AK273" s="131">
        <v>0</v>
      </c>
      <c r="AL273" s="131">
        <v>5</v>
      </c>
      <c r="AM273" s="54">
        <v>0</v>
      </c>
      <c r="AN273" s="49">
        <v>2</v>
      </c>
      <c r="AO273" s="49">
        <v>1</v>
      </c>
      <c r="AP273" s="136">
        <v>3</v>
      </c>
      <c r="AQ273" s="137">
        <v>8</v>
      </c>
    </row>
    <row r="274" spans="1:43">
      <c r="A274" s="54" t="s">
        <v>117</v>
      </c>
      <c r="B274" s="55" t="s">
        <v>118</v>
      </c>
      <c r="C274" s="54"/>
      <c r="D274" s="49"/>
      <c r="E274" s="136"/>
      <c r="F274" s="55">
        <f t="shared" si="0"/>
        <v>0</v>
      </c>
      <c r="G274" s="49"/>
      <c r="H274" s="49"/>
      <c r="I274" s="136"/>
      <c r="J274" s="55">
        <f t="shared" si="1"/>
        <v>0</v>
      </c>
      <c r="K274" s="54"/>
      <c r="L274" s="49"/>
      <c r="M274" s="136"/>
      <c r="N274" s="55">
        <f t="shared" si="2"/>
        <v>0</v>
      </c>
      <c r="O274" s="49"/>
      <c r="P274" s="49"/>
      <c r="Q274" s="136"/>
      <c r="R274" s="55">
        <f t="shared" si="3"/>
        <v>0</v>
      </c>
      <c r="S274" s="49"/>
      <c r="T274" s="49"/>
      <c r="U274" s="136"/>
      <c r="V274" s="55">
        <f t="shared" si="4"/>
        <v>0</v>
      </c>
      <c r="W274" s="49"/>
      <c r="X274" s="49"/>
      <c r="Y274" s="136"/>
      <c r="Z274" s="136">
        <f t="shared" si="5"/>
        <v>0</v>
      </c>
      <c r="AA274" s="54"/>
      <c r="AB274" s="49"/>
      <c r="AC274" s="136"/>
      <c r="AD274" s="55">
        <f t="shared" si="6"/>
        <v>0</v>
      </c>
      <c r="AE274" s="191"/>
      <c r="AF274" s="49"/>
      <c r="AG274" s="136">
        <v>1</v>
      </c>
      <c r="AH274" s="55">
        <f t="shared" si="7"/>
        <v>1</v>
      </c>
      <c r="AI274" s="131">
        <v>0</v>
      </c>
      <c r="AJ274" s="131">
        <v>0</v>
      </c>
      <c r="AK274" s="131">
        <v>0</v>
      </c>
      <c r="AL274" s="131">
        <v>0</v>
      </c>
      <c r="AM274" s="54">
        <v>0</v>
      </c>
      <c r="AN274" s="49">
        <v>0</v>
      </c>
      <c r="AO274" s="49">
        <v>1</v>
      </c>
      <c r="AP274" s="136">
        <v>1</v>
      </c>
      <c r="AQ274" s="137">
        <v>1</v>
      </c>
    </row>
    <row r="275" spans="1:43">
      <c r="A275" s="54" t="s">
        <v>119</v>
      </c>
      <c r="B275" s="55" t="s">
        <v>120</v>
      </c>
      <c r="C275" s="54"/>
      <c r="D275" s="49"/>
      <c r="E275" s="136"/>
      <c r="F275" s="55">
        <f t="shared" si="0"/>
        <v>0</v>
      </c>
      <c r="G275" s="49"/>
      <c r="H275" s="49"/>
      <c r="I275" s="136"/>
      <c r="J275" s="55">
        <f t="shared" si="1"/>
        <v>0</v>
      </c>
      <c r="K275" s="54"/>
      <c r="L275" s="49"/>
      <c r="M275" s="136"/>
      <c r="N275" s="55">
        <f t="shared" si="2"/>
        <v>0</v>
      </c>
      <c r="O275" s="49"/>
      <c r="P275" s="49"/>
      <c r="Q275" s="136"/>
      <c r="R275" s="55">
        <f t="shared" si="3"/>
        <v>0</v>
      </c>
      <c r="S275" s="49"/>
      <c r="T275" s="49"/>
      <c r="U275" s="136"/>
      <c r="V275" s="55">
        <f t="shared" si="4"/>
        <v>0</v>
      </c>
      <c r="W275" s="49"/>
      <c r="X275" s="49"/>
      <c r="Y275" s="136"/>
      <c r="Z275" s="136">
        <f t="shared" si="5"/>
        <v>0</v>
      </c>
      <c r="AA275" s="54"/>
      <c r="AB275" s="49"/>
      <c r="AC275" s="136"/>
      <c r="AD275" s="55">
        <f t="shared" si="6"/>
        <v>0</v>
      </c>
      <c r="AE275" s="191"/>
      <c r="AF275" s="49"/>
      <c r="AG275" s="136">
        <v>1</v>
      </c>
      <c r="AH275" s="55">
        <f t="shared" si="7"/>
        <v>1</v>
      </c>
      <c r="AI275" s="131">
        <v>0</v>
      </c>
      <c r="AJ275" s="131">
        <v>0</v>
      </c>
      <c r="AK275" s="131">
        <v>0</v>
      </c>
      <c r="AL275" s="131">
        <v>0</v>
      </c>
      <c r="AM275" s="54">
        <v>0</v>
      </c>
      <c r="AN275" s="49">
        <v>0</v>
      </c>
      <c r="AO275" s="49">
        <v>1</v>
      </c>
      <c r="AP275" s="136">
        <v>1</v>
      </c>
      <c r="AQ275" s="137">
        <v>1</v>
      </c>
    </row>
    <row r="276" spans="1:43">
      <c r="A276" s="54" t="s">
        <v>121</v>
      </c>
      <c r="B276" s="55" t="s">
        <v>122</v>
      </c>
      <c r="C276" s="54"/>
      <c r="D276" s="49"/>
      <c r="E276" s="136"/>
      <c r="F276" s="55">
        <f t="shared" si="0"/>
        <v>0</v>
      </c>
      <c r="G276" s="49"/>
      <c r="H276" s="49"/>
      <c r="I276" s="136"/>
      <c r="J276" s="55">
        <f t="shared" si="1"/>
        <v>0</v>
      </c>
      <c r="K276" s="54"/>
      <c r="L276" s="49"/>
      <c r="M276" s="136"/>
      <c r="N276" s="55">
        <f t="shared" si="2"/>
        <v>0</v>
      </c>
      <c r="O276" s="49"/>
      <c r="P276" s="49"/>
      <c r="Q276" s="136"/>
      <c r="R276" s="55">
        <f t="shared" si="3"/>
        <v>0</v>
      </c>
      <c r="S276" s="49"/>
      <c r="T276" s="49"/>
      <c r="U276" s="136"/>
      <c r="V276" s="55">
        <f t="shared" si="4"/>
        <v>0</v>
      </c>
      <c r="W276" s="49"/>
      <c r="X276" s="49"/>
      <c r="Y276" s="136"/>
      <c r="Z276" s="136">
        <f t="shared" si="5"/>
        <v>0</v>
      </c>
      <c r="AA276" s="54"/>
      <c r="AB276" s="49"/>
      <c r="AC276" s="136"/>
      <c r="AD276" s="55">
        <f t="shared" si="6"/>
        <v>0</v>
      </c>
      <c r="AE276" s="191"/>
      <c r="AF276" s="49">
        <v>2</v>
      </c>
      <c r="AG276" s="136">
        <v>1</v>
      </c>
      <c r="AH276" s="55">
        <f t="shared" si="7"/>
        <v>3</v>
      </c>
      <c r="AI276" s="131">
        <v>0</v>
      </c>
      <c r="AJ276" s="131">
        <v>0</v>
      </c>
      <c r="AK276" s="131">
        <v>0</v>
      </c>
      <c r="AL276" s="131">
        <v>0</v>
      </c>
      <c r="AM276" s="54">
        <v>0</v>
      </c>
      <c r="AN276" s="49">
        <v>2</v>
      </c>
      <c r="AO276" s="49">
        <v>1</v>
      </c>
      <c r="AP276" s="136">
        <v>3</v>
      </c>
      <c r="AQ276" s="137">
        <v>3</v>
      </c>
    </row>
    <row r="277" spans="1:43">
      <c r="A277" s="54" t="s">
        <v>123</v>
      </c>
      <c r="B277" s="55" t="s">
        <v>124</v>
      </c>
      <c r="C277" s="54"/>
      <c r="D277" s="49"/>
      <c r="E277" s="136"/>
      <c r="F277" s="55">
        <f t="shared" si="0"/>
        <v>0</v>
      </c>
      <c r="G277" s="49"/>
      <c r="H277" s="49"/>
      <c r="I277" s="136"/>
      <c r="J277" s="55">
        <f t="shared" si="1"/>
        <v>0</v>
      </c>
      <c r="K277" s="54"/>
      <c r="L277" s="49"/>
      <c r="M277" s="136"/>
      <c r="N277" s="55">
        <f t="shared" si="2"/>
        <v>0</v>
      </c>
      <c r="O277" s="49"/>
      <c r="P277" s="49"/>
      <c r="Q277" s="136"/>
      <c r="R277" s="55">
        <f t="shared" si="3"/>
        <v>0</v>
      </c>
      <c r="S277" s="49"/>
      <c r="T277" s="49"/>
      <c r="U277" s="136"/>
      <c r="V277" s="55">
        <f t="shared" si="4"/>
        <v>0</v>
      </c>
      <c r="W277" s="49"/>
      <c r="X277" s="49"/>
      <c r="Y277" s="136"/>
      <c r="Z277" s="136">
        <f t="shared" si="5"/>
        <v>0</v>
      </c>
      <c r="AA277" s="54"/>
      <c r="AB277" s="49"/>
      <c r="AC277" s="136"/>
      <c r="AD277" s="55">
        <f t="shared" si="6"/>
        <v>0</v>
      </c>
      <c r="AE277" s="191"/>
      <c r="AF277" s="49"/>
      <c r="AG277" s="136">
        <v>1</v>
      </c>
      <c r="AH277" s="55">
        <f t="shared" si="7"/>
        <v>1</v>
      </c>
      <c r="AI277" s="131">
        <v>0</v>
      </c>
      <c r="AJ277" s="131">
        <v>0</v>
      </c>
      <c r="AK277" s="131">
        <v>0</v>
      </c>
      <c r="AL277" s="131">
        <v>0</v>
      </c>
      <c r="AM277" s="54">
        <v>0</v>
      </c>
      <c r="AN277" s="49">
        <v>0</v>
      </c>
      <c r="AO277" s="49">
        <v>1</v>
      </c>
      <c r="AP277" s="136">
        <v>1</v>
      </c>
      <c r="AQ277" s="137">
        <v>1</v>
      </c>
    </row>
    <row r="278" spans="1:43">
      <c r="A278" s="54" t="s">
        <v>125</v>
      </c>
      <c r="B278" s="55" t="s">
        <v>126</v>
      </c>
      <c r="C278" s="54">
        <v>5</v>
      </c>
      <c r="D278" s="49">
        <v>1</v>
      </c>
      <c r="E278" s="136"/>
      <c r="F278" s="55">
        <f t="shared" si="0"/>
        <v>6</v>
      </c>
      <c r="G278" s="49"/>
      <c r="H278" s="49"/>
      <c r="I278" s="136"/>
      <c r="J278" s="55">
        <f t="shared" si="1"/>
        <v>0</v>
      </c>
      <c r="K278" s="54">
        <v>2</v>
      </c>
      <c r="L278" s="49">
        <v>15</v>
      </c>
      <c r="M278" s="136"/>
      <c r="N278" s="55">
        <f t="shared" si="2"/>
        <v>17</v>
      </c>
      <c r="O278" s="49"/>
      <c r="P278" s="49"/>
      <c r="Q278" s="136"/>
      <c r="R278" s="55">
        <f t="shared" si="3"/>
        <v>0</v>
      </c>
      <c r="S278" s="49">
        <v>15</v>
      </c>
      <c r="T278" s="49">
        <v>4</v>
      </c>
      <c r="U278" s="136"/>
      <c r="V278" s="55">
        <f t="shared" si="4"/>
        <v>19</v>
      </c>
      <c r="W278" s="49"/>
      <c r="X278" s="49"/>
      <c r="Y278" s="136"/>
      <c r="Z278" s="136">
        <f t="shared" si="5"/>
        <v>0</v>
      </c>
      <c r="AA278" s="54">
        <v>17</v>
      </c>
      <c r="AB278" s="49"/>
      <c r="AC278" s="136"/>
      <c r="AD278" s="55">
        <f t="shared" si="6"/>
        <v>17</v>
      </c>
      <c r="AE278" s="191"/>
      <c r="AF278" s="49"/>
      <c r="AG278" s="136">
        <v>1</v>
      </c>
      <c r="AH278" s="55">
        <f t="shared" si="7"/>
        <v>1</v>
      </c>
      <c r="AI278" s="131">
        <v>39</v>
      </c>
      <c r="AJ278" s="131">
        <v>20</v>
      </c>
      <c r="AK278" s="131">
        <v>0</v>
      </c>
      <c r="AL278" s="131">
        <v>59</v>
      </c>
      <c r="AM278" s="54">
        <v>0</v>
      </c>
      <c r="AN278" s="49">
        <v>0</v>
      </c>
      <c r="AO278" s="49">
        <v>1</v>
      </c>
      <c r="AP278" s="136">
        <v>1</v>
      </c>
      <c r="AQ278" s="137">
        <v>60</v>
      </c>
    </row>
    <row r="279" spans="1:43">
      <c r="A279" s="54" t="s">
        <v>127</v>
      </c>
      <c r="B279" s="55" t="s">
        <v>128</v>
      </c>
      <c r="C279" s="54"/>
      <c r="D279" s="49"/>
      <c r="E279" s="136"/>
      <c r="F279" s="55">
        <f t="shared" si="0"/>
        <v>0</v>
      </c>
      <c r="G279" s="49"/>
      <c r="H279" s="49"/>
      <c r="I279" s="136">
        <v>1</v>
      </c>
      <c r="J279" s="55">
        <f t="shared" si="1"/>
        <v>1</v>
      </c>
      <c r="K279" s="54"/>
      <c r="L279" s="49"/>
      <c r="M279" s="136"/>
      <c r="N279" s="55">
        <f t="shared" si="2"/>
        <v>0</v>
      </c>
      <c r="O279" s="49"/>
      <c r="P279" s="49"/>
      <c r="Q279" s="136"/>
      <c r="R279" s="55">
        <f t="shared" si="3"/>
        <v>0</v>
      </c>
      <c r="S279" s="49"/>
      <c r="T279" s="49"/>
      <c r="U279" s="136"/>
      <c r="V279" s="55">
        <f t="shared" si="4"/>
        <v>0</v>
      </c>
      <c r="W279" s="49"/>
      <c r="X279" s="49"/>
      <c r="Y279" s="136"/>
      <c r="Z279" s="136">
        <f t="shared" si="5"/>
        <v>0</v>
      </c>
      <c r="AA279" s="54"/>
      <c r="AB279" s="49"/>
      <c r="AC279" s="136"/>
      <c r="AD279" s="55">
        <f t="shared" si="6"/>
        <v>0</v>
      </c>
      <c r="AE279" s="191"/>
      <c r="AF279" s="49"/>
      <c r="AG279" s="136">
        <v>1</v>
      </c>
      <c r="AH279" s="55">
        <f t="shared" si="7"/>
        <v>1</v>
      </c>
      <c r="AI279" s="131">
        <v>0</v>
      </c>
      <c r="AJ279" s="131">
        <v>0</v>
      </c>
      <c r="AK279" s="131">
        <v>0</v>
      </c>
      <c r="AL279" s="131">
        <v>0</v>
      </c>
      <c r="AM279" s="54">
        <v>0</v>
      </c>
      <c r="AN279" s="49">
        <v>0</v>
      </c>
      <c r="AO279" s="49">
        <v>2</v>
      </c>
      <c r="AP279" s="136">
        <v>2</v>
      </c>
      <c r="AQ279" s="137">
        <v>2</v>
      </c>
    </row>
    <row r="280" spans="1:43">
      <c r="A280" s="54" t="s">
        <v>129</v>
      </c>
      <c r="B280" s="55" t="s">
        <v>130</v>
      </c>
      <c r="C280" s="54"/>
      <c r="D280" s="49"/>
      <c r="E280" s="136"/>
      <c r="F280" s="55">
        <f t="shared" si="0"/>
        <v>0</v>
      </c>
      <c r="G280" s="49"/>
      <c r="H280" s="49"/>
      <c r="I280" s="136"/>
      <c r="J280" s="55">
        <f t="shared" si="1"/>
        <v>0</v>
      </c>
      <c r="K280" s="54"/>
      <c r="L280" s="49"/>
      <c r="M280" s="136"/>
      <c r="N280" s="55">
        <f t="shared" si="2"/>
        <v>0</v>
      </c>
      <c r="O280" s="49">
        <v>1</v>
      </c>
      <c r="P280" s="49"/>
      <c r="Q280" s="136"/>
      <c r="R280" s="55">
        <f t="shared" si="3"/>
        <v>1</v>
      </c>
      <c r="S280" s="49"/>
      <c r="T280" s="49"/>
      <c r="U280" s="136"/>
      <c r="V280" s="55">
        <f t="shared" si="4"/>
        <v>0</v>
      </c>
      <c r="W280" s="49"/>
      <c r="X280" s="49"/>
      <c r="Y280" s="136"/>
      <c r="Z280" s="136">
        <f t="shared" si="5"/>
        <v>0</v>
      </c>
      <c r="AA280" s="54"/>
      <c r="AB280" s="49"/>
      <c r="AC280" s="136"/>
      <c r="AD280" s="55">
        <f t="shared" si="6"/>
        <v>0</v>
      </c>
      <c r="AE280" s="191">
        <v>1</v>
      </c>
      <c r="AF280" s="49"/>
      <c r="AG280" s="136">
        <v>1</v>
      </c>
      <c r="AH280" s="55">
        <f t="shared" si="7"/>
        <v>2</v>
      </c>
      <c r="AI280" s="131">
        <v>0</v>
      </c>
      <c r="AJ280" s="131">
        <v>0</v>
      </c>
      <c r="AK280" s="131">
        <v>0</v>
      </c>
      <c r="AL280" s="131">
        <v>0</v>
      </c>
      <c r="AM280" s="54">
        <v>2</v>
      </c>
      <c r="AN280" s="49">
        <v>0</v>
      </c>
      <c r="AO280" s="49">
        <v>1</v>
      </c>
      <c r="AP280" s="136">
        <v>3</v>
      </c>
      <c r="AQ280" s="137">
        <v>3</v>
      </c>
    </row>
    <row r="281" spans="1:43">
      <c r="A281" s="54" t="s">
        <v>131</v>
      </c>
      <c r="B281" s="55" t="s">
        <v>132</v>
      </c>
      <c r="C281" s="54"/>
      <c r="D281" s="49">
        <v>14</v>
      </c>
      <c r="E281" s="136"/>
      <c r="F281" s="55">
        <f>SUM(C281:E281)</f>
        <v>14</v>
      </c>
      <c r="G281" s="49"/>
      <c r="H281" s="49"/>
      <c r="I281" s="136"/>
      <c r="J281" s="55">
        <f>SUM(G281:I281)</f>
        <v>0</v>
      </c>
      <c r="K281" s="54"/>
      <c r="L281" s="49">
        <v>2</v>
      </c>
      <c r="M281" s="136"/>
      <c r="N281" s="55">
        <f>SUM(K281:M281)</f>
        <v>2</v>
      </c>
      <c r="O281" s="49"/>
      <c r="P281" s="49"/>
      <c r="Q281" s="136"/>
      <c r="R281" s="55">
        <f>SUM(O281:Q281)</f>
        <v>0</v>
      </c>
      <c r="S281" s="49"/>
      <c r="T281" s="49">
        <v>2</v>
      </c>
      <c r="U281" s="136"/>
      <c r="V281" s="55">
        <f>SUM(S281:U281)</f>
        <v>2</v>
      </c>
      <c r="W281" s="49"/>
      <c r="X281" s="49"/>
      <c r="Y281" s="136"/>
      <c r="Z281" s="136">
        <f>SUM(W281:Y281)</f>
        <v>0</v>
      </c>
      <c r="AA281" s="54"/>
      <c r="AB281" s="49">
        <v>8</v>
      </c>
      <c r="AC281" s="136"/>
      <c r="AD281" s="55">
        <f>SUM(AA281:AC281)</f>
        <v>8</v>
      </c>
      <c r="AE281" s="191"/>
      <c r="AF281" s="49"/>
      <c r="AG281" s="136">
        <v>1</v>
      </c>
      <c r="AH281" s="55">
        <f>SUM(AE281:AG281)</f>
        <v>1</v>
      </c>
      <c r="AI281" s="131">
        <v>0</v>
      </c>
      <c r="AJ281" s="131">
        <v>26</v>
      </c>
      <c r="AK281" s="131">
        <v>0</v>
      </c>
      <c r="AL281" s="131">
        <v>26</v>
      </c>
      <c r="AM281" s="54">
        <v>0</v>
      </c>
      <c r="AN281" s="49">
        <v>0</v>
      </c>
      <c r="AO281" s="49">
        <v>1</v>
      </c>
      <c r="AP281" s="136">
        <v>1</v>
      </c>
      <c r="AQ281" s="137">
        <v>27</v>
      </c>
    </row>
    <row r="282" spans="1:43">
      <c r="A282" s="54" t="s">
        <v>133</v>
      </c>
      <c r="B282" s="55" t="s">
        <v>134</v>
      </c>
      <c r="C282" s="54"/>
      <c r="D282" s="49"/>
      <c r="E282" s="136"/>
      <c r="F282" s="55">
        <f t="shared" si="0"/>
        <v>0</v>
      </c>
      <c r="G282" s="49"/>
      <c r="H282" s="49"/>
      <c r="I282" s="136"/>
      <c r="J282" s="55">
        <f t="shared" si="1"/>
        <v>0</v>
      </c>
      <c r="K282" s="54"/>
      <c r="L282" s="49"/>
      <c r="M282" s="136"/>
      <c r="N282" s="55">
        <f t="shared" si="2"/>
        <v>0</v>
      </c>
      <c r="O282" s="49"/>
      <c r="P282" s="49"/>
      <c r="Q282" s="136"/>
      <c r="R282" s="55">
        <f t="shared" si="3"/>
        <v>0</v>
      </c>
      <c r="S282" s="49"/>
      <c r="T282" s="49"/>
      <c r="U282" s="136"/>
      <c r="V282" s="55">
        <f t="shared" si="4"/>
        <v>0</v>
      </c>
      <c r="W282" s="49"/>
      <c r="X282" s="49"/>
      <c r="Y282" s="136"/>
      <c r="Z282" s="136">
        <f t="shared" si="5"/>
        <v>0</v>
      </c>
      <c r="AA282" s="54">
        <v>6</v>
      </c>
      <c r="AB282" s="49"/>
      <c r="AC282" s="136"/>
      <c r="AD282" s="55">
        <f t="shared" si="6"/>
        <v>6</v>
      </c>
      <c r="AE282" s="191"/>
      <c r="AF282" s="49"/>
      <c r="AG282" s="136">
        <v>1</v>
      </c>
      <c r="AH282" s="55">
        <f t="shared" si="7"/>
        <v>1</v>
      </c>
      <c r="AI282" s="131">
        <v>6</v>
      </c>
      <c r="AJ282" s="131">
        <v>0</v>
      </c>
      <c r="AK282" s="131">
        <v>0</v>
      </c>
      <c r="AL282" s="131">
        <v>6</v>
      </c>
      <c r="AM282" s="54">
        <v>0</v>
      </c>
      <c r="AN282" s="49">
        <v>0</v>
      </c>
      <c r="AO282" s="49">
        <v>1</v>
      </c>
      <c r="AP282" s="136">
        <v>1</v>
      </c>
      <c r="AQ282" s="137">
        <v>7</v>
      </c>
    </row>
    <row r="283" spans="1:43">
      <c r="A283" s="54" t="s">
        <v>135</v>
      </c>
      <c r="B283" s="55" t="s">
        <v>136</v>
      </c>
      <c r="C283" s="54"/>
      <c r="D283" s="49"/>
      <c r="E283" s="136"/>
      <c r="F283" s="55">
        <f t="shared" si="0"/>
        <v>0</v>
      </c>
      <c r="G283" s="49"/>
      <c r="H283" s="49"/>
      <c r="I283" s="136"/>
      <c r="J283" s="55">
        <f t="shared" si="1"/>
        <v>0</v>
      </c>
      <c r="K283" s="54"/>
      <c r="L283" s="49"/>
      <c r="M283" s="136"/>
      <c r="N283" s="55">
        <f t="shared" si="2"/>
        <v>0</v>
      </c>
      <c r="O283" s="49"/>
      <c r="P283" s="49"/>
      <c r="Q283" s="136"/>
      <c r="R283" s="55">
        <f t="shared" si="3"/>
        <v>0</v>
      </c>
      <c r="S283" s="49"/>
      <c r="T283" s="49"/>
      <c r="U283" s="136"/>
      <c r="V283" s="55">
        <f t="shared" si="4"/>
        <v>0</v>
      </c>
      <c r="W283" s="49"/>
      <c r="X283" s="49"/>
      <c r="Y283" s="136"/>
      <c r="Z283" s="136">
        <f t="shared" si="5"/>
        <v>0</v>
      </c>
      <c r="AA283" s="54"/>
      <c r="AB283" s="49"/>
      <c r="AC283" s="136"/>
      <c r="AD283" s="55">
        <f t="shared" si="6"/>
        <v>0</v>
      </c>
      <c r="AE283" s="191"/>
      <c r="AF283" s="49"/>
      <c r="AG283" s="136">
        <v>1</v>
      </c>
      <c r="AH283" s="55">
        <f t="shared" si="7"/>
        <v>1</v>
      </c>
      <c r="AI283" s="131">
        <v>0</v>
      </c>
      <c r="AJ283" s="131">
        <v>0</v>
      </c>
      <c r="AK283" s="131">
        <v>0</v>
      </c>
      <c r="AL283" s="131">
        <v>0</v>
      </c>
      <c r="AM283" s="54">
        <v>0</v>
      </c>
      <c r="AN283" s="49">
        <v>0</v>
      </c>
      <c r="AO283" s="49">
        <v>1</v>
      </c>
      <c r="AP283" s="136">
        <v>1</v>
      </c>
      <c r="AQ283" s="137">
        <v>1</v>
      </c>
    </row>
    <row r="284" spans="1:43">
      <c r="A284" s="54" t="s">
        <v>137</v>
      </c>
      <c r="B284" s="55" t="s">
        <v>138</v>
      </c>
      <c r="C284" s="54"/>
      <c r="D284" s="49"/>
      <c r="E284" s="136"/>
      <c r="F284" s="55">
        <f t="shared" si="0"/>
        <v>0</v>
      </c>
      <c r="G284" s="49"/>
      <c r="H284" s="49"/>
      <c r="I284" s="136"/>
      <c r="J284" s="55">
        <f t="shared" si="1"/>
        <v>0</v>
      </c>
      <c r="K284" s="54"/>
      <c r="L284" s="49"/>
      <c r="M284" s="136"/>
      <c r="N284" s="55">
        <f t="shared" si="2"/>
        <v>0</v>
      </c>
      <c r="O284" s="49"/>
      <c r="P284" s="49"/>
      <c r="Q284" s="136"/>
      <c r="R284" s="55">
        <f t="shared" si="3"/>
        <v>0</v>
      </c>
      <c r="S284" s="49"/>
      <c r="T284" s="49"/>
      <c r="U284" s="136"/>
      <c r="V284" s="55">
        <f t="shared" si="4"/>
        <v>0</v>
      </c>
      <c r="W284" s="49"/>
      <c r="X284" s="49"/>
      <c r="Y284" s="136"/>
      <c r="Z284" s="136">
        <f t="shared" si="5"/>
        <v>0</v>
      </c>
      <c r="AA284" s="54"/>
      <c r="AB284" s="49"/>
      <c r="AC284" s="136"/>
      <c r="AD284" s="55">
        <f t="shared" si="6"/>
        <v>0</v>
      </c>
      <c r="AE284" s="191"/>
      <c r="AF284" s="49"/>
      <c r="AG284" s="136">
        <v>1</v>
      </c>
      <c r="AH284" s="55">
        <f t="shared" si="7"/>
        <v>1</v>
      </c>
      <c r="AI284" s="131">
        <v>0</v>
      </c>
      <c r="AJ284" s="131">
        <v>0</v>
      </c>
      <c r="AK284" s="131">
        <v>0</v>
      </c>
      <c r="AL284" s="131">
        <v>0</v>
      </c>
      <c r="AM284" s="54">
        <v>0</v>
      </c>
      <c r="AN284" s="49">
        <v>0</v>
      </c>
      <c r="AO284" s="49">
        <v>1</v>
      </c>
      <c r="AP284" s="136">
        <v>1</v>
      </c>
      <c r="AQ284" s="137">
        <v>1</v>
      </c>
    </row>
    <row r="285" spans="1:43">
      <c r="A285" s="54" t="s">
        <v>139</v>
      </c>
      <c r="B285" s="55" t="s">
        <v>140</v>
      </c>
      <c r="C285" s="54"/>
      <c r="D285" s="49">
        <v>9</v>
      </c>
      <c r="E285" s="136"/>
      <c r="F285" s="55">
        <f t="shared" ref="F285:F342" si="8">SUM(C285:E285)</f>
        <v>9</v>
      </c>
      <c r="G285" s="49"/>
      <c r="H285" s="49"/>
      <c r="I285" s="136"/>
      <c r="J285" s="55">
        <f t="shared" si="1"/>
        <v>0</v>
      </c>
      <c r="K285" s="54">
        <v>1</v>
      </c>
      <c r="L285" s="49">
        <v>5</v>
      </c>
      <c r="M285" s="136"/>
      <c r="N285" s="55">
        <f t="shared" si="2"/>
        <v>6</v>
      </c>
      <c r="O285" s="49"/>
      <c r="P285" s="49"/>
      <c r="Q285" s="136"/>
      <c r="R285" s="55">
        <f t="shared" si="3"/>
        <v>0</v>
      </c>
      <c r="S285" s="49"/>
      <c r="T285" s="49">
        <v>10</v>
      </c>
      <c r="U285" s="136"/>
      <c r="V285" s="55">
        <f t="shared" si="4"/>
        <v>10</v>
      </c>
      <c r="W285" s="49"/>
      <c r="X285" s="49"/>
      <c r="Y285" s="136"/>
      <c r="Z285" s="136">
        <f t="shared" si="5"/>
        <v>0</v>
      </c>
      <c r="AA285" s="54"/>
      <c r="AB285" s="49">
        <v>6</v>
      </c>
      <c r="AC285" s="136"/>
      <c r="AD285" s="55">
        <f t="shared" si="6"/>
        <v>6</v>
      </c>
      <c r="AE285" s="191"/>
      <c r="AF285" s="49"/>
      <c r="AG285" s="136">
        <v>1</v>
      </c>
      <c r="AH285" s="55">
        <f t="shared" si="7"/>
        <v>1</v>
      </c>
      <c r="AI285" s="131">
        <v>1</v>
      </c>
      <c r="AJ285" s="131">
        <v>30</v>
      </c>
      <c r="AK285" s="131">
        <v>0</v>
      </c>
      <c r="AL285" s="131">
        <v>31</v>
      </c>
      <c r="AM285" s="54">
        <v>0</v>
      </c>
      <c r="AN285" s="49">
        <v>0</v>
      </c>
      <c r="AO285" s="49">
        <v>1</v>
      </c>
      <c r="AP285" s="136">
        <v>1</v>
      </c>
      <c r="AQ285" s="137">
        <v>32</v>
      </c>
    </row>
    <row r="286" spans="1:43">
      <c r="A286" s="54" t="s">
        <v>141</v>
      </c>
      <c r="B286" s="55" t="s">
        <v>142</v>
      </c>
      <c r="C286" s="54"/>
      <c r="D286" s="49"/>
      <c r="E286" s="136"/>
      <c r="F286" s="55">
        <f t="shared" si="8"/>
        <v>0</v>
      </c>
      <c r="G286" s="49"/>
      <c r="H286" s="49"/>
      <c r="I286" s="136"/>
      <c r="J286" s="55">
        <f t="shared" ref="J286:J349" si="9">SUM(G286:I286)</f>
        <v>0</v>
      </c>
      <c r="K286" s="54"/>
      <c r="L286" s="49"/>
      <c r="M286" s="136"/>
      <c r="N286" s="55">
        <f t="shared" ref="N286:N349" si="10">SUM(K286:M286)</f>
        <v>0</v>
      </c>
      <c r="O286" s="49"/>
      <c r="P286" s="49"/>
      <c r="Q286" s="136"/>
      <c r="R286" s="55">
        <f t="shared" ref="R286:R349" si="11">SUM(O286:Q286)</f>
        <v>0</v>
      </c>
      <c r="S286" s="49"/>
      <c r="T286" s="49"/>
      <c r="U286" s="136"/>
      <c r="V286" s="55">
        <f t="shared" ref="V286:V349" si="12">SUM(S286:U286)</f>
        <v>0</v>
      </c>
      <c r="W286" s="49"/>
      <c r="X286" s="49"/>
      <c r="Y286" s="136"/>
      <c r="Z286" s="136">
        <f t="shared" ref="Z286:Z349" si="13">SUM(W286:Y286)</f>
        <v>0</v>
      </c>
      <c r="AA286" s="54"/>
      <c r="AB286" s="49"/>
      <c r="AC286" s="136"/>
      <c r="AD286" s="55">
        <f t="shared" ref="AD286:AD349" si="14">SUM(AA286:AC286)</f>
        <v>0</v>
      </c>
      <c r="AE286" s="191"/>
      <c r="AF286" s="49"/>
      <c r="AG286" s="136">
        <v>1</v>
      </c>
      <c r="AH286" s="55">
        <f t="shared" ref="AH286:AH349" si="15">SUM(AE286:AG286)</f>
        <v>1</v>
      </c>
      <c r="AI286" s="131">
        <v>0</v>
      </c>
      <c r="AJ286" s="131">
        <v>0</v>
      </c>
      <c r="AK286" s="131">
        <v>0</v>
      </c>
      <c r="AL286" s="131">
        <v>0</v>
      </c>
      <c r="AM286" s="54">
        <v>0</v>
      </c>
      <c r="AN286" s="49">
        <v>0</v>
      </c>
      <c r="AO286" s="49">
        <v>1</v>
      </c>
      <c r="AP286" s="136">
        <v>1</v>
      </c>
      <c r="AQ286" s="137">
        <v>1</v>
      </c>
    </row>
    <row r="287" spans="1:43">
      <c r="A287" s="54" t="s">
        <v>143</v>
      </c>
      <c r="B287" s="55" t="s">
        <v>144</v>
      </c>
      <c r="C287" s="54"/>
      <c r="D287" s="49"/>
      <c r="E287" s="136"/>
      <c r="F287" s="55">
        <f t="shared" si="8"/>
        <v>0</v>
      </c>
      <c r="G287" s="49"/>
      <c r="H287" s="49"/>
      <c r="I287" s="136"/>
      <c r="J287" s="55">
        <f t="shared" si="9"/>
        <v>0</v>
      </c>
      <c r="K287" s="54"/>
      <c r="L287" s="49"/>
      <c r="M287" s="136"/>
      <c r="N287" s="55">
        <f t="shared" si="10"/>
        <v>0</v>
      </c>
      <c r="O287" s="49"/>
      <c r="P287" s="49"/>
      <c r="Q287" s="136"/>
      <c r="R287" s="55">
        <f t="shared" si="11"/>
        <v>0</v>
      </c>
      <c r="S287" s="49"/>
      <c r="T287" s="49"/>
      <c r="U287" s="136"/>
      <c r="V287" s="55">
        <f t="shared" si="12"/>
        <v>0</v>
      </c>
      <c r="W287" s="49"/>
      <c r="X287" s="49"/>
      <c r="Y287" s="136"/>
      <c r="Z287" s="136">
        <f t="shared" si="13"/>
        <v>0</v>
      </c>
      <c r="AA287" s="54"/>
      <c r="AB287" s="49"/>
      <c r="AC287" s="136"/>
      <c r="AD287" s="55">
        <f t="shared" si="14"/>
        <v>0</v>
      </c>
      <c r="AE287" s="191"/>
      <c r="AF287" s="49"/>
      <c r="AG287" s="136">
        <v>1</v>
      </c>
      <c r="AH287" s="55">
        <f t="shared" si="15"/>
        <v>1</v>
      </c>
      <c r="AI287" s="131">
        <v>0</v>
      </c>
      <c r="AJ287" s="131">
        <v>0</v>
      </c>
      <c r="AK287" s="131">
        <v>0</v>
      </c>
      <c r="AL287" s="131">
        <v>0</v>
      </c>
      <c r="AM287" s="54">
        <v>0</v>
      </c>
      <c r="AN287" s="49">
        <v>0</v>
      </c>
      <c r="AO287" s="49">
        <v>1</v>
      </c>
      <c r="AP287" s="136">
        <v>1</v>
      </c>
      <c r="AQ287" s="137">
        <v>1</v>
      </c>
    </row>
    <row r="288" spans="1:43">
      <c r="A288" s="54" t="s">
        <v>145</v>
      </c>
      <c r="B288" s="55" t="s">
        <v>146</v>
      </c>
      <c r="C288" s="54"/>
      <c r="D288" s="49"/>
      <c r="E288" s="136"/>
      <c r="F288" s="55">
        <f t="shared" si="8"/>
        <v>0</v>
      </c>
      <c r="G288" s="49">
        <v>1</v>
      </c>
      <c r="H288" s="49"/>
      <c r="I288" s="136">
        <v>1</v>
      </c>
      <c r="J288" s="55">
        <f t="shared" si="9"/>
        <v>2</v>
      </c>
      <c r="K288" s="54"/>
      <c r="L288" s="49"/>
      <c r="M288" s="136"/>
      <c r="N288" s="55">
        <f t="shared" si="10"/>
        <v>0</v>
      </c>
      <c r="O288" s="49"/>
      <c r="P288" s="49"/>
      <c r="Q288" s="136"/>
      <c r="R288" s="55">
        <f t="shared" si="11"/>
        <v>0</v>
      </c>
      <c r="S288" s="49">
        <v>2</v>
      </c>
      <c r="T288" s="49">
        <v>4</v>
      </c>
      <c r="U288" s="136"/>
      <c r="V288" s="55">
        <f t="shared" si="12"/>
        <v>6</v>
      </c>
      <c r="W288" s="49"/>
      <c r="X288" s="49"/>
      <c r="Y288" s="136"/>
      <c r="Z288" s="136">
        <f t="shared" si="13"/>
        <v>0</v>
      </c>
      <c r="AA288" s="54"/>
      <c r="AB288" s="49">
        <v>12</v>
      </c>
      <c r="AC288" s="136"/>
      <c r="AD288" s="55">
        <f t="shared" si="14"/>
        <v>12</v>
      </c>
      <c r="AE288" s="191"/>
      <c r="AF288" s="49"/>
      <c r="AG288" s="136">
        <v>2</v>
      </c>
      <c r="AH288" s="55">
        <f t="shared" si="15"/>
        <v>2</v>
      </c>
      <c r="AI288" s="131">
        <v>2</v>
      </c>
      <c r="AJ288" s="131">
        <v>16</v>
      </c>
      <c r="AK288" s="131">
        <v>0</v>
      </c>
      <c r="AL288" s="131">
        <v>18</v>
      </c>
      <c r="AM288" s="54">
        <v>1</v>
      </c>
      <c r="AN288" s="49">
        <v>0</v>
      </c>
      <c r="AO288" s="49">
        <v>3</v>
      </c>
      <c r="AP288" s="136">
        <v>4</v>
      </c>
      <c r="AQ288" s="137">
        <v>22</v>
      </c>
    </row>
    <row r="289" spans="1:45">
      <c r="A289" s="54" t="s">
        <v>147</v>
      </c>
      <c r="B289" s="55" t="s">
        <v>148</v>
      </c>
      <c r="C289" s="54"/>
      <c r="D289" s="49">
        <v>3</v>
      </c>
      <c r="E289" s="136"/>
      <c r="F289" s="55">
        <f t="shared" si="8"/>
        <v>3</v>
      </c>
      <c r="G289" s="49"/>
      <c r="H289" s="49"/>
      <c r="I289" s="136"/>
      <c r="J289" s="55">
        <f t="shared" si="9"/>
        <v>0</v>
      </c>
      <c r="K289" s="54"/>
      <c r="L289" s="49"/>
      <c r="M289" s="136"/>
      <c r="N289" s="55">
        <f t="shared" si="10"/>
        <v>0</v>
      </c>
      <c r="O289" s="49"/>
      <c r="P289" s="49"/>
      <c r="Q289" s="136"/>
      <c r="R289" s="55">
        <f t="shared" si="11"/>
        <v>0</v>
      </c>
      <c r="S289" s="49"/>
      <c r="T289" s="49">
        <v>28</v>
      </c>
      <c r="U289" s="136"/>
      <c r="V289" s="55">
        <f t="shared" si="12"/>
        <v>28</v>
      </c>
      <c r="W289" s="49"/>
      <c r="X289" s="49"/>
      <c r="Y289" s="136"/>
      <c r="Z289" s="136">
        <f t="shared" si="13"/>
        <v>0</v>
      </c>
      <c r="AA289" s="54"/>
      <c r="AB289" s="49"/>
      <c r="AC289" s="136"/>
      <c r="AD289" s="55">
        <f t="shared" si="14"/>
        <v>0</v>
      </c>
      <c r="AE289" s="191"/>
      <c r="AF289" s="49"/>
      <c r="AG289" s="136">
        <v>1</v>
      </c>
      <c r="AH289" s="55">
        <f t="shared" si="15"/>
        <v>1</v>
      </c>
      <c r="AI289" s="131">
        <v>0</v>
      </c>
      <c r="AJ289" s="131">
        <v>31</v>
      </c>
      <c r="AK289" s="131">
        <v>0</v>
      </c>
      <c r="AL289" s="131">
        <v>31</v>
      </c>
      <c r="AM289" s="54">
        <v>0</v>
      </c>
      <c r="AN289" s="49">
        <v>0</v>
      </c>
      <c r="AO289" s="49">
        <v>1</v>
      </c>
      <c r="AP289" s="136">
        <v>1</v>
      </c>
      <c r="AQ289" s="137">
        <v>32</v>
      </c>
    </row>
    <row r="290" spans="1:45">
      <c r="A290" s="54" t="s">
        <v>149</v>
      </c>
      <c r="B290" s="55" t="s">
        <v>150</v>
      </c>
      <c r="C290" s="54"/>
      <c r="D290" s="49"/>
      <c r="E290" s="136"/>
      <c r="F290" s="55">
        <f t="shared" si="8"/>
        <v>0</v>
      </c>
      <c r="G290" s="49"/>
      <c r="H290" s="49"/>
      <c r="I290" s="136"/>
      <c r="J290" s="55">
        <f t="shared" si="9"/>
        <v>0</v>
      </c>
      <c r="K290" s="54"/>
      <c r="L290" s="49"/>
      <c r="M290" s="136"/>
      <c r="N290" s="55">
        <f t="shared" si="10"/>
        <v>0</v>
      </c>
      <c r="O290" s="49"/>
      <c r="P290" s="49"/>
      <c r="Q290" s="136"/>
      <c r="R290" s="55">
        <f t="shared" si="11"/>
        <v>0</v>
      </c>
      <c r="S290" s="49"/>
      <c r="T290" s="49"/>
      <c r="U290" s="136"/>
      <c r="V290" s="55">
        <f t="shared" si="12"/>
        <v>0</v>
      </c>
      <c r="W290" s="49"/>
      <c r="X290" s="49"/>
      <c r="Y290" s="136"/>
      <c r="Z290" s="136">
        <f t="shared" si="13"/>
        <v>0</v>
      </c>
      <c r="AA290" s="54"/>
      <c r="AB290" s="49"/>
      <c r="AC290" s="136"/>
      <c r="AD290" s="55">
        <f t="shared" si="14"/>
        <v>0</v>
      </c>
      <c r="AE290" s="191"/>
      <c r="AF290" s="49"/>
      <c r="AG290" s="136">
        <v>1</v>
      </c>
      <c r="AH290" s="55">
        <f t="shared" si="15"/>
        <v>1</v>
      </c>
      <c r="AI290" s="131">
        <v>0</v>
      </c>
      <c r="AJ290" s="131">
        <v>0</v>
      </c>
      <c r="AK290" s="131">
        <v>0</v>
      </c>
      <c r="AL290" s="131">
        <v>0</v>
      </c>
      <c r="AM290" s="54">
        <v>0</v>
      </c>
      <c r="AN290" s="49">
        <v>0</v>
      </c>
      <c r="AO290" s="49">
        <v>1</v>
      </c>
      <c r="AP290" s="136">
        <v>1</v>
      </c>
      <c r="AQ290" s="137">
        <v>1</v>
      </c>
    </row>
    <row r="291" spans="1:45">
      <c r="A291" s="54" t="s">
        <v>151</v>
      </c>
      <c r="B291" s="55" t="s">
        <v>152</v>
      </c>
      <c r="C291" s="54">
        <v>1</v>
      </c>
      <c r="D291" s="49">
        <v>6</v>
      </c>
      <c r="E291" s="136"/>
      <c r="F291" s="55">
        <f t="shared" si="8"/>
        <v>7</v>
      </c>
      <c r="G291" s="49"/>
      <c r="H291" s="49"/>
      <c r="I291" s="136"/>
      <c r="J291" s="55">
        <f t="shared" si="9"/>
        <v>0</v>
      </c>
      <c r="K291" s="54">
        <v>8</v>
      </c>
      <c r="L291" s="49">
        <v>1</v>
      </c>
      <c r="M291" s="136"/>
      <c r="N291" s="55">
        <f t="shared" si="10"/>
        <v>9</v>
      </c>
      <c r="O291" s="49"/>
      <c r="P291" s="49"/>
      <c r="Q291" s="136"/>
      <c r="R291" s="55">
        <f t="shared" si="11"/>
        <v>0</v>
      </c>
      <c r="S291" s="49">
        <v>7</v>
      </c>
      <c r="T291" s="49">
        <v>4</v>
      </c>
      <c r="U291" s="136"/>
      <c r="V291" s="55">
        <f t="shared" si="12"/>
        <v>11</v>
      </c>
      <c r="W291" s="49">
        <v>1</v>
      </c>
      <c r="X291" s="49"/>
      <c r="Y291" s="136"/>
      <c r="Z291" s="136">
        <f t="shared" si="13"/>
        <v>1</v>
      </c>
      <c r="AA291" s="54">
        <v>16</v>
      </c>
      <c r="AB291" s="49">
        <v>6</v>
      </c>
      <c r="AC291" s="136"/>
      <c r="AD291" s="55">
        <f t="shared" si="14"/>
        <v>22</v>
      </c>
      <c r="AE291" s="191"/>
      <c r="AF291" s="49"/>
      <c r="AG291" s="136">
        <v>1</v>
      </c>
      <c r="AH291" s="55">
        <f t="shared" si="15"/>
        <v>1</v>
      </c>
      <c r="AI291" s="131">
        <v>32</v>
      </c>
      <c r="AJ291" s="131">
        <v>17</v>
      </c>
      <c r="AK291" s="131">
        <v>0</v>
      </c>
      <c r="AL291" s="131">
        <v>49</v>
      </c>
      <c r="AM291" s="54">
        <v>1</v>
      </c>
      <c r="AN291" s="49">
        <v>0</v>
      </c>
      <c r="AO291" s="49">
        <v>1</v>
      </c>
      <c r="AP291" s="136">
        <v>2</v>
      </c>
      <c r="AQ291" s="137">
        <v>51</v>
      </c>
    </row>
    <row r="292" spans="1:45">
      <c r="A292" s="54" t="s">
        <v>153</v>
      </c>
      <c r="B292" s="55" t="s">
        <v>154</v>
      </c>
      <c r="C292" s="54">
        <v>4</v>
      </c>
      <c r="D292" s="49">
        <v>4</v>
      </c>
      <c r="E292" s="136"/>
      <c r="F292" s="55">
        <f t="shared" si="8"/>
        <v>8</v>
      </c>
      <c r="G292" s="49"/>
      <c r="H292" s="49"/>
      <c r="I292" s="136"/>
      <c r="J292" s="55">
        <f t="shared" si="9"/>
        <v>0</v>
      </c>
      <c r="K292" s="54">
        <v>5</v>
      </c>
      <c r="L292" s="49">
        <v>4</v>
      </c>
      <c r="M292" s="136"/>
      <c r="N292" s="55">
        <f t="shared" si="10"/>
        <v>9</v>
      </c>
      <c r="O292" s="49"/>
      <c r="P292" s="49"/>
      <c r="Q292" s="136"/>
      <c r="R292" s="55">
        <f t="shared" si="11"/>
        <v>0</v>
      </c>
      <c r="S292" s="49">
        <v>10</v>
      </c>
      <c r="T292" s="49">
        <v>3</v>
      </c>
      <c r="U292" s="136"/>
      <c r="V292" s="55">
        <f t="shared" si="12"/>
        <v>13</v>
      </c>
      <c r="W292" s="49"/>
      <c r="X292" s="49"/>
      <c r="Y292" s="136"/>
      <c r="Z292" s="136">
        <f t="shared" si="13"/>
        <v>0</v>
      </c>
      <c r="AA292" s="54">
        <v>5</v>
      </c>
      <c r="AB292" s="49">
        <v>1</v>
      </c>
      <c r="AC292" s="136"/>
      <c r="AD292" s="55">
        <f t="shared" si="14"/>
        <v>6</v>
      </c>
      <c r="AE292" s="191"/>
      <c r="AF292" s="49"/>
      <c r="AG292" s="136">
        <v>1</v>
      </c>
      <c r="AH292" s="55">
        <f t="shared" si="15"/>
        <v>1</v>
      </c>
      <c r="AI292" s="131">
        <v>24</v>
      </c>
      <c r="AJ292" s="131">
        <v>12</v>
      </c>
      <c r="AK292" s="131">
        <v>0</v>
      </c>
      <c r="AL292" s="131">
        <v>36</v>
      </c>
      <c r="AM292" s="54">
        <v>0</v>
      </c>
      <c r="AN292" s="49">
        <v>0</v>
      </c>
      <c r="AO292" s="49">
        <v>1</v>
      </c>
      <c r="AP292" s="136">
        <v>1</v>
      </c>
      <c r="AQ292" s="137">
        <v>37</v>
      </c>
    </row>
    <row r="293" spans="1:45">
      <c r="A293" s="54" t="s">
        <v>155</v>
      </c>
      <c r="B293" s="55" t="s">
        <v>156</v>
      </c>
      <c r="C293" s="54"/>
      <c r="D293" s="49"/>
      <c r="E293" s="136"/>
      <c r="F293" s="55">
        <f t="shared" si="8"/>
        <v>0</v>
      </c>
      <c r="G293" s="49"/>
      <c r="H293" s="49"/>
      <c r="I293" s="136"/>
      <c r="J293" s="55">
        <f t="shared" si="9"/>
        <v>0</v>
      </c>
      <c r="K293" s="54"/>
      <c r="L293" s="49"/>
      <c r="M293" s="136"/>
      <c r="N293" s="55">
        <f t="shared" si="10"/>
        <v>0</v>
      </c>
      <c r="O293" s="49"/>
      <c r="P293" s="49"/>
      <c r="Q293" s="136"/>
      <c r="R293" s="55">
        <f t="shared" si="11"/>
        <v>0</v>
      </c>
      <c r="S293" s="49"/>
      <c r="T293" s="49">
        <v>3</v>
      </c>
      <c r="U293" s="136"/>
      <c r="V293" s="55">
        <f t="shared" si="12"/>
        <v>3</v>
      </c>
      <c r="W293" s="49"/>
      <c r="X293" s="49"/>
      <c r="Y293" s="136"/>
      <c r="Z293" s="136">
        <f t="shared" si="13"/>
        <v>0</v>
      </c>
      <c r="AA293" s="54"/>
      <c r="AB293" s="49">
        <v>5</v>
      </c>
      <c r="AC293" s="136"/>
      <c r="AD293" s="55">
        <f t="shared" si="14"/>
        <v>5</v>
      </c>
      <c r="AE293" s="191">
        <v>1</v>
      </c>
      <c r="AF293" s="49"/>
      <c r="AG293" s="136">
        <v>1</v>
      </c>
      <c r="AH293" s="55">
        <f t="shared" si="15"/>
        <v>2</v>
      </c>
      <c r="AI293" s="131">
        <v>0</v>
      </c>
      <c r="AJ293" s="131">
        <v>8</v>
      </c>
      <c r="AK293" s="131">
        <v>0</v>
      </c>
      <c r="AL293" s="131">
        <v>8</v>
      </c>
      <c r="AM293" s="54">
        <v>1</v>
      </c>
      <c r="AN293" s="49">
        <v>0</v>
      </c>
      <c r="AO293" s="49">
        <v>1</v>
      </c>
      <c r="AP293" s="136">
        <v>2</v>
      </c>
      <c r="AQ293" s="137">
        <v>10</v>
      </c>
    </row>
    <row r="294" spans="1:45">
      <c r="A294" s="54" t="s">
        <v>157</v>
      </c>
      <c r="B294" s="55" t="s">
        <v>158</v>
      </c>
      <c r="C294" s="54"/>
      <c r="D294" s="49"/>
      <c r="E294" s="136"/>
      <c r="F294" s="55">
        <f t="shared" si="8"/>
        <v>0</v>
      </c>
      <c r="G294" s="49"/>
      <c r="H294" s="49"/>
      <c r="I294" s="136"/>
      <c r="J294" s="55">
        <f t="shared" si="9"/>
        <v>0</v>
      </c>
      <c r="K294" s="54"/>
      <c r="L294" s="49"/>
      <c r="M294" s="136"/>
      <c r="N294" s="55">
        <f t="shared" si="10"/>
        <v>0</v>
      </c>
      <c r="O294" s="49"/>
      <c r="P294" s="49"/>
      <c r="Q294" s="136"/>
      <c r="R294" s="55">
        <f t="shared" si="11"/>
        <v>0</v>
      </c>
      <c r="S294" s="49"/>
      <c r="T294" s="49"/>
      <c r="U294" s="136"/>
      <c r="V294" s="55">
        <f t="shared" si="12"/>
        <v>0</v>
      </c>
      <c r="W294" s="49"/>
      <c r="X294" s="49"/>
      <c r="Y294" s="136"/>
      <c r="Z294" s="136">
        <f t="shared" si="13"/>
        <v>0</v>
      </c>
      <c r="AA294" s="54"/>
      <c r="AB294" s="49"/>
      <c r="AC294" s="136"/>
      <c r="AD294" s="55">
        <f t="shared" si="14"/>
        <v>0</v>
      </c>
      <c r="AE294" s="191"/>
      <c r="AF294" s="49"/>
      <c r="AG294" s="136">
        <v>1</v>
      </c>
      <c r="AH294" s="55">
        <f t="shared" si="15"/>
        <v>1</v>
      </c>
      <c r="AI294" s="131">
        <v>0</v>
      </c>
      <c r="AJ294" s="131">
        <v>0</v>
      </c>
      <c r="AK294" s="131">
        <v>0</v>
      </c>
      <c r="AL294" s="131">
        <v>0</v>
      </c>
      <c r="AM294" s="54">
        <v>0</v>
      </c>
      <c r="AN294" s="49">
        <v>0</v>
      </c>
      <c r="AO294" s="49">
        <v>1</v>
      </c>
      <c r="AP294" s="136">
        <v>1</v>
      </c>
      <c r="AQ294" s="137">
        <v>1</v>
      </c>
    </row>
    <row r="295" spans="1:45">
      <c r="A295" s="54" t="s">
        <v>159</v>
      </c>
      <c r="B295" s="55" t="s">
        <v>160</v>
      </c>
      <c r="C295" s="54"/>
      <c r="D295" s="49"/>
      <c r="E295" s="136"/>
      <c r="F295" s="55">
        <f t="shared" si="8"/>
        <v>0</v>
      </c>
      <c r="G295" s="49"/>
      <c r="H295" s="49"/>
      <c r="I295" s="136"/>
      <c r="J295" s="55">
        <f t="shared" si="9"/>
        <v>0</v>
      </c>
      <c r="K295" s="54"/>
      <c r="L295" s="49"/>
      <c r="M295" s="136"/>
      <c r="N295" s="55">
        <f t="shared" si="10"/>
        <v>0</v>
      </c>
      <c r="O295" s="49"/>
      <c r="P295" s="49"/>
      <c r="Q295" s="136"/>
      <c r="R295" s="55">
        <f t="shared" si="11"/>
        <v>0</v>
      </c>
      <c r="S295" s="49"/>
      <c r="T295" s="49"/>
      <c r="U295" s="136"/>
      <c r="V295" s="55">
        <f t="shared" si="12"/>
        <v>0</v>
      </c>
      <c r="W295" s="49"/>
      <c r="X295" s="49"/>
      <c r="Y295" s="136"/>
      <c r="Z295" s="136">
        <f t="shared" si="13"/>
        <v>0</v>
      </c>
      <c r="AA295" s="54"/>
      <c r="AB295" s="49"/>
      <c r="AC295" s="136"/>
      <c r="AD295" s="55">
        <f t="shared" si="14"/>
        <v>0</v>
      </c>
      <c r="AE295" s="191"/>
      <c r="AF295" s="49"/>
      <c r="AG295" s="136">
        <v>1</v>
      </c>
      <c r="AH295" s="55">
        <f t="shared" si="15"/>
        <v>1</v>
      </c>
      <c r="AI295" s="131">
        <v>0</v>
      </c>
      <c r="AJ295" s="131">
        <v>0</v>
      </c>
      <c r="AK295" s="131">
        <v>0</v>
      </c>
      <c r="AL295" s="131">
        <v>0</v>
      </c>
      <c r="AM295" s="54">
        <v>0</v>
      </c>
      <c r="AN295" s="49">
        <v>0</v>
      </c>
      <c r="AO295" s="49">
        <v>1</v>
      </c>
      <c r="AP295" s="136">
        <v>1</v>
      </c>
      <c r="AQ295" s="137">
        <v>1</v>
      </c>
    </row>
    <row r="296" spans="1:45">
      <c r="A296" s="54" t="s">
        <v>161</v>
      </c>
      <c r="B296" s="55" t="s">
        <v>162</v>
      </c>
      <c r="C296" s="54"/>
      <c r="D296" s="49"/>
      <c r="E296" s="136"/>
      <c r="F296" s="55">
        <f t="shared" si="8"/>
        <v>0</v>
      </c>
      <c r="G296" s="49"/>
      <c r="H296" s="49"/>
      <c r="I296" s="136"/>
      <c r="J296" s="55">
        <f t="shared" si="9"/>
        <v>0</v>
      </c>
      <c r="K296" s="54"/>
      <c r="L296" s="49"/>
      <c r="M296" s="136"/>
      <c r="N296" s="55">
        <f t="shared" si="10"/>
        <v>0</v>
      </c>
      <c r="O296" s="49"/>
      <c r="P296" s="49"/>
      <c r="Q296" s="136"/>
      <c r="R296" s="55">
        <f t="shared" si="11"/>
        <v>0</v>
      </c>
      <c r="S296" s="49"/>
      <c r="T296" s="49"/>
      <c r="U296" s="136"/>
      <c r="V296" s="55">
        <f t="shared" si="12"/>
        <v>0</v>
      </c>
      <c r="W296" s="49"/>
      <c r="X296" s="49"/>
      <c r="Y296" s="136"/>
      <c r="Z296" s="136">
        <f t="shared" si="13"/>
        <v>0</v>
      </c>
      <c r="AA296" s="54"/>
      <c r="AB296" s="49"/>
      <c r="AC296" s="136"/>
      <c r="AD296" s="55">
        <f t="shared" si="14"/>
        <v>0</v>
      </c>
      <c r="AE296" s="191"/>
      <c r="AF296" s="49"/>
      <c r="AG296" s="136">
        <v>1</v>
      </c>
      <c r="AH296" s="55">
        <f t="shared" si="15"/>
        <v>1</v>
      </c>
      <c r="AI296" s="131">
        <v>0</v>
      </c>
      <c r="AJ296" s="131">
        <v>0</v>
      </c>
      <c r="AK296" s="131">
        <v>0</v>
      </c>
      <c r="AL296" s="131">
        <v>0</v>
      </c>
      <c r="AM296" s="54">
        <v>0</v>
      </c>
      <c r="AN296" s="49">
        <v>0</v>
      </c>
      <c r="AO296" s="49">
        <v>1</v>
      </c>
      <c r="AP296" s="136">
        <v>1</v>
      </c>
      <c r="AQ296" s="137">
        <v>1</v>
      </c>
    </row>
    <row r="297" spans="1:45">
      <c r="A297" s="54" t="s">
        <v>163</v>
      </c>
      <c r="B297" s="55" t="s">
        <v>164</v>
      </c>
      <c r="C297" s="54"/>
      <c r="D297" s="49">
        <v>1</v>
      </c>
      <c r="E297" s="136"/>
      <c r="F297" s="55">
        <f t="shared" si="8"/>
        <v>1</v>
      </c>
      <c r="G297" s="49">
        <v>1</v>
      </c>
      <c r="H297" s="49"/>
      <c r="I297" s="136"/>
      <c r="J297" s="55">
        <f t="shared" si="9"/>
        <v>1</v>
      </c>
      <c r="K297" s="54"/>
      <c r="L297" s="49">
        <v>1</v>
      </c>
      <c r="M297" s="136"/>
      <c r="N297" s="55">
        <f t="shared" si="10"/>
        <v>1</v>
      </c>
      <c r="O297" s="49">
        <v>1</v>
      </c>
      <c r="P297" s="49"/>
      <c r="Q297" s="136"/>
      <c r="R297" s="55">
        <f t="shared" si="11"/>
        <v>1</v>
      </c>
      <c r="S297" s="49"/>
      <c r="T297" s="49"/>
      <c r="U297" s="136"/>
      <c r="V297" s="55">
        <f t="shared" si="12"/>
        <v>0</v>
      </c>
      <c r="W297" s="49"/>
      <c r="X297" s="49"/>
      <c r="Y297" s="136"/>
      <c r="Z297" s="136">
        <f t="shared" si="13"/>
        <v>0</v>
      </c>
      <c r="AA297" s="54"/>
      <c r="AB297" s="49"/>
      <c r="AC297" s="136"/>
      <c r="AD297" s="55">
        <f t="shared" si="14"/>
        <v>0</v>
      </c>
      <c r="AE297" s="191">
        <v>1</v>
      </c>
      <c r="AF297" s="49"/>
      <c r="AG297" s="136">
        <v>1</v>
      </c>
      <c r="AH297" s="55">
        <f t="shared" si="15"/>
        <v>2</v>
      </c>
      <c r="AI297" s="131">
        <v>0</v>
      </c>
      <c r="AJ297" s="131">
        <v>2</v>
      </c>
      <c r="AK297" s="131">
        <v>0</v>
      </c>
      <c r="AL297" s="131">
        <v>2</v>
      </c>
      <c r="AM297" s="54">
        <v>3</v>
      </c>
      <c r="AN297" s="49">
        <v>0</v>
      </c>
      <c r="AO297" s="49">
        <v>1</v>
      </c>
      <c r="AP297" s="136">
        <v>4</v>
      </c>
      <c r="AQ297" s="137">
        <v>6</v>
      </c>
    </row>
    <row r="298" spans="1:45">
      <c r="A298" s="54" t="s">
        <v>165</v>
      </c>
      <c r="B298" s="55" t="s">
        <v>166</v>
      </c>
      <c r="C298" s="54"/>
      <c r="D298" s="49"/>
      <c r="E298" s="136"/>
      <c r="F298" s="55">
        <f t="shared" si="8"/>
        <v>0</v>
      </c>
      <c r="G298" s="49"/>
      <c r="H298" s="49"/>
      <c r="I298" s="136"/>
      <c r="J298" s="55">
        <f t="shared" si="9"/>
        <v>0</v>
      </c>
      <c r="K298" s="54"/>
      <c r="L298" s="49"/>
      <c r="M298" s="136"/>
      <c r="N298" s="55">
        <f t="shared" si="10"/>
        <v>0</v>
      </c>
      <c r="O298" s="49"/>
      <c r="P298" s="49"/>
      <c r="Q298" s="136"/>
      <c r="R298" s="55">
        <f t="shared" si="11"/>
        <v>0</v>
      </c>
      <c r="S298" s="49"/>
      <c r="T298" s="49"/>
      <c r="U298" s="136"/>
      <c r="V298" s="55">
        <f t="shared" si="12"/>
        <v>0</v>
      </c>
      <c r="W298" s="49">
        <v>1</v>
      </c>
      <c r="X298" s="49"/>
      <c r="Y298" s="136"/>
      <c r="Z298" s="136">
        <f t="shared" si="13"/>
        <v>1</v>
      </c>
      <c r="AA298" s="54"/>
      <c r="AB298" s="49"/>
      <c r="AC298" s="136"/>
      <c r="AD298" s="55">
        <f t="shared" si="14"/>
        <v>0</v>
      </c>
      <c r="AE298" s="191"/>
      <c r="AF298" s="49"/>
      <c r="AG298" s="136">
        <v>1</v>
      </c>
      <c r="AH298" s="55">
        <f t="shared" si="15"/>
        <v>1</v>
      </c>
      <c r="AI298" s="131">
        <v>0</v>
      </c>
      <c r="AJ298" s="131">
        <v>0</v>
      </c>
      <c r="AK298" s="131">
        <v>0</v>
      </c>
      <c r="AL298" s="131">
        <v>0</v>
      </c>
      <c r="AM298" s="54">
        <v>1</v>
      </c>
      <c r="AN298" s="49">
        <v>0</v>
      </c>
      <c r="AO298" s="49">
        <v>1</v>
      </c>
      <c r="AP298" s="136">
        <v>2</v>
      </c>
      <c r="AQ298" s="137">
        <v>2</v>
      </c>
    </row>
    <row r="299" spans="1:45">
      <c r="A299" s="54" t="s">
        <v>167</v>
      </c>
      <c r="B299" s="55" t="s">
        <v>168</v>
      </c>
      <c r="C299" s="54"/>
      <c r="D299" s="49"/>
      <c r="E299" s="136"/>
      <c r="F299" s="55">
        <f t="shared" si="8"/>
        <v>0</v>
      </c>
      <c r="G299" s="49"/>
      <c r="H299" s="49"/>
      <c r="I299" s="136"/>
      <c r="J299" s="55">
        <f t="shared" si="9"/>
        <v>0</v>
      </c>
      <c r="K299" s="54"/>
      <c r="L299" s="49"/>
      <c r="M299" s="136"/>
      <c r="N299" s="55">
        <f t="shared" si="10"/>
        <v>0</v>
      </c>
      <c r="O299" s="49">
        <v>1</v>
      </c>
      <c r="P299" s="49"/>
      <c r="Q299" s="136"/>
      <c r="R299" s="55">
        <f t="shared" si="11"/>
        <v>1</v>
      </c>
      <c r="S299" s="49"/>
      <c r="T299" s="49"/>
      <c r="U299" s="136"/>
      <c r="V299" s="55">
        <f t="shared" si="12"/>
        <v>0</v>
      </c>
      <c r="W299" s="49"/>
      <c r="X299" s="49"/>
      <c r="Y299" s="136"/>
      <c r="Z299" s="136">
        <f t="shared" si="13"/>
        <v>0</v>
      </c>
      <c r="AA299" s="54"/>
      <c r="AB299" s="49"/>
      <c r="AC299" s="136"/>
      <c r="AD299" s="55">
        <f t="shared" si="14"/>
        <v>0</v>
      </c>
      <c r="AE299" s="191"/>
      <c r="AF299" s="49"/>
      <c r="AG299" s="136">
        <v>1</v>
      </c>
      <c r="AH299" s="55">
        <f t="shared" si="15"/>
        <v>1</v>
      </c>
      <c r="AI299" s="131">
        <v>0</v>
      </c>
      <c r="AJ299" s="131">
        <v>0</v>
      </c>
      <c r="AK299" s="131">
        <v>0</v>
      </c>
      <c r="AL299" s="131">
        <v>0</v>
      </c>
      <c r="AM299" s="54">
        <v>1</v>
      </c>
      <c r="AN299" s="49">
        <v>0</v>
      </c>
      <c r="AO299" s="49">
        <v>1</v>
      </c>
      <c r="AP299" s="136">
        <v>2</v>
      </c>
      <c r="AQ299" s="137">
        <v>2</v>
      </c>
    </row>
    <row r="300" spans="1:45">
      <c r="A300" s="54" t="s">
        <v>169</v>
      </c>
      <c r="B300" s="55" t="s">
        <v>170</v>
      </c>
      <c r="C300" s="54"/>
      <c r="D300" s="49"/>
      <c r="E300" s="136"/>
      <c r="F300" s="55">
        <f>SUM(C300:E300)</f>
        <v>0</v>
      </c>
      <c r="G300" s="49"/>
      <c r="H300" s="49"/>
      <c r="I300" s="136"/>
      <c r="J300" s="55">
        <f>SUM(G300:I300)</f>
        <v>0</v>
      </c>
      <c r="K300" s="54"/>
      <c r="L300" s="49"/>
      <c r="M300" s="136"/>
      <c r="N300" s="55">
        <f>SUM(K300:M300)</f>
        <v>0</v>
      </c>
      <c r="O300" s="49"/>
      <c r="P300" s="49"/>
      <c r="Q300" s="136"/>
      <c r="R300" s="55">
        <f>SUM(O300:Q300)</f>
        <v>0</v>
      </c>
      <c r="S300" s="49">
        <v>2</v>
      </c>
      <c r="T300" s="49"/>
      <c r="U300" s="136"/>
      <c r="V300" s="55">
        <f>SUM(S300:U300)</f>
        <v>2</v>
      </c>
      <c r="W300" s="49"/>
      <c r="X300" s="49"/>
      <c r="Y300" s="136"/>
      <c r="Z300" s="136">
        <f>SUM(W300:Y300)</f>
        <v>0</v>
      </c>
      <c r="AA300" s="54">
        <v>2</v>
      </c>
      <c r="AB300" s="49">
        <v>4</v>
      </c>
      <c r="AC300" s="136"/>
      <c r="AD300" s="55">
        <f>SUM(AA300:AC300)</f>
        <v>6</v>
      </c>
      <c r="AE300" s="191"/>
      <c r="AF300" s="49"/>
      <c r="AG300" s="136">
        <v>1</v>
      </c>
      <c r="AH300" s="55">
        <f>SUM(AE300:AG300)</f>
        <v>1</v>
      </c>
      <c r="AI300" s="131">
        <v>4</v>
      </c>
      <c r="AJ300" s="131">
        <v>4</v>
      </c>
      <c r="AK300" s="131">
        <v>0</v>
      </c>
      <c r="AL300" s="131">
        <v>8</v>
      </c>
      <c r="AM300" s="54">
        <v>0</v>
      </c>
      <c r="AN300" s="49">
        <v>0</v>
      </c>
      <c r="AO300" s="49">
        <v>1</v>
      </c>
      <c r="AP300" s="136">
        <v>1</v>
      </c>
      <c r="AQ300" s="137">
        <v>9</v>
      </c>
    </row>
    <row r="301" spans="1:45">
      <c r="A301" s="54" t="s">
        <v>171</v>
      </c>
      <c r="B301" s="55" t="s">
        <v>172</v>
      </c>
      <c r="C301" s="54"/>
      <c r="D301" s="49"/>
      <c r="E301" s="136"/>
      <c r="F301" s="55">
        <f>SUM(C301:E301)</f>
        <v>0</v>
      </c>
      <c r="G301" s="49"/>
      <c r="H301" s="49"/>
      <c r="I301" s="136"/>
      <c r="J301" s="55">
        <f>SUM(G301:I301)</f>
        <v>0</v>
      </c>
      <c r="K301" s="54"/>
      <c r="L301" s="49"/>
      <c r="M301" s="136"/>
      <c r="N301" s="55">
        <f>SUM(K301:M301)</f>
        <v>0</v>
      </c>
      <c r="O301" s="49"/>
      <c r="P301" s="49"/>
      <c r="Q301" s="136"/>
      <c r="R301" s="55">
        <f>SUM(O301:Q301)</f>
        <v>0</v>
      </c>
      <c r="S301" s="49"/>
      <c r="T301" s="49"/>
      <c r="U301" s="136"/>
      <c r="V301" s="55">
        <f>SUM(S301:U301)</f>
        <v>0</v>
      </c>
      <c r="W301" s="49"/>
      <c r="X301" s="49"/>
      <c r="Y301" s="136"/>
      <c r="Z301" s="136">
        <f>SUM(W301:Y301)</f>
        <v>0</v>
      </c>
      <c r="AA301" s="54"/>
      <c r="AB301" s="49"/>
      <c r="AC301" s="136"/>
      <c r="AD301" s="55">
        <f>SUM(AA301:AC301)</f>
        <v>0</v>
      </c>
      <c r="AE301" s="191"/>
      <c r="AF301" s="49"/>
      <c r="AG301" s="136">
        <v>1</v>
      </c>
      <c r="AH301" s="55">
        <f>SUM(AE301:AG301)</f>
        <v>1</v>
      </c>
      <c r="AI301" s="131">
        <v>0</v>
      </c>
      <c r="AJ301" s="131">
        <v>0</v>
      </c>
      <c r="AK301" s="131">
        <v>0</v>
      </c>
      <c r="AL301" s="131">
        <v>0</v>
      </c>
      <c r="AM301" s="54">
        <v>0</v>
      </c>
      <c r="AN301" s="49">
        <v>0</v>
      </c>
      <c r="AO301" s="49">
        <v>1</v>
      </c>
      <c r="AP301" s="136">
        <v>1</v>
      </c>
      <c r="AQ301" s="137">
        <v>1</v>
      </c>
      <c r="AR301" s="181"/>
    </row>
    <row r="302" spans="1:45">
      <c r="A302" s="54" t="s">
        <v>173</v>
      </c>
      <c r="B302" s="55" t="s">
        <v>174</v>
      </c>
      <c r="C302" s="54"/>
      <c r="D302" s="49"/>
      <c r="E302" s="136"/>
      <c r="F302" s="55">
        <f t="shared" si="8"/>
        <v>0</v>
      </c>
      <c r="G302" s="49"/>
      <c r="H302" s="49"/>
      <c r="I302" s="136"/>
      <c r="J302" s="55">
        <f t="shared" si="9"/>
        <v>0</v>
      </c>
      <c r="K302" s="54"/>
      <c r="L302" s="49"/>
      <c r="M302" s="136"/>
      <c r="N302" s="55">
        <f t="shared" si="10"/>
        <v>0</v>
      </c>
      <c r="O302" s="49"/>
      <c r="P302" s="49"/>
      <c r="Q302" s="136"/>
      <c r="R302" s="55">
        <f t="shared" si="11"/>
        <v>0</v>
      </c>
      <c r="S302" s="49"/>
      <c r="T302" s="49"/>
      <c r="U302" s="136"/>
      <c r="V302" s="55">
        <f t="shared" si="12"/>
        <v>0</v>
      </c>
      <c r="W302" s="49"/>
      <c r="X302" s="49"/>
      <c r="Y302" s="136"/>
      <c r="Z302" s="136">
        <f t="shared" si="13"/>
        <v>0</v>
      </c>
      <c r="AA302" s="54"/>
      <c r="AB302" s="49"/>
      <c r="AC302" s="136"/>
      <c r="AD302" s="55">
        <f t="shared" si="14"/>
        <v>0</v>
      </c>
      <c r="AE302" s="191">
        <v>1</v>
      </c>
      <c r="AF302" s="49"/>
      <c r="AG302" s="136">
        <v>1</v>
      </c>
      <c r="AH302" s="55">
        <f t="shared" si="15"/>
        <v>2</v>
      </c>
      <c r="AI302" s="131">
        <v>0</v>
      </c>
      <c r="AJ302" s="131">
        <v>0</v>
      </c>
      <c r="AK302" s="131">
        <v>0</v>
      </c>
      <c r="AL302" s="131">
        <v>0</v>
      </c>
      <c r="AM302" s="54">
        <v>1</v>
      </c>
      <c r="AN302" s="49">
        <v>0</v>
      </c>
      <c r="AO302" s="49">
        <v>1</v>
      </c>
      <c r="AP302" s="136">
        <v>2</v>
      </c>
      <c r="AQ302" s="137">
        <v>2</v>
      </c>
    </row>
    <row r="303" spans="1:45">
      <c r="A303" s="54" t="s">
        <v>175</v>
      </c>
      <c r="B303" s="55" t="s">
        <v>176</v>
      </c>
      <c r="C303" s="54"/>
      <c r="D303" s="49"/>
      <c r="E303" s="136"/>
      <c r="F303" s="55">
        <f>SUM(C303:E303)</f>
        <v>0</v>
      </c>
      <c r="G303" s="49"/>
      <c r="H303" s="49"/>
      <c r="I303" s="136"/>
      <c r="J303" s="55">
        <f>SUM(G303:I303)</f>
        <v>0</v>
      </c>
      <c r="K303" s="54"/>
      <c r="L303" s="49"/>
      <c r="M303" s="136"/>
      <c r="N303" s="55">
        <f>SUM(K303:M303)</f>
        <v>0</v>
      </c>
      <c r="O303" s="49"/>
      <c r="P303" s="49"/>
      <c r="Q303" s="136"/>
      <c r="R303" s="55">
        <f>SUM(O303:Q303)</f>
        <v>0</v>
      </c>
      <c r="S303" s="49"/>
      <c r="T303" s="49"/>
      <c r="U303" s="136"/>
      <c r="V303" s="55">
        <f>SUM(S303:U303)</f>
        <v>0</v>
      </c>
      <c r="W303" s="49"/>
      <c r="X303" s="49"/>
      <c r="Y303" s="136"/>
      <c r="Z303" s="136">
        <f>SUM(W303:Y303)</f>
        <v>0</v>
      </c>
      <c r="AA303" s="54"/>
      <c r="AB303" s="49">
        <v>2</v>
      </c>
      <c r="AC303" s="136"/>
      <c r="AD303" s="55">
        <f>SUM(AA303:AC303)</f>
        <v>2</v>
      </c>
      <c r="AE303" s="191">
        <v>10</v>
      </c>
      <c r="AF303" s="49"/>
      <c r="AG303" s="136">
        <v>1</v>
      </c>
      <c r="AH303" s="55">
        <f>SUM(AE303:AG303)</f>
        <v>11</v>
      </c>
      <c r="AI303" s="131">
        <v>0</v>
      </c>
      <c r="AJ303" s="131">
        <v>2</v>
      </c>
      <c r="AK303" s="131">
        <v>0</v>
      </c>
      <c r="AL303" s="131">
        <v>2</v>
      </c>
      <c r="AM303" s="54">
        <v>10</v>
      </c>
      <c r="AN303" s="49">
        <v>0</v>
      </c>
      <c r="AO303" s="49">
        <v>1</v>
      </c>
      <c r="AP303" s="136">
        <v>11</v>
      </c>
      <c r="AQ303" s="137">
        <v>13</v>
      </c>
      <c r="AR303" s="181"/>
      <c r="AS303" s="181"/>
    </row>
    <row r="304" spans="1:45">
      <c r="A304" s="54" t="s">
        <v>177</v>
      </c>
      <c r="B304" s="55" t="s">
        <v>178</v>
      </c>
      <c r="C304" s="54"/>
      <c r="D304" s="49"/>
      <c r="E304" s="136"/>
      <c r="F304" s="55">
        <f t="shared" si="8"/>
        <v>0</v>
      </c>
      <c r="G304" s="49"/>
      <c r="H304" s="49"/>
      <c r="I304" s="136"/>
      <c r="J304" s="55">
        <f t="shared" si="9"/>
        <v>0</v>
      </c>
      <c r="K304" s="54"/>
      <c r="L304" s="49"/>
      <c r="M304" s="136"/>
      <c r="N304" s="55">
        <f t="shared" si="10"/>
        <v>0</v>
      </c>
      <c r="O304" s="49"/>
      <c r="P304" s="49"/>
      <c r="Q304" s="136"/>
      <c r="R304" s="55">
        <f t="shared" si="11"/>
        <v>0</v>
      </c>
      <c r="S304" s="49"/>
      <c r="T304" s="49"/>
      <c r="U304" s="136"/>
      <c r="V304" s="55">
        <f t="shared" si="12"/>
        <v>0</v>
      </c>
      <c r="W304" s="49"/>
      <c r="X304" s="49"/>
      <c r="Y304" s="136"/>
      <c r="Z304" s="136">
        <f t="shared" si="13"/>
        <v>0</v>
      </c>
      <c r="AA304" s="54"/>
      <c r="AB304" s="49"/>
      <c r="AC304" s="136"/>
      <c r="AD304" s="55">
        <f t="shared" si="14"/>
        <v>0</v>
      </c>
      <c r="AE304" s="191">
        <v>1</v>
      </c>
      <c r="AF304" s="49"/>
      <c r="AG304" s="136">
        <v>1</v>
      </c>
      <c r="AH304" s="55">
        <f t="shared" si="15"/>
        <v>2</v>
      </c>
      <c r="AI304" s="131">
        <v>0</v>
      </c>
      <c r="AJ304" s="131">
        <v>0</v>
      </c>
      <c r="AK304" s="131">
        <v>0</v>
      </c>
      <c r="AL304" s="131">
        <v>0</v>
      </c>
      <c r="AM304" s="54">
        <v>1</v>
      </c>
      <c r="AN304" s="49">
        <v>0</v>
      </c>
      <c r="AO304" s="49">
        <v>1</v>
      </c>
      <c r="AP304" s="136">
        <v>2</v>
      </c>
      <c r="AQ304" s="137">
        <v>2</v>
      </c>
    </row>
    <row r="305" spans="1:45">
      <c r="A305" s="54" t="s">
        <v>179</v>
      </c>
      <c r="B305" s="55" t="s">
        <v>180</v>
      </c>
      <c r="C305" s="54"/>
      <c r="D305" s="49">
        <v>2</v>
      </c>
      <c r="E305" s="136"/>
      <c r="F305" s="55">
        <f t="shared" si="8"/>
        <v>2</v>
      </c>
      <c r="G305" s="49"/>
      <c r="H305" s="49"/>
      <c r="I305" s="136"/>
      <c r="J305" s="55">
        <f t="shared" si="9"/>
        <v>0</v>
      </c>
      <c r="K305" s="54"/>
      <c r="L305" s="49">
        <v>1</v>
      </c>
      <c r="M305" s="136"/>
      <c r="N305" s="55">
        <f t="shared" si="10"/>
        <v>1</v>
      </c>
      <c r="O305" s="49"/>
      <c r="P305" s="49"/>
      <c r="Q305" s="136"/>
      <c r="R305" s="55">
        <f t="shared" si="11"/>
        <v>0</v>
      </c>
      <c r="S305" s="49"/>
      <c r="T305" s="49">
        <v>3</v>
      </c>
      <c r="U305" s="136"/>
      <c r="V305" s="55">
        <f t="shared" si="12"/>
        <v>3</v>
      </c>
      <c r="W305" s="49"/>
      <c r="X305" s="49"/>
      <c r="Y305" s="136"/>
      <c r="Z305" s="136">
        <f t="shared" si="13"/>
        <v>0</v>
      </c>
      <c r="AA305" s="54"/>
      <c r="AB305" s="49"/>
      <c r="AC305" s="136"/>
      <c r="AD305" s="55">
        <f t="shared" si="14"/>
        <v>0</v>
      </c>
      <c r="AE305" s="191">
        <v>2</v>
      </c>
      <c r="AF305" s="49"/>
      <c r="AG305" s="136">
        <v>1</v>
      </c>
      <c r="AH305" s="55">
        <f t="shared" si="15"/>
        <v>3</v>
      </c>
      <c r="AI305" s="131">
        <v>0</v>
      </c>
      <c r="AJ305" s="131">
        <v>6</v>
      </c>
      <c r="AK305" s="131">
        <v>0</v>
      </c>
      <c r="AL305" s="131">
        <v>6</v>
      </c>
      <c r="AM305" s="54">
        <v>2</v>
      </c>
      <c r="AN305" s="49">
        <v>0</v>
      </c>
      <c r="AO305" s="49">
        <v>1</v>
      </c>
      <c r="AP305" s="136">
        <v>3</v>
      </c>
      <c r="AQ305" s="137">
        <v>9</v>
      </c>
    </row>
    <row r="306" spans="1:45">
      <c r="A306" s="54" t="s">
        <v>181</v>
      </c>
      <c r="B306" s="55" t="s">
        <v>182</v>
      </c>
      <c r="C306" s="54">
        <v>1</v>
      </c>
      <c r="D306" s="49"/>
      <c r="E306" s="136"/>
      <c r="F306" s="55">
        <f t="shared" si="8"/>
        <v>1</v>
      </c>
      <c r="G306" s="49"/>
      <c r="H306" s="49"/>
      <c r="I306" s="136"/>
      <c r="J306" s="55">
        <f t="shared" si="9"/>
        <v>0</v>
      </c>
      <c r="K306" s="54">
        <v>1</v>
      </c>
      <c r="L306" s="49"/>
      <c r="M306" s="136"/>
      <c r="N306" s="55">
        <f t="shared" si="10"/>
        <v>1</v>
      </c>
      <c r="O306" s="49"/>
      <c r="P306" s="49"/>
      <c r="Q306" s="136"/>
      <c r="R306" s="55">
        <f t="shared" si="11"/>
        <v>0</v>
      </c>
      <c r="S306" s="49">
        <v>22</v>
      </c>
      <c r="T306" s="49"/>
      <c r="U306" s="136"/>
      <c r="V306" s="55">
        <f t="shared" si="12"/>
        <v>22</v>
      </c>
      <c r="W306" s="49"/>
      <c r="X306" s="49"/>
      <c r="Y306" s="136"/>
      <c r="Z306" s="136">
        <f t="shared" si="13"/>
        <v>0</v>
      </c>
      <c r="AA306" s="54">
        <v>6</v>
      </c>
      <c r="AB306" s="49"/>
      <c r="AC306" s="136"/>
      <c r="AD306" s="55">
        <f t="shared" si="14"/>
        <v>6</v>
      </c>
      <c r="AE306" s="191"/>
      <c r="AF306" s="49"/>
      <c r="AG306" s="136">
        <v>1</v>
      </c>
      <c r="AH306" s="55">
        <f t="shared" si="15"/>
        <v>1</v>
      </c>
      <c r="AI306" s="131">
        <v>30</v>
      </c>
      <c r="AJ306" s="131">
        <v>0</v>
      </c>
      <c r="AK306" s="131">
        <v>0</v>
      </c>
      <c r="AL306" s="131">
        <v>30</v>
      </c>
      <c r="AM306" s="54">
        <v>0</v>
      </c>
      <c r="AN306" s="49">
        <v>0</v>
      </c>
      <c r="AO306" s="49">
        <v>1</v>
      </c>
      <c r="AP306" s="136">
        <v>1</v>
      </c>
      <c r="AQ306" s="137">
        <v>31</v>
      </c>
    </row>
    <row r="307" spans="1:45">
      <c r="A307" s="54" t="s">
        <v>183</v>
      </c>
      <c r="B307" s="55" t="s">
        <v>184</v>
      </c>
      <c r="C307" s="54">
        <v>24</v>
      </c>
      <c r="D307" s="49">
        <v>66</v>
      </c>
      <c r="E307" s="136"/>
      <c r="F307" s="55">
        <f>SUM(C307:E307)</f>
        <v>90</v>
      </c>
      <c r="G307" s="49">
        <v>2</v>
      </c>
      <c r="H307" s="49">
        <v>1</v>
      </c>
      <c r="I307" s="136"/>
      <c r="J307" s="55">
        <f>SUM(G307:I307)</f>
        <v>3</v>
      </c>
      <c r="K307" s="54">
        <v>55</v>
      </c>
      <c r="L307" s="49">
        <v>40</v>
      </c>
      <c r="M307" s="136"/>
      <c r="N307" s="55">
        <f>SUM(K307:M307)</f>
        <v>95</v>
      </c>
      <c r="O307" s="49">
        <v>1</v>
      </c>
      <c r="P307" s="49"/>
      <c r="Q307" s="136"/>
      <c r="R307" s="55">
        <f>SUM(O307:Q307)</f>
        <v>1</v>
      </c>
      <c r="S307" s="49">
        <v>109</v>
      </c>
      <c r="T307" s="49">
        <f>163-109</f>
        <v>54</v>
      </c>
      <c r="U307" s="136"/>
      <c r="V307" s="55">
        <f>SUM(S307:U307)</f>
        <v>163</v>
      </c>
      <c r="W307" s="49">
        <v>2</v>
      </c>
      <c r="X307" s="49"/>
      <c r="Y307" s="136"/>
      <c r="Z307" s="136">
        <f>SUM(W307:Y307)</f>
        <v>2</v>
      </c>
      <c r="AA307" s="54">
        <v>75</v>
      </c>
      <c r="AB307" s="49">
        <v>73</v>
      </c>
      <c r="AC307" s="136"/>
      <c r="AD307" s="55">
        <f>SUM(AA307:AC307)</f>
        <v>148</v>
      </c>
      <c r="AE307" s="191">
        <v>1</v>
      </c>
      <c r="AF307" s="49"/>
      <c r="AG307" s="136">
        <v>1</v>
      </c>
      <c r="AH307" s="55">
        <f>SUM(AE307:AG307)</f>
        <v>2</v>
      </c>
      <c r="AI307" s="131">
        <v>263</v>
      </c>
      <c r="AJ307" s="131">
        <v>233</v>
      </c>
      <c r="AK307" s="131">
        <v>0</v>
      </c>
      <c r="AL307" s="131">
        <v>496</v>
      </c>
      <c r="AM307" s="54">
        <v>6</v>
      </c>
      <c r="AN307" s="49">
        <v>1</v>
      </c>
      <c r="AO307" s="49">
        <v>1</v>
      </c>
      <c r="AP307" s="136">
        <v>8</v>
      </c>
      <c r="AQ307" s="137">
        <v>504</v>
      </c>
    </row>
    <row r="308" spans="1:45">
      <c r="A308" s="54" t="s">
        <v>185</v>
      </c>
      <c r="B308" s="55" t="s">
        <v>186</v>
      </c>
      <c r="C308" s="54"/>
      <c r="D308" s="49"/>
      <c r="E308" s="136"/>
      <c r="F308" s="55">
        <f t="shared" si="8"/>
        <v>0</v>
      </c>
      <c r="G308" s="49"/>
      <c r="H308" s="49"/>
      <c r="I308" s="136"/>
      <c r="J308" s="55">
        <f t="shared" si="9"/>
        <v>0</v>
      </c>
      <c r="K308" s="54"/>
      <c r="L308" s="49"/>
      <c r="M308" s="136"/>
      <c r="N308" s="55">
        <f t="shared" si="10"/>
        <v>0</v>
      </c>
      <c r="O308" s="49"/>
      <c r="P308" s="49"/>
      <c r="Q308" s="136"/>
      <c r="R308" s="55">
        <f t="shared" si="11"/>
        <v>0</v>
      </c>
      <c r="S308" s="49"/>
      <c r="T308" s="49"/>
      <c r="U308" s="136"/>
      <c r="V308" s="55">
        <f t="shared" si="12"/>
        <v>0</v>
      </c>
      <c r="W308" s="49"/>
      <c r="X308" s="49"/>
      <c r="Y308" s="136"/>
      <c r="Z308" s="136">
        <f t="shared" si="13"/>
        <v>0</v>
      </c>
      <c r="AA308" s="54"/>
      <c r="AB308" s="49"/>
      <c r="AC308" s="136"/>
      <c r="AD308" s="55">
        <f t="shared" si="14"/>
        <v>0</v>
      </c>
      <c r="AE308" s="191">
        <v>2</v>
      </c>
      <c r="AF308" s="49"/>
      <c r="AG308" s="136">
        <v>1</v>
      </c>
      <c r="AH308" s="55">
        <f t="shared" si="15"/>
        <v>3</v>
      </c>
      <c r="AI308" s="131">
        <v>0</v>
      </c>
      <c r="AJ308" s="131">
        <v>0</v>
      </c>
      <c r="AK308" s="131">
        <v>0</v>
      </c>
      <c r="AL308" s="131">
        <v>0</v>
      </c>
      <c r="AM308" s="54">
        <v>2</v>
      </c>
      <c r="AN308" s="49">
        <v>0</v>
      </c>
      <c r="AO308" s="49">
        <v>1</v>
      </c>
      <c r="AP308" s="136">
        <v>3</v>
      </c>
      <c r="AQ308" s="137">
        <v>3</v>
      </c>
    </row>
    <row r="309" spans="1:45">
      <c r="A309" s="54" t="s">
        <v>187</v>
      </c>
      <c r="B309" s="55" t="s">
        <v>188</v>
      </c>
      <c r="C309" s="54"/>
      <c r="D309" s="49">
        <v>30</v>
      </c>
      <c r="E309" s="136"/>
      <c r="F309" s="55">
        <f t="shared" si="8"/>
        <v>30</v>
      </c>
      <c r="G309" s="49"/>
      <c r="H309" s="49"/>
      <c r="I309" s="136"/>
      <c r="J309" s="55">
        <f t="shared" si="9"/>
        <v>0</v>
      </c>
      <c r="K309" s="54"/>
      <c r="L309" s="49">
        <v>4</v>
      </c>
      <c r="M309" s="136"/>
      <c r="N309" s="55">
        <f t="shared" si="10"/>
        <v>4</v>
      </c>
      <c r="O309" s="49"/>
      <c r="P309" s="49"/>
      <c r="Q309" s="136"/>
      <c r="R309" s="55">
        <f t="shared" si="11"/>
        <v>0</v>
      </c>
      <c r="S309" s="49">
        <v>24</v>
      </c>
      <c r="T309" s="49"/>
      <c r="U309" s="136"/>
      <c r="V309" s="55">
        <f t="shared" si="12"/>
        <v>24</v>
      </c>
      <c r="W309" s="49"/>
      <c r="X309" s="49"/>
      <c r="Y309" s="136">
        <v>1</v>
      </c>
      <c r="Z309" s="136">
        <f t="shared" si="13"/>
        <v>1</v>
      </c>
      <c r="AA309" s="54"/>
      <c r="AB309" s="49"/>
      <c r="AC309" s="136"/>
      <c r="AD309" s="55">
        <f t="shared" si="14"/>
        <v>0</v>
      </c>
      <c r="AE309" s="191"/>
      <c r="AF309" s="49"/>
      <c r="AG309" s="136">
        <v>1</v>
      </c>
      <c r="AH309" s="55">
        <f t="shared" si="15"/>
        <v>1</v>
      </c>
      <c r="AI309" s="131">
        <v>24</v>
      </c>
      <c r="AJ309" s="131">
        <v>34</v>
      </c>
      <c r="AK309" s="131">
        <v>0</v>
      </c>
      <c r="AL309" s="131">
        <v>58</v>
      </c>
      <c r="AM309" s="54">
        <v>0</v>
      </c>
      <c r="AN309" s="49">
        <v>0</v>
      </c>
      <c r="AO309" s="49">
        <v>2</v>
      </c>
      <c r="AP309" s="136">
        <v>2</v>
      </c>
      <c r="AQ309" s="137">
        <v>60</v>
      </c>
    </row>
    <row r="310" spans="1:45">
      <c r="A310" s="54" t="s">
        <v>189</v>
      </c>
      <c r="B310" s="55" t="s">
        <v>190</v>
      </c>
      <c r="C310" s="54"/>
      <c r="D310" s="49">
        <v>2</v>
      </c>
      <c r="E310" s="136"/>
      <c r="F310" s="55">
        <f t="shared" si="8"/>
        <v>2</v>
      </c>
      <c r="G310" s="49"/>
      <c r="H310" s="49"/>
      <c r="I310" s="136"/>
      <c r="J310" s="55">
        <f t="shared" si="9"/>
        <v>0</v>
      </c>
      <c r="K310" s="54">
        <v>1</v>
      </c>
      <c r="L310" s="49">
        <v>8</v>
      </c>
      <c r="M310" s="136"/>
      <c r="N310" s="55">
        <f t="shared" si="10"/>
        <v>9</v>
      </c>
      <c r="O310" s="49"/>
      <c r="P310" s="49"/>
      <c r="Q310" s="136"/>
      <c r="R310" s="55">
        <f t="shared" si="11"/>
        <v>0</v>
      </c>
      <c r="S310" s="49"/>
      <c r="T310" s="49">
        <v>2</v>
      </c>
      <c r="U310" s="136"/>
      <c r="V310" s="55">
        <f t="shared" si="12"/>
        <v>2</v>
      </c>
      <c r="W310" s="49"/>
      <c r="X310" s="49"/>
      <c r="Y310" s="136"/>
      <c r="Z310" s="136">
        <f t="shared" si="13"/>
        <v>0</v>
      </c>
      <c r="AA310" s="54"/>
      <c r="AB310" s="49">
        <v>8</v>
      </c>
      <c r="AC310" s="136"/>
      <c r="AD310" s="55">
        <f t="shared" si="14"/>
        <v>8</v>
      </c>
      <c r="AE310" s="191"/>
      <c r="AF310" s="49"/>
      <c r="AG310" s="136">
        <v>1</v>
      </c>
      <c r="AH310" s="55">
        <f t="shared" si="15"/>
        <v>1</v>
      </c>
      <c r="AI310" s="131">
        <v>1</v>
      </c>
      <c r="AJ310" s="131">
        <v>20</v>
      </c>
      <c r="AK310" s="131">
        <v>0</v>
      </c>
      <c r="AL310" s="131">
        <v>21</v>
      </c>
      <c r="AM310" s="54">
        <v>0</v>
      </c>
      <c r="AN310" s="49">
        <v>0</v>
      </c>
      <c r="AO310" s="49">
        <v>1</v>
      </c>
      <c r="AP310" s="136">
        <v>1</v>
      </c>
      <c r="AQ310" s="137">
        <v>22</v>
      </c>
    </row>
    <row r="311" spans="1:45">
      <c r="A311" s="54" t="s">
        <v>191</v>
      </c>
      <c r="B311" s="55" t="s">
        <v>192</v>
      </c>
      <c r="C311" s="54"/>
      <c r="D311" s="49"/>
      <c r="E311" s="136"/>
      <c r="F311" s="55">
        <f t="shared" si="8"/>
        <v>0</v>
      </c>
      <c r="G311" s="49"/>
      <c r="H311" s="49"/>
      <c r="I311" s="136"/>
      <c r="J311" s="55">
        <f t="shared" si="9"/>
        <v>0</v>
      </c>
      <c r="K311" s="54"/>
      <c r="L311" s="49">
        <v>4</v>
      </c>
      <c r="M311" s="136"/>
      <c r="N311" s="55">
        <f t="shared" si="10"/>
        <v>4</v>
      </c>
      <c r="O311" s="49"/>
      <c r="P311" s="49"/>
      <c r="Q311" s="136"/>
      <c r="R311" s="55">
        <f t="shared" si="11"/>
        <v>0</v>
      </c>
      <c r="S311" s="49"/>
      <c r="T311" s="49">
        <v>5</v>
      </c>
      <c r="U311" s="136"/>
      <c r="V311" s="55">
        <f t="shared" si="12"/>
        <v>5</v>
      </c>
      <c r="W311" s="49"/>
      <c r="X311" s="49"/>
      <c r="Y311" s="136"/>
      <c r="Z311" s="136">
        <f t="shared" si="13"/>
        <v>0</v>
      </c>
      <c r="AA311" s="54"/>
      <c r="AB311" s="49">
        <v>5</v>
      </c>
      <c r="AC311" s="136"/>
      <c r="AD311" s="55">
        <f t="shared" si="14"/>
        <v>5</v>
      </c>
      <c r="AE311" s="191">
        <v>2</v>
      </c>
      <c r="AF311" s="49">
        <v>2</v>
      </c>
      <c r="AG311" s="136">
        <v>1</v>
      </c>
      <c r="AH311" s="55">
        <f t="shared" si="15"/>
        <v>5</v>
      </c>
      <c r="AI311" s="131">
        <v>0</v>
      </c>
      <c r="AJ311" s="131">
        <v>14</v>
      </c>
      <c r="AK311" s="131">
        <v>0</v>
      </c>
      <c r="AL311" s="131">
        <v>14</v>
      </c>
      <c r="AM311" s="54">
        <v>2</v>
      </c>
      <c r="AN311" s="49">
        <v>2</v>
      </c>
      <c r="AO311" s="49">
        <v>1</v>
      </c>
      <c r="AP311" s="136">
        <v>5</v>
      </c>
      <c r="AQ311" s="137">
        <v>19</v>
      </c>
    </row>
    <row r="312" spans="1:45">
      <c r="A312" s="54" t="s">
        <v>193</v>
      </c>
      <c r="B312" s="55" t="s">
        <v>194</v>
      </c>
      <c r="C312" s="54"/>
      <c r="D312" s="49">
        <v>1</v>
      </c>
      <c r="E312" s="136"/>
      <c r="F312" s="55">
        <f>SUM(C312:E312)</f>
        <v>1</v>
      </c>
      <c r="G312" s="49"/>
      <c r="H312" s="49"/>
      <c r="I312" s="136"/>
      <c r="J312" s="55">
        <f>SUM(G312:I312)</f>
        <v>0</v>
      </c>
      <c r="K312" s="54"/>
      <c r="L312" s="49">
        <v>2</v>
      </c>
      <c r="M312" s="136"/>
      <c r="N312" s="55">
        <f>SUM(K312:M312)</f>
        <v>2</v>
      </c>
      <c r="O312" s="49"/>
      <c r="P312" s="49"/>
      <c r="Q312" s="136"/>
      <c r="R312" s="55">
        <f>SUM(O312:Q312)</f>
        <v>0</v>
      </c>
      <c r="S312" s="49"/>
      <c r="T312" s="49"/>
      <c r="U312" s="136"/>
      <c r="V312" s="55">
        <f>SUM(S312:U312)</f>
        <v>0</v>
      </c>
      <c r="W312" s="49"/>
      <c r="X312" s="49"/>
      <c r="Y312" s="136"/>
      <c r="Z312" s="136">
        <f>SUM(W312:Y312)</f>
        <v>0</v>
      </c>
      <c r="AA312" s="54"/>
      <c r="AB312" s="49">
        <v>2</v>
      </c>
      <c r="AC312" s="136"/>
      <c r="AD312" s="55">
        <f>SUM(AA312:AC312)</f>
        <v>2</v>
      </c>
      <c r="AE312" s="191"/>
      <c r="AF312" s="49"/>
      <c r="AG312" s="136">
        <v>1</v>
      </c>
      <c r="AH312" s="55">
        <f>SUM(AE312:AG312)</f>
        <v>1</v>
      </c>
      <c r="AI312" s="131">
        <v>0</v>
      </c>
      <c r="AJ312" s="131">
        <v>5</v>
      </c>
      <c r="AK312" s="131">
        <v>0</v>
      </c>
      <c r="AL312" s="131">
        <v>5</v>
      </c>
      <c r="AM312" s="54">
        <v>0</v>
      </c>
      <c r="AN312" s="49">
        <v>0</v>
      </c>
      <c r="AO312" s="49">
        <v>1</v>
      </c>
      <c r="AP312" s="136">
        <v>1</v>
      </c>
      <c r="AQ312" s="137">
        <v>6</v>
      </c>
    </row>
    <row r="313" spans="1:45">
      <c r="A313" s="54" t="s">
        <v>195</v>
      </c>
      <c r="B313" s="55" t="s">
        <v>196</v>
      </c>
      <c r="C313" s="54"/>
      <c r="D313" s="49"/>
      <c r="E313" s="136"/>
      <c r="F313" s="55">
        <f t="shared" si="8"/>
        <v>0</v>
      </c>
      <c r="G313" s="49"/>
      <c r="H313" s="49"/>
      <c r="I313" s="136"/>
      <c r="J313" s="55">
        <f t="shared" si="9"/>
        <v>0</v>
      </c>
      <c r="K313" s="54"/>
      <c r="L313" s="49"/>
      <c r="M313" s="136"/>
      <c r="N313" s="55">
        <f t="shared" si="10"/>
        <v>0</v>
      </c>
      <c r="O313" s="49"/>
      <c r="P313" s="49"/>
      <c r="Q313" s="136"/>
      <c r="R313" s="55">
        <f t="shared" si="11"/>
        <v>0</v>
      </c>
      <c r="S313" s="49"/>
      <c r="T313" s="49"/>
      <c r="U313" s="136"/>
      <c r="V313" s="55">
        <f t="shared" si="12"/>
        <v>0</v>
      </c>
      <c r="W313" s="49"/>
      <c r="X313" s="49"/>
      <c r="Y313" s="136"/>
      <c r="Z313" s="136">
        <f t="shared" si="13"/>
        <v>0</v>
      </c>
      <c r="AA313" s="54"/>
      <c r="AB313" s="49"/>
      <c r="AC313" s="136"/>
      <c r="AD313" s="55">
        <f t="shared" si="14"/>
        <v>0</v>
      </c>
      <c r="AE313" s="191"/>
      <c r="AF313" s="49"/>
      <c r="AG313" s="136">
        <v>2</v>
      </c>
      <c r="AH313" s="55">
        <f t="shared" si="15"/>
        <v>2</v>
      </c>
      <c r="AI313" s="131">
        <v>0</v>
      </c>
      <c r="AJ313" s="131">
        <v>0</v>
      </c>
      <c r="AK313" s="131">
        <v>0</v>
      </c>
      <c r="AL313" s="131">
        <v>0</v>
      </c>
      <c r="AM313" s="54">
        <v>0</v>
      </c>
      <c r="AN313" s="49">
        <v>0</v>
      </c>
      <c r="AO313" s="49">
        <v>2</v>
      </c>
      <c r="AP313" s="136">
        <v>2</v>
      </c>
      <c r="AQ313" s="137">
        <v>2</v>
      </c>
    </row>
    <row r="314" spans="1:45">
      <c r="A314" s="54" t="s">
        <v>197</v>
      </c>
      <c r="B314" s="55" t="s">
        <v>198</v>
      </c>
      <c r="C314" s="54"/>
      <c r="D314" s="49">
        <v>5</v>
      </c>
      <c r="E314" s="136"/>
      <c r="F314" s="55">
        <f t="shared" si="8"/>
        <v>5</v>
      </c>
      <c r="G314" s="49"/>
      <c r="H314" s="49"/>
      <c r="I314" s="136"/>
      <c r="J314" s="55">
        <f t="shared" si="9"/>
        <v>0</v>
      </c>
      <c r="K314" s="54"/>
      <c r="L314" s="49"/>
      <c r="M314" s="136"/>
      <c r="N314" s="55">
        <f t="shared" si="10"/>
        <v>0</v>
      </c>
      <c r="O314" s="49"/>
      <c r="P314" s="49"/>
      <c r="Q314" s="136"/>
      <c r="R314" s="55">
        <f t="shared" si="11"/>
        <v>0</v>
      </c>
      <c r="S314" s="49"/>
      <c r="T314" s="49">
        <v>2</v>
      </c>
      <c r="U314" s="136"/>
      <c r="V314" s="55">
        <f t="shared" si="12"/>
        <v>2</v>
      </c>
      <c r="W314" s="49"/>
      <c r="X314" s="49"/>
      <c r="Y314" s="136"/>
      <c r="Z314" s="136">
        <f t="shared" si="13"/>
        <v>0</v>
      </c>
      <c r="AA314" s="54"/>
      <c r="AB314" s="49">
        <v>12</v>
      </c>
      <c r="AC314" s="136"/>
      <c r="AD314" s="55">
        <f t="shared" si="14"/>
        <v>12</v>
      </c>
      <c r="AE314" s="191">
        <v>13</v>
      </c>
      <c r="AF314" s="49"/>
      <c r="AG314" s="136">
        <v>1</v>
      </c>
      <c r="AH314" s="55">
        <f t="shared" si="15"/>
        <v>14</v>
      </c>
      <c r="AI314" s="131">
        <v>0</v>
      </c>
      <c r="AJ314" s="131">
        <v>19</v>
      </c>
      <c r="AK314" s="131">
        <v>0</v>
      </c>
      <c r="AL314" s="131">
        <v>19</v>
      </c>
      <c r="AM314" s="54">
        <v>13</v>
      </c>
      <c r="AN314" s="49">
        <v>0</v>
      </c>
      <c r="AO314" s="49">
        <v>1</v>
      </c>
      <c r="AP314" s="136">
        <v>14</v>
      </c>
      <c r="AQ314" s="137">
        <v>33</v>
      </c>
      <c r="AS314" s="181"/>
    </row>
    <row r="315" spans="1:45">
      <c r="A315" s="54" t="s">
        <v>199</v>
      </c>
      <c r="B315" s="55" t="s">
        <v>200</v>
      </c>
      <c r="C315" s="54"/>
      <c r="D315" s="49"/>
      <c r="E315" s="136"/>
      <c r="F315" s="55">
        <f t="shared" si="8"/>
        <v>0</v>
      </c>
      <c r="G315" s="49"/>
      <c r="H315" s="49"/>
      <c r="I315" s="136"/>
      <c r="J315" s="55">
        <f t="shared" si="9"/>
        <v>0</v>
      </c>
      <c r="K315" s="54"/>
      <c r="L315" s="49"/>
      <c r="M315" s="136"/>
      <c r="N315" s="55">
        <f t="shared" si="10"/>
        <v>0</v>
      </c>
      <c r="O315" s="49"/>
      <c r="P315" s="49"/>
      <c r="Q315" s="136"/>
      <c r="R315" s="55">
        <f t="shared" si="11"/>
        <v>0</v>
      </c>
      <c r="S315" s="49"/>
      <c r="T315" s="49"/>
      <c r="U315" s="136"/>
      <c r="V315" s="55">
        <f t="shared" si="12"/>
        <v>0</v>
      </c>
      <c r="W315" s="49"/>
      <c r="X315" s="49"/>
      <c r="Y315" s="136"/>
      <c r="Z315" s="136">
        <f t="shared" si="13"/>
        <v>0</v>
      </c>
      <c r="AA315" s="54"/>
      <c r="AB315" s="49"/>
      <c r="AC315" s="136"/>
      <c r="AD315" s="55">
        <f t="shared" si="14"/>
        <v>0</v>
      </c>
      <c r="AE315" s="191">
        <v>6</v>
      </c>
      <c r="AF315" s="49"/>
      <c r="AG315" s="136">
        <v>1</v>
      </c>
      <c r="AH315" s="55">
        <f t="shared" si="15"/>
        <v>7</v>
      </c>
      <c r="AI315" s="131">
        <v>0</v>
      </c>
      <c r="AJ315" s="131">
        <v>0</v>
      </c>
      <c r="AK315" s="131">
        <v>0</v>
      </c>
      <c r="AL315" s="131">
        <v>0</v>
      </c>
      <c r="AM315" s="54">
        <v>6</v>
      </c>
      <c r="AN315" s="49">
        <v>0</v>
      </c>
      <c r="AO315" s="49">
        <v>1</v>
      </c>
      <c r="AP315" s="136">
        <v>7</v>
      </c>
      <c r="AQ315" s="137">
        <v>7</v>
      </c>
    </row>
    <row r="316" spans="1:45">
      <c r="A316" s="54" t="s">
        <v>201</v>
      </c>
      <c r="B316" s="55" t="s">
        <v>202</v>
      </c>
      <c r="C316" s="54"/>
      <c r="D316" s="49"/>
      <c r="E316" s="136"/>
      <c r="F316" s="55">
        <f>SUM(C316:E316)</f>
        <v>0</v>
      </c>
      <c r="G316" s="49"/>
      <c r="H316" s="49"/>
      <c r="I316" s="136"/>
      <c r="J316" s="55">
        <f>SUM(G316:I316)</f>
        <v>0</v>
      </c>
      <c r="K316" s="54"/>
      <c r="L316" s="49"/>
      <c r="M316" s="136"/>
      <c r="N316" s="55">
        <f>SUM(K316:M316)</f>
        <v>0</v>
      </c>
      <c r="O316" s="49"/>
      <c r="P316" s="49"/>
      <c r="Q316" s="136"/>
      <c r="R316" s="55">
        <f>SUM(O316:Q316)</f>
        <v>0</v>
      </c>
      <c r="S316" s="49"/>
      <c r="T316" s="49"/>
      <c r="U316" s="136"/>
      <c r="V316" s="55">
        <f>SUM(S316:U316)</f>
        <v>0</v>
      </c>
      <c r="W316" s="49"/>
      <c r="X316" s="49"/>
      <c r="Y316" s="136"/>
      <c r="Z316" s="136">
        <f>SUM(W316:Y316)</f>
        <v>0</v>
      </c>
      <c r="AA316" s="54"/>
      <c r="AB316" s="49"/>
      <c r="AC316" s="136"/>
      <c r="AD316" s="55">
        <f>SUM(AA316:AC316)</f>
        <v>0</v>
      </c>
      <c r="AE316" s="191"/>
      <c r="AF316" s="49"/>
      <c r="AG316" s="136">
        <v>1</v>
      </c>
      <c r="AH316" s="55">
        <f>SUM(AE316:AG316)</f>
        <v>1</v>
      </c>
      <c r="AI316" s="131">
        <v>0</v>
      </c>
      <c r="AJ316" s="131">
        <v>0</v>
      </c>
      <c r="AK316" s="131">
        <v>0</v>
      </c>
      <c r="AL316" s="131">
        <v>0</v>
      </c>
      <c r="AM316" s="54">
        <v>0</v>
      </c>
      <c r="AN316" s="49">
        <v>0</v>
      </c>
      <c r="AO316" s="49">
        <v>1</v>
      </c>
      <c r="AP316" s="136">
        <v>1</v>
      </c>
      <c r="AQ316" s="137">
        <v>1</v>
      </c>
    </row>
    <row r="317" spans="1:45">
      <c r="A317" s="192">
        <v>30097</v>
      </c>
      <c r="B317" s="55" t="s">
        <v>203</v>
      </c>
      <c r="C317" s="54"/>
      <c r="D317" s="49">
        <v>3</v>
      </c>
      <c r="E317" s="136"/>
      <c r="F317" s="55">
        <f>SUM(C317:E317)</f>
        <v>3</v>
      </c>
      <c r="G317" s="49"/>
      <c r="H317" s="49"/>
      <c r="I317" s="136"/>
      <c r="J317" s="55">
        <f>SUM(G317:I317)</f>
        <v>0</v>
      </c>
      <c r="K317" s="54"/>
      <c r="L317" s="49">
        <v>2</v>
      </c>
      <c r="M317" s="136"/>
      <c r="N317" s="55">
        <f>SUM(K317:M317)</f>
        <v>2</v>
      </c>
      <c r="O317" s="49"/>
      <c r="P317" s="49"/>
      <c r="Q317" s="136"/>
      <c r="R317" s="55">
        <f>SUM(O317:Q317)</f>
        <v>0</v>
      </c>
      <c r="S317" s="49"/>
      <c r="T317" s="49">
        <v>4</v>
      </c>
      <c r="U317" s="136"/>
      <c r="V317" s="55">
        <f>SUM(S317:U317)</f>
        <v>4</v>
      </c>
      <c r="W317" s="49"/>
      <c r="X317" s="49"/>
      <c r="Y317" s="136"/>
      <c r="Z317" s="136">
        <f>SUM(W317:Y317)</f>
        <v>0</v>
      </c>
      <c r="AA317" s="54"/>
      <c r="AB317" s="49">
        <v>8</v>
      </c>
      <c r="AC317" s="136"/>
      <c r="AD317" s="55">
        <f>SUM(AA317:AC317)</f>
        <v>8</v>
      </c>
      <c r="AE317" s="191"/>
      <c r="AF317" s="49"/>
      <c r="AG317" s="136">
        <v>1</v>
      </c>
      <c r="AH317" s="55">
        <f>SUM(AE317:AG317)</f>
        <v>1</v>
      </c>
      <c r="AI317" s="131">
        <v>0</v>
      </c>
      <c r="AJ317" s="131">
        <v>17</v>
      </c>
      <c r="AK317" s="131">
        <v>0</v>
      </c>
      <c r="AL317" s="131">
        <v>17</v>
      </c>
      <c r="AM317" s="54">
        <v>0</v>
      </c>
      <c r="AN317" s="49">
        <v>0</v>
      </c>
      <c r="AO317" s="49">
        <v>1</v>
      </c>
      <c r="AP317" s="136">
        <v>1</v>
      </c>
      <c r="AQ317" s="137">
        <v>18</v>
      </c>
      <c r="AR317" s="181"/>
    </row>
    <row r="318" spans="1:45">
      <c r="A318" s="54" t="s">
        <v>204</v>
      </c>
      <c r="B318" s="55" t="s">
        <v>205</v>
      </c>
      <c r="C318" s="54"/>
      <c r="D318" s="49"/>
      <c r="E318" s="136"/>
      <c r="F318" s="55">
        <f t="shared" si="8"/>
        <v>0</v>
      </c>
      <c r="G318" s="49"/>
      <c r="H318" s="49"/>
      <c r="I318" s="136"/>
      <c r="J318" s="55">
        <f t="shared" si="9"/>
        <v>0</v>
      </c>
      <c r="K318" s="54">
        <v>2</v>
      </c>
      <c r="L318" s="49"/>
      <c r="M318" s="136"/>
      <c r="N318" s="55">
        <f t="shared" si="10"/>
        <v>2</v>
      </c>
      <c r="O318" s="49"/>
      <c r="P318" s="49"/>
      <c r="Q318" s="136"/>
      <c r="R318" s="55">
        <f t="shared" si="11"/>
        <v>0</v>
      </c>
      <c r="S318" s="49"/>
      <c r="T318" s="49"/>
      <c r="U318" s="136"/>
      <c r="V318" s="55">
        <f t="shared" si="12"/>
        <v>0</v>
      </c>
      <c r="W318" s="49"/>
      <c r="X318" s="49"/>
      <c r="Y318" s="136"/>
      <c r="Z318" s="136">
        <f t="shared" si="13"/>
        <v>0</v>
      </c>
      <c r="AA318" s="54"/>
      <c r="AB318" s="49"/>
      <c r="AC318" s="136"/>
      <c r="AD318" s="55">
        <f t="shared" si="14"/>
        <v>0</v>
      </c>
      <c r="AE318" s="191"/>
      <c r="AF318" s="49"/>
      <c r="AG318" s="136">
        <v>1</v>
      </c>
      <c r="AH318" s="55">
        <f t="shared" si="15"/>
        <v>1</v>
      </c>
      <c r="AI318" s="131">
        <v>2</v>
      </c>
      <c r="AJ318" s="131">
        <v>0</v>
      </c>
      <c r="AK318" s="131">
        <v>0</v>
      </c>
      <c r="AL318" s="131">
        <v>2</v>
      </c>
      <c r="AM318" s="54">
        <v>0</v>
      </c>
      <c r="AN318" s="49">
        <v>0</v>
      </c>
      <c r="AO318" s="49">
        <v>1</v>
      </c>
      <c r="AP318" s="136">
        <v>1</v>
      </c>
      <c r="AQ318" s="137">
        <v>3</v>
      </c>
      <c r="AS318" s="181"/>
    </row>
    <row r="319" spans="1:45">
      <c r="A319" s="54" t="s">
        <v>206</v>
      </c>
      <c r="B319" s="55" t="s">
        <v>207</v>
      </c>
      <c r="C319" s="54"/>
      <c r="D319" s="49"/>
      <c r="E319" s="136"/>
      <c r="F319" s="55">
        <f t="shared" si="8"/>
        <v>0</v>
      </c>
      <c r="G319" s="49"/>
      <c r="H319" s="49"/>
      <c r="I319" s="136"/>
      <c r="J319" s="55">
        <f t="shared" si="9"/>
        <v>0</v>
      </c>
      <c r="K319" s="54"/>
      <c r="L319" s="49"/>
      <c r="M319" s="136"/>
      <c r="N319" s="55">
        <f t="shared" si="10"/>
        <v>0</v>
      </c>
      <c r="O319" s="49"/>
      <c r="P319" s="49"/>
      <c r="Q319" s="136"/>
      <c r="R319" s="55">
        <f t="shared" si="11"/>
        <v>0</v>
      </c>
      <c r="S319" s="49"/>
      <c r="T319" s="49"/>
      <c r="U319" s="136"/>
      <c r="V319" s="55">
        <f t="shared" si="12"/>
        <v>0</v>
      </c>
      <c r="W319" s="49"/>
      <c r="X319" s="49"/>
      <c r="Y319" s="136"/>
      <c r="Z319" s="136">
        <f t="shared" si="13"/>
        <v>0</v>
      </c>
      <c r="AA319" s="54"/>
      <c r="AB319" s="49"/>
      <c r="AC319" s="136"/>
      <c r="AD319" s="55">
        <f t="shared" si="14"/>
        <v>0</v>
      </c>
      <c r="AE319" s="191">
        <v>1</v>
      </c>
      <c r="AF319" s="49"/>
      <c r="AG319" s="136">
        <v>1</v>
      </c>
      <c r="AH319" s="55">
        <f t="shared" si="15"/>
        <v>2</v>
      </c>
      <c r="AI319" s="131">
        <v>0</v>
      </c>
      <c r="AJ319" s="131">
        <v>0</v>
      </c>
      <c r="AK319" s="131">
        <v>0</v>
      </c>
      <c r="AL319" s="131">
        <v>0</v>
      </c>
      <c r="AM319" s="54">
        <v>1</v>
      </c>
      <c r="AN319" s="49">
        <v>0</v>
      </c>
      <c r="AO319" s="49">
        <v>1</v>
      </c>
      <c r="AP319" s="136">
        <v>2</v>
      </c>
      <c r="AQ319" s="137">
        <v>2</v>
      </c>
    </row>
    <row r="320" spans="1:45">
      <c r="A320" s="54" t="s">
        <v>208</v>
      </c>
      <c r="B320" s="55" t="s">
        <v>209</v>
      </c>
      <c r="C320" s="54"/>
      <c r="D320" s="49"/>
      <c r="E320" s="136"/>
      <c r="F320" s="55">
        <f t="shared" si="8"/>
        <v>0</v>
      </c>
      <c r="G320" s="49"/>
      <c r="H320" s="49"/>
      <c r="I320" s="136"/>
      <c r="J320" s="55">
        <f t="shared" si="9"/>
        <v>0</v>
      </c>
      <c r="K320" s="54"/>
      <c r="L320" s="49"/>
      <c r="M320" s="136"/>
      <c r="N320" s="55">
        <f t="shared" si="10"/>
        <v>0</v>
      </c>
      <c r="O320" s="49"/>
      <c r="P320" s="49"/>
      <c r="Q320" s="136"/>
      <c r="R320" s="55">
        <f t="shared" si="11"/>
        <v>0</v>
      </c>
      <c r="S320" s="49"/>
      <c r="T320" s="49"/>
      <c r="U320" s="136"/>
      <c r="V320" s="55">
        <f t="shared" si="12"/>
        <v>0</v>
      </c>
      <c r="W320" s="49"/>
      <c r="X320" s="49"/>
      <c r="Y320" s="136"/>
      <c r="Z320" s="136">
        <f t="shared" si="13"/>
        <v>0</v>
      </c>
      <c r="AA320" s="54"/>
      <c r="AB320" s="49"/>
      <c r="AC320" s="136"/>
      <c r="AD320" s="55">
        <f t="shared" si="14"/>
        <v>0</v>
      </c>
      <c r="AE320" s="191"/>
      <c r="AF320" s="49"/>
      <c r="AG320" s="136">
        <v>1</v>
      </c>
      <c r="AH320" s="55">
        <f t="shared" si="15"/>
        <v>1</v>
      </c>
      <c r="AI320" s="131">
        <v>0</v>
      </c>
      <c r="AJ320" s="131">
        <v>0</v>
      </c>
      <c r="AK320" s="131">
        <v>0</v>
      </c>
      <c r="AL320" s="131">
        <v>0</v>
      </c>
      <c r="AM320" s="54">
        <v>0</v>
      </c>
      <c r="AN320" s="49">
        <v>0</v>
      </c>
      <c r="AO320" s="49">
        <v>1</v>
      </c>
      <c r="AP320" s="136">
        <v>1</v>
      </c>
      <c r="AQ320" s="137">
        <v>1</v>
      </c>
    </row>
    <row r="321" spans="1:45">
      <c r="A321" s="54" t="s">
        <v>210</v>
      </c>
      <c r="B321" s="55" t="s">
        <v>211</v>
      </c>
      <c r="C321" s="54"/>
      <c r="D321" s="49">
        <v>2</v>
      </c>
      <c r="E321" s="136"/>
      <c r="F321" s="55">
        <f t="shared" si="8"/>
        <v>2</v>
      </c>
      <c r="G321" s="49"/>
      <c r="H321" s="49"/>
      <c r="I321" s="136"/>
      <c r="J321" s="55">
        <f t="shared" si="9"/>
        <v>0</v>
      </c>
      <c r="K321" s="54"/>
      <c r="L321" s="49">
        <v>3</v>
      </c>
      <c r="M321" s="136"/>
      <c r="N321" s="55">
        <f t="shared" si="10"/>
        <v>3</v>
      </c>
      <c r="O321" s="49"/>
      <c r="P321" s="49"/>
      <c r="Q321" s="136"/>
      <c r="R321" s="55">
        <f t="shared" si="11"/>
        <v>0</v>
      </c>
      <c r="S321" s="49">
        <v>2</v>
      </c>
      <c r="T321" s="49">
        <v>2</v>
      </c>
      <c r="U321" s="136"/>
      <c r="V321" s="55">
        <f t="shared" si="12"/>
        <v>4</v>
      </c>
      <c r="W321" s="49"/>
      <c r="X321" s="49"/>
      <c r="Y321" s="136"/>
      <c r="Z321" s="136">
        <f t="shared" si="13"/>
        <v>0</v>
      </c>
      <c r="AA321" s="54"/>
      <c r="AB321" s="49"/>
      <c r="AC321" s="136"/>
      <c r="AD321" s="55">
        <f t="shared" si="14"/>
        <v>0</v>
      </c>
      <c r="AE321" s="191"/>
      <c r="AF321" s="49"/>
      <c r="AG321" s="136">
        <v>1</v>
      </c>
      <c r="AH321" s="55">
        <f t="shared" si="15"/>
        <v>1</v>
      </c>
      <c r="AI321" s="131">
        <v>2</v>
      </c>
      <c r="AJ321" s="131">
        <v>7</v>
      </c>
      <c r="AK321" s="131">
        <v>0</v>
      </c>
      <c r="AL321" s="131">
        <v>9</v>
      </c>
      <c r="AM321" s="54">
        <v>0</v>
      </c>
      <c r="AN321" s="49">
        <v>0</v>
      </c>
      <c r="AO321" s="49">
        <v>1</v>
      </c>
      <c r="AP321" s="136">
        <v>1</v>
      </c>
      <c r="AQ321" s="137">
        <v>10</v>
      </c>
    </row>
    <row r="322" spans="1:45">
      <c r="A322" s="54" t="s">
        <v>212</v>
      </c>
      <c r="B322" s="55" t="s">
        <v>213</v>
      </c>
      <c r="C322" s="54">
        <v>2</v>
      </c>
      <c r="D322" s="49">
        <v>16</v>
      </c>
      <c r="E322" s="136"/>
      <c r="F322" s="55">
        <f t="shared" si="8"/>
        <v>18</v>
      </c>
      <c r="G322" s="49"/>
      <c r="H322" s="49"/>
      <c r="I322" s="136"/>
      <c r="J322" s="55">
        <f t="shared" si="9"/>
        <v>0</v>
      </c>
      <c r="K322" s="54">
        <v>13</v>
      </c>
      <c r="L322" s="49">
        <v>16</v>
      </c>
      <c r="M322" s="136"/>
      <c r="N322" s="55">
        <f t="shared" si="10"/>
        <v>29</v>
      </c>
      <c r="O322" s="49"/>
      <c r="P322" s="49"/>
      <c r="Q322" s="136"/>
      <c r="R322" s="55">
        <f t="shared" si="11"/>
        <v>0</v>
      </c>
      <c r="S322" s="49">
        <v>15</v>
      </c>
      <c r="T322" s="49">
        <v>15</v>
      </c>
      <c r="U322" s="136"/>
      <c r="V322" s="55">
        <f t="shared" si="12"/>
        <v>30</v>
      </c>
      <c r="W322" s="49"/>
      <c r="X322" s="49"/>
      <c r="Y322" s="136"/>
      <c r="Z322" s="136">
        <f t="shared" si="13"/>
        <v>0</v>
      </c>
      <c r="AA322" s="54">
        <v>15</v>
      </c>
      <c r="AB322" s="49">
        <v>7</v>
      </c>
      <c r="AC322" s="136"/>
      <c r="AD322" s="55">
        <f t="shared" si="14"/>
        <v>22</v>
      </c>
      <c r="AE322" s="191"/>
      <c r="AF322" s="49"/>
      <c r="AG322" s="136">
        <v>1</v>
      </c>
      <c r="AH322" s="55">
        <f t="shared" si="15"/>
        <v>1</v>
      </c>
      <c r="AI322" s="131">
        <v>45</v>
      </c>
      <c r="AJ322" s="131">
        <v>54</v>
      </c>
      <c r="AK322" s="131">
        <v>0</v>
      </c>
      <c r="AL322" s="131">
        <v>99</v>
      </c>
      <c r="AM322" s="54">
        <v>0</v>
      </c>
      <c r="AN322" s="49">
        <v>0</v>
      </c>
      <c r="AO322" s="49">
        <v>1</v>
      </c>
      <c r="AP322" s="136">
        <v>1</v>
      </c>
      <c r="AQ322" s="137">
        <v>100</v>
      </c>
    </row>
    <row r="323" spans="1:45">
      <c r="A323" s="54" t="s">
        <v>214</v>
      </c>
      <c r="B323" s="55" t="s">
        <v>215</v>
      </c>
      <c r="C323" s="54"/>
      <c r="D323" s="49"/>
      <c r="E323" s="136"/>
      <c r="F323" s="55">
        <f t="shared" si="8"/>
        <v>0</v>
      </c>
      <c r="G323" s="49"/>
      <c r="H323" s="49"/>
      <c r="I323" s="136"/>
      <c r="J323" s="55">
        <f t="shared" si="9"/>
        <v>0</v>
      </c>
      <c r="K323" s="54"/>
      <c r="L323" s="49"/>
      <c r="M323" s="136"/>
      <c r="N323" s="55">
        <f t="shared" si="10"/>
        <v>0</v>
      </c>
      <c r="O323" s="49"/>
      <c r="P323" s="49"/>
      <c r="Q323" s="136"/>
      <c r="R323" s="55">
        <f t="shared" si="11"/>
        <v>0</v>
      </c>
      <c r="S323" s="49"/>
      <c r="T323" s="49"/>
      <c r="U323" s="136"/>
      <c r="V323" s="55">
        <f t="shared" si="12"/>
        <v>0</v>
      </c>
      <c r="W323" s="49"/>
      <c r="X323" s="49"/>
      <c r="Y323" s="136"/>
      <c r="Z323" s="136">
        <f t="shared" si="13"/>
        <v>0</v>
      </c>
      <c r="AA323" s="54"/>
      <c r="AB323" s="49"/>
      <c r="AC323" s="136"/>
      <c r="AD323" s="55">
        <f t="shared" si="14"/>
        <v>0</v>
      </c>
      <c r="AE323" s="191"/>
      <c r="AF323" s="49"/>
      <c r="AG323" s="136">
        <v>1</v>
      </c>
      <c r="AH323" s="55">
        <f t="shared" si="15"/>
        <v>1</v>
      </c>
      <c r="AI323" s="131">
        <v>0</v>
      </c>
      <c r="AJ323" s="131">
        <v>0</v>
      </c>
      <c r="AK323" s="131">
        <v>0</v>
      </c>
      <c r="AL323" s="131">
        <v>0</v>
      </c>
      <c r="AM323" s="54">
        <v>0</v>
      </c>
      <c r="AN323" s="49">
        <v>0</v>
      </c>
      <c r="AO323" s="49">
        <v>1</v>
      </c>
      <c r="AP323" s="136">
        <v>1</v>
      </c>
      <c r="AQ323" s="137">
        <v>1</v>
      </c>
      <c r="AS323" s="181"/>
    </row>
    <row r="324" spans="1:45">
      <c r="A324" s="54" t="s">
        <v>216</v>
      </c>
      <c r="B324" s="55" t="s">
        <v>217</v>
      </c>
      <c r="C324" s="54"/>
      <c r="D324" s="49"/>
      <c r="E324" s="136"/>
      <c r="F324" s="55">
        <f t="shared" si="8"/>
        <v>0</v>
      </c>
      <c r="G324" s="49"/>
      <c r="H324" s="49"/>
      <c r="I324" s="136"/>
      <c r="J324" s="55">
        <f t="shared" si="9"/>
        <v>0</v>
      </c>
      <c r="K324" s="54"/>
      <c r="L324" s="49"/>
      <c r="M324" s="136"/>
      <c r="N324" s="55">
        <f t="shared" si="10"/>
        <v>0</v>
      </c>
      <c r="O324" s="49"/>
      <c r="P324" s="49"/>
      <c r="Q324" s="136"/>
      <c r="R324" s="55">
        <f t="shared" si="11"/>
        <v>0</v>
      </c>
      <c r="S324" s="49"/>
      <c r="T324" s="49"/>
      <c r="U324" s="136"/>
      <c r="V324" s="55">
        <f t="shared" si="12"/>
        <v>0</v>
      </c>
      <c r="W324" s="49"/>
      <c r="X324" s="49"/>
      <c r="Y324" s="136"/>
      <c r="Z324" s="136">
        <f t="shared" si="13"/>
        <v>0</v>
      </c>
      <c r="AA324" s="54"/>
      <c r="AB324" s="49"/>
      <c r="AC324" s="136"/>
      <c r="AD324" s="55">
        <f t="shared" si="14"/>
        <v>0</v>
      </c>
      <c r="AE324" s="191"/>
      <c r="AF324" s="49"/>
      <c r="AG324" s="136">
        <v>1</v>
      </c>
      <c r="AH324" s="55">
        <f t="shared" si="15"/>
        <v>1</v>
      </c>
      <c r="AI324" s="131">
        <v>0</v>
      </c>
      <c r="AJ324" s="131">
        <v>0</v>
      </c>
      <c r="AK324" s="131">
        <v>0</v>
      </c>
      <c r="AL324" s="131">
        <v>0</v>
      </c>
      <c r="AM324" s="54">
        <v>0</v>
      </c>
      <c r="AN324" s="49">
        <v>0</v>
      </c>
      <c r="AO324" s="49">
        <v>1</v>
      </c>
      <c r="AP324" s="136">
        <v>1</v>
      </c>
      <c r="AQ324" s="137">
        <v>1</v>
      </c>
    </row>
    <row r="325" spans="1:45">
      <c r="A325" s="54" t="s">
        <v>218</v>
      </c>
      <c r="B325" s="55" t="s">
        <v>219</v>
      </c>
      <c r="C325" s="54"/>
      <c r="D325" s="49">
        <v>18</v>
      </c>
      <c r="E325" s="136"/>
      <c r="F325" s="55">
        <f t="shared" si="8"/>
        <v>18</v>
      </c>
      <c r="G325" s="49"/>
      <c r="H325" s="49"/>
      <c r="I325" s="136"/>
      <c r="J325" s="55">
        <f t="shared" si="9"/>
        <v>0</v>
      </c>
      <c r="K325" s="54"/>
      <c r="L325" s="49">
        <v>36</v>
      </c>
      <c r="M325" s="136"/>
      <c r="N325" s="55">
        <f t="shared" si="10"/>
        <v>36</v>
      </c>
      <c r="O325" s="49">
        <v>2</v>
      </c>
      <c r="P325" s="49"/>
      <c r="Q325" s="136"/>
      <c r="R325" s="55">
        <f t="shared" si="11"/>
        <v>2</v>
      </c>
      <c r="S325" s="49"/>
      <c r="T325" s="49">
        <v>19</v>
      </c>
      <c r="U325" s="136"/>
      <c r="V325" s="55">
        <f t="shared" si="12"/>
        <v>19</v>
      </c>
      <c r="W325" s="49">
        <v>2</v>
      </c>
      <c r="X325" s="49">
        <v>1</v>
      </c>
      <c r="Y325" s="136"/>
      <c r="Z325" s="136">
        <f t="shared" si="13"/>
        <v>3</v>
      </c>
      <c r="AA325" s="54"/>
      <c r="AB325" s="49">
        <v>18</v>
      </c>
      <c r="AC325" s="136"/>
      <c r="AD325" s="55">
        <f t="shared" si="14"/>
        <v>18</v>
      </c>
      <c r="AE325" s="191"/>
      <c r="AF325" s="49"/>
      <c r="AG325" s="136">
        <v>1</v>
      </c>
      <c r="AH325" s="55">
        <f t="shared" si="15"/>
        <v>1</v>
      </c>
      <c r="AI325" s="131">
        <v>0</v>
      </c>
      <c r="AJ325" s="131">
        <v>91</v>
      </c>
      <c r="AK325" s="131">
        <v>0</v>
      </c>
      <c r="AL325" s="131">
        <v>91</v>
      </c>
      <c r="AM325" s="54">
        <v>4</v>
      </c>
      <c r="AN325" s="49">
        <v>1</v>
      </c>
      <c r="AO325" s="49">
        <v>1</v>
      </c>
      <c r="AP325" s="136">
        <v>6</v>
      </c>
      <c r="AQ325" s="137">
        <v>97</v>
      </c>
    </row>
    <row r="326" spans="1:45">
      <c r="A326" s="54" t="s">
        <v>220</v>
      </c>
      <c r="B326" s="55" t="s">
        <v>221</v>
      </c>
      <c r="C326" s="54"/>
      <c r="D326" s="49"/>
      <c r="E326" s="136"/>
      <c r="F326" s="55">
        <f t="shared" si="8"/>
        <v>0</v>
      </c>
      <c r="G326" s="49"/>
      <c r="H326" s="49"/>
      <c r="I326" s="136"/>
      <c r="J326" s="55">
        <f t="shared" si="9"/>
        <v>0</v>
      </c>
      <c r="K326" s="54"/>
      <c r="L326" s="49"/>
      <c r="M326" s="136"/>
      <c r="N326" s="55">
        <f t="shared" si="10"/>
        <v>0</v>
      </c>
      <c r="O326" s="49">
        <v>1</v>
      </c>
      <c r="P326" s="49"/>
      <c r="Q326" s="136"/>
      <c r="R326" s="55">
        <f t="shared" si="11"/>
        <v>1</v>
      </c>
      <c r="S326" s="49"/>
      <c r="T326" s="49"/>
      <c r="U326" s="136"/>
      <c r="V326" s="55">
        <f t="shared" si="12"/>
        <v>0</v>
      </c>
      <c r="W326" s="49"/>
      <c r="X326" s="49"/>
      <c r="Y326" s="136"/>
      <c r="Z326" s="136">
        <f t="shared" si="13"/>
        <v>0</v>
      </c>
      <c r="AA326" s="54"/>
      <c r="AB326" s="49"/>
      <c r="AC326" s="136"/>
      <c r="AD326" s="55">
        <f t="shared" si="14"/>
        <v>0</v>
      </c>
      <c r="AE326" s="191"/>
      <c r="AF326" s="49"/>
      <c r="AG326" s="136">
        <v>1</v>
      </c>
      <c r="AH326" s="55">
        <f t="shared" si="15"/>
        <v>1</v>
      </c>
      <c r="AI326" s="131">
        <v>0</v>
      </c>
      <c r="AJ326" s="131">
        <v>0</v>
      </c>
      <c r="AK326" s="131">
        <v>0</v>
      </c>
      <c r="AL326" s="131">
        <v>0</v>
      </c>
      <c r="AM326" s="54">
        <v>1</v>
      </c>
      <c r="AN326" s="49">
        <v>0</v>
      </c>
      <c r="AO326" s="49">
        <v>1</v>
      </c>
      <c r="AP326" s="136">
        <v>2</v>
      </c>
      <c r="AQ326" s="137">
        <v>2</v>
      </c>
    </row>
    <row r="327" spans="1:45">
      <c r="A327" s="54" t="s">
        <v>222</v>
      </c>
      <c r="B327" s="55" t="s">
        <v>223</v>
      </c>
      <c r="C327" s="54"/>
      <c r="D327" s="49"/>
      <c r="E327" s="136"/>
      <c r="F327" s="55">
        <f>SUM(C327:E327)</f>
        <v>0</v>
      </c>
      <c r="G327" s="49"/>
      <c r="H327" s="49"/>
      <c r="I327" s="136"/>
      <c r="J327" s="55">
        <f>SUM(G327:I327)</f>
        <v>0</v>
      </c>
      <c r="K327" s="54"/>
      <c r="L327" s="49"/>
      <c r="M327" s="136"/>
      <c r="N327" s="55">
        <f>SUM(K327:M327)</f>
        <v>0</v>
      </c>
      <c r="O327" s="49"/>
      <c r="P327" s="49"/>
      <c r="Q327" s="136"/>
      <c r="R327" s="55">
        <f>SUM(O327:Q327)</f>
        <v>0</v>
      </c>
      <c r="S327" s="49"/>
      <c r="T327" s="49"/>
      <c r="U327" s="136"/>
      <c r="V327" s="55">
        <f>SUM(S327:U327)</f>
        <v>0</v>
      </c>
      <c r="W327" s="49"/>
      <c r="X327" s="49"/>
      <c r="Y327" s="136"/>
      <c r="Z327" s="136">
        <f>SUM(W327:Y327)</f>
        <v>0</v>
      </c>
      <c r="AA327" s="54"/>
      <c r="AB327" s="49"/>
      <c r="AC327" s="136"/>
      <c r="AD327" s="55">
        <f>SUM(AA327:AC327)</f>
        <v>0</v>
      </c>
      <c r="AE327" s="191"/>
      <c r="AF327" s="49"/>
      <c r="AG327" s="136">
        <v>1</v>
      </c>
      <c r="AH327" s="55">
        <f>SUM(AE327:AG327)</f>
        <v>1</v>
      </c>
      <c r="AI327" s="131">
        <v>0</v>
      </c>
      <c r="AJ327" s="131">
        <v>0</v>
      </c>
      <c r="AK327" s="131">
        <v>0</v>
      </c>
      <c r="AL327" s="131">
        <v>0</v>
      </c>
      <c r="AM327" s="54">
        <v>0</v>
      </c>
      <c r="AN327" s="49">
        <v>0</v>
      </c>
      <c r="AO327" s="49">
        <v>1</v>
      </c>
      <c r="AP327" s="136">
        <v>1</v>
      </c>
      <c r="AQ327" s="137">
        <v>1</v>
      </c>
    </row>
    <row r="328" spans="1:45">
      <c r="A328" s="54" t="s">
        <v>224</v>
      </c>
      <c r="B328" s="55" t="s">
        <v>225</v>
      </c>
      <c r="C328" s="54"/>
      <c r="D328" s="49">
        <v>38</v>
      </c>
      <c r="E328" s="136"/>
      <c r="F328" s="55">
        <f t="shared" si="8"/>
        <v>38</v>
      </c>
      <c r="G328" s="49"/>
      <c r="H328" s="49"/>
      <c r="I328" s="136"/>
      <c r="J328" s="55">
        <f t="shared" si="9"/>
        <v>0</v>
      </c>
      <c r="K328" s="54">
        <v>6</v>
      </c>
      <c r="L328" s="49">
        <v>39</v>
      </c>
      <c r="M328" s="136"/>
      <c r="N328" s="55">
        <f t="shared" si="10"/>
        <v>45</v>
      </c>
      <c r="O328" s="49"/>
      <c r="P328" s="49"/>
      <c r="Q328" s="136"/>
      <c r="R328" s="55">
        <f t="shared" si="11"/>
        <v>0</v>
      </c>
      <c r="S328" s="49">
        <v>4</v>
      </c>
      <c r="T328" s="49">
        <v>61</v>
      </c>
      <c r="U328" s="136"/>
      <c r="V328" s="55">
        <f t="shared" si="12"/>
        <v>65</v>
      </c>
      <c r="W328" s="49"/>
      <c r="X328" s="49"/>
      <c r="Y328" s="136"/>
      <c r="Z328" s="136">
        <f t="shared" si="13"/>
        <v>0</v>
      </c>
      <c r="AA328" s="54">
        <v>3</v>
      </c>
      <c r="AB328" s="49">
        <v>31</v>
      </c>
      <c r="AC328" s="136"/>
      <c r="AD328" s="55">
        <f t="shared" si="14"/>
        <v>34</v>
      </c>
      <c r="AE328" s="191">
        <v>1</v>
      </c>
      <c r="AF328" s="49">
        <v>3</v>
      </c>
      <c r="AG328" s="136">
        <v>1</v>
      </c>
      <c r="AH328" s="55">
        <f t="shared" si="15"/>
        <v>5</v>
      </c>
      <c r="AI328" s="131">
        <v>13</v>
      </c>
      <c r="AJ328" s="131">
        <v>169</v>
      </c>
      <c r="AK328" s="131">
        <v>0</v>
      </c>
      <c r="AL328" s="131">
        <v>182</v>
      </c>
      <c r="AM328" s="54">
        <v>1</v>
      </c>
      <c r="AN328" s="49">
        <v>3</v>
      </c>
      <c r="AO328" s="49">
        <v>1</v>
      </c>
      <c r="AP328" s="136">
        <v>5</v>
      </c>
      <c r="AQ328" s="137">
        <v>187</v>
      </c>
    </row>
    <row r="329" spans="1:45">
      <c r="A329" s="54" t="s">
        <v>226</v>
      </c>
      <c r="B329" s="55" t="s">
        <v>227</v>
      </c>
      <c r="C329" s="54">
        <v>4</v>
      </c>
      <c r="D329" s="49">
        <v>9</v>
      </c>
      <c r="E329" s="136"/>
      <c r="F329" s="55">
        <f t="shared" si="8"/>
        <v>13</v>
      </c>
      <c r="G329" s="49"/>
      <c r="H329" s="49"/>
      <c r="I329" s="136"/>
      <c r="J329" s="55">
        <f t="shared" si="9"/>
        <v>0</v>
      </c>
      <c r="K329" s="54">
        <v>2</v>
      </c>
      <c r="L329" s="49">
        <v>10</v>
      </c>
      <c r="M329" s="136"/>
      <c r="N329" s="55">
        <f t="shared" si="10"/>
        <v>12</v>
      </c>
      <c r="O329" s="49">
        <v>3</v>
      </c>
      <c r="P329" s="49"/>
      <c r="Q329" s="136"/>
      <c r="R329" s="55">
        <f t="shared" si="11"/>
        <v>3</v>
      </c>
      <c r="S329" s="49">
        <v>20</v>
      </c>
      <c r="T329" s="49"/>
      <c r="U329" s="136"/>
      <c r="V329" s="55">
        <f t="shared" si="12"/>
        <v>20</v>
      </c>
      <c r="W329" s="49"/>
      <c r="X329" s="49"/>
      <c r="Y329" s="136"/>
      <c r="Z329" s="136">
        <f t="shared" si="13"/>
        <v>0</v>
      </c>
      <c r="AA329" s="54">
        <v>14</v>
      </c>
      <c r="AB329" s="49">
        <v>8</v>
      </c>
      <c r="AC329" s="136"/>
      <c r="AD329" s="55">
        <f t="shared" si="14"/>
        <v>22</v>
      </c>
      <c r="AE329" s="191">
        <v>1</v>
      </c>
      <c r="AF329" s="49"/>
      <c r="AG329" s="136">
        <v>1</v>
      </c>
      <c r="AH329" s="55">
        <f t="shared" si="15"/>
        <v>2</v>
      </c>
      <c r="AI329" s="131">
        <v>40</v>
      </c>
      <c r="AJ329" s="131">
        <v>27</v>
      </c>
      <c r="AK329" s="131">
        <v>0</v>
      </c>
      <c r="AL329" s="131">
        <v>67</v>
      </c>
      <c r="AM329" s="54">
        <v>4</v>
      </c>
      <c r="AN329" s="49">
        <v>0</v>
      </c>
      <c r="AO329" s="49">
        <v>1</v>
      </c>
      <c r="AP329" s="136">
        <v>5</v>
      </c>
      <c r="AQ329" s="137">
        <v>72</v>
      </c>
    </row>
    <row r="330" spans="1:45">
      <c r="A330" s="54" t="s">
        <v>228</v>
      </c>
      <c r="B330" s="55" t="s">
        <v>229</v>
      </c>
      <c r="C330" s="54"/>
      <c r="D330" s="49"/>
      <c r="E330" s="136"/>
      <c r="F330" s="55">
        <f t="shared" si="8"/>
        <v>0</v>
      </c>
      <c r="G330" s="49"/>
      <c r="H330" s="49"/>
      <c r="I330" s="136"/>
      <c r="J330" s="55">
        <f t="shared" si="9"/>
        <v>0</v>
      </c>
      <c r="K330" s="54"/>
      <c r="L330" s="49"/>
      <c r="M330" s="136"/>
      <c r="N330" s="55">
        <f t="shared" si="10"/>
        <v>0</v>
      </c>
      <c r="O330" s="49"/>
      <c r="P330" s="49"/>
      <c r="Q330" s="136"/>
      <c r="R330" s="55">
        <f t="shared" si="11"/>
        <v>0</v>
      </c>
      <c r="S330" s="49"/>
      <c r="T330" s="49"/>
      <c r="U330" s="136"/>
      <c r="V330" s="55">
        <f t="shared" si="12"/>
        <v>0</v>
      </c>
      <c r="W330" s="49"/>
      <c r="X330" s="49"/>
      <c r="Y330" s="136"/>
      <c r="Z330" s="136">
        <f t="shared" si="13"/>
        <v>0</v>
      </c>
      <c r="AA330" s="54"/>
      <c r="AB330" s="49"/>
      <c r="AC330" s="136"/>
      <c r="AD330" s="55">
        <f t="shared" si="14"/>
        <v>0</v>
      </c>
      <c r="AE330" s="191"/>
      <c r="AF330" s="49"/>
      <c r="AG330" s="136">
        <v>1</v>
      </c>
      <c r="AH330" s="55">
        <f t="shared" si="15"/>
        <v>1</v>
      </c>
      <c r="AI330" s="131">
        <v>0</v>
      </c>
      <c r="AJ330" s="131">
        <v>0</v>
      </c>
      <c r="AK330" s="131">
        <v>0</v>
      </c>
      <c r="AL330" s="131">
        <v>0</v>
      </c>
      <c r="AM330" s="54">
        <v>0</v>
      </c>
      <c r="AN330" s="49">
        <v>0</v>
      </c>
      <c r="AO330" s="49">
        <v>1</v>
      </c>
      <c r="AP330" s="136">
        <v>1</v>
      </c>
      <c r="AQ330" s="137">
        <v>1</v>
      </c>
    </row>
    <row r="331" spans="1:45">
      <c r="A331" s="54" t="s">
        <v>230</v>
      </c>
      <c r="B331" s="55" t="s">
        <v>231</v>
      </c>
      <c r="C331" s="54"/>
      <c r="D331" s="49"/>
      <c r="E331" s="136"/>
      <c r="F331" s="55">
        <f t="shared" si="8"/>
        <v>0</v>
      </c>
      <c r="G331" s="49"/>
      <c r="H331" s="49"/>
      <c r="I331" s="136"/>
      <c r="J331" s="55">
        <f t="shared" si="9"/>
        <v>0</v>
      </c>
      <c r="K331" s="54"/>
      <c r="L331" s="49"/>
      <c r="M331" s="136"/>
      <c r="N331" s="55">
        <f t="shared" si="10"/>
        <v>0</v>
      </c>
      <c r="O331" s="49"/>
      <c r="P331" s="49"/>
      <c r="Q331" s="136"/>
      <c r="R331" s="55">
        <f t="shared" si="11"/>
        <v>0</v>
      </c>
      <c r="S331" s="49"/>
      <c r="T331" s="49"/>
      <c r="U331" s="136"/>
      <c r="V331" s="55">
        <f t="shared" si="12"/>
        <v>0</v>
      </c>
      <c r="W331" s="49"/>
      <c r="X331" s="49"/>
      <c r="Y331" s="136"/>
      <c r="Z331" s="136">
        <f t="shared" si="13"/>
        <v>0</v>
      </c>
      <c r="AA331" s="54"/>
      <c r="AB331" s="49"/>
      <c r="AC331" s="136"/>
      <c r="AD331" s="55">
        <f t="shared" si="14"/>
        <v>0</v>
      </c>
      <c r="AE331" s="191"/>
      <c r="AF331" s="49"/>
      <c r="AG331" s="136">
        <v>1</v>
      </c>
      <c r="AH331" s="55">
        <f t="shared" si="15"/>
        <v>1</v>
      </c>
      <c r="AI331" s="131">
        <v>0</v>
      </c>
      <c r="AJ331" s="131">
        <v>0</v>
      </c>
      <c r="AK331" s="131">
        <v>0</v>
      </c>
      <c r="AL331" s="131">
        <v>0</v>
      </c>
      <c r="AM331" s="54">
        <v>0</v>
      </c>
      <c r="AN331" s="49">
        <v>0</v>
      </c>
      <c r="AO331" s="49">
        <v>1</v>
      </c>
      <c r="AP331" s="136">
        <v>1</v>
      </c>
      <c r="AQ331" s="137">
        <v>1</v>
      </c>
    </row>
    <row r="332" spans="1:45">
      <c r="A332" s="54" t="s">
        <v>232</v>
      </c>
      <c r="B332" s="55" t="s">
        <v>233</v>
      </c>
      <c r="C332" s="54"/>
      <c r="D332" s="49"/>
      <c r="E332" s="136"/>
      <c r="F332" s="55">
        <f t="shared" si="8"/>
        <v>0</v>
      </c>
      <c r="G332" s="49"/>
      <c r="H332" s="49"/>
      <c r="I332" s="136"/>
      <c r="J332" s="55">
        <f t="shared" si="9"/>
        <v>0</v>
      </c>
      <c r="K332" s="54"/>
      <c r="L332" s="49">
        <v>2</v>
      </c>
      <c r="M332" s="136"/>
      <c r="N332" s="55">
        <f t="shared" si="10"/>
        <v>2</v>
      </c>
      <c r="O332" s="49"/>
      <c r="P332" s="49"/>
      <c r="Q332" s="136"/>
      <c r="R332" s="55">
        <f t="shared" si="11"/>
        <v>0</v>
      </c>
      <c r="S332" s="49"/>
      <c r="T332" s="49"/>
      <c r="U332" s="136"/>
      <c r="V332" s="55">
        <f t="shared" si="12"/>
        <v>0</v>
      </c>
      <c r="W332" s="49"/>
      <c r="X332" s="49"/>
      <c r="Y332" s="136"/>
      <c r="Z332" s="136">
        <f t="shared" si="13"/>
        <v>0</v>
      </c>
      <c r="AA332" s="54"/>
      <c r="AB332" s="49">
        <v>6</v>
      </c>
      <c r="AC332" s="136"/>
      <c r="AD332" s="55">
        <f t="shared" si="14"/>
        <v>6</v>
      </c>
      <c r="AE332" s="191">
        <v>2</v>
      </c>
      <c r="AF332" s="49"/>
      <c r="AG332" s="136">
        <v>1</v>
      </c>
      <c r="AH332" s="55">
        <f t="shared" si="15"/>
        <v>3</v>
      </c>
      <c r="AI332" s="131">
        <v>0</v>
      </c>
      <c r="AJ332" s="131">
        <v>8</v>
      </c>
      <c r="AK332" s="131">
        <v>0</v>
      </c>
      <c r="AL332" s="131">
        <v>8</v>
      </c>
      <c r="AM332" s="54">
        <v>2</v>
      </c>
      <c r="AN332" s="49">
        <v>0</v>
      </c>
      <c r="AO332" s="49">
        <v>1</v>
      </c>
      <c r="AP332" s="136">
        <v>3</v>
      </c>
      <c r="AQ332" s="137">
        <v>11</v>
      </c>
    </row>
    <row r="333" spans="1:45">
      <c r="A333" s="54" t="s">
        <v>234</v>
      </c>
      <c r="B333" s="55" t="s">
        <v>235</v>
      </c>
      <c r="C333" s="54"/>
      <c r="D333" s="49"/>
      <c r="E333" s="136"/>
      <c r="F333" s="55">
        <f t="shared" si="8"/>
        <v>0</v>
      </c>
      <c r="G333" s="49"/>
      <c r="H333" s="49"/>
      <c r="I333" s="136"/>
      <c r="J333" s="55">
        <f t="shared" si="9"/>
        <v>0</v>
      </c>
      <c r="K333" s="54"/>
      <c r="L333" s="49"/>
      <c r="M333" s="136"/>
      <c r="N333" s="55">
        <f t="shared" si="10"/>
        <v>0</v>
      </c>
      <c r="O333" s="49"/>
      <c r="P333" s="49"/>
      <c r="Q333" s="136"/>
      <c r="R333" s="55">
        <f t="shared" si="11"/>
        <v>0</v>
      </c>
      <c r="S333" s="49"/>
      <c r="T333" s="49"/>
      <c r="U333" s="136"/>
      <c r="V333" s="55">
        <f t="shared" si="12"/>
        <v>0</v>
      </c>
      <c r="W333" s="49"/>
      <c r="X333" s="49"/>
      <c r="Y333" s="136"/>
      <c r="Z333" s="136">
        <f t="shared" si="13"/>
        <v>0</v>
      </c>
      <c r="AA333" s="54"/>
      <c r="AB333" s="49"/>
      <c r="AC333" s="136"/>
      <c r="AD333" s="55">
        <f t="shared" si="14"/>
        <v>0</v>
      </c>
      <c r="AE333" s="191"/>
      <c r="AF333" s="49"/>
      <c r="AG333" s="136">
        <v>1</v>
      </c>
      <c r="AH333" s="55">
        <f t="shared" si="15"/>
        <v>1</v>
      </c>
      <c r="AI333" s="131">
        <v>0</v>
      </c>
      <c r="AJ333" s="131">
        <v>0</v>
      </c>
      <c r="AK333" s="131">
        <v>0</v>
      </c>
      <c r="AL333" s="131">
        <v>0</v>
      </c>
      <c r="AM333" s="54">
        <v>0</v>
      </c>
      <c r="AN333" s="49">
        <v>0</v>
      </c>
      <c r="AO333" s="49">
        <v>1</v>
      </c>
      <c r="AP333" s="136">
        <v>1</v>
      </c>
      <c r="AQ333" s="137">
        <v>1</v>
      </c>
    </row>
    <row r="334" spans="1:45">
      <c r="A334" s="54" t="s">
        <v>236</v>
      </c>
      <c r="B334" s="55" t="s">
        <v>237</v>
      </c>
      <c r="C334" s="54"/>
      <c r="D334" s="49">
        <v>3</v>
      </c>
      <c r="E334" s="136"/>
      <c r="F334" s="55">
        <f t="shared" si="8"/>
        <v>3</v>
      </c>
      <c r="G334" s="49"/>
      <c r="H334" s="49"/>
      <c r="I334" s="136"/>
      <c r="J334" s="55">
        <f t="shared" si="9"/>
        <v>0</v>
      </c>
      <c r="K334" s="54"/>
      <c r="L334" s="49">
        <v>3</v>
      </c>
      <c r="M334" s="136"/>
      <c r="N334" s="55">
        <f t="shared" si="10"/>
        <v>3</v>
      </c>
      <c r="O334" s="49"/>
      <c r="P334" s="49"/>
      <c r="Q334" s="136"/>
      <c r="R334" s="55">
        <f t="shared" si="11"/>
        <v>0</v>
      </c>
      <c r="S334" s="49"/>
      <c r="T334" s="49">
        <v>8</v>
      </c>
      <c r="U334" s="136"/>
      <c r="V334" s="55">
        <f t="shared" si="12"/>
        <v>8</v>
      </c>
      <c r="W334" s="49"/>
      <c r="X334" s="49"/>
      <c r="Y334" s="136"/>
      <c r="Z334" s="136">
        <f t="shared" si="13"/>
        <v>0</v>
      </c>
      <c r="AA334" s="54"/>
      <c r="AB334" s="49">
        <v>2</v>
      </c>
      <c r="AC334" s="136"/>
      <c r="AD334" s="55">
        <f t="shared" si="14"/>
        <v>2</v>
      </c>
      <c r="AE334" s="191"/>
      <c r="AF334" s="49"/>
      <c r="AG334" s="136">
        <v>1</v>
      </c>
      <c r="AH334" s="55">
        <f t="shared" si="15"/>
        <v>1</v>
      </c>
      <c r="AI334" s="131">
        <v>0</v>
      </c>
      <c r="AJ334" s="131">
        <v>16</v>
      </c>
      <c r="AK334" s="131">
        <v>0</v>
      </c>
      <c r="AL334" s="131">
        <v>16</v>
      </c>
      <c r="AM334" s="54">
        <v>0</v>
      </c>
      <c r="AN334" s="49">
        <v>0</v>
      </c>
      <c r="AO334" s="49">
        <v>1</v>
      </c>
      <c r="AP334" s="136">
        <v>1</v>
      </c>
      <c r="AQ334" s="137">
        <v>17</v>
      </c>
    </row>
    <row r="335" spans="1:45">
      <c r="A335" s="54" t="s">
        <v>238</v>
      </c>
      <c r="B335" s="55" t="s">
        <v>239</v>
      </c>
      <c r="C335" s="54">
        <v>1</v>
      </c>
      <c r="D335" s="49"/>
      <c r="E335" s="136"/>
      <c r="F335" s="55">
        <f t="shared" si="8"/>
        <v>1</v>
      </c>
      <c r="G335" s="49"/>
      <c r="H335" s="49"/>
      <c r="I335" s="136"/>
      <c r="J335" s="55">
        <f t="shared" si="9"/>
        <v>0</v>
      </c>
      <c r="K335" s="54">
        <v>8</v>
      </c>
      <c r="L335" s="49"/>
      <c r="M335" s="136"/>
      <c r="N335" s="55">
        <f t="shared" si="10"/>
        <v>8</v>
      </c>
      <c r="O335" s="49"/>
      <c r="P335" s="49"/>
      <c r="Q335" s="136"/>
      <c r="R335" s="55">
        <f t="shared" si="11"/>
        <v>0</v>
      </c>
      <c r="S335" s="49"/>
      <c r="T335" s="49">
        <v>7</v>
      </c>
      <c r="U335" s="136"/>
      <c r="V335" s="55">
        <f t="shared" si="12"/>
        <v>7</v>
      </c>
      <c r="W335" s="49"/>
      <c r="X335" s="49"/>
      <c r="Y335" s="136"/>
      <c r="Z335" s="136">
        <f t="shared" si="13"/>
        <v>0</v>
      </c>
      <c r="AA335" s="54"/>
      <c r="AB335" s="49">
        <v>5</v>
      </c>
      <c r="AC335" s="136"/>
      <c r="AD335" s="55">
        <f t="shared" si="14"/>
        <v>5</v>
      </c>
      <c r="AE335" s="191">
        <v>1</v>
      </c>
      <c r="AF335" s="49"/>
      <c r="AG335" s="136">
        <v>1</v>
      </c>
      <c r="AH335" s="55">
        <f t="shared" si="15"/>
        <v>2</v>
      </c>
      <c r="AI335" s="131">
        <v>9</v>
      </c>
      <c r="AJ335" s="131">
        <v>12</v>
      </c>
      <c r="AK335" s="131">
        <v>0</v>
      </c>
      <c r="AL335" s="131">
        <v>21</v>
      </c>
      <c r="AM335" s="54">
        <v>1</v>
      </c>
      <c r="AN335" s="49">
        <v>0</v>
      </c>
      <c r="AO335" s="49">
        <v>1</v>
      </c>
      <c r="AP335" s="136">
        <v>2</v>
      </c>
      <c r="AQ335" s="137">
        <v>23</v>
      </c>
    </row>
    <row r="336" spans="1:45">
      <c r="A336" s="54" t="s">
        <v>240</v>
      </c>
      <c r="B336" s="55" t="s">
        <v>241</v>
      </c>
      <c r="C336" s="54"/>
      <c r="D336" s="49"/>
      <c r="E336" s="136"/>
      <c r="F336" s="55">
        <f t="shared" si="8"/>
        <v>0</v>
      </c>
      <c r="G336" s="49">
        <v>1</v>
      </c>
      <c r="H336" s="49"/>
      <c r="I336" s="136"/>
      <c r="J336" s="55">
        <f t="shared" si="9"/>
        <v>1</v>
      </c>
      <c r="K336" s="54"/>
      <c r="L336" s="49"/>
      <c r="M336" s="136"/>
      <c r="N336" s="55">
        <f t="shared" si="10"/>
        <v>0</v>
      </c>
      <c r="O336" s="49"/>
      <c r="P336" s="49"/>
      <c r="Q336" s="136"/>
      <c r="R336" s="55">
        <f t="shared" si="11"/>
        <v>0</v>
      </c>
      <c r="S336" s="49"/>
      <c r="T336" s="49">
        <v>2</v>
      </c>
      <c r="U336" s="136"/>
      <c r="V336" s="55">
        <f t="shared" si="12"/>
        <v>2</v>
      </c>
      <c r="W336" s="49"/>
      <c r="X336" s="49"/>
      <c r="Y336" s="136"/>
      <c r="Z336" s="136">
        <f t="shared" si="13"/>
        <v>0</v>
      </c>
      <c r="AA336" s="54"/>
      <c r="AB336" s="49">
        <v>2</v>
      </c>
      <c r="AC336" s="136"/>
      <c r="AD336" s="55">
        <f t="shared" si="14"/>
        <v>2</v>
      </c>
      <c r="AE336" s="191"/>
      <c r="AF336" s="49"/>
      <c r="AG336" s="136">
        <v>1</v>
      </c>
      <c r="AH336" s="55">
        <f t="shared" si="15"/>
        <v>1</v>
      </c>
      <c r="AI336" s="131">
        <v>0</v>
      </c>
      <c r="AJ336" s="131">
        <v>4</v>
      </c>
      <c r="AK336" s="131">
        <v>0</v>
      </c>
      <c r="AL336" s="131">
        <v>4</v>
      </c>
      <c r="AM336" s="54">
        <v>1</v>
      </c>
      <c r="AN336" s="49">
        <v>0</v>
      </c>
      <c r="AO336" s="49">
        <v>1</v>
      </c>
      <c r="AP336" s="136">
        <v>2</v>
      </c>
      <c r="AQ336" s="137">
        <v>6</v>
      </c>
    </row>
    <row r="337" spans="1:45">
      <c r="A337" s="54" t="s">
        <v>242</v>
      </c>
      <c r="B337" s="55" t="s">
        <v>243</v>
      </c>
      <c r="C337" s="54"/>
      <c r="D337" s="49"/>
      <c r="E337" s="136"/>
      <c r="F337" s="55">
        <f t="shared" si="8"/>
        <v>0</v>
      </c>
      <c r="G337" s="49"/>
      <c r="H337" s="49"/>
      <c r="I337" s="136"/>
      <c r="J337" s="55">
        <f t="shared" si="9"/>
        <v>0</v>
      </c>
      <c r="K337" s="54"/>
      <c r="L337" s="49"/>
      <c r="M337" s="136"/>
      <c r="N337" s="55">
        <f t="shared" si="10"/>
        <v>0</v>
      </c>
      <c r="O337" s="49"/>
      <c r="P337" s="49"/>
      <c r="Q337" s="136"/>
      <c r="R337" s="55">
        <f t="shared" si="11"/>
        <v>0</v>
      </c>
      <c r="S337" s="49">
        <v>2</v>
      </c>
      <c r="T337" s="49"/>
      <c r="U337" s="136"/>
      <c r="V337" s="55">
        <f t="shared" si="12"/>
        <v>2</v>
      </c>
      <c r="W337" s="49"/>
      <c r="X337" s="49"/>
      <c r="Y337" s="136"/>
      <c r="Z337" s="136">
        <f t="shared" si="13"/>
        <v>0</v>
      </c>
      <c r="AA337" s="54"/>
      <c r="AB337" s="49"/>
      <c r="AC337" s="136"/>
      <c r="AD337" s="55">
        <f t="shared" si="14"/>
        <v>0</v>
      </c>
      <c r="AE337" s="191"/>
      <c r="AF337" s="49"/>
      <c r="AG337" s="136">
        <v>1</v>
      </c>
      <c r="AH337" s="55">
        <f t="shared" si="15"/>
        <v>1</v>
      </c>
      <c r="AI337" s="131">
        <v>2</v>
      </c>
      <c r="AJ337" s="131">
        <v>0</v>
      </c>
      <c r="AK337" s="131">
        <v>0</v>
      </c>
      <c r="AL337" s="131">
        <v>2</v>
      </c>
      <c r="AM337" s="54">
        <v>0</v>
      </c>
      <c r="AN337" s="49">
        <v>0</v>
      </c>
      <c r="AO337" s="49">
        <v>1</v>
      </c>
      <c r="AP337" s="136">
        <v>1</v>
      </c>
      <c r="AQ337" s="137">
        <v>3</v>
      </c>
    </row>
    <row r="338" spans="1:45">
      <c r="A338" s="54" t="s">
        <v>244</v>
      </c>
      <c r="B338" s="55" t="s">
        <v>245</v>
      </c>
      <c r="C338" s="54">
        <v>11</v>
      </c>
      <c r="D338" s="49">
        <v>32</v>
      </c>
      <c r="E338" s="136"/>
      <c r="F338" s="55">
        <f t="shared" si="8"/>
        <v>43</v>
      </c>
      <c r="G338" s="49"/>
      <c r="H338" s="49"/>
      <c r="I338" s="136"/>
      <c r="J338" s="55">
        <f t="shared" si="9"/>
        <v>0</v>
      </c>
      <c r="K338" s="54">
        <v>26</v>
      </c>
      <c r="L338" s="49">
        <v>26</v>
      </c>
      <c r="M338" s="136"/>
      <c r="N338" s="55">
        <f t="shared" si="10"/>
        <v>52</v>
      </c>
      <c r="O338" s="49"/>
      <c r="P338" s="49"/>
      <c r="Q338" s="136"/>
      <c r="R338" s="55">
        <f t="shared" si="11"/>
        <v>0</v>
      </c>
      <c r="S338" s="49">
        <v>73</v>
      </c>
      <c r="T338" s="49">
        <v>51</v>
      </c>
      <c r="U338" s="136"/>
      <c r="V338" s="55">
        <f t="shared" si="12"/>
        <v>124</v>
      </c>
      <c r="W338" s="49"/>
      <c r="X338" s="49"/>
      <c r="Y338" s="136"/>
      <c r="Z338" s="136">
        <f t="shared" si="13"/>
        <v>0</v>
      </c>
      <c r="AA338" s="54">
        <v>44</v>
      </c>
      <c r="AB338" s="49">
        <v>44</v>
      </c>
      <c r="AC338" s="136"/>
      <c r="AD338" s="55">
        <f t="shared" si="14"/>
        <v>88</v>
      </c>
      <c r="AE338" s="191"/>
      <c r="AF338" s="49"/>
      <c r="AG338" s="136">
        <v>1</v>
      </c>
      <c r="AH338" s="55">
        <f t="shared" si="15"/>
        <v>1</v>
      </c>
      <c r="AI338" s="131">
        <v>154</v>
      </c>
      <c r="AJ338" s="131">
        <v>153</v>
      </c>
      <c r="AK338" s="131">
        <v>0</v>
      </c>
      <c r="AL338" s="131">
        <v>307</v>
      </c>
      <c r="AM338" s="54">
        <v>0</v>
      </c>
      <c r="AN338" s="49">
        <v>0</v>
      </c>
      <c r="AO338" s="49">
        <v>1</v>
      </c>
      <c r="AP338" s="136">
        <v>1</v>
      </c>
      <c r="AQ338" s="137">
        <v>308</v>
      </c>
    </row>
    <row r="339" spans="1:45">
      <c r="A339" s="54" t="s">
        <v>246</v>
      </c>
      <c r="B339" s="55" t="s">
        <v>247</v>
      </c>
      <c r="C339" s="54"/>
      <c r="D339" s="49"/>
      <c r="E339" s="136"/>
      <c r="F339" s="55">
        <f t="shared" si="8"/>
        <v>0</v>
      </c>
      <c r="G339" s="49"/>
      <c r="H339" s="49"/>
      <c r="I339" s="136"/>
      <c r="J339" s="55">
        <f t="shared" si="9"/>
        <v>0</v>
      </c>
      <c r="K339" s="54"/>
      <c r="L339" s="49"/>
      <c r="M339" s="136"/>
      <c r="N339" s="55">
        <f t="shared" si="10"/>
        <v>0</v>
      </c>
      <c r="O339" s="49"/>
      <c r="P339" s="49"/>
      <c r="Q339" s="136"/>
      <c r="R339" s="55">
        <f t="shared" si="11"/>
        <v>0</v>
      </c>
      <c r="S339" s="49"/>
      <c r="T339" s="49"/>
      <c r="U339" s="136"/>
      <c r="V339" s="55">
        <f t="shared" si="12"/>
        <v>0</v>
      </c>
      <c r="W339" s="49"/>
      <c r="X339" s="49"/>
      <c r="Y339" s="136"/>
      <c r="Z339" s="136">
        <f t="shared" si="13"/>
        <v>0</v>
      </c>
      <c r="AA339" s="54"/>
      <c r="AB339" s="49"/>
      <c r="AC339" s="136"/>
      <c r="AD339" s="55">
        <f t="shared" si="14"/>
        <v>0</v>
      </c>
      <c r="AE339" s="191">
        <v>1</v>
      </c>
      <c r="AF339" s="49"/>
      <c r="AG339" s="136">
        <v>1</v>
      </c>
      <c r="AH339" s="55">
        <f t="shared" si="15"/>
        <v>2</v>
      </c>
      <c r="AI339" s="131">
        <v>0</v>
      </c>
      <c r="AJ339" s="131">
        <v>0</v>
      </c>
      <c r="AK339" s="131">
        <v>0</v>
      </c>
      <c r="AL339" s="131">
        <v>0</v>
      </c>
      <c r="AM339" s="54">
        <v>1</v>
      </c>
      <c r="AN339" s="49">
        <v>0</v>
      </c>
      <c r="AO339" s="49">
        <v>1</v>
      </c>
      <c r="AP339" s="136">
        <v>2</v>
      </c>
      <c r="AQ339" s="137">
        <v>2</v>
      </c>
    </row>
    <row r="340" spans="1:45">
      <c r="A340" s="54" t="s">
        <v>248</v>
      </c>
      <c r="B340" s="55" t="s">
        <v>249</v>
      </c>
      <c r="C340" s="54"/>
      <c r="D340" s="49"/>
      <c r="E340" s="136"/>
      <c r="F340" s="55">
        <f t="shared" si="8"/>
        <v>0</v>
      </c>
      <c r="G340" s="49"/>
      <c r="H340" s="49"/>
      <c r="I340" s="136"/>
      <c r="J340" s="55">
        <f t="shared" si="9"/>
        <v>0</v>
      </c>
      <c r="K340" s="54"/>
      <c r="L340" s="49"/>
      <c r="M340" s="136"/>
      <c r="N340" s="55">
        <f t="shared" si="10"/>
        <v>0</v>
      </c>
      <c r="O340" s="49"/>
      <c r="P340" s="49"/>
      <c r="Q340" s="136"/>
      <c r="R340" s="55">
        <f t="shared" si="11"/>
        <v>0</v>
      </c>
      <c r="S340" s="49"/>
      <c r="T340" s="49"/>
      <c r="U340" s="136"/>
      <c r="V340" s="55">
        <f t="shared" si="12"/>
        <v>0</v>
      </c>
      <c r="W340" s="49"/>
      <c r="X340" s="49"/>
      <c r="Y340" s="136"/>
      <c r="Z340" s="136">
        <f t="shared" si="13"/>
        <v>0</v>
      </c>
      <c r="AA340" s="54"/>
      <c r="AB340" s="49"/>
      <c r="AC340" s="136"/>
      <c r="AD340" s="55">
        <f t="shared" si="14"/>
        <v>0</v>
      </c>
      <c r="AE340" s="191"/>
      <c r="AF340" s="49"/>
      <c r="AG340" s="136">
        <v>1</v>
      </c>
      <c r="AH340" s="55">
        <f t="shared" si="15"/>
        <v>1</v>
      </c>
      <c r="AI340" s="131">
        <v>0</v>
      </c>
      <c r="AJ340" s="131">
        <v>0</v>
      </c>
      <c r="AK340" s="131">
        <v>0</v>
      </c>
      <c r="AL340" s="131">
        <v>0</v>
      </c>
      <c r="AM340" s="54">
        <v>0</v>
      </c>
      <c r="AN340" s="49">
        <v>0</v>
      </c>
      <c r="AO340" s="49">
        <v>1</v>
      </c>
      <c r="AP340" s="136">
        <v>1</v>
      </c>
      <c r="AQ340" s="137">
        <v>1</v>
      </c>
    </row>
    <row r="341" spans="1:45">
      <c r="A341" s="54" t="s">
        <v>250</v>
      </c>
      <c r="B341" s="55" t="s">
        <v>251</v>
      </c>
      <c r="C341" s="54">
        <v>2</v>
      </c>
      <c r="D341" s="49"/>
      <c r="E341" s="136"/>
      <c r="F341" s="55">
        <f t="shared" si="8"/>
        <v>2</v>
      </c>
      <c r="G341" s="49">
        <v>1</v>
      </c>
      <c r="H341" s="49"/>
      <c r="I341" s="136"/>
      <c r="J341" s="55">
        <f t="shared" si="9"/>
        <v>1</v>
      </c>
      <c r="K341" s="54">
        <v>11</v>
      </c>
      <c r="L341" s="49"/>
      <c r="M341" s="136"/>
      <c r="N341" s="55">
        <f t="shared" si="10"/>
        <v>11</v>
      </c>
      <c r="O341" s="49"/>
      <c r="P341" s="49"/>
      <c r="Q341" s="136"/>
      <c r="R341" s="55">
        <f t="shared" si="11"/>
        <v>0</v>
      </c>
      <c r="S341" s="49">
        <v>11</v>
      </c>
      <c r="T341" s="49"/>
      <c r="U341" s="136"/>
      <c r="V341" s="55">
        <f t="shared" si="12"/>
        <v>11</v>
      </c>
      <c r="W341" s="49"/>
      <c r="X341" s="49"/>
      <c r="Y341" s="136"/>
      <c r="Z341" s="136">
        <f t="shared" si="13"/>
        <v>0</v>
      </c>
      <c r="AA341" s="54">
        <v>6</v>
      </c>
      <c r="AB341" s="49"/>
      <c r="AC341" s="136"/>
      <c r="AD341" s="55">
        <f t="shared" si="14"/>
        <v>6</v>
      </c>
      <c r="AE341" s="191"/>
      <c r="AF341" s="49"/>
      <c r="AG341" s="136">
        <v>1</v>
      </c>
      <c r="AH341" s="55">
        <f t="shared" si="15"/>
        <v>1</v>
      </c>
      <c r="AI341" s="131">
        <v>30</v>
      </c>
      <c r="AJ341" s="131">
        <v>0</v>
      </c>
      <c r="AK341" s="131">
        <v>0</v>
      </c>
      <c r="AL341" s="131">
        <v>30</v>
      </c>
      <c r="AM341" s="54">
        <v>1</v>
      </c>
      <c r="AN341" s="49">
        <v>0</v>
      </c>
      <c r="AO341" s="49">
        <v>1</v>
      </c>
      <c r="AP341" s="136">
        <v>2</v>
      </c>
      <c r="AQ341" s="137">
        <v>32</v>
      </c>
    </row>
    <row r="342" spans="1:45">
      <c r="A342" s="54" t="s">
        <v>252</v>
      </c>
      <c r="B342" s="55" t="s">
        <v>253</v>
      </c>
      <c r="C342" s="54"/>
      <c r="D342" s="49"/>
      <c r="E342" s="136"/>
      <c r="F342" s="55">
        <f t="shared" si="8"/>
        <v>0</v>
      </c>
      <c r="G342" s="49"/>
      <c r="H342" s="49"/>
      <c r="I342" s="136">
        <v>1</v>
      </c>
      <c r="J342" s="55">
        <f t="shared" si="9"/>
        <v>1</v>
      </c>
      <c r="K342" s="54"/>
      <c r="L342" s="49"/>
      <c r="M342" s="136"/>
      <c r="N342" s="55">
        <f t="shared" si="10"/>
        <v>0</v>
      </c>
      <c r="O342" s="49"/>
      <c r="P342" s="49"/>
      <c r="Q342" s="136"/>
      <c r="R342" s="55">
        <f t="shared" si="11"/>
        <v>0</v>
      </c>
      <c r="S342" s="49"/>
      <c r="T342" s="49"/>
      <c r="U342" s="136"/>
      <c r="V342" s="55">
        <f t="shared" si="12"/>
        <v>0</v>
      </c>
      <c r="W342" s="49"/>
      <c r="X342" s="49"/>
      <c r="Y342" s="136"/>
      <c r="Z342" s="136">
        <f t="shared" si="13"/>
        <v>0</v>
      </c>
      <c r="AA342" s="54"/>
      <c r="AB342" s="49"/>
      <c r="AC342" s="136"/>
      <c r="AD342" s="55">
        <f t="shared" si="14"/>
        <v>0</v>
      </c>
      <c r="AE342" s="191"/>
      <c r="AF342" s="49"/>
      <c r="AG342" s="136">
        <v>1</v>
      </c>
      <c r="AH342" s="55">
        <f t="shared" si="15"/>
        <v>1</v>
      </c>
      <c r="AI342" s="131">
        <v>0</v>
      </c>
      <c r="AJ342" s="131">
        <v>0</v>
      </c>
      <c r="AK342" s="131">
        <v>0</v>
      </c>
      <c r="AL342" s="131">
        <v>0</v>
      </c>
      <c r="AM342" s="54">
        <v>0</v>
      </c>
      <c r="AN342" s="49">
        <v>0</v>
      </c>
      <c r="AO342" s="49">
        <v>2</v>
      </c>
      <c r="AP342" s="136">
        <v>2</v>
      </c>
      <c r="AQ342" s="137">
        <v>2</v>
      </c>
    </row>
    <row r="343" spans="1:45">
      <c r="A343" s="54" t="s">
        <v>254</v>
      </c>
      <c r="B343" s="55" t="s">
        <v>255</v>
      </c>
      <c r="C343" s="54">
        <v>3</v>
      </c>
      <c r="D343" s="49">
        <v>6</v>
      </c>
      <c r="E343" s="136"/>
      <c r="F343" s="55">
        <f t="shared" ref="F343:F395" si="16">SUM(C343:E343)</f>
        <v>9</v>
      </c>
      <c r="G343" s="49"/>
      <c r="H343" s="49"/>
      <c r="I343" s="136"/>
      <c r="J343" s="55">
        <f t="shared" si="9"/>
        <v>0</v>
      </c>
      <c r="K343" s="54"/>
      <c r="L343" s="49">
        <v>35</v>
      </c>
      <c r="M343" s="136"/>
      <c r="N343" s="55">
        <f t="shared" si="10"/>
        <v>35</v>
      </c>
      <c r="O343" s="49"/>
      <c r="P343" s="49"/>
      <c r="Q343" s="136"/>
      <c r="R343" s="55">
        <f t="shared" si="11"/>
        <v>0</v>
      </c>
      <c r="S343" s="49">
        <v>2</v>
      </c>
      <c r="T343" s="49">
        <v>12</v>
      </c>
      <c r="U343" s="136"/>
      <c r="V343" s="55">
        <f t="shared" si="12"/>
        <v>14</v>
      </c>
      <c r="W343" s="49"/>
      <c r="X343" s="49"/>
      <c r="Y343" s="136"/>
      <c r="Z343" s="136">
        <f t="shared" si="13"/>
        <v>0</v>
      </c>
      <c r="AA343" s="54">
        <v>15</v>
      </c>
      <c r="AB343" s="49">
        <v>12</v>
      </c>
      <c r="AC343" s="136"/>
      <c r="AD343" s="55">
        <f t="shared" si="14"/>
        <v>27</v>
      </c>
      <c r="AE343" s="191"/>
      <c r="AF343" s="49"/>
      <c r="AG343" s="136">
        <v>1</v>
      </c>
      <c r="AH343" s="55">
        <f t="shared" si="15"/>
        <v>1</v>
      </c>
      <c r="AI343" s="131">
        <v>20</v>
      </c>
      <c r="AJ343" s="131">
        <v>65</v>
      </c>
      <c r="AK343" s="131">
        <v>0</v>
      </c>
      <c r="AL343" s="131">
        <v>85</v>
      </c>
      <c r="AM343" s="54">
        <v>0</v>
      </c>
      <c r="AN343" s="49">
        <v>0</v>
      </c>
      <c r="AO343" s="49">
        <v>1</v>
      </c>
      <c r="AP343" s="136">
        <v>1</v>
      </c>
      <c r="AQ343" s="137">
        <v>86</v>
      </c>
    </row>
    <row r="344" spans="1:45">
      <c r="A344" s="54" t="s">
        <v>256</v>
      </c>
      <c r="B344" s="55" t="s">
        <v>257</v>
      </c>
      <c r="C344" s="54">
        <v>7</v>
      </c>
      <c r="D344" s="49">
        <v>22</v>
      </c>
      <c r="E344" s="136"/>
      <c r="F344" s="55">
        <f t="shared" si="16"/>
        <v>29</v>
      </c>
      <c r="G344" s="49">
        <v>1</v>
      </c>
      <c r="H344" s="49"/>
      <c r="I344" s="136"/>
      <c r="J344" s="55">
        <f t="shared" si="9"/>
        <v>1</v>
      </c>
      <c r="K344" s="54">
        <v>12</v>
      </c>
      <c r="L344" s="49">
        <v>33</v>
      </c>
      <c r="M344" s="136"/>
      <c r="N344" s="55">
        <f t="shared" si="10"/>
        <v>45</v>
      </c>
      <c r="O344" s="49">
        <v>1</v>
      </c>
      <c r="P344" s="49"/>
      <c r="Q344" s="136"/>
      <c r="R344" s="55">
        <f t="shared" si="11"/>
        <v>1</v>
      </c>
      <c r="S344" s="49">
        <v>13</v>
      </c>
      <c r="T344" s="49">
        <v>7</v>
      </c>
      <c r="U344" s="136"/>
      <c r="V344" s="55">
        <f t="shared" si="12"/>
        <v>20</v>
      </c>
      <c r="W344" s="49"/>
      <c r="X344" s="49"/>
      <c r="Y344" s="136"/>
      <c r="Z344" s="136">
        <f t="shared" si="13"/>
        <v>0</v>
      </c>
      <c r="AA344" s="54">
        <v>16</v>
      </c>
      <c r="AB344" s="49">
        <v>50</v>
      </c>
      <c r="AC344" s="136"/>
      <c r="AD344" s="55">
        <f t="shared" si="14"/>
        <v>66</v>
      </c>
      <c r="AE344" s="191"/>
      <c r="AF344" s="49">
        <v>2</v>
      </c>
      <c r="AG344" s="136">
        <v>1</v>
      </c>
      <c r="AH344" s="55">
        <f t="shared" si="15"/>
        <v>3</v>
      </c>
      <c r="AI344" s="131">
        <v>48</v>
      </c>
      <c r="AJ344" s="131">
        <v>112</v>
      </c>
      <c r="AK344" s="131">
        <v>0</v>
      </c>
      <c r="AL344" s="131">
        <v>160</v>
      </c>
      <c r="AM344" s="54">
        <v>2</v>
      </c>
      <c r="AN344" s="49">
        <v>2</v>
      </c>
      <c r="AO344" s="49">
        <v>1</v>
      </c>
      <c r="AP344" s="136">
        <v>5</v>
      </c>
      <c r="AQ344" s="137">
        <v>165</v>
      </c>
    </row>
    <row r="345" spans="1:45">
      <c r="A345" s="54" t="s">
        <v>258</v>
      </c>
      <c r="B345" s="55" t="s">
        <v>259</v>
      </c>
      <c r="C345" s="54"/>
      <c r="D345" s="49">
        <v>2</v>
      </c>
      <c r="E345" s="136"/>
      <c r="F345" s="55">
        <f>SUM(C345:E345)</f>
        <v>2</v>
      </c>
      <c r="G345" s="49"/>
      <c r="H345" s="49"/>
      <c r="I345" s="136"/>
      <c r="J345" s="55">
        <f>SUM(G345:I345)</f>
        <v>0</v>
      </c>
      <c r="K345" s="54"/>
      <c r="L345" s="49"/>
      <c r="M345" s="136"/>
      <c r="N345" s="55">
        <f>SUM(K345:M345)</f>
        <v>0</v>
      </c>
      <c r="O345" s="49"/>
      <c r="P345" s="49"/>
      <c r="Q345" s="136"/>
      <c r="R345" s="55">
        <f>SUM(O345:Q345)</f>
        <v>0</v>
      </c>
      <c r="S345" s="49"/>
      <c r="T345" s="49"/>
      <c r="U345" s="136"/>
      <c r="V345" s="55">
        <f>SUM(S345:U345)</f>
        <v>0</v>
      </c>
      <c r="W345" s="49"/>
      <c r="X345" s="49">
        <v>5</v>
      </c>
      <c r="Y345" s="136"/>
      <c r="Z345" s="136">
        <f>SUM(W345:Y345)</f>
        <v>5</v>
      </c>
      <c r="AA345" s="54"/>
      <c r="AB345" s="49"/>
      <c r="AC345" s="136"/>
      <c r="AD345" s="55">
        <f>SUM(AA345:AC345)</f>
        <v>0</v>
      </c>
      <c r="AE345" s="191"/>
      <c r="AF345" s="49"/>
      <c r="AG345" s="136">
        <v>1</v>
      </c>
      <c r="AH345" s="55">
        <f>SUM(AE345:AG345)</f>
        <v>1</v>
      </c>
      <c r="AI345" s="131">
        <v>0</v>
      </c>
      <c r="AJ345" s="131">
        <v>2</v>
      </c>
      <c r="AK345" s="131">
        <v>0</v>
      </c>
      <c r="AL345" s="131">
        <v>2</v>
      </c>
      <c r="AM345" s="54">
        <v>0</v>
      </c>
      <c r="AN345" s="49">
        <v>5</v>
      </c>
      <c r="AO345" s="49">
        <v>1</v>
      </c>
      <c r="AP345" s="136">
        <v>6</v>
      </c>
      <c r="AQ345" s="137">
        <v>8</v>
      </c>
      <c r="AS345" s="181"/>
    </row>
    <row r="346" spans="1:45">
      <c r="A346" s="54" t="s">
        <v>260</v>
      </c>
      <c r="B346" s="55" t="s">
        <v>261</v>
      </c>
      <c r="C346" s="54"/>
      <c r="D346" s="49"/>
      <c r="E346" s="136"/>
      <c r="F346" s="55">
        <f>SUM(C346:E346)</f>
        <v>0</v>
      </c>
      <c r="G346" s="49"/>
      <c r="H346" s="49"/>
      <c r="I346" s="136"/>
      <c r="J346" s="55">
        <f>SUM(G346:I346)</f>
        <v>0</v>
      </c>
      <c r="K346" s="54"/>
      <c r="L346" s="49"/>
      <c r="M346" s="136"/>
      <c r="N346" s="55">
        <f>SUM(K346:M346)</f>
        <v>0</v>
      </c>
      <c r="O346" s="49"/>
      <c r="P346" s="49"/>
      <c r="Q346" s="136"/>
      <c r="R346" s="55">
        <f>SUM(O346:Q346)</f>
        <v>0</v>
      </c>
      <c r="S346" s="49"/>
      <c r="T346" s="49"/>
      <c r="U346" s="136"/>
      <c r="V346" s="55">
        <f>SUM(S346:U346)</f>
        <v>0</v>
      </c>
      <c r="W346" s="49"/>
      <c r="X346" s="49"/>
      <c r="Y346" s="136"/>
      <c r="Z346" s="136">
        <f>SUM(W346:Y346)</f>
        <v>0</v>
      </c>
      <c r="AA346" s="54"/>
      <c r="AB346" s="49"/>
      <c r="AC346" s="136"/>
      <c r="AD346" s="55">
        <f>SUM(AA346:AC346)</f>
        <v>0</v>
      </c>
      <c r="AE346" s="191"/>
      <c r="AF346" s="49"/>
      <c r="AG346" s="136">
        <v>1</v>
      </c>
      <c r="AH346" s="55">
        <f>SUM(AE346:AG346)</f>
        <v>1</v>
      </c>
      <c r="AI346" s="131">
        <v>0</v>
      </c>
      <c r="AJ346" s="131">
        <v>0</v>
      </c>
      <c r="AK346" s="131">
        <v>0</v>
      </c>
      <c r="AL346" s="131">
        <v>0</v>
      </c>
      <c r="AM346" s="54">
        <v>0</v>
      </c>
      <c r="AN346" s="49">
        <v>0</v>
      </c>
      <c r="AO346" s="49">
        <v>1</v>
      </c>
      <c r="AP346" s="136">
        <v>1</v>
      </c>
      <c r="AQ346" s="137">
        <v>1</v>
      </c>
      <c r="AR346" s="181"/>
    </row>
    <row r="347" spans="1:45">
      <c r="A347" s="54" t="s">
        <v>262</v>
      </c>
      <c r="B347" s="55" t="s">
        <v>263</v>
      </c>
      <c r="C347" s="54"/>
      <c r="D347" s="49"/>
      <c r="E347" s="136"/>
      <c r="F347" s="55">
        <f>SUM(C347:E347)</f>
        <v>0</v>
      </c>
      <c r="G347" s="49"/>
      <c r="H347" s="49"/>
      <c r="I347" s="136">
        <v>1</v>
      </c>
      <c r="J347" s="55">
        <f>SUM(G347:I347)</f>
        <v>1</v>
      </c>
      <c r="K347" s="54"/>
      <c r="L347" s="49"/>
      <c r="M347" s="136"/>
      <c r="N347" s="55">
        <f>SUM(K347:M347)</f>
        <v>0</v>
      </c>
      <c r="O347" s="49"/>
      <c r="P347" s="49"/>
      <c r="Q347" s="136"/>
      <c r="R347" s="55">
        <f>SUM(O347:Q347)</f>
        <v>0</v>
      </c>
      <c r="S347" s="49">
        <v>4</v>
      </c>
      <c r="T347" s="49"/>
      <c r="U347" s="136"/>
      <c r="V347" s="55">
        <f>SUM(S347:U347)</f>
        <v>4</v>
      </c>
      <c r="W347" s="49"/>
      <c r="X347" s="49"/>
      <c r="Y347" s="136"/>
      <c r="Z347" s="136">
        <f>SUM(W347:Y347)</f>
        <v>0</v>
      </c>
      <c r="AA347" s="54"/>
      <c r="AB347" s="49"/>
      <c r="AC347" s="136"/>
      <c r="AD347" s="55">
        <f>SUM(AA347:AC347)</f>
        <v>0</v>
      </c>
      <c r="AE347" s="191"/>
      <c r="AF347" s="49"/>
      <c r="AG347" s="136">
        <v>1</v>
      </c>
      <c r="AH347" s="55">
        <f>SUM(AE347:AG347)</f>
        <v>1</v>
      </c>
      <c r="AI347" s="131">
        <v>4</v>
      </c>
      <c r="AJ347" s="131">
        <v>0</v>
      </c>
      <c r="AK347" s="131">
        <v>0</v>
      </c>
      <c r="AL347" s="131">
        <v>4</v>
      </c>
      <c r="AM347" s="54">
        <v>0</v>
      </c>
      <c r="AN347" s="49">
        <v>0</v>
      </c>
      <c r="AO347" s="49">
        <v>2</v>
      </c>
      <c r="AP347" s="136">
        <v>2</v>
      </c>
      <c r="AQ347" s="137">
        <v>6</v>
      </c>
    </row>
    <row r="348" spans="1:45">
      <c r="A348" s="54" t="s">
        <v>264</v>
      </c>
      <c r="B348" s="55" t="s">
        <v>265</v>
      </c>
      <c r="C348" s="54"/>
      <c r="D348" s="49"/>
      <c r="E348" s="136"/>
      <c r="F348" s="55">
        <f t="shared" si="16"/>
        <v>0</v>
      </c>
      <c r="G348" s="49"/>
      <c r="H348" s="49"/>
      <c r="I348" s="136"/>
      <c r="J348" s="55">
        <f t="shared" si="9"/>
        <v>0</v>
      </c>
      <c r="K348" s="54"/>
      <c r="L348" s="49"/>
      <c r="M348" s="136"/>
      <c r="N348" s="55">
        <f t="shared" si="10"/>
        <v>0</v>
      </c>
      <c r="O348" s="49"/>
      <c r="P348" s="49">
        <v>1</v>
      </c>
      <c r="Q348" s="136"/>
      <c r="R348" s="55">
        <f t="shared" si="11"/>
        <v>1</v>
      </c>
      <c r="S348" s="49"/>
      <c r="T348" s="49">
        <v>4</v>
      </c>
      <c r="U348" s="136"/>
      <c r="V348" s="55">
        <f t="shared" si="12"/>
        <v>4</v>
      </c>
      <c r="W348" s="49">
        <v>1</v>
      </c>
      <c r="X348" s="49">
        <v>3</v>
      </c>
      <c r="Y348" s="136"/>
      <c r="Z348" s="136">
        <f t="shared" si="13"/>
        <v>4</v>
      </c>
      <c r="AA348" s="54">
        <v>4</v>
      </c>
      <c r="AB348" s="49"/>
      <c r="AC348" s="136"/>
      <c r="AD348" s="55">
        <f t="shared" si="14"/>
        <v>4</v>
      </c>
      <c r="AE348" s="191"/>
      <c r="AF348" s="49">
        <v>1</v>
      </c>
      <c r="AG348" s="136">
        <v>2</v>
      </c>
      <c r="AH348" s="55">
        <f t="shared" si="15"/>
        <v>3</v>
      </c>
      <c r="AI348" s="131">
        <v>4</v>
      </c>
      <c r="AJ348" s="131">
        <v>4</v>
      </c>
      <c r="AK348" s="131">
        <v>0</v>
      </c>
      <c r="AL348" s="131">
        <v>8</v>
      </c>
      <c r="AM348" s="54">
        <v>1</v>
      </c>
      <c r="AN348" s="49">
        <v>5</v>
      </c>
      <c r="AO348" s="49">
        <v>2</v>
      </c>
      <c r="AP348" s="136">
        <v>8</v>
      </c>
      <c r="AQ348" s="137">
        <v>16</v>
      </c>
    </row>
    <row r="349" spans="1:45">
      <c r="A349" s="54" t="s">
        <v>266</v>
      </c>
      <c r="B349" s="55" t="s">
        <v>267</v>
      </c>
      <c r="C349" s="54"/>
      <c r="D349" s="49"/>
      <c r="E349" s="136"/>
      <c r="F349" s="55">
        <f t="shared" si="16"/>
        <v>0</v>
      </c>
      <c r="G349" s="49"/>
      <c r="H349" s="49"/>
      <c r="I349" s="136"/>
      <c r="J349" s="55">
        <f t="shared" si="9"/>
        <v>0</v>
      </c>
      <c r="K349" s="54"/>
      <c r="L349" s="49"/>
      <c r="M349" s="136"/>
      <c r="N349" s="55">
        <f t="shared" si="10"/>
        <v>0</v>
      </c>
      <c r="O349" s="49"/>
      <c r="P349" s="49"/>
      <c r="Q349" s="136"/>
      <c r="R349" s="55">
        <f t="shared" si="11"/>
        <v>0</v>
      </c>
      <c r="S349" s="49"/>
      <c r="T349" s="49"/>
      <c r="U349" s="136"/>
      <c r="V349" s="55">
        <f t="shared" si="12"/>
        <v>0</v>
      </c>
      <c r="W349" s="49"/>
      <c r="X349" s="49"/>
      <c r="Y349" s="136"/>
      <c r="Z349" s="136">
        <f t="shared" si="13"/>
        <v>0</v>
      </c>
      <c r="AA349" s="54"/>
      <c r="AB349" s="49"/>
      <c r="AC349" s="136"/>
      <c r="AD349" s="55">
        <f t="shared" si="14"/>
        <v>0</v>
      </c>
      <c r="AE349" s="191"/>
      <c r="AF349" s="49"/>
      <c r="AG349" s="136">
        <v>1</v>
      </c>
      <c r="AH349" s="55">
        <f t="shared" si="15"/>
        <v>1</v>
      </c>
      <c r="AI349" s="131">
        <v>0</v>
      </c>
      <c r="AJ349" s="131">
        <v>0</v>
      </c>
      <c r="AK349" s="131">
        <v>0</v>
      </c>
      <c r="AL349" s="131">
        <v>0</v>
      </c>
      <c r="AM349" s="54">
        <v>0</v>
      </c>
      <c r="AN349" s="49">
        <v>0</v>
      </c>
      <c r="AO349" s="49">
        <v>1</v>
      </c>
      <c r="AP349" s="136">
        <v>1</v>
      </c>
      <c r="AQ349" s="137">
        <v>1</v>
      </c>
    </row>
    <row r="350" spans="1:45">
      <c r="A350" s="54" t="s">
        <v>268</v>
      </c>
      <c r="B350" s="55" t="s">
        <v>269</v>
      </c>
      <c r="C350" s="54"/>
      <c r="D350" s="49">
        <v>1</v>
      </c>
      <c r="E350" s="136"/>
      <c r="F350" s="55">
        <f t="shared" si="16"/>
        <v>1</v>
      </c>
      <c r="G350" s="49"/>
      <c r="H350" s="49"/>
      <c r="I350" s="136"/>
      <c r="J350" s="55">
        <f t="shared" ref="J350:J413" si="17">SUM(G350:I350)</f>
        <v>0</v>
      </c>
      <c r="K350" s="54"/>
      <c r="L350" s="49"/>
      <c r="M350" s="136"/>
      <c r="N350" s="55">
        <f t="shared" ref="N350:N413" si="18">SUM(K350:M350)</f>
        <v>0</v>
      </c>
      <c r="O350" s="49"/>
      <c r="P350" s="49"/>
      <c r="Q350" s="136"/>
      <c r="R350" s="55">
        <f t="shared" ref="R350:R413" si="19">SUM(O350:Q350)</f>
        <v>0</v>
      </c>
      <c r="S350" s="49"/>
      <c r="T350" s="49"/>
      <c r="U350" s="136"/>
      <c r="V350" s="55">
        <f t="shared" ref="V350:V413" si="20">SUM(S350:U350)</f>
        <v>0</v>
      </c>
      <c r="W350" s="49"/>
      <c r="X350" s="49"/>
      <c r="Y350" s="136"/>
      <c r="Z350" s="136">
        <f t="shared" ref="Z350:Z413" si="21">SUM(W350:Y350)</f>
        <v>0</v>
      </c>
      <c r="AA350" s="54"/>
      <c r="AB350" s="49">
        <v>2</v>
      </c>
      <c r="AC350" s="136"/>
      <c r="AD350" s="55">
        <f t="shared" ref="AD350:AD413" si="22">SUM(AA350:AC350)</f>
        <v>2</v>
      </c>
      <c r="AE350" s="191"/>
      <c r="AF350" s="49"/>
      <c r="AG350" s="136">
        <v>1</v>
      </c>
      <c r="AH350" s="55">
        <f t="shared" ref="AH350:AH413" si="23">SUM(AE350:AG350)</f>
        <v>1</v>
      </c>
      <c r="AI350" s="131">
        <v>0</v>
      </c>
      <c r="AJ350" s="131">
        <v>3</v>
      </c>
      <c r="AK350" s="131">
        <v>0</v>
      </c>
      <c r="AL350" s="131">
        <v>3</v>
      </c>
      <c r="AM350" s="54">
        <v>0</v>
      </c>
      <c r="AN350" s="49">
        <v>0</v>
      </c>
      <c r="AO350" s="49">
        <v>1</v>
      </c>
      <c r="AP350" s="136">
        <v>1</v>
      </c>
      <c r="AQ350" s="137">
        <v>4</v>
      </c>
    </row>
    <row r="351" spans="1:45">
      <c r="A351" s="54" t="s">
        <v>270</v>
      </c>
      <c r="B351" s="55" t="s">
        <v>271</v>
      </c>
      <c r="C351" s="54">
        <v>10</v>
      </c>
      <c r="D351" s="49">
        <v>32</v>
      </c>
      <c r="E351" s="136"/>
      <c r="F351" s="55">
        <f t="shared" si="16"/>
        <v>42</v>
      </c>
      <c r="G351" s="49"/>
      <c r="H351" s="49"/>
      <c r="I351" s="136"/>
      <c r="J351" s="55">
        <f t="shared" si="17"/>
        <v>0</v>
      </c>
      <c r="K351" s="54">
        <v>8</v>
      </c>
      <c r="L351" s="49">
        <v>24</v>
      </c>
      <c r="M351" s="136"/>
      <c r="N351" s="55">
        <f t="shared" si="18"/>
        <v>32</v>
      </c>
      <c r="O351" s="49"/>
      <c r="P351" s="49"/>
      <c r="Q351" s="136"/>
      <c r="R351" s="55">
        <f t="shared" si="19"/>
        <v>0</v>
      </c>
      <c r="S351" s="49">
        <v>30</v>
      </c>
      <c r="T351" s="49">
        <v>58</v>
      </c>
      <c r="U351" s="136"/>
      <c r="V351" s="55">
        <f t="shared" si="20"/>
        <v>88</v>
      </c>
      <c r="W351" s="49"/>
      <c r="X351" s="49">
        <v>2</v>
      </c>
      <c r="Y351" s="136"/>
      <c r="Z351" s="136">
        <f t="shared" si="21"/>
        <v>2</v>
      </c>
      <c r="AA351" s="54">
        <v>13</v>
      </c>
      <c r="AB351" s="49">
        <v>68</v>
      </c>
      <c r="AC351" s="136"/>
      <c r="AD351" s="55">
        <f t="shared" si="22"/>
        <v>81</v>
      </c>
      <c r="AE351" s="191"/>
      <c r="AF351" s="49"/>
      <c r="AG351" s="136">
        <v>1</v>
      </c>
      <c r="AH351" s="55">
        <f t="shared" si="23"/>
        <v>1</v>
      </c>
      <c r="AI351" s="131">
        <v>61</v>
      </c>
      <c r="AJ351" s="131">
        <v>182</v>
      </c>
      <c r="AK351" s="131">
        <v>0</v>
      </c>
      <c r="AL351" s="131">
        <v>243</v>
      </c>
      <c r="AM351" s="54">
        <v>0</v>
      </c>
      <c r="AN351" s="49">
        <v>2</v>
      </c>
      <c r="AO351" s="49">
        <v>1</v>
      </c>
      <c r="AP351" s="136">
        <v>3</v>
      </c>
      <c r="AQ351" s="137">
        <v>246</v>
      </c>
    </row>
    <row r="352" spans="1:45">
      <c r="A352" s="54" t="s">
        <v>272</v>
      </c>
      <c r="B352" s="55" t="s">
        <v>273</v>
      </c>
      <c r="C352" s="54"/>
      <c r="D352" s="49"/>
      <c r="E352" s="136"/>
      <c r="F352" s="55">
        <f>SUM(C352:E352)</f>
        <v>0</v>
      </c>
      <c r="G352" s="49"/>
      <c r="H352" s="49"/>
      <c r="I352" s="136"/>
      <c r="J352" s="55">
        <f>SUM(G352:I352)</f>
        <v>0</v>
      </c>
      <c r="K352" s="54"/>
      <c r="L352" s="49"/>
      <c r="M352" s="136"/>
      <c r="N352" s="55">
        <f>SUM(K352:M352)</f>
        <v>0</v>
      </c>
      <c r="O352" s="49"/>
      <c r="P352" s="49"/>
      <c r="Q352" s="136"/>
      <c r="R352" s="55">
        <f>SUM(O352:Q352)</f>
        <v>0</v>
      </c>
      <c r="S352" s="49"/>
      <c r="T352" s="49"/>
      <c r="U352" s="136"/>
      <c r="V352" s="55">
        <f>SUM(S352:U352)</f>
        <v>0</v>
      </c>
      <c r="W352" s="49"/>
      <c r="X352" s="49"/>
      <c r="Y352" s="136"/>
      <c r="Z352" s="136">
        <f>SUM(W352:Y352)</f>
        <v>0</v>
      </c>
      <c r="AA352" s="54"/>
      <c r="AB352" s="49">
        <v>2</v>
      </c>
      <c r="AC352" s="136"/>
      <c r="AD352" s="55">
        <f>SUM(AA352:AC352)</f>
        <v>2</v>
      </c>
      <c r="AE352" s="191"/>
      <c r="AF352" s="49"/>
      <c r="AG352" s="136">
        <v>1</v>
      </c>
      <c r="AH352" s="55">
        <f>SUM(AE352:AG352)</f>
        <v>1</v>
      </c>
      <c r="AI352" s="131">
        <v>0</v>
      </c>
      <c r="AJ352" s="131">
        <v>2</v>
      </c>
      <c r="AK352" s="131">
        <v>0</v>
      </c>
      <c r="AL352" s="131">
        <v>2</v>
      </c>
      <c r="AM352" s="54">
        <v>0</v>
      </c>
      <c r="AN352" s="49">
        <v>0</v>
      </c>
      <c r="AO352" s="49">
        <v>1</v>
      </c>
      <c r="AP352" s="136">
        <v>1</v>
      </c>
      <c r="AQ352" s="137">
        <v>3</v>
      </c>
      <c r="AS352" s="181"/>
    </row>
    <row r="353" spans="1:45">
      <c r="A353" s="54" t="s">
        <v>274</v>
      </c>
      <c r="B353" s="55" t="s">
        <v>275</v>
      </c>
      <c r="C353" s="54"/>
      <c r="D353" s="49"/>
      <c r="E353" s="136"/>
      <c r="F353" s="55">
        <f t="shared" si="16"/>
        <v>0</v>
      </c>
      <c r="G353" s="49"/>
      <c r="H353" s="49"/>
      <c r="I353" s="136"/>
      <c r="J353" s="55">
        <f t="shared" si="17"/>
        <v>0</v>
      </c>
      <c r="K353" s="54"/>
      <c r="L353" s="49"/>
      <c r="M353" s="136"/>
      <c r="N353" s="55">
        <f t="shared" si="18"/>
        <v>0</v>
      </c>
      <c r="O353" s="49"/>
      <c r="P353" s="49"/>
      <c r="Q353" s="136"/>
      <c r="R353" s="55">
        <f t="shared" si="19"/>
        <v>0</v>
      </c>
      <c r="S353" s="49"/>
      <c r="T353" s="49"/>
      <c r="U353" s="136"/>
      <c r="V353" s="55">
        <f t="shared" si="20"/>
        <v>0</v>
      </c>
      <c r="W353" s="49"/>
      <c r="X353" s="49"/>
      <c r="Y353" s="136"/>
      <c r="Z353" s="136">
        <f t="shared" si="21"/>
        <v>0</v>
      </c>
      <c r="AA353" s="54"/>
      <c r="AB353" s="49"/>
      <c r="AC353" s="136"/>
      <c r="AD353" s="55">
        <f t="shared" si="22"/>
        <v>0</v>
      </c>
      <c r="AE353" s="191"/>
      <c r="AF353" s="49"/>
      <c r="AG353" s="136">
        <v>1</v>
      </c>
      <c r="AH353" s="55">
        <f t="shared" si="23"/>
        <v>1</v>
      </c>
      <c r="AI353" s="131">
        <v>0</v>
      </c>
      <c r="AJ353" s="131">
        <v>0</v>
      </c>
      <c r="AK353" s="131">
        <v>0</v>
      </c>
      <c r="AL353" s="131">
        <v>0</v>
      </c>
      <c r="AM353" s="54">
        <v>0</v>
      </c>
      <c r="AN353" s="49">
        <v>0</v>
      </c>
      <c r="AO353" s="49">
        <v>1</v>
      </c>
      <c r="AP353" s="136">
        <v>1</v>
      </c>
      <c r="AQ353" s="137">
        <v>1</v>
      </c>
    </row>
    <row r="354" spans="1:45">
      <c r="A354" s="54" t="s">
        <v>276</v>
      </c>
      <c r="B354" s="55" t="s">
        <v>277</v>
      </c>
      <c r="C354" s="54"/>
      <c r="D354" s="49"/>
      <c r="E354" s="136"/>
      <c r="F354" s="55">
        <f t="shared" si="16"/>
        <v>0</v>
      </c>
      <c r="G354" s="49"/>
      <c r="H354" s="49"/>
      <c r="I354" s="136"/>
      <c r="J354" s="55">
        <f t="shared" si="17"/>
        <v>0</v>
      </c>
      <c r="K354" s="54"/>
      <c r="L354" s="49"/>
      <c r="M354" s="136"/>
      <c r="N354" s="55">
        <f t="shared" si="18"/>
        <v>0</v>
      </c>
      <c r="O354" s="49"/>
      <c r="P354" s="49"/>
      <c r="Q354" s="136"/>
      <c r="R354" s="55">
        <f t="shared" si="19"/>
        <v>0</v>
      </c>
      <c r="S354" s="49"/>
      <c r="T354" s="49"/>
      <c r="U354" s="136"/>
      <c r="V354" s="55">
        <f t="shared" si="20"/>
        <v>0</v>
      </c>
      <c r="W354" s="49"/>
      <c r="X354" s="49"/>
      <c r="Y354" s="136"/>
      <c r="Z354" s="136">
        <f t="shared" si="21"/>
        <v>0</v>
      </c>
      <c r="AA354" s="54"/>
      <c r="AB354" s="49"/>
      <c r="AC354" s="136"/>
      <c r="AD354" s="55">
        <f t="shared" si="22"/>
        <v>0</v>
      </c>
      <c r="AE354" s="191"/>
      <c r="AF354" s="49"/>
      <c r="AG354" s="136">
        <v>1</v>
      </c>
      <c r="AH354" s="55">
        <f t="shared" si="23"/>
        <v>1</v>
      </c>
      <c r="AI354" s="131">
        <v>0</v>
      </c>
      <c r="AJ354" s="131">
        <v>0</v>
      </c>
      <c r="AK354" s="131">
        <v>0</v>
      </c>
      <c r="AL354" s="131">
        <v>0</v>
      </c>
      <c r="AM354" s="54">
        <v>0</v>
      </c>
      <c r="AN354" s="49">
        <v>0</v>
      </c>
      <c r="AO354" s="49">
        <v>1</v>
      </c>
      <c r="AP354" s="136">
        <v>1</v>
      </c>
      <c r="AQ354" s="137">
        <v>1</v>
      </c>
    </row>
    <row r="355" spans="1:45">
      <c r="A355" s="54" t="s">
        <v>278</v>
      </c>
      <c r="B355" s="55" t="s">
        <v>279</v>
      </c>
      <c r="C355" s="54"/>
      <c r="D355" s="49"/>
      <c r="E355" s="136"/>
      <c r="F355" s="55">
        <f t="shared" si="16"/>
        <v>0</v>
      </c>
      <c r="G355" s="49"/>
      <c r="H355" s="49"/>
      <c r="I355" s="136"/>
      <c r="J355" s="55">
        <f t="shared" si="17"/>
        <v>0</v>
      </c>
      <c r="K355" s="54"/>
      <c r="L355" s="49"/>
      <c r="M355" s="136"/>
      <c r="N355" s="55">
        <f t="shared" si="18"/>
        <v>0</v>
      </c>
      <c r="O355" s="49"/>
      <c r="P355" s="49"/>
      <c r="Q355" s="136"/>
      <c r="R355" s="55">
        <f t="shared" si="19"/>
        <v>0</v>
      </c>
      <c r="S355" s="49"/>
      <c r="T355" s="49"/>
      <c r="U355" s="136"/>
      <c r="V355" s="55">
        <f t="shared" si="20"/>
        <v>0</v>
      </c>
      <c r="W355" s="49"/>
      <c r="X355" s="49"/>
      <c r="Y355" s="136"/>
      <c r="Z355" s="136">
        <f t="shared" si="21"/>
        <v>0</v>
      </c>
      <c r="AA355" s="54"/>
      <c r="AB355" s="49"/>
      <c r="AC355" s="136"/>
      <c r="AD355" s="55">
        <f t="shared" si="22"/>
        <v>0</v>
      </c>
      <c r="AE355" s="191"/>
      <c r="AF355" s="49"/>
      <c r="AG355" s="136">
        <v>1</v>
      </c>
      <c r="AH355" s="55">
        <f t="shared" si="23"/>
        <v>1</v>
      </c>
      <c r="AI355" s="131">
        <v>0</v>
      </c>
      <c r="AJ355" s="131">
        <v>0</v>
      </c>
      <c r="AK355" s="131">
        <v>0</v>
      </c>
      <c r="AL355" s="131">
        <v>0</v>
      </c>
      <c r="AM355" s="54">
        <v>0</v>
      </c>
      <c r="AN355" s="49">
        <v>0</v>
      </c>
      <c r="AO355" s="49">
        <v>1</v>
      </c>
      <c r="AP355" s="136">
        <v>1</v>
      </c>
      <c r="AQ355" s="137">
        <v>1</v>
      </c>
    </row>
    <row r="356" spans="1:45">
      <c r="A356" s="54" t="s">
        <v>280</v>
      </c>
      <c r="B356" s="55" t="s">
        <v>281</v>
      </c>
      <c r="C356" s="54"/>
      <c r="D356" s="49"/>
      <c r="E356" s="136"/>
      <c r="F356" s="55">
        <f t="shared" si="16"/>
        <v>0</v>
      </c>
      <c r="G356" s="49"/>
      <c r="H356" s="49"/>
      <c r="I356" s="136"/>
      <c r="J356" s="55">
        <f t="shared" si="17"/>
        <v>0</v>
      </c>
      <c r="K356" s="54"/>
      <c r="L356" s="49"/>
      <c r="M356" s="136"/>
      <c r="N356" s="55">
        <f t="shared" si="18"/>
        <v>0</v>
      </c>
      <c r="O356" s="49"/>
      <c r="P356" s="49"/>
      <c r="Q356" s="136"/>
      <c r="R356" s="55">
        <f t="shared" si="19"/>
        <v>0</v>
      </c>
      <c r="S356" s="49"/>
      <c r="T356" s="49"/>
      <c r="U356" s="136"/>
      <c r="V356" s="55">
        <f t="shared" si="20"/>
        <v>0</v>
      </c>
      <c r="W356" s="49"/>
      <c r="X356" s="49"/>
      <c r="Y356" s="136"/>
      <c r="Z356" s="136">
        <f t="shared" si="21"/>
        <v>0</v>
      </c>
      <c r="AA356" s="54"/>
      <c r="AB356" s="49"/>
      <c r="AC356" s="136"/>
      <c r="AD356" s="55">
        <f t="shared" si="22"/>
        <v>0</v>
      </c>
      <c r="AE356" s="191"/>
      <c r="AF356" s="49"/>
      <c r="AG356" s="136">
        <v>1</v>
      </c>
      <c r="AH356" s="55">
        <f t="shared" si="23"/>
        <v>1</v>
      </c>
      <c r="AI356" s="131">
        <v>0</v>
      </c>
      <c r="AJ356" s="131">
        <v>0</v>
      </c>
      <c r="AK356" s="131">
        <v>0</v>
      </c>
      <c r="AL356" s="131">
        <v>0</v>
      </c>
      <c r="AM356" s="54">
        <v>0</v>
      </c>
      <c r="AN356" s="49">
        <v>0</v>
      </c>
      <c r="AO356" s="49">
        <v>1</v>
      </c>
      <c r="AP356" s="136">
        <v>1</v>
      </c>
      <c r="AQ356" s="137">
        <v>1</v>
      </c>
    </row>
    <row r="357" spans="1:45">
      <c r="A357" s="54" t="s">
        <v>282</v>
      </c>
      <c r="B357" s="55" t="s">
        <v>283</v>
      </c>
      <c r="C357" s="54"/>
      <c r="D357" s="49"/>
      <c r="E357" s="136"/>
      <c r="F357" s="55">
        <f>SUM(C357:E357)</f>
        <v>0</v>
      </c>
      <c r="G357" s="49"/>
      <c r="H357" s="49"/>
      <c r="I357" s="136"/>
      <c r="J357" s="55">
        <f>SUM(G357:I357)</f>
        <v>0</v>
      </c>
      <c r="K357" s="54"/>
      <c r="L357" s="49"/>
      <c r="M357" s="136"/>
      <c r="N357" s="55">
        <f>SUM(K357:M357)</f>
        <v>0</v>
      </c>
      <c r="O357" s="49"/>
      <c r="P357" s="49"/>
      <c r="Q357" s="136"/>
      <c r="R357" s="55">
        <f>SUM(O357:Q357)</f>
        <v>0</v>
      </c>
      <c r="S357" s="49"/>
      <c r="T357" s="49"/>
      <c r="U357" s="136"/>
      <c r="V357" s="55">
        <f>SUM(S357:U357)</f>
        <v>0</v>
      </c>
      <c r="W357" s="49"/>
      <c r="X357" s="49"/>
      <c r="Y357" s="136"/>
      <c r="Z357" s="136">
        <f>SUM(W357:Y357)</f>
        <v>0</v>
      </c>
      <c r="AA357" s="54"/>
      <c r="AB357" s="49"/>
      <c r="AC357" s="136"/>
      <c r="AD357" s="55">
        <f>SUM(AA357:AC357)</f>
        <v>0</v>
      </c>
      <c r="AE357" s="191"/>
      <c r="AF357" s="49"/>
      <c r="AG357" s="136">
        <v>1</v>
      </c>
      <c r="AH357" s="55">
        <f>SUM(AE357:AG357)</f>
        <v>1</v>
      </c>
      <c r="AI357" s="131">
        <v>0</v>
      </c>
      <c r="AJ357" s="131">
        <v>0</v>
      </c>
      <c r="AK357" s="131">
        <v>0</v>
      </c>
      <c r="AL357" s="131">
        <v>0</v>
      </c>
      <c r="AM357" s="54">
        <v>0</v>
      </c>
      <c r="AN357" s="49">
        <v>0</v>
      </c>
      <c r="AO357" s="49">
        <v>1</v>
      </c>
      <c r="AP357" s="136">
        <v>1</v>
      </c>
      <c r="AQ357" s="137">
        <v>1</v>
      </c>
      <c r="AR357" s="181"/>
      <c r="AS357" s="181"/>
    </row>
    <row r="358" spans="1:45">
      <c r="A358" s="54" t="s">
        <v>284</v>
      </c>
      <c r="B358" s="55" t="s">
        <v>285</v>
      </c>
      <c r="C358" s="54"/>
      <c r="D358" s="49">
        <v>6</v>
      </c>
      <c r="E358" s="136"/>
      <c r="F358" s="55">
        <f t="shared" si="16"/>
        <v>6</v>
      </c>
      <c r="G358" s="49"/>
      <c r="H358" s="49"/>
      <c r="I358" s="136"/>
      <c r="J358" s="55">
        <f t="shared" si="17"/>
        <v>0</v>
      </c>
      <c r="K358" s="54"/>
      <c r="L358" s="49"/>
      <c r="M358" s="136"/>
      <c r="N358" s="55">
        <f t="shared" si="18"/>
        <v>0</v>
      </c>
      <c r="O358" s="49"/>
      <c r="P358" s="49"/>
      <c r="Q358" s="136"/>
      <c r="R358" s="55">
        <f t="shared" si="19"/>
        <v>0</v>
      </c>
      <c r="S358" s="49"/>
      <c r="T358" s="49">
        <v>4</v>
      </c>
      <c r="U358" s="136"/>
      <c r="V358" s="55">
        <f t="shared" si="20"/>
        <v>4</v>
      </c>
      <c r="W358" s="49"/>
      <c r="X358" s="49"/>
      <c r="Y358" s="136"/>
      <c r="Z358" s="136">
        <f t="shared" si="21"/>
        <v>0</v>
      </c>
      <c r="AA358" s="54"/>
      <c r="AB358" s="49"/>
      <c r="AC358" s="136"/>
      <c r="AD358" s="55">
        <f t="shared" si="22"/>
        <v>0</v>
      </c>
      <c r="AE358" s="191"/>
      <c r="AF358" s="49"/>
      <c r="AG358" s="136">
        <v>1</v>
      </c>
      <c r="AH358" s="55">
        <f t="shared" si="23"/>
        <v>1</v>
      </c>
      <c r="AI358" s="131">
        <v>0</v>
      </c>
      <c r="AJ358" s="131">
        <v>10</v>
      </c>
      <c r="AK358" s="131">
        <v>0</v>
      </c>
      <c r="AL358" s="131">
        <v>10</v>
      </c>
      <c r="AM358" s="54">
        <v>0</v>
      </c>
      <c r="AN358" s="49">
        <v>0</v>
      </c>
      <c r="AO358" s="49">
        <v>1</v>
      </c>
      <c r="AP358" s="136">
        <v>1</v>
      </c>
      <c r="AQ358" s="137">
        <v>11</v>
      </c>
    </row>
    <row r="359" spans="1:45">
      <c r="A359" s="54" t="s">
        <v>286</v>
      </c>
      <c r="B359" s="55" t="s">
        <v>287</v>
      </c>
      <c r="C359" s="54"/>
      <c r="D359" s="49"/>
      <c r="E359" s="136"/>
      <c r="F359" s="55">
        <f t="shared" si="16"/>
        <v>0</v>
      </c>
      <c r="G359" s="49"/>
      <c r="H359" s="49"/>
      <c r="I359" s="136"/>
      <c r="J359" s="55">
        <f t="shared" si="17"/>
        <v>0</v>
      </c>
      <c r="K359" s="54"/>
      <c r="L359" s="49"/>
      <c r="M359" s="136"/>
      <c r="N359" s="55">
        <f t="shared" si="18"/>
        <v>0</v>
      </c>
      <c r="O359" s="49"/>
      <c r="P359" s="49"/>
      <c r="Q359" s="136"/>
      <c r="R359" s="55">
        <f t="shared" si="19"/>
        <v>0</v>
      </c>
      <c r="S359" s="49"/>
      <c r="T359" s="49"/>
      <c r="U359" s="136"/>
      <c r="V359" s="55">
        <f t="shared" si="20"/>
        <v>0</v>
      </c>
      <c r="W359" s="49"/>
      <c r="X359" s="49"/>
      <c r="Y359" s="136"/>
      <c r="Z359" s="136">
        <f t="shared" si="21"/>
        <v>0</v>
      </c>
      <c r="AA359" s="54"/>
      <c r="AB359" s="49"/>
      <c r="AC359" s="136"/>
      <c r="AD359" s="55">
        <f t="shared" si="22"/>
        <v>0</v>
      </c>
      <c r="AE359" s="191"/>
      <c r="AF359" s="49"/>
      <c r="AG359" s="136">
        <v>1</v>
      </c>
      <c r="AH359" s="55">
        <f t="shared" si="23"/>
        <v>1</v>
      </c>
      <c r="AI359" s="131">
        <v>0</v>
      </c>
      <c r="AJ359" s="131">
        <v>0</v>
      </c>
      <c r="AK359" s="131">
        <v>0</v>
      </c>
      <c r="AL359" s="131">
        <v>0</v>
      </c>
      <c r="AM359" s="54">
        <v>0</v>
      </c>
      <c r="AN359" s="49">
        <v>0</v>
      </c>
      <c r="AO359" s="49">
        <v>1</v>
      </c>
      <c r="AP359" s="136">
        <v>1</v>
      </c>
      <c r="AQ359" s="137">
        <v>1</v>
      </c>
    </row>
    <row r="360" spans="1:45">
      <c r="A360" s="54" t="s">
        <v>288</v>
      </c>
      <c r="B360" s="55" t="s">
        <v>289</v>
      </c>
      <c r="C360" s="54"/>
      <c r="D360" s="49"/>
      <c r="E360" s="136"/>
      <c r="F360" s="55">
        <f t="shared" si="16"/>
        <v>0</v>
      </c>
      <c r="G360" s="49"/>
      <c r="H360" s="49"/>
      <c r="I360" s="136"/>
      <c r="J360" s="55">
        <f t="shared" si="17"/>
        <v>0</v>
      </c>
      <c r="K360" s="54"/>
      <c r="L360" s="49"/>
      <c r="M360" s="136"/>
      <c r="N360" s="55">
        <f t="shared" si="18"/>
        <v>0</v>
      </c>
      <c r="O360" s="49"/>
      <c r="P360" s="49"/>
      <c r="Q360" s="136"/>
      <c r="R360" s="55">
        <f t="shared" si="19"/>
        <v>0</v>
      </c>
      <c r="S360" s="49"/>
      <c r="T360" s="49"/>
      <c r="U360" s="136"/>
      <c r="V360" s="55">
        <f t="shared" si="20"/>
        <v>0</v>
      </c>
      <c r="W360" s="49"/>
      <c r="X360" s="49"/>
      <c r="Y360" s="136"/>
      <c r="Z360" s="136">
        <f t="shared" si="21"/>
        <v>0</v>
      </c>
      <c r="AA360" s="54"/>
      <c r="AB360" s="49"/>
      <c r="AC360" s="136"/>
      <c r="AD360" s="55">
        <f t="shared" si="22"/>
        <v>0</v>
      </c>
      <c r="AE360" s="191"/>
      <c r="AF360" s="49"/>
      <c r="AG360" s="136">
        <v>1</v>
      </c>
      <c r="AH360" s="55">
        <f t="shared" si="23"/>
        <v>1</v>
      </c>
      <c r="AI360" s="131">
        <v>0</v>
      </c>
      <c r="AJ360" s="131">
        <v>0</v>
      </c>
      <c r="AK360" s="131">
        <v>0</v>
      </c>
      <c r="AL360" s="131">
        <v>0</v>
      </c>
      <c r="AM360" s="54">
        <v>0</v>
      </c>
      <c r="AN360" s="49">
        <v>0</v>
      </c>
      <c r="AO360" s="49">
        <v>1</v>
      </c>
      <c r="AP360" s="136">
        <v>1</v>
      </c>
      <c r="AQ360" s="137">
        <v>1</v>
      </c>
    </row>
    <row r="361" spans="1:45">
      <c r="A361" s="54" t="s">
        <v>290</v>
      </c>
      <c r="B361" s="55" t="s">
        <v>291</v>
      </c>
      <c r="C361" s="54">
        <v>9</v>
      </c>
      <c r="D361" s="49">
        <v>16</v>
      </c>
      <c r="E361" s="136"/>
      <c r="F361" s="55">
        <f t="shared" si="16"/>
        <v>25</v>
      </c>
      <c r="G361" s="49"/>
      <c r="H361" s="49"/>
      <c r="I361" s="136"/>
      <c r="J361" s="55">
        <f t="shared" si="17"/>
        <v>0</v>
      </c>
      <c r="K361" s="54">
        <v>8</v>
      </c>
      <c r="L361" s="49">
        <v>11</v>
      </c>
      <c r="M361" s="136"/>
      <c r="N361" s="55">
        <f t="shared" si="18"/>
        <v>19</v>
      </c>
      <c r="O361" s="49"/>
      <c r="P361" s="49"/>
      <c r="Q361" s="136">
        <v>1</v>
      </c>
      <c r="R361" s="55">
        <f t="shared" si="19"/>
        <v>1</v>
      </c>
      <c r="S361" s="49">
        <v>16</v>
      </c>
      <c r="T361" s="49">
        <v>12</v>
      </c>
      <c r="U361" s="136"/>
      <c r="V361" s="55">
        <f t="shared" si="20"/>
        <v>28</v>
      </c>
      <c r="W361" s="49"/>
      <c r="X361" s="49"/>
      <c r="Y361" s="136"/>
      <c r="Z361" s="136">
        <f t="shared" si="21"/>
        <v>0</v>
      </c>
      <c r="AA361" s="54">
        <v>10</v>
      </c>
      <c r="AB361" s="49">
        <v>14</v>
      </c>
      <c r="AC361" s="136"/>
      <c r="AD361" s="55">
        <f t="shared" si="22"/>
        <v>24</v>
      </c>
      <c r="AE361" s="191">
        <v>2</v>
      </c>
      <c r="AF361" s="49"/>
      <c r="AG361" s="136">
        <v>1</v>
      </c>
      <c r="AH361" s="55">
        <f t="shared" si="23"/>
        <v>3</v>
      </c>
      <c r="AI361" s="131">
        <v>43</v>
      </c>
      <c r="AJ361" s="131">
        <v>53</v>
      </c>
      <c r="AK361" s="131">
        <v>0</v>
      </c>
      <c r="AL361" s="131">
        <v>96</v>
      </c>
      <c r="AM361" s="54">
        <v>2</v>
      </c>
      <c r="AN361" s="49">
        <v>0</v>
      </c>
      <c r="AO361" s="49">
        <v>2</v>
      </c>
      <c r="AP361" s="136">
        <v>4</v>
      </c>
      <c r="AQ361" s="137">
        <v>100</v>
      </c>
    </row>
    <row r="362" spans="1:45">
      <c r="A362" s="54" t="s">
        <v>292</v>
      </c>
      <c r="B362" s="55" t="s">
        <v>293</v>
      </c>
      <c r="C362" s="54"/>
      <c r="D362" s="49"/>
      <c r="E362" s="136"/>
      <c r="F362" s="55">
        <f t="shared" si="16"/>
        <v>0</v>
      </c>
      <c r="G362" s="49"/>
      <c r="H362" s="49"/>
      <c r="I362" s="136"/>
      <c r="J362" s="55">
        <f t="shared" si="17"/>
        <v>0</v>
      </c>
      <c r="K362" s="54"/>
      <c r="L362" s="49"/>
      <c r="M362" s="136"/>
      <c r="N362" s="55">
        <f t="shared" si="18"/>
        <v>0</v>
      </c>
      <c r="O362" s="49"/>
      <c r="P362" s="49"/>
      <c r="Q362" s="136"/>
      <c r="R362" s="55">
        <f t="shared" si="19"/>
        <v>0</v>
      </c>
      <c r="S362" s="49"/>
      <c r="T362" s="49"/>
      <c r="U362" s="136"/>
      <c r="V362" s="55">
        <f t="shared" si="20"/>
        <v>0</v>
      </c>
      <c r="W362" s="49"/>
      <c r="X362" s="49"/>
      <c r="Y362" s="136"/>
      <c r="Z362" s="136">
        <f t="shared" si="21"/>
        <v>0</v>
      </c>
      <c r="AA362" s="54"/>
      <c r="AB362" s="49"/>
      <c r="AC362" s="136"/>
      <c r="AD362" s="55">
        <f t="shared" si="22"/>
        <v>0</v>
      </c>
      <c r="AE362" s="191"/>
      <c r="AF362" s="49"/>
      <c r="AG362" s="136">
        <v>1</v>
      </c>
      <c r="AH362" s="55">
        <f t="shared" si="23"/>
        <v>1</v>
      </c>
      <c r="AI362" s="131">
        <v>0</v>
      </c>
      <c r="AJ362" s="131">
        <v>0</v>
      </c>
      <c r="AK362" s="131">
        <v>0</v>
      </c>
      <c r="AL362" s="131">
        <v>0</v>
      </c>
      <c r="AM362" s="54">
        <v>0</v>
      </c>
      <c r="AN362" s="49">
        <v>0</v>
      </c>
      <c r="AO362" s="49">
        <v>1</v>
      </c>
      <c r="AP362" s="136">
        <v>1</v>
      </c>
      <c r="AQ362" s="137">
        <v>1</v>
      </c>
    </row>
    <row r="363" spans="1:45">
      <c r="A363" s="54" t="s">
        <v>294</v>
      </c>
      <c r="B363" s="55" t="s">
        <v>295</v>
      </c>
      <c r="C363" s="54"/>
      <c r="D363" s="49"/>
      <c r="E363" s="136"/>
      <c r="F363" s="55">
        <f>SUM(C363:E363)</f>
        <v>0</v>
      </c>
      <c r="G363" s="49"/>
      <c r="H363" s="49"/>
      <c r="I363" s="136"/>
      <c r="J363" s="55">
        <f>SUM(G363:I363)</f>
        <v>0</v>
      </c>
      <c r="K363" s="54"/>
      <c r="L363" s="49">
        <v>2</v>
      </c>
      <c r="M363" s="136"/>
      <c r="N363" s="55">
        <f>SUM(K363:M363)</f>
        <v>2</v>
      </c>
      <c r="O363" s="49"/>
      <c r="P363" s="49"/>
      <c r="Q363" s="136"/>
      <c r="R363" s="55">
        <f>SUM(O363:Q363)</f>
        <v>0</v>
      </c>
      <c r="S363" s="49"/>
      <c r="T363" s="49">
        <v>1</v>
      </c>
      <c r="U363" s="136"/>
      <c r="V363" s="55">
        <f>SUM(S363:U363)</f>
        <v>1</v>
      </c>
      <c r="W363" s="49"/>
      <c r="X363" s="49"/>
      <c r="Y363" s="136"/>
      <c r="Z363" s="136">
        <f>SUM(W363:Y363)</f>
        <v>0</v>
      </c>
      <c r="AA363" s="54"/>
      <c r="AB363" s="49">
        <v>3</v>
      </c>
      <c r="AC363" s="136"/>
      <c r="AD363" s="55">
        <f>SUM(AA363:AC363)</f>
        <v>3</v>
      </c>
      <c r="AE363" s="191"/>
      <c r="AF363" s="49"/>
      <c r="AG363" s="136">
        <v>1</v>
      </c>
      <c r="AH363" s="55">
        <f>SUM(AE363:AG363)</f>
        <v>1</v>
      </c>
      <c r="AI363" s="131">
        <v>0</v>
      </c>
      <c r="AJ363" s="131">
        <v>6</v>
      </c>
      <c r="AK363" s="131">
        <v>0</v>
      </c>
      <c r="AL363" s="131">
        <v>6</v>
      </c>
      <c r="AM363" s="54">
        <v>0</v>
      </c>
      <c r="AN363" s="49">
        <v>0</v>
      </c>
      <c r="AO363" s="49">
        <v>1</v>
      </c>
      <c r="AP363" s="136">
        <v>1</v>
      </c>
      <c r="AQ363" s="137">
        <v>7</v>
      </c>
    </row>
    <row r="364" spans="1:45">
      <c r="A364" s="54" t="s">
        <v>296</v>
      </c>
      <c r="B364" s="55" t="s">
        <v>297</v>
      </c>
      <c r="C364" s="54"/>
      <c r="D364" s="49">
        <v>2</v>
      </c>
      <c r="E364" s="136"/>
      <c r="F364" s="55">
        <f>SUM(C364:E364)</f>
        <v>2</v>
      </c>
      <c r="G364" s="49"/>
      <c r="H364" s="49"/>
      <c r="I364" s="136"/>
      <c r="J364" s="55">
        <f>SUM(G364:I364)</f>
        <v>0</v>
      </c>
      <c r="K364" s="54"/>
      <c r="L364" s="49">
        <v>7</v>
      </c>
      <c r="M364" s="136"/>
      <c r="N364" s="55">
        <f>SUM(K364:M364)</f>
        <v>7</v>
      </c>
      <c r="O364" s="49"/>
      <c r="P364" s="49"/>
      <c r="Q364" s="136"/>
      <c r="R364" s="55">
        <f>SUM(O364:Q364)</f>
        <v>0</v>
      </c>
      <c r="S364" s="49"/>
      <c r="T364" s="49">
        <v>7</v>
      </c>
      <c r="U364" s="136"/>
      <c r="V364" s="55">
        <f>SUM(S364:U364)</f>
        <v>7</v>
      </c>
      <c r="W364" s="49">
        <v>1</v>
      </c>
      <c r="X364" s="49"/>
      <c r="Y364" s="136"/>
      <c r="Z364" s="136">
        <f>SUM(W364:Y364)</f>
        <v>1</v>
      </c>
      <c r="AA364" s="54"/>
      <c r="AB364" s="49">
        <v>4</v>
      </c>
      <c r="AC364" s="136"/>
      <c r="AD364" s="55">
        <f>SUM(AA364:AC364)</f>
        <v>4</v>
      </c>
      <c r="AE364" s="191"/>
      <c r="AF364" s="49"/>
      <c r="AG364" s="136">
        <v>1</v>
      </c>
      <c r="AH364" s="55">
        <f>SUM(AE364:AG364)</f>
        <v>1</v>
      </c>
      <c r="AI364" s="131">
        <v>0</v>
      </c>
      <c r="AJ364" s="131">
        <v>20</v>
      </c>
      <c r="AK364" s="131">
        <v>0</v>
      </c>
      <c r="AL364" s="131">
        <v>20</v>
      </c>
      <c r="AM364" s="54">
        <v>1</v>
      </c>
      <c r="AN364" s="49">
        <v>0</v>
      </c>
      <c r="AO364" s="49">
        <v>1</v>
      </c>
      <c r="AP364" s="136">
        <v>2</v>
      </c>
      <c r="AQ364" s="137">
        <v>22</v>
      </c>
    </row>
    <row r="365" spans="1:45">
      <c r="A365" s="54" t="s">
        <v>298</v>
      </c>
      <c r="B365" s="55" t="s">
        <v>299</v>
      </c>
      <c r="C365" s="54"/>
      <c r="D365" s="49"/>
      <c r="E365" s="136"/>
      <c r="F365" s="55">
        <f>SUM(C365:E365)</f>
        <v>0</v>
      </c>
      <c r="G365" s="49">
        <v>1</v>
      </c>
      <c r="H365" s="49"/>
      <c r="I365" s="136"/>
      <c r="J365" s="55">
        <f>SUM(G365:I365)</f>
        <v>1</v>
      </c>
      <c r="K365" s="54"/>
      <c r="L365" s="49"/>
      <c r="M365" s="136"/>
      <c r="N365" s="55">
        <f>SUM(K365:M365)</f>
        <v>0</v>
      </c>
      <c r="O365" s="49">
        <v>1</v>
      </c>
      <c r="P365" s="49"/>
      <c r="Q365" s="136"/>
      <c r="R365" s="55">
        <f>SUM(O365:Q365)</f>
        <v>1</v>
      </c>
      <c r="S365" s="49"/>
      <c r="T365" s="49"/>
      <c r="U365" s="136"/>
      <c r="V365" s="55">
        <f>SUM(S365:U365)</f>
        <v>0</v>
      </c>
      <c r="W365" s="49"/>
      <c r="X365" s="49"/>
      <c r="Y365" s="136"/>
      <c r="Z365" s="136">
        <f>SUM(W365:Y365)</f>
        <v>0</v>
      </c>
      <c r="AA365" s="54"/>
      <c r="AB365" s="49"/>
      <c r="AC365" s="136"/>
      <c r="AD365" s="55">
        <f>SUM(AA365:AC365)</f>
        <v>0</v>
      </c>
      <c r="AE365" s="191"/>
      <c r="AF365" s="49"/>
      <c r="AG365" s="136">
        <v>2</v>
      </c>
      <c r="AH365" s="55">
        <f>SUM(AE365:AG365)</f>
        <v>2</v>
      </c>
      <c r="AI365" s="131">
        <v>0</v>
      </c>
      <c r="AJ365" s="131">
        <v>0</v>
      </c>
      <c r="AK365" s="131">
        <v>0</v>
      </c>
      <c r="AL365" s="131">
        <v>0</v>
      </c>
      <c r="AM365" s="54">
        <v>2</v>
      </c>
      <c r="AN365" s="49">
        <v>0</v>
      </c>
      <c r="AO365" s="49">
        <v>2</v>
      </c>
      <c r="AP365" s="136">
        <v>4</v>
      </c>
      <c r="AQ365" s="137">
        <v>4</v>
      </c>
      <c r="AR365" s="181"/>
    </row>
    <row r="366" spans="1:45">
      <c r="A366" s="54" t="s">
        <v>300</v>
      </c>
      <c r="B366" s="55" t="s">
        <v>301</v>
      </c>
      <c r="C366" s="54"/>
      <c r="D366" s="49"/>
      <c r="E366" s="136"/>
      <c r="F366" s="55">
        <f t="shared" si="16"/>
        <v>0</v>
      </c>
      <c r="G366" s="49"/>
      <c r="H366" s="49"/>
      <c r="I366" s="136"/>
      <c r="J366" s="55">
        <f t="shared" si="17"/>
        <v>0</v>
      </c>
      <c r="K366" s="54"/>
      <c r="L366" s="49"/>
      <c r="M366" s="136"/>
      <c r="N366" s="55">
        <f t="shared" si="18"/>
        <v>0</v>
      </c>
      <c r="O366" s="49"/>
      <c r="P366" s="49"/>
      <c r="Q366" s="136"/>
      <c r="R366" s="55">
        <f t="shared" si="19"/>
        <v>0</v>
      </c>
      <c r="S366" s="49"/>
      <c r="T366" s="49"/>
      <c r="U366" s="136"/>
      <c r="V366" s="55">
        <f t="shared" si="20"/>
        <v>0</v>
      </c>
      <c r="W366" s="49"/>
      <c r="X366" s="49"/>
      <c r="Y366" s="136"/>
      <c r="Z366" s="136">
        <f t="shared" si="21"/>
        <v>0</v>
      </c>
      <c r="AA366" s="54">
        <v>2</v>
      </c>
      <c r="AB366" s="49"/>
      <c r="AC366" s="136"/>
      <c r="AD366" s="55">
        <f t="shared" si="22"/>
        <v>2</v>
      </c>
      <c r="AE366" s="191"/>
      <c r="AF366" s="49"/>
      <c r="AG366" s="136">
        <v>1</v>
      </c>
      <c r="AH366" s="55">
        <f t="shared" si="23"/>
        <v>1</v>
      </c>
      <c r="AI366" s="131">
        <v>2</v>
      </c>
      <c r="AJ366" s="131">
        <v>0</v>
      </c>
      <c r="AK366" s="131">
        <v>0</v>
      </c>
      <c r="AL366" s="131">
        <v>2</v>
      </c>
      <c r="AM366" s="54">
        <v>0</v>
      </c>
      <c r="AN366" s="49">
        <v>0</v>
      </c>
      <c r="AO366" s="49">
        <v>1</v>
      </c>
      <c r="AP366" s="136">
        <v>1</v>
      </c>
      <c r="AQ366" s="137">
        <v>3</v>
      </c>
    </row>
    <row r="367" spans="1:45">
      <c r="A367" s="54" t="s">
        <v>302</v>
      </c>
      <c r="B367" s="55" t="s">
        <v>303</v>
      </c>
      <c r="C367" s="54"/>
      <c r="D367" s="49"/>
      <c r="E367" s="136"/>
      <c r="F367" s="55">
        <f t="shared" si="16"/>
        <v>0</v>
      </c>
      <c r="G367" s="49"/>
      <c r="H367" s="49"/>
      <c r="I367" s="136"/>
      <c r="J367" s="55">
        <f t="shared" si="17"/>
        <v>0</v>
      </c>
      <c r="K367" s="54"/>
      <c r="L367" s="49"/>
      <c r="M367" s="136"/>
      <c r="N367" s="55">
        <f t="shared" si="18"/>
        <v>0</v>
      </c>
      <c r="O367" s="49"/>
      <c r="P367" s="49"/>
      <c r="Q367" s="136"/>
      <c r="R367" s="55">
        <f t="shared" si="19"/>
        <v>0</v>
      </c>
      <c r="S367" s="49"/>
      <c r="T367" s="49"/>
      <c r="U367" s="136"/>
      <c r="V367" s="55">
        <f t="shared" si="20"/>
        <v>0</v>
      </c>
      <c r="W367" s="49"/>
      <c r="X367" s="49"/>
      <c r="Y367" s="136"/>
      <c r="Z367" s="136">
        <f t="shared" si="21"/>
        <v>0</v>
      </c>
      <c r="AA367" s="54"/>
      <c r="AB367" s="49"/>
      <c r="AC367" s="136"/>
      <c r="AD367" s="55">
        <f t="shared" si="22"/>
        <v>0</v>
      </c>
      <c r="AE367" s="191"/>
      <c r="AF367" s="49"/>
      <c r="AG367" s="136">
        <v>1</v>
      </c>
      <c r="AH367" s="55">
        <f t="shared" si="23"/>
        <v>1</v>
      </c>
      <c r="AI367" s="131">
        <v>0</v>
      </c>
      <c r="AJ367" s="131">
        <v>0</v>
      </c>
      <c r="AK367" s="131">
        <v>0</v>
      </c>
      <c r="AL367" s="131">
        <v>0</v>
      </c>
      <c r="AM367" s="54">
        <v>0</v>
      </c>
      <c r="AN367" s="49">
        <v>0</v>
      </c>
      <c r="AO367" s="49">
        <v>1</v>
      </c>
      <c r="AP367" s="136">
        <v>1</v>
      </c>
      <c r="AQ367" s="137">
        <v>1</v>
      </c>
    </row>
    <row r="368" spans="1:45">
      <c r="A368" s="54" t="s">
        <v>304</v>
      </c>
      <c r="B368" s="55" t="s">
        <v>305</v>
      </c>
      <c r="C368" s="54"/>
      <c r="D368" s="49">
        <v>2</v>
      </c>
      <c r="E368" s="136"/>
      <c r="F368" s="55">
        <f t="shared" si="16"/>
        <v>2</v>
      </c>
      <c r="G368" s="49"/>
      <c r="H368" s="49"/>
      <c r="I368" s="136"/>
      <c r="J368" s="55">
        <f t="shared" si="17"/>
        <v>0</v>
      </c>
      <c r="K368" s="54"/>
      <c r="L368" s="49"/>
      <c r="M368" s="136"/>
      <c r="N368" s="55">
        <f t="shared" si="18"/>
        <v>0</v>
      </c>
      <c r="O368" s="49"/>
      <c r="P368" s="49"/>
      <c r="Q368" s="136"/>
      <c r="R368" s="55">
        <f t="shared" si="19"/>
        <v>0</v>
      </c>
      <c r="S368" s="49"/>
      <c r="T368" s="49"/>
      <c r="U368" s="136"/>
      <c r="V368" s="55">
        <f t="shared" si="20"/>
        <v>0</v>
      </c>
      <c r="W368" s="49"/>
      <c r="X368" s="49"/>
      <c r="Y368" s="136"/>
      <c r="Z368" s="136">
        <f t="shared" si="21"/>
        <v>0</v>
      </c>
      <c r="AA368" s="54"/>
      <c r="AB368" s="49">
        <v>2</v>
      </c>
      <c r="AC368" s="136"/>
      <c r="AD368" s="55">
        <f t="shared" si="22"/>
        <v>2</v>
      </c>
      <c r="AE368" s="191"/>
      <c r="AF368" s="49"/>
      <c r="AG368" s="136">
        <v>1</v>
      </c>
      <c r="AH368" s="55">
        <f t="shared" si="23"/>
        <v>1</v>
      </c>
      <c r="AI368" s="131">
        <v>0</v>
      </c>
      <c r="AJ368" s="131">
        <v>4</v>
      </c>
      <c r="AK368" s="131">
        <v>0</v>
      </c>
      <c r="AL368" s="131">
        <v>4</v>
      </c>
      <c r="AM368" s="54">
        <v>0</v>
      </c>
      <c r="AN368" s="49">
        <v>0</v>
      </c>
      <c r="AO368" s="49">
        <v>1</v>
      </c>
      <c r="AP368" s="136">
        <v>1</v>
      </c>
      <c r="AQ368" s="137">
        <v>5</v>
      </c>
    </row>
    <row r="369" spans="1:45">
      <c r="A369" s="54" t="s">
        <v>306</v>
      </c>
      <c r="B369" s="55" t="s">
        <v>307</v>
      </c>
      <c r="C369" s="54"/>
      <c r="D369" s="49"/>
      <c r="E369" s="136"/>
      <c r="F369" s="55">
        <f t="shared" si="16"/>
        <v>0</v>
      </c>
      <c r="G369" s="49"/>
      <c r="H369" s="49"/>
      <c r="I369" s="136"/>
      <c r="J369" s="55">
        <f t="shared" si="17"/>
        <v>0</v>
      </c>
      <c r="K369" s="54"/>
      <c r="L369" s="49"/>
      <c r="M369" s="136"/>
      <c r="N369" s="55">
        <f t="shared" si="18"/>
        <v>0</v>
      </c>
      <c r="O369" s="49"/>
      <c r="P369" s="49"/>
      <c r="Q369" s="136"/>
      <c r="R369" s="55">
        <f t="shared" si="19"/>
        <v>0</v>
      </c>
      <c r="S369" s="49"/>
      <c r="T369" s="49"/>
      <c r="U369" s="136"/>
      <c r="V369" s="55">
        <f t="shared" si="20"/>
        <v>0</v>
      </c>
      <c r="W369" s="49"/>
      <c r="X369" s="49"/>
      <c r="Y369" s="136"/>
      <c r="Z369" s="136">
        <f t="shared" si="21"/>
        <v>0</v>
      </c>
      <c r="AA369" s="54"/>
      <c r="AB369" s="49"/>
      <c r="AC369" s="136"/>
      <c r="AD369" s="55">
        <f t="shared" si="22"/>
        <v>0</v>
      </c>
      <c r="AE369" s="191"/>
      <c r="AF369" s="49"/>
      <c r="AG369" s="136">
        <v>1</v>
      </c>
      <c r="AH369" s="55">
        <f t="shared" si="23"/>
        <v>1</v>
      </c>
      <c r="AI369" s="131">
        <v>0</v>
      </c>
      <c r="AJ369" s="131">
        <v>0</v>
      </c>
      <c r="AK369" s="131">
        <v>0</v>
      </c>
      <c r="AL369" s="131">
        <v>0</v>
      </c>
      <c r="AM369" s="54">
        <v>0</v>
      </c>
      <c r="AN369" s="49">
        <v>0</v>
      </c>
      <c r="AO369" s="49">
        <v>1</v>
      </c>
      <c r="AP369" s="136">
        <v>1</v>
      </c>
      <c r="AQ369" s="137">
        <v>1</v>
      </c>
    </row>
    <row r="370" spans="1:45">
      <c r="A370" s="54" t="s">
        <v>308</v>
      </c>
      <c r="B370" s="55" t="s">
        <v>309</v>
      </c>
      <c r="C370" s="54"/>
      <c r="D370" s="49"/>
      <c r="E370" s="136"/>
      <c r="F370" s="55">
        <f t="shared" si="16"/>
        <v>0</v>
      </c>
      <c r="G370" s="49"/>
      <c r="H370" s="49"/>
      <c r="I370" s="136"/>
      <c r="J370" s="55">
        <f t="shared" si="17"/>
        <v>0</v>
      </c>
      <c r="K370" s="54"/>
      <c r="L370" s="49"/>
      <c r="M370" s="136"/>
      <c r="N370" s="55">
        <f t="shared" si="18"/>
        <v>0</v>
      </c>
      <c r="O370" s="49"/>
      <c r="P370" s="49"/>
      <c r="Q370" s="136"/>
      <c r="R370" s="55">
        <f t="shared" si="19"/>
        <v>0</v>
      </c>
      <c r="S370" s="49"/>
      <c r="T370" s="49"/>
      <c r="U370" s="136"/>
      <c r="V370" s="55">
        <f t="shared" si="20"/>
        <v>0</v>
      </c>
      <c r="W370" s="49"/>
      <c r="X370" s="49"/>
      <c r="Y370" s="136"/>
      <c r="Z370" s="136">
        <f t="shared" si="21"/>
        <v>0</v>
      </c>
      <c r="AA370" s="54"/>
      <c r="AB370" s="49"/>
      <c r="AC370" s="136"/>
      <c r="AD370" s="55">
        <f t="shared" si="22"/>
        <v>0</v>
      </c>
      <c r="AE370" s="191"/>
      <c r="AF370" s="49"/>
      <c r="AG370" s="136">
        <v>1</v>
      </c>
      <c r="AH370" s="55">
        <f t="shared" si="23"/>
        <v>1</v>
      </c>
      <c r="AI370" s="131">
        <v>0</v>
      </c>
      <c r="AJ370" s="131">
        <v>0</v>
      </c>
      <c r="AK370" s="131">
        <v>0</v>
      </c>
      <c r="AL370" s="131">
        <v>0</v>
      </c>
      <c r="AM370" s="54">
        <v>0</v>
      </c>
      <c r="AN370" s="49">
        <v>0</v>
      </c>
      <c r="AO370" s="49">
        <v>1</v>
      </c>
      <c r="AP370" s="136">
        <v>1</v>
      </c>
      <c r="AQ370" s="137">
        <v>1</v>
      </c>
    </row>
    <row r="371" spans="1:45">
      <c r="A371" s="54" t="s">
        <v>310</v>
      </c>
      <c r="B371" s="55" t="s">
        <v>311</v>
      </c>
      <c r="C371" s="54"/>
      <c r="D371" s="49"/>
      <c r="E371" s="136"/>
      <c r="F371" s="55">
        <f t="shared" si="16"/>
        <v>0</v>
      </c>
      <c r="G371" s="49"/>
      <c r="H371" s="49"/>
      <c r="I371" s="136"/>
      <c r="J371" s="55">
        <f t="shared" si="17"/>
        <v>0</v>
      </c>
      <c r="K371" s="54"/>
      <c r="L371" s="49"/>
      <c r="M371" s="136"/>
      <c r="N371" s="55">
        <f t="shared" si="18"/>
        <v>0</v>
      </c>
      <c r="O371" s="49"/>
      <c r="P371" s="49"/>
      <c r="Q371" s="136"/>
      <c r="R371" s="55">
        <f t="shared" si="19"/>
        <v>0</v>
      </c>
      <c r="S371" s="49"/>
      <c r="T371" s="49"/>
      <c r="U371" s="136"/>
      <c r="V371" s="55">
        <f t="shared" si="20"/>
        <v>0</v>
      </c>
      <c r="W371" s="49"/>
      <c r="X371" s="49"/>
      <c r="Y371" s="136">
        <v>1</v>
      </c>
      <c r="Z371" s="136">
        <f t="shared" si="21"/>
        <v>1</v>
      </c>
      <c r="AA371" s="54"/>
      <c r="AB371" s="49"/>
      <c r="AC371" s="136"/>
      <c r="AD371" s="55">
        <f t="shared" si="22"/>
        <v>0</v>
      </c>
      <c r="AE371" s="191"/>
      <c r="AF371" s="49"/>
      <c r="AG371" s="136">
        <v>1</v>
      </c>
      <c r="AH371" s="55">
        <f t="shared" si="23"/>
        <v>1</v>
      </c>
      <c r="AI371" s="131">
        <v>0</v>
      </c>
      <c r="AJ371" s="131">
        <v>0</v>
      </c>
      <c r="AK371" s="131">
        <v>0</v>
      </c>
      <c r="AL371" s="131">
        <v>0</v>
      </c>
      <c r="AM371" s="54">
        <v>0</v>
      </c>
      <c r="AN371" s="49">
        <v>0</v>
      </c>
      <c r="AO371" s="49">
        <v>2</v>
      </c>
      <c r="AP371" s="136">
        <v>2</v>
      </c>
      <c r="AQ371" s="137">
        <v>2</v>
      </c>
    </row>
    <row r="372" spans="1:45">
      <c r="A372" s="54" t="s">
        <v>312</v>
      </c>
      <c r="B372" s="55" t="s">
        <v>313</v>
      </c>
      <c r="C372" s="54"/>
      <c r="D372" s="49"/>
      <c r="E372" s="136"/>
      <c r="F372" s="55">
        <f t="shared" si="16"/>
        <v>0</v>
      </c>
      <c r="G372" s="49"/>
      <c r="H372" s="49"/>
      <c r="I372" s="136"/>
      <c r="J372" s="55">
        <f t="shared" si="17"/>
        <v>0</v>
      </c>
      <c r="K372" s="54"/>
      <c r="L372" s="49"/>
      <c r="M372" s="136"/>
      <c r="N372" s="55">
        <f t="shared" si="18"/>
        <v>0</v>
      </c>
      <c r="O372" s="49"/>
      <c r="P372" s="49"/>
      <c r="Q372" s="136"/>
      <c r="R372" s="55">
        <f t="shared" si="19"/>
        <v>0</v>
      </c>
      <c r="S372" s="49">
        <v>1</v>
      </c>
      <c r="T372" s="49"/>
      <c r="U372" s="136"/>
      <c r="V372" s="55">
        <f t="shared" si="20"/>
        <v>1</v>
      </c>
      <c r="W372" s="49"/>
      <c r="X372" s="49"/>
      <c r="Y372" s="136"/>
      <c r="Z372" s="136">
        <f t="shared" si="21"/>
        <v>0</v>
      </c>
      <c r="AA372" s="54"/>
      <c r="AB372" s="49"/>
      <c r="AC372" s="136"/>
      <c r="AD372" s="55">
        <f t="shared" si="22"/>
        <v>0</v>
      </c>
      <c r="AE372" s="191"/>
      <c r="AF372" s="49"/>
      <c r="AG372" s="136">
        <v>2</v>
      </c>
      <c r="AH372" s="55">
        <f t="shared" si="23"/>
        <v>2</v>
      </c>
      <c r="AI372" s="131">
        <v>1</v>
      </c>
      <c r="AJ372" s="131">
        <v>0</v>
      </c>
      <c r="AK372" s="131">
        <v>0</v>
      </c>
      <c r="AL372" s="131">
        <v>1</v>
      </c>
      <c r="AM372" s="54">
        <v>0</v>
      </c>
      <c r="AN372" s="49">
        <v>0</v>
      </c>
      <c r="AO372" s="49">
        <v>2</v>
      </c>
      <c r="AP372" s="136">
        <v>2</v>
      </c>
      <c r="AQ372" s="137">
        <v>3</v>
      </c>
    </row>
    <row r="373" spans="1:45">
      <c r="A373" s="54" t="s">
        <v>314</v>
      </c>
      <c r="B373" s="55" t="s">
        <v>315</v>
      </c>
      <c r="C373" s="54"/>
      <c r="D373" s="49"/>
      <c r="E373" s="136"/>
      <c r="F373" s="55">
        <f t="shared" si="16"/>
        <v>0</v>
      </c>
      <c r="G373" s="49"/>
      <c r="H373" s="49"/>
      <c r="I373" s="136"/>
      <c r="J373" s="55">
        <f t="shared" si="17"/>
        <v>0</v>
      </c>
      <c r="K373" s="54"/>
      <c r="L373" s="49"/>
      <c r="M373" s="136"/>
      <c r="N373" s="55">
        <f t="shared" si="18"/>
        <v>0</v>
      </c>
      <c r="O373" s="49"/>
      <c r="P373" s="49"/>
      <c r="Q373" s="136"/>
      <c r="R373" s="55">
        <f t="shared" si="19"/>
        <v>0</v>
      </c>
      <c r="S373" s="49"/>
      <c r="T373" s="49"/>
      <c r="U373" s="136"/>
      <c r="V373" s="55">
        <f t="shared" si="20"/>
        <v>0</v>
      </c>
      <c r="W373" s="49"/>
      <c r="X373" s="49"/>
      <c r="Y373" s="136"/>
      <c r="Z373" s="136">
        <f t="shared" si="21"/>
        <v>0</v>
      </c>
      <c r="AA373" s="54"/>
      <c r="AB373" s="49"/>
      <c r="AC373" s="136"/>
      <c r="AD373" s="55">
        <f t="shared" si="22"/>
        <v>0</v>
      </c>
      <c r="AE373" s="191"/>
      <c r="AF373" s="49"/>
      <c r="AG373" s="136">
        <v>1</v>
      </c>
      <c r="AH373" s="55">
        <f t="shared" si="23"/>
        <v>1</v>
      </c>
      <c r="AI373" s="131">
        <v>0</v>
      </c>
      <c r="AJ373" s="131">
        <v>0</v>
      </c>
      <c r="AK373" s="131">
        <v>0</v>
      </c>
      <c r="AL373" s="131">
        <v>0</v>
      </c>
      <c r="AM373" s="54">
        <v>0</v>
      </c>
      <c r="AN373" s="49">
        <v>0</v>
      </c>
      <c r="AO373" s="49">
        <v>1</v>
      </c>
      <c r="AP373" s="136">
        <v>1</v>
      </c>
      <c r="AQ373" s="137">
        <v>1</v>
      </c>
    </row>
    <row r="374" spans="1:45">
      <c r="A374" s="54" t="s">
        <v>316</v>
      </c>
      <c r="B374" s="55" t="s">
        <v>317</v>
      </c>
      <c r="C374" s="54"/>
      <c r="D374" s="49"/>
      <c r="E374" s="136"/>
      <c r="F374" s="55">
        <f t="shared" si="16"/>
        <v>0</v>
      </c>
      <c r="G374" s="49"/>
      <c r="H374" s="49"/>
      <c r="I374" s="136"/>
      <c r="J374" s="55">
        <f t="shared" si="17"/>
        <v>0</v>
      </c>
      <c r="K374" s="54"/>
      <c r="L374" s="49"/>
      <c r="M374" s="136"/>
      <c r="N374" s="55">
        <f t="shared" si="18"/>
        <v>0</v>
      </c>
      <c r="O374" s="49"/>
      <c r="P374" s="49"/>
      <c r="Q374" s="136"/>
      <c r="R374" s="55">
        <f t="shared" si="19"/>
        <v>0</v>
      </c>
      <c r="S374" s="49"/>
      <c r="T374" s="49"/>
      <c r="U374" s="136"/>
      <c r="V374" s="55">
        <f t="shared" si="20"/>
        <v>0</v>
      </c>
      <c r="W374" s="49"/>
      <c r="X374" s="49"/>
      <c r="Y374" s="136"/>
      <c r="Z374" s="136">
        <f t="shared" si="21"/>
        <v>0</v>
      </c>
      <c r="AA374" s="54"/>
      <c r="AB374" s="49"/>
      <c r="AC374" s="136"/>
      <c r="AD374" s="55">
        <f t="shared" si="22"/>
        <v>0</v>
      </c>
      <c r="AE374" s="191"/>
      <c r="AF374" s="49"/>
      <c r="AG374" s="136">
        <v>1</v>
      </c>
      <c r="AH374" s="55">
        <f t="shared" si="23"/>
        <v>1</v>
      </c>
      <c r="AI374" s="131">
        <v>0</v>
      </c>
      <c r="AJ374" s="131">
        <v>0</v>
      </c>
      <c r="AK374" s="131">
        <v>0</v>
      </c>
      <c r="AL374" s="131">
        <v>0</v>
      </c>
      <c r="AM374" s="54">
        <v>0</v>
      </c>
      <c r="AN374" s="49">
        <v>0</v>
      </c>
      <c r="AO374" s="49">
        <v>1</v>
      </c>
      <c r="AP374" s="136">
        <v>1</v>
      </c>
      <c r="AQ374" s="137">
        <v>1</v>
      </c>
    </row>
    <row r="375" spans="1:45">
      <c r="A375" s="54" t="s">
        <v>318</v>
      </c>
      <c r="B375" s="55" t="s">
        <v>319</v>
      </c>
      <c r="C375" s="54"/>
      <c r="D375" s="49">
        <v>2</v>
      </c>
      <c r="E375" s="136"/>
      <c r="F375" s="55">
        <f t="shared" si="16"/>
        <v>2</v>
      </c>
      <c r="G375" s="49"/>
      <c r="H375" s="49"/>
      <c r="I375" s="136"/>
      <c r="J375" s="55">
        <f t="shared" si="17"/>
        <v>0</v>
      </c>
      <c r="K375" s="54">
        <v>4</v>
      </c>
      <c r="L375" s="49">
        <v>12</v>
      </c>
      <c r="M375" s="136"/>
      <c r="N375" s="55">
        <f t="shared" si="18"/>
        <v>16</v>
      </c>
      <c r="O375" s="49"/>
      <c r="P375" s="49"/>
      <c r="Q375" s="136"/>
      <c r="R375" s="55">
        <f t="shared" si="19"/>
        <v>0</v>
      </c>
      <c r="S375" s="49">
        <v>6</v>
      </c>
      <c r="T375" s="49">
        <v>8</v>
      </c>
      <c r="U375" s="136"/>
      <c r="V375" s="55">
        <f t="shared" si="20"/>
        <v>14</v>
      </c>
      <c r="W375" s="49"/>
      <c r="X375" s="49"/>
      <c r="Y375" s="136"/>
      <c r="Z375" s="136">
        <f t="shared" si="21"/>
        <v>0</v>
      </c>
      <c r="AA375" s="54">
        <v>13</v>
      </c>
      <c r="AB375" s="49">
        <v>6</v>
      </c>
      <c r="AC375" s="136"/>
      <c r="AD375" s="55">
        <f t="shared" si="22"/>
        <v>19</v>
      </c>
      <c r="AE375" s="191"/>
      <c r="AF375" s="49"/>
      <c r="AG375" s="136">
        <v>2</v>
      </c>
      <c r="AH375" s="55">
        <f t="shared" si="23"/>
        <v>2</v>
      </c>
      <c r="AI375" s="131">
        <v>23</v>
      </c>
      <c r="AJ375" s="131">
        <v>28</v>
      </c>
      <c r="AK375" s="131">
        <v>0</v>
      </c>
      <c r="AL375" s="131">
        <v>51</v>
      </c>
      <c r="AM375" s="54">
        <v>0</v>
      </c>
      <c r="AN375" s="49">
        <v>0</v>
      </c>
      <c r="AO375" s="49">
        <v>2</v>
      </c>
      <c r="AP375" s="136">
        <v>2</v>
      </c>
      <c r="AQ375" s="137">
        <v>53</v>
      </c>
    </row>
    <row r="376" spans="1:45">
      <c r="A376" s="54" t="s">
        <v>320</v>
      </c>
      <c r="B376" s="55" t="s">
        <v>321</v>
      </c>
      <c r="C376" s="54"/>
      <c r="D376" s="49"/>
      <c r="E376" s="136"/>
      <c r="F376" s="55">
        <f>SUM(C376:E376)</f>
        <v>0</v>
      </c>
      <c r="G376" s="49"/>
      <c r="H376" s="49"/>
      <c r="I376" s="136"/>
      <c r="J376" s="55">
        <f>SUM(G376:I376)</f>
        <v>0</v>
      </c>
      <c r="K376" s="54"/>
      <c r="L376" s="49"/>
      <c r="M376" s="136"/>
      <c r="N376" s="55">
        <f>SUM(K376:M376)</f>
        <v>0</v>
      </c>
      <c r="O376" s="49"/>
      <c r="P376" s="49"/>
      <c r="Q376" s="136"/>
      <c r="R376" s="55">
        <f>SUM(O376:Q376)</f>
        <v>0</v>
      </c>
      <c r="S376" s="49"/>
      <c r="T376" s="49"/>
      <c r="U376" s="136"/>
      <c r="V376" s="55">
        <f>SUM(S376:U376)</f>
        <v>0</v>
      </c>
      <c r="W376" s="49"/>
      <c r="X376" s="49"/>
      <c r="Y376" s="136"/>
      <c r="Z376" s="136">
        <f>SUM(W376:Y376)</f>
        <v>0</v>
      </c>
      <c r="AA376" s="54"/>
      <c r="AB376" s="49"/>
      <c r="AC376" s="136"/>
      <c r="AD376" s="55">
        <f>SUM(AA376:AC376)</f>
        <v>0</v>
      </c>
      <c r="AE376" s="191"/>
      <c r="AF376" s="49"/>
      <c r="AG376" s="136">
        <v>1</v>
      </c>
      <c r="AH376" s="55">
        <f>SUM(AE376:AG376)</f>
        <v>1</v>
      </c>
      <c r="AI376" s="131">
        <v>0</v>
      </c>
      <c r="AJ376" s="131">
        <v>0</v>
      </c>
      <c r="AK376" s="131">
        <v>0</v>
      </c>
      <c r="AL376" s="131">
        <v>0</v>
      </c>
      <c r="AM376" s="54">
        <v>0</v>
      </c>
      <c r="AN376" s="49">
        <v>0</v>
      </c>
      <c r="AO376" s="49">
        <v>1</v>
      </c>
      <c r="AP376" s="136">
        <v>1</v>
      </c>
      <c r="AQ376" s="137">
        <v>1</v>
      </c>
    </row>
    <row r="377" spans="1:45">
      <c r="A377" s="54" t="s">
        <v>322</v>
      </c>
      <c r="B377" s="55" t="s">
        <v>323</v>
      </c>
      <c r="C377" s="54"/>
      <c r="D377" s="49"/>
      <c r="E377" s="136"/>
      <c r="F377" s="55">
        <f>SUM(C377:E377)</f>
        <v>0</v>
      </c>
      <c r="G377" s="49"/>
      <c r="H377" s="49"/>
      <c r="I377" s="136"/>
      <c r="J377" s="55">
        <f>SUM(G377:I377)</f>
        <v>0</v>
      </c>
      <c r="K377" s="54"/>
      <c r="L377" s="49"/>
      <c r="M377" s="136"/>
      <c r="N377" s="55">
        <f>SUM(K377:M377)</f>
        <v>0</v>
      </c>
      <c r="O377" s="49"/>
      <c r="P377" s="49"/>
      <c r="Q377" s="136"/>
      <c r="R377" s="55">
        <f>SUM(O377:Q377)</f>
        <v>0</v>
      </c>
      <c r="S377" s="49"/>
      <c r="T377" s="49"/>
      <c r="U377" s="136"/>
      <c r="V377" s="55">
        <f>SUM(S377:U377)</f>
        <v>0</v>
      </c>
      <c r="W377" s="49"/>
      <c r="X377" s="49"/>
      <c r="Y377" s="136"/>
      <c r="Z377" s="136">
        <f>SUM(W377:Y377)</f>
        <v>0</v>
      </c>
      <c r="AA377" s="54"/>
      <c r="AB377" s="49"/>
      <c r="AC377" s="136"/>
      <c r="AD377" s="55">
        <f>SUM(AA377:AC377)</f>
        <v>0</v>
      </c>
      <c r="AE377" s="191"/>
      <c r="AF377" s="49"/>
      <c r="AG377" s="136">
        <v>1</v>
      </c>
      <c r="AH377" s="55">
        <f>SUM(AE377:AG377)</f>
        <v>1</v>
      </c>
      <c r="AI377" s="131">
        <v>0</v>
      </c>
      <c r="AJ377" s="131">
        <v>0</v>
      </c>
      <c r="AK377" s="131">
        <v>0</v>
      </c>
      <c r="AL377" s="131">
        <v>0</v>
      </c>
      <c r="AM377" s="54">
        <v>0</v>
      </c>
      <c r="AN377" s="49">
        <v>0</v>
      </c>
      <c r="AO377" s="49">
        <v>1</v>
      </c>
      <c r="AP377" s="136">
        <v>1</v>
      </c>
      <c r="AQ377" s="137">
        <v>1</v>
      </c>
      <c r="AR377" s="181"/>
      <c r="AS377" s="181"/>
    </row>
    <row r="378" spans="1:45">
      <c r="A378" s="54" t="s">
        <v>324</v>
      </c>
      <c r="B378" s="55" t="s">
        <v>325</v>
      </c>
      <c r="C378" s="54"/>
      <c r="D378" s="49"/>
      <c r="E378" s="136"/>
      <c r="F378" s="55">
        <f t="shared" si="16"/>
        <v>0</v>
      </c>
      <c r="G378" s="49"/>
      <c r="H378" s="49"/>
      <c r="I378" s="136"/>
      <c r="J378" s="55">
        <f t="shared" si="17"/>
        <v>0</v>
      </c>
      <c r="K378" s="54"/>
      <c r="L378" s="49"/>
      <c r="M378" s="136"/>
      <c r="N378" s="55">
        <f t="shared" si="18"/>
        <v>0</v>
      </c>
      <c r="O378" s="49"/>
      <c r="P378" s="49"/>
      <c r="Q378" s="136"/>
      <c r="R378" s="55">
        <f t="shared" si="19"/>
        <v>0</v>
      </c>
      <c r="S378" s="49"/>
      <c r="T378" s="49"/>
      <c r="U378" s="136"/>
      <c r="V378" s="55">
        <f t="shared" si="20"/>
        <v>0</v>
      </c>
      <c r="W378" s="49"/>
      <c r="X378" s="49"/>
      <c r="Y378" s="136"/>
      <c r="Z378" s="136">
        <f t="shared" si="21"/>
        <v>0</v>
      </c>
      <c r="AA378" s="54"/>
      <c r="AB378" s="49"/>
      <c r="AC378" s="136"/>
      <c r="AD378" s="55">
        <f t="shared" si="22"/>
        <v>0</v>
      </c>
      <c r="AE378" s="191"/>
      <c r="AF378" s="49">
        <v>1</v>
      </c>
      <c r="AG378" s="136">
        <v>1</v>
      </c>
      <c r="AH378" s="55">
        <f t="shared" si="23"/>
        <v>2</v>
      </c>
      <c r="AI378" s="131">
        <v>0</v>
      </c>
      <c r="AJ378" s="131">
        <v>0</v>
      </c>
      <c r="AK378" s="131">
        <v>0</v>
      </c>
      <c r="AL378" s="131">
        <v>0</v>
      </c>
      <c r="AM378" s="54">
        <v>0</v>
      </c>
      <c r="AN378" s="49">
        <v>1</v>
      </c>
      <c r="AO378" s="49">
        <v>1</v>
      </c>
      <c r="AP378" s="136">
        <v>2</v>
      </c>
      <c r="AQ378" s="137">
        <v>2</v>
      </c>
    </row>
    <row r="379" spans="1:45">
      <c r="A379" s="54" t="s">
        <v>326</v>
      </c>
      <c r="B379" s="55" t="s">
        <v>327</v>
      </c>
      <c r="C379" s="54">
        <v>4</v>
      </c>
      <c r="D379" s="49"/>
      <c r="E379" s="136"/>
      <c r="F379" s="55">
        <f t="shared" si="16"/>
        <v>4</v>
      </c>
      <c r="G379" s="49"/>
      <c r="H379" s="49"/>
      <c r="I379" s="136"/>
      <c r="J379" s="55">
        <f t="shared" si="17"/>
        <v>0</v>
      </c>
      <c r="K379" s="54">
        <v>2</v>
      </c>
      <c r="L379" s="49">
        <v>10</v>
      </c>
      <c r="M379" s="136"/>
      <c r="N379" s="55">
        <f t="shared" si="18"/>
        <v>12</v>
      </c>
      <c r="O379" s="49"/>
      <c r="P379" s="49"/>
      <c r="Q379" s="136"/>
      <c r="R379" s="55">
        <f t="shared" si="19"/>
        <v>0</v>
      </c>
      <c r="S379" s="49">
        <v>2</v>
      </c>
      <c r="T379" s="49"/>
      <c r="U379" s="136"/>
      <c r="V379" s="55">
        <f t="shared" si="20"/>
        <v>2</v>
      </c>
      <c r="W379" s="49"/>
      <c r="X379" s="49"/>
      <c r="Y379" s="136"/>
      <c r="Z379" s="136">
        <f t="shared" si="21"/>
        <v>0</v>
      </c>
      <c r="AA379" s="54">
        <v>2</v>
      </c>
      <c r="AB379" s="49">
        <v>12</v>
      </c>
      <c r="AC379" s="136"/>
      <c r="AD379" s="55">
        <f t="shared" si="22"/>
        <v>14</v>
      </c>
      <c r="AE379" s="191"/>
      <c r="AF379" s="49"/>
      <c r="AG379" s="136">
        <v>1</v>
      </c>
      <c r="AH379" s="55">
        <f t="shared" si="23"/>
        <v>1</v>
      </c>
      <c r="AI379" s="131">
        <v>10</v>
      </c>
      <c r="AJ379" s="131">
        <v>22</v>
      </c>
      <c r="AK379" s="131">
        <v>0</v>
      </c>
      <c r="AL379" s="131">
        <v>32</v>
      </c>
      <c r="AM379" s="54">
        <v>0</v>
      </c>
      <c r="AN379" s="49">
        <v>0</v>
      </c>
      <c r="AO379" s="49">
        <v>1</v>
      </c>
      <c r="AP379" s="136">
        <v>1</v>
      </c>
      <c r="AQ379" s="137">
        <v>33</v>
      </c>
    </row>
    <row r="380" spans="1:45">
      <c r="A380" s="54" t="s">
        <v>328</v>
      </c>
      <c r="B380" s="55" t="s">
        <v>329</v>
      </c>
      <c r="C380" s="54"/>
      <c r="D380" s="49">
        <v>6</v>
      </c>
      <c r="E380" s="136"/>
      <c r="F380" s="55">
        <f>SUM(C380:E380)</f>
        <v>6</v>
      </c>
      <c r="G380" s="49"/>
      <c r="H380" s="49"/>
      <c r="I380" s="136"/>
      <c r="J380" s="55">
        <f>SUM(G380:I380)</f>
        <v>0</v>
      </c>
      <c r="K380" s="54"/>
      <c r="L380" s="49">
        <v>2</v>
      </c>
      <c r="M380" s="136"/>
      <c r="N380" s="55">
        <f>SUM(K380:M380)</f>
        <v>2</v>
      </c>
      <c r="O380" s="49">
        <v>2</v>
      </c>
      <c r="P380" s="49"/>
      <c r="Q380" s="136"/>
      <c r="R380" s="55">
        <f>SUM(O380:Q380)</f>
        <v>2</v>
      </c>
      <c r="S380" s="49"/>
      <c r="T380" s="49">
        <v>2</v>
      </c>
      <c r="U380" s="136"/>
      <c r="V380" s="55">
        <f>SUM(S380:U380)</f>
        <v>2</v>
      </c>
      <c r="W380" s="49"/>
      <c r="X380" s="49"/>
      <c r="Y380" s="136"/>
      <c r="Z380" s="136">
        <f>SUM(W380:Y380)</f>
        <v>0</v>
      </c>
      <c r="AA380" s="54">
        <v>1</v>
      </c>
      <c r="AB380" s="49">
        <v>1</v>
      </c>
      <c r="AC380" s="136"/>
      <c r="AD380" s="55">
        <f>SUM(AA380:AC380)</f>
        <v>2</v>
      </c>
      <c r="AE380" s="191"/>
      <c r="AF380" s="49"/>
      <c r="AG380" s="136">
        <v>1</v>
      </c>
      <c r="AH380" s="55">
        <f>SUM(AE380:AG380)</f>
        <v>1</v>
      </c>
      <c r="AI380" s="131">
        <v>1</v>
      </c>
      <c r="AJ380" s="131">
        <v>11</v>
      </c>
      <c r="AK380" s="131">
        <v>0</v>
      </c>
      <c r="AL380" s="131">
        <v>12</v>
      </c>
      <c r="AM380" s="54">
        <v>2</v>
      </c>
      <c r="AN380" s="49">
        <v>0</v>
      </c>
      <c r="AO380" s="49">
        <v>1</v>
      </c>
      <c r="AP380" s="136">
        <v>3</v>
      </c>
      <c r="AQ380" s="137">
        <v>15</v>
      </c>
      <c r="AR380" s="181"/>
      <c r="AS380" s="181"/>
    </row>
    <row r="381" spans="1:45">
      <c r="A381" s="54" t="s">
        <v>330</v>
      </c>
      <c r="B381" s="55" t="s">
        <v>331</v>
      </c>
      <c r="C381" s="54"/>
      <c r="D381" s="49"/>
      <c r="E381" s="136"/>
      <c r="F381" s="55">
        <f t="shared" si="16"/>
        <v>0</v>
      </c>
      <c r="G381" s="49"/>
      <c r="H381" s="49"/>
      <c r="I381" s="136"/>
      <c r="J381" s="55">
        <f t="shared" si="17"/>
        <v>0</v>
      </c>
      <c r="K381" s="54"/>
      <c r="L381" s="49"/>
      <c r="M381" s="136"/>
      <c r="N381" s="55">
        <f t="shared" si="18"/>
        <v>0</v>
      </c>
      <c r="O381" s="49"/>
      <c r="P381" s="49"/>
      <c r="Q381" s="136"/>
      <c r="R381" s="55">
        <f t="shared" si="19"/>
        <v>0</v>
      </c>
      <c r="S381" s="49"/>
      <c r="T381" s="49"/>
      <c r="U381" s="136"/>
      <c r="V381" s="55">
        <f t="shared" si="20"/>
        <v>0</v>
      </c>
      <c r="W381" s="49"/>
      <c r="X381" s="49"/>
      <c r="Y381" s="136"/>
      <c r="Z381" s="136">
        <f t="shared" si="21"/>
        <v>0</v>
      </c>
      <c r="AA381" s="54"/>
      <c r="AB381" s="49"/>
      <c r="AC381" s="136"/>
      <c r="AD381" s="55">
        <f t="shared" si="22"/>
        <v>0</v>
      </c>
      <c r="AE381" s="191"/>
      <c r="AF381" s="49"/>
      <c r="AG381" s="136">
        <v>1</v>
      </c>
      <c r="AH381" s="55">
        <f t="shared" si="23"/>
        <v>1</v>
      </c>
      <c r="AI381" s="131">
        <v>0</v>
      </c>
      <c r="AJ381" s="131">
        <v>0</v>
      </c>
      <c r="AK381" s="131">
        <v>0</v>
      </c>
      <c r="AL381" s="131">
        <v>0</v>
      </c>
      <c r="AM381" s="54">
        <v>0</v>
      </c>
      <c r="AN381" s="49">
        <v>0</v>
      </c>
      <c r="AO381" s="49">
        <v>1</v>
      </c>
      <c r="AP381" s="136">
        <v>1</v>
      </c>
      <c r="AQ381" s="137">
        <v>1</v>
      </c>
    </row>
    <row r="382" spans="1:45">
      <c r="A382" s="54" t="s">
        <v>332</v>
      </c>
      <c r="B382" s="55" t="s">
        <v>333</v>
      </c>
      <c r="C382" s="54"/>
      <c r="D382" s="49"/>
      <c r="E382" s="136"/>
      <c r="F382" s="55">
        <f t="shared" si="16"/>
        <v>0</v>
      </c>
      <c r="G382" s="49"/>
      <c r="H382" s="49"/>
      <c r="I382" s="136"/>
      <c r="J382" s="55">
        <f t="shared" si="17"/>
        <v>0</v>
      </c>
      <c r="K382" s="54"/>
      <c r="L382" s="49">
        <v>8</v>
      </c>
      <c r="M382" s="136"/>
      <c r="N382" s="55">
        <f t="shared" si="18"/>
        <v>8</v>
      </c>
      <c r="O382" s="49"/>
      <c r="P382" s="49"/>
      <c r="Q382" s="136"/>
      <c r="R382" s="55">
        <f t="shared" si="19"/>
        <v>0</v>
      </c>
      <c r="S382" s="49"/>
      <c r="T382" s="49"/>
      <c r="U382" s="136"/>
      <c r="V382" s="55">
        <f t="shared" si="20"/>
        <v>0</v>
      </c>
      <c r="W382" s="49"/>
      <c r="X382" s="49"/>
      <c r="Y382" s="136"/>
      <c r="Z382" s="136">
        <f t="shared" si="21"/>
        <v>0</v>
      </c>
      <c r="AA382" s="54"/>
      <c r="AB382" s="49"/>
      <c r="AC382" s="136"/>
      <c r="AD382" s="55">
        <f t="shared" si="22"/>
        <v>0</v>
      </c>
      <c r="AE382" s="191"/>
      <c r="AF382" s="49"/>
      <c r="AG382" s="136">
        <v>1</v>
      </c>
      <c r="AH382" s="55">
        <f t="shared" si="23"/>
        <v>1</v>
      </c>
      <c r="AI382" s="131">
        <v>0</v>
      </c>
      <c r="AJ382" s="131">
        <v>8</v>
      </c>
      <c r="AK382" s="131">
        <v>0</v>
      </c>
      <c r="AL382" s="131">
        <v>8</v>
      </c>
      <c r="AM382" s="54">
        <v>0</v>
      </c>
      <c r="AN382" s="49">
        <v>0</v>
      </c>
      <c r="AO382" s="49">
        <v>1</v>
      </c>
      <c r="AP382" s="136">
        <v>1</v>
      </c>
      <c r="AQ382" s="137">
        <v>9</v>
      </c>
    </row>
    <row r="383" spans="1:45">
      <c r="A383" s="54" t="s">
        <v>334</v>
      </c>
      <c r="B383" s="55" t="s">
        <v>335</v>
      </c>
      <c r="C383" s="54"/>
      <c r="D383" s="49"/>
      <c r="E383" s="136"/>
      <c r="F383" s="55">
        <f t="shared" si="16"/>
        <v>0</v>
      </c>
      <c r="G383" s="49"/>
      <c r="H383" s="49"/>
      <c r="I383" s="136"/>
      <c r="J383" s="55">
        <f t="shared" si="17"/>
        <v>0</v>
      </c>
      <c r="K383" s="54"/>
      <c r="L383" s="49"/>
      <c r="M383" s="136"/>
      <c r="N383" s="55">
        <f t="shared" si="18"/>
        <v>0</v>
      </c>
      <c r="O383" s="49"/>
      <c r="P383" s="49"/>
      <c r="Q383" s="136"/>
      <c r="R383" s="55">
        <f t="shared" si="19"/>
        <v>0</v>
      </c>
      <c r="S383" s="49"/>
      <c r="T383" s="49"/>
      <c r="U383" s="136"/>
      <c r="V383" s="55">
        <f t="shared" si="20"/>
        <v>0</v>
      </c>
      <c r="W383" s="49"/>
      <c r="X383" s="49"/>
      <c r="Y383" s="136"/>
      <c r="Z383" s="136">
        <f t="shared" si="21"/>
        <v>0</v>
      </c>
      <c r="AA383" s="54"/>
      <c r="AB383" s="49"/>
      <c r="AC383" s="136"/>
      <c r="AD383" s="55">
        <f t="shared" si="22"/>
        <v>0</v>
      </c>
      <c r="AE383" s="191"/>
      <c r="AF383" s="49"/>
      <c r="AG383" s="136">
        <v>1</v>
      </c>
      <c r="AH383" s="55">
        <f t="shared" si="23"/>
        <v>1</v>
      </c>
      <c r="AI383" s="131">
        <v>0</v>
      </c>
      <c r="AJ383" s="131">
        <v>0</v>
      </c>
      <c r="AK383" s="131">
        <v>0</v>
      </c>
      <c r="AL383" s="131">
        <v>0</v>
      </c>
      <c r="AM383" s="54">
        <v>0</v>
      </c>
      <c r="AN383" s="49">
        <v>0</v>
      </c>
      <c r="AO383" s="49">
        <v>1</v>
      </c>
      <c r="AP383" s="136">
        <v>1</v>
      </c>
      <c r="AQ383" s="137">
        <v>1</v>
      </c>
    </row>
    <row r="384" spans="1:45">
      <c r="A384" s="54" t="s">
        <v>336</v>
      </c>
      <c r="B384" s="55" t="s">
        <v>337</v>
      </c>
      <c r="C384" s="54">
        <v>9</v>
      </c>
      <c r="D384" s="49"/>
      <c r="E384" s="136"/>
      <c r="F384" s="55">
        <f t="shared" si="16"/>
        <v>9</v>
      </c>
      <c r="G384" s="49"/>
      <c r="H384" s="49"/>
      <c r="I384" s="136"/>
      <c r="J384" s="55">
        <f t="shared" si="17"/>
        <v>0</v>
      </c>
      <c r="K384" s="54"/>
      <c r="L384" s="49">
        <v>2</v>
      </c>
      <c r="M384" s="136"/>
      <c r="N384" s="55">
        <f t="shared" si="18"/>
        <v>2</v>
      </c>
      <c r="O384" s="49"/>
      <c r="P384" s="49"/>
      <c r="Q384" s="136"/>
      <c r="R384" s="55">
        <f t="shared" si="19"/>
        <v>0</v>
      </c>
      <c r="S384" s="49"/>
      <c r="T384" s="49">
        <v>7</v>
      </c>
      <c r="U384" s="136"/>
      <c r="V384" s="55">
        <f t="shared" si="20"/>
        <v>7</v>
      </c>
      <c r="W384" s="49"/>
      <c r="X384" s="49"/>
      <c r="Y384" s="136"/>
      <c r="Z384" s="136">
        <f t="shared" si="21"/>
        <v>0</v>
      </c>
      <c r="AA384" s="54"/>
      <c r="AB384" s="49">
        <v>6</v>
      </c>
      <c r="AC384" s="136"/>
      <c r="AD384" s="55">
        <f t="shared" si="22"/>
        <v>6</v>
      </c>
      <c r="AE384" s="191"/>
      <c r="AF384" s="49"/>
      <c r="AG384" s="136">
        <v>1</v>
      </c>
      <c r="AH384" s="55">
        <f t="shared" si="23"/>
        <v>1</v>
      </c>
      <c r="AI384" s="131">
        <v>9</v>
      </c>
      <c r="AJ384" s="131">
        <v>15</v>
      </c>
      <c r="AK384" s="131">
        <v>0</v>
      </c>
      <c r="AL384" s="131">
        <v>24</v>
      </c>
      <c r="AM384" s="54">
        <v>0</v>
      </c>
      <c r="AN384" s="49">
        <v>0</v>
      </c>
      <c r="AO384" s="49">
        <v>1</v>
      </c>
      <c r="AP384" s="136">
        <v>1</v>
      </c>
      <c r="AQ384" s="137">
        <v>25</v>
      </c>
    </row>
    <row r="385" spans="1:44">
      <c r="A385" s="54" t="s">
        <v>338</v>
      </c>
      <c r="B385" s="55" t="s">
        <v>339</v>
      </c>
      <c r="C385" s="54"/>
      <c r="D385" s="49"/>
      <c r="E385" s="136"/>
      <c r="F385" s="55">
        <f t="shared" si="16"/>
        <v>0</v>
      </c>
      <c r="G385" s="49"/>
      <c r="H385" s="49"/>
      <c r="I385" s="136"/>
      <c r="J385" s="55">
        <f t="shared" si="17"/>
        <v>0</v>
      </c>
      <c r="K385" s="54"/>
      <c r="L385" s="49"/>
      <c r="M385" s="136"/>
      <c r="N385" s="55">
        <f t="shared" si="18"/>
        <v>0</v>
      </c>
      <c r="O385" s="49"/>
      <c r="P385" s="49"/>
      <c r="Q385" s="136"/>
      <c r="R385" s="55">
        <f t="shared" si="19"/>
        <v>0</v>
      </c>
      <c r="S385" s="49">
        <v>2</v>
      </c>
      <c r="T385" s="49"/>
      <c r="U385" s="136"/>
      <c r="V385" s="55">
        <f t="shared" si="20"/>
        <v>2</v>
      </c>
      <c r="W385" s="49"/>
      <c r="X385" s="49"/>
      <c r="Y385" s="136"/>
      <c r="Z385" s="136">
        <f t="shared" si="21"/>
        <v>0</v>
      </c>
      <c r="AA385" s="54"/>
      <c r="AB385" s="49"/>
      <c r="AC385" s="136"/>
      <c r="AD385" s="55">
        <f t="shared" si="22"/>
        <v>0</v>
      </c>
      <c r="AE385" s="191"/>
      <c r="AF385" s="49"/>
      <c r="AG385" s="136">
        <v>1</v>
      </c>
      <c r="AH385" s="55">
        <f t="shared" si="23"/>
        <v>1</v>
      </c>
      <c r="AI385" s="131">
        <v>2</v>
      </c>
      <c r="AJ385" s="131">
        <v>0</v>
      </c>
      <c r="AK385" s="131">
        <v>0</v>
      </c>
      <c r="AL385" s="131">
        <v>2</v>
      </c>
      <c r="AM385" s="54">
        <v>0</v>
      </c>
      <c r="AN385" s="49">
        <v>0</v>
      </c>
      <c r="AO385" s="49">
        <v>1</v>
      </c>
      <c r="AP385" s="136">
        <v>1</v>
      </c>
      <c r="AQ385" s="137">
        <v>3</v>
      </c>
    </row>
    <row r="386" spans="1:44">
      <c r="A386" s="54" t="s">
        <v>340</v>
      </c>
      <c r="B386" s="55" t="s">
        <v>341</v>
      </c>
      <c r="C386" s="54"/>
      <c r="D386" s="49"/>
      <c r="E386" s="136"/>
      <c r="F386" s="55">
        <f t="shared" si="16"/>
        <v>0</v>
      </c>
      <c r="G386" s="49"/>
      <c r="H386" s="49"/>
      <c r="I386" s="136"/>
      <c r="J386" s="55">
        <f t="shared" si="17"/>
        <v>0</v>
      </c>
      <c r="K386" s="54"/>
      <c r="L386" s="49"/>
      <c r="M386" s="136"/>
      <c r="N386" s="55">
        <f t="shared" si="18"/>
        <v>0</v>
      </c>
      <c r="O386" s="49"/>
      <c r="P386" s="49"/>
      <c r="Q386" s="136"/>
      <c r="R386" s="55">
        <f t="shared" si="19"/>
        <v>0</v>
      </c>
      <c r="S386" s="49"/>
      <c r="T386" s="49"/>
      <c r="U386" s="136"/>
      <c r="V386" s="55">
        <f t="shared" si="20"/>
        <v>0</v>
      </c>
      <c r="W386" s="49"/>
      <c r="X386" s="49"/>
      <c r="Y386" s="136"/>
      <c r="Z386" s="136">
        <f t="shared" si="21"/>
        <v>0</v>
      </c>
      <c r="AA386" s="54"/>
      <c r="AB386" s="49"/>
      <c r="AC386" s="136"/>
      <c r="AD386" s="55">
        <f t="shared" si="22"/>
        <v>0</v>
      </c>
      <c r="AE386" s="191"/>
      <c r="AF386" s="49"/>
      <c r="AG386" s="136">
        <v>1</v>
      </c>
      <c r="AH386" s="55">
        <f t="shared" si="23"/>
        <v>1</v>
      </c>
      <c r="AI386" s="131">
        <v>0</v>
      </c>
      <c r="AJ386" s="131">
        <v>0</v>
      </c>
      <c r="AK386" s="131">
        <v>0</v>
      </c>
      <c r="AL386" s="131">
        <v>0</v>
      </c>
      <c r="AM386" s="54">
        <v>0</v>
      </c>
      <c r="AN386" s="49">
        <v>0</v>
      </c>
      <c r="AO386" s="49">
        <v>1</v>
      </c>
      <c r="AP386" s="136">
        <v>1</v>
      </c>
      <c r="AQ386" s="137">
        <v>1</v>
      </c>
    </row>
    <row r="387" spans="1:44">
      <c r="A387" s="54" t="s">
        <v>342</v>
      </c>
      <c r="B387" s="55" t="s">
        <v>343</v>
      </c>
      <c r="C387" s="54"/>
      <c r="D387" s="49"/>
      <c r="E387" s="136"/>
      <c r="F387" s="55">
        <f t="shared" si="16"/>
        <v>0</v>
      </c>
      <c r="G387" s="49"/>
      <c r="H387" s="49">
        <v>1</v>
      </c>
      <c r="I387" s="136"/>
      <c r="J387" s="55">
        <f t="shared" si="17"/>
        <v>1</v>
      </c>
      <c r="K387" s="54"/>
      <c r="L387" s="49"/>
      <c r="M387" s="136"/>
      <c r="N387" s="55">
        <f t="shared" si="18"/>
        <v>0</v>
      </c>
      <c r="O387" s="49"/>
      <c r="P387" s="49"/>
      <c r="Q387" s="136"/>
      <c r="R387" s="55">
        <f t="shared" si="19"/>
        <v>0</v>
      </c>
      <c r="S387" s="49"/>
      <c r="T387" s="49"/>
      <c r="U387" s="136"/>
      <c r="V387" s="55">
        <f t="shared" si="20"/>
        <v>0</v>
      </c>
      <c r="W387" s="49"/>
      <c r="X387" s="49"/>
      <c r="Y387" s="136"/>
      <c r="Z387" s="136">
        <f t="shared" si="21"/>
        <v>0</v>
      </c>
      <c r="AA387" s="54"/>
      <c r="AB387" s="49"/>
      <c r="AC387" s="136"/>
      <c r="AD387" s="55">
        <f t="shared" si="22"/>
        <v>0</v>
      </c>
      <c r="AE387" s="191"/>
      <c r="AF387" s="49"/>
      <c r="AG387" s="136">
        <v>1</v>
      </c>
      <c r="AH387" s="55">
        <f t="shared" si="23"/>
        <v>1</v>
      </c>
      <c r="AI387" s="131">
        <v>0</v>
      </c>
      <c r="AJ387" s="131">
        <v>0</v>
      </c>
      <c r="AK387" s="131">
        <v>0</v>
      </c>
      <c r="AL387" s="131">
        <v>0</v>
      </c>
      <c r="AM387" s="54">
        <v>0</v>
      </c>
      <c r="AN387" s="49">
        <v>1</v>
      </c>
      <c r="AO387" s="49">
        <v>1</v>
      </c>
      <c r="AP387" s="136">
        <v>2</v>
      </c>
      <c r="AQ387" s="137">
        <v>2</v>
      </c>
    </row>
    <row r="388" spans="1:44">
      <c r="A388" s="54" t="s">
        <v>344</v>
      </c>
      <c r="B388" s="55" t="s">
        <v>345</v>
      </c>
      <c r="C388" s="54"/>
      <c r="D388" s="49"/>
      <c r="E388" s="136"/>
      <c r="F388" s="55">
        <f t="shared" si="16"/>
        <v>0</v>
      </c>
      <c r="G388" s="49"/>
      <c r="H388" s="49"/>
      <c r="I388" s="136"/>
      <c r="J388" s="55">
        <f t="shared" si="17"/>
        <v>0</v>
      </c>
      <c r="K388" s="54"/>
      <c r="L388" s="49"/>
      <c r="M388" s="136"/>
      <c r="N388" s="55">
        <f t="shared" si="18"/>
        <v>0</v>
      </c>
      <c r="O388" s="49"/>
      <c r="P388" s="49"/>
      <c r="Q388" s="136"/>
      <c r="R388" s="55">
        <f t="shared" si="19"/>
        <v>0</v>
      </c>
      <c r="S388" s="49"/>
      <c r="T388" s="49">
        <v>1</v>
      </c>
      <c r="U388" s="136"/>
      <c r="V388" s="55">
        <f t="shared" si="20"/>
        <v>1</v>
      </c>
      <c r="W388" s="49"/>
      <c r="X388" s="49"/>
      <c r="Y388" s="136"/>
      <c r="Z388" s="136">
        <f t="shared" si="21"/>
        <v>0</v>
      </c>
      <c r="AA388" s="54"/>
      <c r="AB388" s="49">
        <v>1</v>
      </c>
      <c r="AC388" s="136"/>
      <c r="AD388" s="55">
        <f t="shared" si="22"/>
        <v>1</v>
      </c>
      <c r="AE388" s="191"/>
      <c r="AF388" s="49"/>
      <c r="AG388" s="136">
        <v>1</v>
      </c>
      <c r="AH388" s="55">
        <f t="shared" si="23"/>
        <v>1</v>
      </c>
      <c r="AI388" s="131">
        <v>0</v>
      </c>
      <c r="AJ388" s="131">
        <v>2</v>
      </c>
      <c r="AK388" s="131">
        <v>0</v>
      </c>
      <c r="AL388" s="131">
        <v>2</v>
      </c>
      <c r="AM388" s="54">
        <v>0</v>
      </c>
      <c r="AN388" s="49">
        <v>0</v>
      </c>
      <c r="AO388" s="49">
        <v>1</v>
      </c>
      <c r="AP388" s="136">
        <v>1</v>
      </c>
      <c r="AQ388" s="137">
        <v>3</v>
      </c>
    </row>
    <row r="389" spans="1:44">
      <c r="A389" s="54" t="s">
        <v>346</v>
      </c>
      <c r="B389" s="55" t="s">
        <v>347</v>
      </c>
      <c r="C389" s="54"/>
      <c r="D389" s="49">
        <v>2</v>
      </c>
      <c r="E389" s="136"/>
      <c r="F389" s="55">
        <f>SUM(C389:E389)</f>
        <v>2</v>
      </c>
      <c r="G389" s="49"/>
      <c r="H389" s="49"/>
      <c r="I389" s="136"/>
      <c r="J389" s="55">
        <f>SUM(G389:I389)</f>
        <v>0</v>
      </c>
      <c r="K389" s="54"/>
      <c r="L389" s="49"/>
      <c r="M389" s="136"/>
      <c r="N389" s="55">
        <f>SUM(K389:M389)</f>
        <v>0</v>
      </c>
      <c r="O389" s="49"/>
      <c r="P389" s="49"/>
      <c r="Q389" s="136"/>
      <c r="R389" s="55">
        <f>SUM(O389:Q389)</f>
        <v>0</v>
      </c>
      <c r="S389" s="49"/>
      <c r="T389" s="49"/>
      <c r="U389" s="136"/>
      <c r="V389" s="55">
        <f>SUM(S389:U389)</f>
        <v>0</v>
      </c>
      <c r="W389" s="49"/>
      <c r="X389" s="49"/>
      <c r="Y389" s="136"/>
      <c r="Z389" s="136">
        <f>SUM(W389:Y389)</f>
        <v>0</v>
      </c>
      <c r="AA389" s="54"/>
      <c r="AB389" s="49"/>
      <c r="AC389" s="136"/>
      <c r="AD389" s="55">
        <f>SUM(AA389:AC389)</f>
        <v>0</v>
      </c>
      <c r="AE389" s="191"/>
      <c r="AF389" s="49"/>
      <c r="AG389" s="136">
        <v>1</v>
      </c>
      <c r="AH389" s="55">
        <f>SUM(AE389:AG389)</f>
        <v>1</v>
      </c>
      <c r="AI389" s="131">
        <v>0</v>
      </c>
      <c r="AJ389" s="131">
        <v>2</v>
      </c>
      <c r="AK389" s="131">
        <v>0</v>
      </c>
      <c r="AL389" s="131">
        <v>2</v>
      </c>
      <c r="AM389" s="54">
        <v>0</v>
      </c>
      <c r="AN389" s="49">
        <v>0</v>
      </c>
      <c r="AO389" s="49">
        <v>1</v>
      </c>
      <c r="AP389" s="136">
        <v>1</v>
      </c>
      <c r="AQ389" s="137">
        <v>3</v>
      </c>
      <c r="AR389" s="181"/>
    </row>
    <row r="390" spans="1:44">
      <c r="A390" s="54" t="s">
        <v>348</v>
      </c>
      <c r="B390" s="55" t="s">
        <v>349</v>
      </c>
      <c r="C390" s="54"/>
      <c r="D390" s="49"/>
      <c r="E390" s="136"/>
      <c r="F390" s="55">
        <f t="shared" si="16"/>
        <v>0</v>
      </c>
      <c r="G390" s="49"/>
      <c r="H390" s="49"/>
      <c r="I390" s="136"/>
      <c r="J390" s="55">
        <f t="shared" si="17"/>
        <v>0</v>
      </c>
      <c r="K390" s="54"/>
      <c r="L390" s="49"/>
      <c r="M390" s="136"/>
      <c r="N390" s="55">
        <f t="shared" si="18"/>
        <v>0</v>
      </c>
      <c r="O390" s="49"/>
      <c r="P390" s="49"/>
      <c r="Q390" s="136"/>
      <c r="R390" s="55">
        <f t="shared" si="19"/>
        <v>0</v>
      </c>
      <c r="S390" s="49"/>
      <c r="T390" s="49"/>
      <c r="U390" s="136"/>
      <c r="V390" s="55">
        <f t="shared" si="20"/>
        <v>0</v>
      </c>
      <c r="W390" s="49"/>
      <c r="X390" s="49"/>
      <c r="Y390" s="136"/>
      <c r="Z390" s="136">
        <f t="shared" si="21"/>
        <v>0</v>
      </c>
      <c r="AA390" s="54"/>
      <c r="AB390" s="49"/>
      <c r="AC390" s="136"/>
      <c r="AD390" s="55">
        <f t="shared" si="22"/>
        <v>0</v>
      </c>
      <c r="AE390" s="191"/>
      <c r="AF390" s="49"/>
      <c r="AG390" s="136">
        <v>1</v>
      </c>
      <c r="AH390" s="55">
        <f t="shared" si="23"/>
        <v>1</v>
      </c>
      <c r="AI390" s="131">
        <v>0</v>
      </c>
      <c r="AJ390" s="131">
        <v>0</v>
      </c>
      <c r="AK390" s="131">
        <v>0</v>
      </c>
      <c r="AL390" s="131">
        <v>0</v>
      </c>
      <c r="AM390" s="54">
        <v>0</v>
      </c>
      <c r="AN390" s="49">
        <v>0</v>
      </c>
      <c r="AO390" s="49">
        <v>1</v>
      </c>
      <c r="AP390" s="136">
        <v>1</v>
      </c>
      <c r="AQ390" s="137">
        <v>1</v>
      </c>
    </row>
    <row r="391" spans="1:44">
      <c r="A391" s="54" t="s">
        <v>350</v>
      </c>
      <c r="B391" s="55" t="s">
        <v>351</v>
      </c>
      <c r="C391" s="54"/>
      <c r="D391" s="49"/>
      <c r="E391" s="136"/>
      <c r="F391" s="55">
        <f t="shared" si="16"/>
        <v>0</v>
      </c>
      <c r="G391" s="49"/>
      <c r="H391" s="49"/>
      <c r="I391" s="136"/>
      <c r="J391" s="55">
        <f t="shared" si="17"/>
        <v>0</v>
      </c>
      <c r="K391" s="54"/>
      <c r="L391" s="49"/>
      <c r="M391" s="136"/>
      <c r="N391" s="55">
        <f t="shared" si="18"/>
        <v>0</v>
      </c>
      <c r="O391" s="49"/>
      <c r="P391" s="49"/>
      <c r="Q391" s="136"/>
      <c r="R391" s="55">
        <f t="shared" si="19"/>
        <v>0</v>
      </c>
      <c r="S391" s="49"/>
      <c r="T391" s="49"/>
      <c r="U391" s="136"/>
      <c r="V391" s="55">
        <f t="shared" si="20"/>
        <v>0</v>
      </c>
      <c r="W391" s="49"/>
      <c r="X391" s="49"/>
      <c r="Y391" s="136"/>
      <c r="Z391" s="136">
        <f t="shared" si="21"/>
        <v>0</v>
      </c>
      <c r="AA391" s="54"/>
      <c r="AB391" s="49"/>
      <c r="AC391" s="136"/>
      <c r="AD391" s="55">
        <f t="shared" si="22"/>
        <v>0</v>
      </c>
      <c r="AE391" s="191"/>
      <c r="AF391" s="49"/>
      <c r="AG391" s="136">
        <v>1</v>
      </c>
      <c r="AH391" s="55">
        <f t="shared" si="23"/>
        <v>1</v>
      </c>
      <c r="AI391" s="131">
        <v>0</v>
      </c>
      <c r="AJ391" s="131">
        <v>0</v>
      </c>
      <c r="AK391" s="131">
        <v>0</v>
      </c>
      <c r="AL391" s="131">
        <v>0</v>
      </c>
      <c r="AM391" s="54">
        <v>0</v>
      </c>
      <c r="AN391" s="49">
        <v>0</v>
      </c>
      <c r="AO391" s="49">
        <v>1</v>
      </c>
      <c r="AP391" s="136">
        <v>1</v>
      </c>
      <c r="AQ391" s="137">
        <v>1</v>
      </c>
    </row>
    <row r="392" spans="1:44">
      <c r="A392" s="54" t="s">
        <v>352</v>
      </c>
      <c r="B392" s="55" t="s">
        <v>353</v>
      </c>
      <c r="C392" s="54"/>
      <c r="D392" s="49"/>
      <c r="E392" s="136"/>
      <c r="F392" s="55">
        <f t="shared" si="16"/>
        <v>0</v>
      </c>
      <c r="G392" s="49"/>
      <c r="H392" s="49"/>
      <c r="I392" s="136"/>
      <c r="J392" s="55">
        <f t="shared" si="17"/>
        <v>0</v>
      </c>
      <c r="K392" s="54"/>
      <c r="L392" s="49"/>
      <c r="M392" s="136"/>
      <c r="N392" s="55">
        <f t="shared" si="18"/>
        <v>0</v>
      </c>
      <c r="O392" s="49"/>
      <c r="P392" s="49"/>
      <c r="Q392" s="136"/>
      <c r="R392" s="55">
        <f t="shared" si="19"/>
        <v>0</v>
      </c>
      <c r="S392" s="49"/>
      <c r="T392" s="49"/>
      <c r="U392" s="136"/>
      <c r="V392" s="55">
        <f t="shared" si="20"/>
        <v>0</v>
      </c>
      <c r="W392" s="49">
        <v>1</v>
      </c>
      <c r="X392" s="49"/>
      <c r="Y392" s="136"/>
      <c r="Z392" s="136">
        <f t="shared" si="21"/>
        <v>1</v>
      </c>
      <c r="AA392" s="54"/>
      <c r="AB392" s="49"/>
      <c r="AC392" s="136"/>
      <c r="AD392" s="55">
        <f t="shared" si="22"/>
        <v>0</v>
      </c>
      <c r="AE392" s="191"/>
      <c r="AF392" s="49"/>
      <c r="AG392" s="136">
        <v>1</v>
      </c>
      <c r="AH392" s="55">
        <f t="shared" si="23"/>
        <v>1</v>
      </c>
      <c r="AI392" s="131">
        <v>0</v>
      </c>
      <c r="AJ392" s="131">
        <v>0</v>
      </c>
      <c r="AK392" s="131">
        <v>0</v>
      </c>
      <c r="AL392" s="131">
        <v>0</v>
      </c>
      <c r="AM392" s="54">
        <v>1</v>
      </c>
      <c r="AN392" s="49">
        <v>0</v>
      </c>
      <c r="AO392" s="49">
        <v>1</v>
      </c>
      <c r="AP392" s="136">
        <v>2</v>
      </c>
      <c r="AQ392" s="137">
        <v>2</v>
      </c>
    </row>
    <row r="393" spans="1:44">
      <c r="A393" s="54" t="s">
        <v>354</v>
      </c>
      <c r="B393" s="55" t="s">
        <v>355</v>
      </c>
      <c r="C393" s="54"/>
      <c r="D393" s="49"/>
      <c r="E393" s="136"/>
      <c r="F393" s="55">
        <f t="shared" si="16"/>
        <v>0</v>
      </c>
      <c r="G393" s="49">
        <v>1</v>
      </c>
      <c r="H393" s="49"/>
      <c r="I393" s="136"/>
      <c r="J393" s="55">
        <f t="shared" si="17"/>
        <v>1</v>
      </c>
      <c r="K393" s="54"/>
      <c r="L393" s="49"/>
      <c r="M393" s="136"/>
      <c r="N393" s="55">
        <f t="shared" si="18"/>
        <v>0</v>
      </c>
      <c r="O393" s="49">
        <v>1</v>
      </c>
      <c r="P393" s="49"/>
      <c r="Q393" s="136"/>
      <c r="R393" s="55">
        <f t="shared" si="19"/>
        <v>1</v>
      </c>
      <c r="S393" s="49"/>
      <c r="T393" s="49"/>
      <c r="U393" s="136"/>
      <c r="V393" s="55">
        <f t="shared" si="20"/>
        <v>0</v>
      </c>
      <c r="W393" s="49"/>
      <c r="X393" s="49"/>
      <c r="Y393" s="136"/>
      <c r="Z393" s="136">
        <f t="shared" si="21"/>
        <v>0</v>
      </c>
      <c r="AA393" s="54">
        <v>6</v>
      </c>
      <c r="AB393" s="49"/>
      <c r="AC393" s="136"/>
      <c r="AD393" s="55">
        <f t="shared" si="22"/>
        <v>6</v>
      </c>
      <c r="AE393" s="191"/>
      <c r="AF393" s="49"/>
      <c r="AG393" s="136">
        <v>1</v>
      </c>
      <c r="AH393" s="55">
        <f t="shared" si="23"/>
        <v>1</v>
      </c>
      <c r="AI393" s="131">
        <v>6</v>
      </c>
      <c r="AJ393" s="131">
        <v>0</v>
      </c>
      <c r="AK393" s="131">
        <v>0</v>
      </c>
      <c r="AL393" s="131">
        <v>6</v>
      </c>
      <c r="AM393" s="54">
        <v>2</v>
      </c>
      <c r="AN393" s="49">
        <v>0</v>
      </c>
      <c r="AO393" s="49">
        <v>1</v>
      </c>
      <c r="AP393" s="136">
        <v>3</v>
      </c>
      <c r="AQ393" s="137">
        <v>9</v>
      </c>
    </row>
    <row r="394" spans="1:44">
      <c r="A394" s="54" t="s">
        <v>356</v>
      </c>
      <c r="B394" s="55" t="s">
        <v>357</v>
      </c>
      <c r="C394" s="54">
        <v>2</v>
      </c>
      <c r="D394" s="49">
        <v>10</v>
      </c>
      <c r="E394" s="136"/>
      <c r="F394" s="55">
        <f t="shared" si="16"/>
        <v>12</v>
      </c>
      <c r="G394" s="49"/>
      <c r="H394" s="49"/>
      <c r="I394" s="136"/>
      <c r="J394" s="55">
        <f t="shared" si="17"/>
        <v>0</v>
      </c>
      <c r="K394" s="54">
        <v>1</v>
      </c>
      <c r="L394" s="49"/>
      <c r="M394" s="136"/>
      <c r="N394" s="55">
        <f t="shared" si="18"/>
        <v>1</v>
      </c>
      <c r="O394" s="49"/>
      <c r="P394" s="49"/>
      <c r="Q394" s="136"/>
      <c r="R394" s="55">
        <f t="shared" si="19"/>
        <v>0</v>
      </c>
      <c r="S394" s="49">
        <v>3</v>
      </c>
      <c r="T394" s="49">
        <v>1</v>
      </c>
      <c r="U394" s="136"/>
      <c r="V394" s="55">
        <f t="shared" si="20"/>
        <v>4</v>
      </c>
      <c r="W394" s="49"/>
      <c r="X394" s="49"/>
      <c r="Y394" s="136"/>
      <c r="Z394" s="136">
        <f t="shared" si="21"/>
        <v>0</v>
      </c>
      <c r="AA394" s="54">
        <v>8</v>
      </c>
      <c r="AB394" s="49">
        <v>8</v>
      </c>
      <c r="AC394" s="136"/>
      <c r="AD394" s="55">
        <f t="shared" si="22"/>
        <v>16</v>
      </c>
      <c r="AE394" s="191"/>
      <c r="AF394" s="49">
        <v>1</v>
      </c>
      <c r="AG394" s="136">
        <v>4</v>
      </c>
      <c r="AH394" s="55">
        <f t="shared" si="23"/>
        <v>5</v>
      </c>
      <c r="AI394" s="131">
        <v>14</v>
      </c>
      <c r="AJ394" s="131">
        <v>19</v>
      </c>
      <c r="AK394" s="131">
        <v>0</v>
      </c>
      <c r="AL394" s="131">
        <v>33</v>
      </c>
      <c r="AM394" s="54">
        <v>0</v>
      </c>
      <c r="AN394" s="49">
        <v>1</v>
      </c>
      <c r="AO394" s="49">
        <v>4</v>
      </c>
      <c r="AP394" s="136">
        <v>5</v>
      </c>
      <c r="AQ394" s="137">
        <v>38</v>
      </c>
    </row>
    <row r="395" spans="1:44">
      <c r="A395" s="54" t="s">
        <v>358</v>
      </c>
      <c r="B395" s="55" t="s">
        <v>359</v>
      </c>
      <c r="C395" s="54"/>
      <c r="D395" s="49">
        <v>10</v>
      </c>
      <c r="E395" s="136"/>
      <c r="F395" s="55">
        <f t="shared" si="16"/>
        <v>10</v>
      </c>
      <c r="G395" s="49"/>
      <c r="H395" s="49"/>
      <c r="I395" s="136"/>
      <c r="J395" s="55">
        <f t="shared" si="17"/>
        <v>0</v>
      </c>
      <c r="K395" s="54"/>
      <c r="L395" s="49">
        <v>5</v>
      </c>
      <c r="M395" s="136"/>
      <c r="N395" s="55">
        <f t="shared" si="18"/>
        <v>5</v>
      </c>
      <c r="O395" s="49"/>
      <c r="P395" s="49"/>
      <c r="Q395" s="136"/>
      <c r="R395" s="55">
        <f t="shared" si="19"/>
        <v>0</v>
      </c>
      <c r="S395" s="49">
        <v>3</v>
      </c>
      <c r="T395" s="49">
        <v>3</v>
      </c>
      <c r="U395" s="136"/>
      <c r="V395" s="55">
        <f t="shared" si="20"/>
        <v>6</v>
      </c>
      <c r="W395" s="49"/>
      <c r="X395" s="49"/>
      <c r="Y395" s="136"/>
      <c r="Z395" s="136">
        <f t="shared" si="21"/>
        <v>0</v>
      </c>
      <c r="AA395" s="54"/>
      <c r="AB395" s="49">
        <v>5</v>
      </c>
      <c r="AC395" s="136"/>
      <c r="AD395" s="55">
        <f t="shared" si="22"/>
        <v>5</v>
      </c>
      <c r="AE395" s="191">
        <v>1</v>
      </c>
      <c r="AF395" s="49"/>
      <c r="AG395" s="136">
        <v>1</v>
      </c>
      <c r="AH395" s="55">
        <f t="shared" si="23"/>
        <v>2</v>
      </c>
      <c r="AI395" s="131">
        <v>3</v>
      </c>
      <c r="AJ395" s="131">
        <v>23</v>
      </c>
      <c r="AK395" s="131">
        <v>0</v>
      </c>
      <c r="AL395" s="131">
        <v>26</v>
      </c>
      <c r="AM395" s="54">
        <v>1</v>
      </c>
      <c r="AN395" s="49">
        <v>0</v>
      </c>
      <c r="AO395" s="49">
        <v>1</v>
      </c>
      <c r="AP395" s="136">
        <v>2</v>
      </c>
      <c r="AQ395" s="137">
        <v>28</v>
      </c>
    </row>
    <row r="396" spans="1:44">
      <c r="A396" s="54" t="s">
        <v>360</v>
      </c>
      <c r="B396" s="55" t="s">
        <v>361</v>
      </c>
      <c r="C396" s="54"/>
      <c r="D396" s="49"/>
      <c r="E396" s="136"/>
      <c r="F396" s="55">
        <f t="shared" ref="F396:F432" si="24">SUM(C396:E396)</f>
        <v>0</v>
      </c>
      <c r="G396" s="49"/>
      <c r="H396" s="49"/>
      <c r="I396" s="136"/>
      <c r="J396" s="55">
        <f t="shared" si="17"/>
        <v>0</v>
      </c>
      <c r="K396" s="54"/>
      <c r="L396" s="49"/>
      <c r="M396" s="136"/>
      <c r="N396" s="55">
        <f t="shared" si="18"/>
        <v>0</v>
      </c>
      <c r="O396" s="49"/>
      <c r="P396" s="49"/>
      <c r="Q396" s="136"/>
      <c r="R396" s="55">
        <f t="shared" si="19"/>
        <v>0</v>
      </c>
      <c r="S396" s="49"/>
      <c r="T396" s="49"/>
      <c r="U396" s="136"/>
      <c r="V396" s="55">
        <f t="shared" si="20"/>
        <v>0</v>
      </c>
      <c r="W396" s="49"/>
      <c r="X396" s="49"/>
      <c r="Y396" s="136"/>
      <c r="Z396" s="136">
        <f t="shared" si="21"/>
        <v>0</v>
      </c>
      <c r="AA396" s="54"/>
      <c r="AB396" s="49"/>
      <c r="AC396" s="136"/>
      <c r="AD396" s="55">
        <f t="shared" si="22"/>
        <v>0</v>
      </c>
      <c r="AE396" s="191"/>
      <c r="AF396" s="49"/>
      <c r="AG396" s="136">
        <v>1</v>
      </c>
      <c r="AH396" s="55">
        <f t="shared" si="23"/>
        <v>1</v>
      </c>
      <c r="AI396" s="131">
        <v>0</v>
      </c>
      <c r="AJ396" s="131">
        <v>0</v>
      </c>
      <c r="AK396" s="131">
        <v>0</v>
      </c>
      <c r="AL396" s="131">
        <v>0</v>
      </c>
      <c r="AM396" s="54">
        <v>0</v>
      </c>
      <c r="AN396" s="49">
        <v>0</v>
      </c>
      <c r="AO396" s="49">
        <v>1</v>
      </c>
      <c r="AP396" s="136">
        <v>1</v>
      </c>
      <c r="AQ396" s="137">
        <v>1</v>
      </c>
    </row>
    <row r="397" spans="1:44">
      <c r="A397" s="54" t="s">
        <v>362</v>
      </c>
      <c r="B397" s="55" t="s">
        <v>363</v>
      </c>
      <c r="C397" s="54"/>
      <c r="D397" s="49"/>
      <c r="E397" s="136"/>
      <c r="F397" s="55">
        <f t="shared" si="24"/>
        <v>0</v>
      </c>
      <c r="G397" s="49"/>
      <c r="H397" s="49"/>
      <c r="I397" s="136"/>
      <c r="J397" s="55">
        <f t="shared" si="17"/>
        <v>0</v>
      </c>
      <c r="K397" s="54"/>
      <c r="L397" s="49"/>
      <c r="M397" s="136"/>
      <c r="N397" s="55">
        <f t="shared" si="18"/>
        <v>0</v>
      </c>
      <c r="O397" s="49"/>
      <c r="P397" s="49"/>
      <c r="Q397" s="136"/>
      <c r="R397" s="55">
        <f t="shared" si="19"/>
        <v>0</v>
      </c>
      <c r="S397" s="49"/>
      <c r="T397" s="49"/>
      <c r="U397" s="136"/>
      <c r="V397" s="55">
        <f t="shared" si="20"/>
        <v>0</v>
      </c>
      <c r="W397" s="49"/>
      <c r="X397" s="49"/>
      <c r="Y397" s="136"/>
      <c r="Z397" s="136">
        <f t="shared" si="21"/>
        <v>0</v>
      </c>
      <c r="AA397" s="54"/>
      <c r="AB397" s="49"/>
      <c r="AC397" s="136"/>
      <c r="AD397" s="55">
        <f t="shared" si="22"/>
        <v>0</v>
      </c>
      <c r="AE397" s="191"/>
      <c r="AF397" s="49"/>
      <c r="AG397" s="136">
        <v>1</v>
      </c>
      <c r="AH397" s="55">
        <f t="shared" si="23"/>
        <v>1</v>
      </c>
      <c r="AI397" s="131">
        <v>0</v>
      </c>
      <c r="AJ397" s="131">
        <v>0</v>
      </c>
      <c r="AK397" s="131">
        <v>0</v>
      </c>
      <c r="AL397" s="131">
        <v>0</v>
      </c>
      <c r="AM397" s="54">
        <v>0</v>
      </c>
      <c r="AN397" s="49">
        <v>0</v>
      </c>
      <c r="AO397" s="49">
        <v>1</v>
      </c>
      <c r="AP397" s="136">
        <v>1</v>
      </c>
      <c r="AQ397" s="137">
        <v>1</v>
      </c>
    </row>
    <row r="398" spans="1:44">
      <c r="A398" s="54" t="s">
        <v>364</v>
      </c>
      <c r="B398" s="55" t="s">
        <v>365</v>
      </c>
      <c r="C398" s="54"/>
      <c r="D398" s="49">
        <v>4</v>
      </c>
      <c r="E398" s="136"/>
      <c r="F398" s="55">
        <f t="shared" si="24"/>
        <v>4</v>
      </c>
      <c r="G398" s="49"/>
      <c r="H398" s="49"/>
      <c r="I398" s="136"/>
      <c r="J398" s="55">
        <f t="shared" si="17"/>
        <v>0</v>
      </c>
      <c r="K398" s="54"/>
      <c r="L398" s="49">
        <v>6</v>
      </c>
      <c r="M398" s="136"/>
      <c r="N398" s="55">
        <f t="shared" si="18"/>
        <v>6</v>
      </c>
      <c r="O398" s="49"/>
      <c r="P398" s="49"/>
      <c r="Q398" s="136"/>
      <c r="R398" s="55">
        <f t="shared" si="19"/>
        <v>0</v>
      </c>
      <c r="S398" s="49"/>
      <c r="T398" s="49">
        <v>5</v>
      </c>
      <c r="U398" s="136"/>
      <c r="V398" s="55">
        <f t="shared" si="20"/>
        <v>5</v>
      </c>
      <c r="W398" s="49"/>
      <c r="X398" s="49"/>
      <c r="Y398" s="136"/>
      <c r="Z398" s="136">
        <f t="shared" si="21"/>
        <v>0</v>
      </c>
      <c r="AA398" s="54"/>
      <c r="AB398" s="49">
        <v>3</v>
      </c>
      <c r="AC398" s="136"/>
      <c r="AD398" s="55">
        <f t="shared" si="22"/>
        <v>3</v>
      </c>
      <c r="AE398" s="191"/>
      <c r="AF398" s="49"/>
      <c r="AG398" s="136">
        <v>1</v>
      </c>
      <c r="AH398" s="55">
        <f t="shared" si="23"/>
        <v>1</v>
      </c>
      <c r="AI398" s="131">
        <v>0</v>
      </c>
      <c r="AJ398" s="131">
        <v>18</v>
      </c>
      <c r="AK398" s="131">
        <v>0</v>
      </c>
      <c r="AL398" s="131">
        <v>18</v>
      </c>
      <c r="AM398" s="54">
        <v>0</v>
      </c>
      <c r="AN398" s="49">
        <v>0</v>
      </c>
      <c r="AO398" s="49">
        <v>1</v>
      </c>
      <c r="AP398" s="136">
        <v>1</v>
      </c>
      <c r="AQ398" s="137">
        <v>19</v>
      </c>
    </row>
    <row r="399" spans="1:44">
      <c r="A399" s="54" t="s">
        <v>366</v>
      </c>
      <c r="B399" s="55" t="s">
        <v>367</v>
      </c>
      <c r="C399" s="54"/>
      <c r="D399" s="49"/>
      <c r="E399" s="136"/>
      <c r="F399" s="55">
        <f t="shared" si="24"/>
        <v>0</v>
      </c>
      <c r="G399" s="49"/>
      <c r="H399" s="49"/>
      <c r="I399" s="136"/>
      <c r="J399" s="55">
        <f t="shared" si="17"/>
        <v>0</v>
      </c>
      <c r="K399" s="54"/>
      <c r="L399" s="49"/>
      <c r="M399" s="136"/>
      <c r="N399" s="55">
        <f t="shared" si="18"/>
        <v>0</v>
      </c>
      <c r="O399" s="49"/>
      <c r="P399" s="49"/>
      <c r="Q399" s="136"/>
      <c r="R399" s="55">
        <f t="shared" si="19"/>
        <v>0</v>
      </c>
      <c r="S399" s="49">
        <v>10</v>
      </c>
      <c r="T399" s="49"/>
      <c r="U399" s="136"/>
      <c r="V399" s="55">
        <f t="shared" si="20"/>
        <v>10</v>
      </c>
      <c r="W399" s="49"/>
      <c r="X399" s="49"/>
      <c r="Y399" s="136"/>
      <c r="Z399" s="136">
        <f t="shared" si="21"/>
        <v>0</v>
      </c>
      <c r="AA399" s="54"/>
      <c r="AB399" s="49"/>
      <c r="AC399" s="136"/>
      <c r="AD399" s="55">
        <f t="shared" si="22"/>
        <v>0</v>
      </c>
      <c r="AE399" s="191"/>
      <c r="AF399" s="49">
        <v>2</v>
      </c>
      <c r="AG399" s="136">
        <v>1</v>
      </c>
      <c r="AH399" s="55">
        <f t="shared" si="23"/>
        <v>3</v>
      </c>
      <c r="AI399" s="131">
        <v>10</v>
      </c>
      <c r="AJ399" s="131">
        <v>0</v>
      </c>
      <c r="AK399" s="131">
        <v>0</v>
      </c>
      <c r="AL399" s="131">
        <v>10</v>
      </c>
      <c r="AM399" s="54">
        <v>0</v>
      </c>
      <c r="AN399" s="49">
        <v>2</v>
      </c>
      <c r="AO399" s="49">
        <v>1</v>
      </c>
      <c r="AP399" s="136">
        <v>3</v>
      </c>
      <c r="AQ399" s="137">
        <v>13</v>
      </c>
      <c r="AR399" s="181"/>
    </row>
    <row r="400" spans="1:44">
      <c r="A400" s="54" t="s">
        <v>368</v>
      </c>
      <c r="B400" s="55" t="s">
        <v>369</v>
      </c>
      <c r="C400" s="54"/>
      <c r="D400" s="49"/>
      <c r="E400" s="136"/>
      <c r="F400" s="55">
        <f t="shared" si="24"/>
        <v>0</v>
      </c>
      <c r="G400" s="49"/>
      <c r="H400" s="49"/>
      <c r="I400" s="136"/>
      <c r="J400" s="55">
        <f t="shared" si="17"/>
        <v>0</v>
      </c>
      <c r="K400" s="54"/>
      <c r="L400" s="49"/>
      <c r="M400" s="136"/>
      <c r="N400" s="55">
        <f t="shared" si="18"/>
        <v>0</v>
      </c>
      <c r="O400" s="49"/>
      <c r="P400" s="49"/>
      <c r="Q400" s="136"/>
      <c r="R400" s="55">
        <f t="shared" si="19"/>
        <v>0</v>
      </c>
      <c r="S400" s="49">
        <v>2</v>
      </c>
      <c r="T400" s="49"/>
      <c r="U400" s="136"/>
      <c r="V400" s="55">
        <f t="shared" si="20"/>
        <v>2</v>
      </c>
      <c r="W400" s="49"/>
      <c r="X400" s="49"/>
      <c r="Y400" s="136"/>
      <c r="Z400" s="136">
        <f t="shared" si="21"/>
        <v>0</v>
      </c>
      <c r="AA400" s="54"/>
      <c r="AB400" s="49"/>
      <c r="AC400" s="136"/>
      <c r="AD400" s="55">
        <f t="shared" si="22"/>
        <v>0</v>
      </c>
      <c r="AE400" s="191"/>
      <c r="AF400" s="49"/>
      <c r="AG400" s="136">
        <v>1</v>
      </c>
      <c r="AH400" s="55">
        <f t="shared" si="23"/>
        <v>1</v>
      </c>
      <c r="AI400" s="131">
        <v>2</v>
      </c>
      <c r="AJ400" s="131">
        <v>0</v>
      </c>
      <c r="AK400" s="131">
        <v>0</v>
      </c>
      <c r="AL400" s="131">
        <v>2</v>
      </c>
      <c r="AM400" s="54">
        <v>0</v>
      </c>
      <c r="AN400" s="49">
        <v>0</v>
      </c>
      <c r="AO400" s="49">
        <v>1</v>
      </c>
      <c r="AP400" s="136">
        <v>1</v>
      </c>
      <c r="AQ400" s="137">
        <v>3</v>
      </c>
    </row>
    <row r="401" spans="1:45">
      <c r="A401" s="54" t="s">
        <v>370</v>
      </c>
      <c r="B401" s="55" t="s">
        <v>371</v>
      </c>
      <c r="C401" s="54">
        <v>2</v>
      </c>
      <c r="D401" s="49"/>
      <c r="E401" s="136"/>
      <c r="F401" s="55">
        <f t="shared" si="24"/>
        <v>2</v>
      </c>
      <c r="G401" s="49"/>
      <c r="H401" s="49"/>
      <c r="I401" s="136"/>
      <c r="J401" s="55">
        <f t="shared" si="17"/>
        <v>0</v>
      </c>
      <c r="K401" s="54"/>
      <c r="L401" s="49">
        <v>12</v>
      </c>
      <c r="M401" s="136"/>
      <c r="N401" s="55">
        <f t="shared" si="18"/>
        <v>12</v>
      </c>
      <c r="O401" s="49"/>
      <c r="P401" s="49"/>
      <c r="Q401" s="136"/>
      <c r="R401" s="55">
        <f t="shared" si="19"/>
        <v>0</v>
      </c>
      <c r="S401" s="49"/>
      <c r="T401" s="49"/>
      <c r="U401" s="136"/>
      <c r="V401" s="55">
        <f t="shared" si="20"/>
        <v>0</v>
      </c>
      <c r="W401" s="49"/>
      <c r="X401" s="49"/>
      <c r="Y401" s="136"/>
      <c r="Z401" s="136">
        <f t="shared" si="21"/>
        <v>0</v>
      </c>
      <c r="AA401" s="54"/>
      <c r="AB401" s="49"/>
      <c r="AC401" s="136"/>
      <c r="AD401" s="55">
        <f t="shared" si="22"/>
        <v>0</v>
      </c>
      <c r="AE401" s="191"/>
      <c r="AF401" s="49"/>
      <c r="AG401" s="136">
        <v>1</v>
      </c>
      <c r="AH401" s="55">
        <f t="shared" si="23"/>
        <v>1</v>
      </c>
      <c r="AI401" s="131">
        <v>2</v>
      </c>
      <c r="AJ401" s="131">
        <v>12</v>
      </c>
      <c r="AK401" s="131">
        <v>0</v>
      </c>
      <c r="AL401" s="131">
        <v>14</v>
      </c>
      <c r="AM401" s="54">
        <v>0</v>
      </c>
      <c r="AN401" s="49">
        <v>0</v>
      </c>
      <c r="AO401" s="49">
        <v>1</v>
      </c>
      <c r="AP401" s="136">
        <v>1</v>
      </c>
      <c r="AQ401" s="137">
        <v>15</v>
      </c>
      <c r="AR401" s="181"/>
      <c r="AS401" s="181"/>
    </row>
    <row r="402" spans="1:45">
      <c r="A402" s="54" t="s">
        <v>372</v>
      </c>
      <c r="B402" s="55" t="s">
        <v>373</v>
      </c>
      <c r="C402" s="54"/>
      <c r="D402" s="49">
        <v>5</v>
      </c>
      <c r="E402" s="136"/>
      <c r="F402" s="55">
        <f t="shared" si="24"/>
        <v>5</v>
      </c>
      <c r="G402" s="49"/>
      <c r="H402" s="49"/>
      <c r="I402" s="136"/>
      <c r="J402" s="55">
        <f t="shared" si="17"/>
        <v>0</v>
      </c>
      <c r="K402" s="54"/>
      <c r="L402" s="49">
        <v>4</v>
      </c>
      <c r="M402" s="136"/>
      <c r="N402" s="55">
        <f t="shared" si="18"/>
        <v>4</v>
      </c>
      <c r="O402" s="49"/>
      <c r="P402" s="49"/>
      <c r="Q402" s="136"/>
      <c r="R402" s="55">
        <f t="shared" si="19"/>
        <v>0</v>
      </c>
      <c r="S402" s="49"/>
      <c r="T402" s="49">
        <v>8</v>
      </c>
      <c r="U402" s="136"/>
      <c r="V402" s="55">
        <f t="shared" si="20"/>
        <v>8</v>
      </c>
      <c r="W402" s="49"/>
      <c r="X402" s="49"/>
      <c r="Y402" s="136"/>
      <c r="Z402" s="136">
        <f t="shared" si="21"/>
        <v>0</v>
      </c>
      <c r="AA402" s="54"/>
      <c r="AB402" s="49">
        <v>10</v>
      </c>
      <c r="AC402" s="136"/>
      <c r="AD402" s="55">
        <f t="shared" si="22"/>
        <v>10</v>
      </c>
      <c r="AE402" s="191"/>
      <c r="AF402" s="49"/>
      <c r="AG402" s="136">
        <v>1</v>
      </c>
      <c r="AH402" s="55">
        <f t="shared" si="23"/>
        <v>1</v>
      </c>
      <c r="AI402" s="131">
        <v>0</v>
      </c>
      <c r="AJ402" s="131">
        <v>27</v>
      </c>
      <c r="AK402" s="131">
        <v>0</v>
      </c>
      <c r="AL402" s="131">
        <v>27</v>
      </c>
      <c r="AM402" s="54">
        <v>0</v>
      </c>
      <c r="AN402" s="49">
        <v>0</v>
      </c>
      <c r="AO402" s="49">
        <v>1</v>
      </c>
      <c r="AP402" s="136">
        <v>1</v>
      </c>
      <c r="AQ402" s="137">
        <v>28</v>
      </c>
    </row>
    <row r="403" spans="1:45">
      <c r="A403" s="54" t="s">
        <v>374</v>
      </c>
      <c r="B403" s="55" t="s">
        <v>375</v>
      </c>
      <c r="C403" s="54"/>
      <c r="D403" s="49">
        <v>1</v>
      </c>
      <c r="E403" s="136"/>
      <c r="F403" s="55">
        <f t="shared" si="24"/>
        <v>1</v>
      </c>
      <c r="G403" s="49"/>
      <c r="H403" s="49"/>
      <c r="I403" s="136"/>
      <c r="J403" s="55">
        <f t="shared" si="17"/>
        <v>0</v>
      </c>
      <c r="K403" s="54"/>
      <c r="L403" s="49"/>
      <c r="M403" s="136"/>
      <c r="N403" s="55">
        <f t="shared" si="18"/>
        <v>0</v>
      </c>
      <c r="O403" s="49"/>
      <c r="P403" s="49"/>
      <c r="Q403" s="136"/>
      <c r="R403" s="55">
        <f t="shared" si="19"/>
        <v>0</v>
      </c>
      <c r="S403" s="49"/>
      <c r="T403" s="49"/>
      <c r="U403" s="136"/>
      <c r="V403" s="55">
        <f t="shared" si="20"/>
        <v>0</v>
      </c>
      <c r="W403" s="49"/>
      <c r="X403" s="49">
        <v>6</v>
      </c>
      <c r="Y403" s="136"/>
      <c r="Z403" s="136">
        <f t="shared" si="21"/>
        <v>6</v>
      </c>
      <c r="AA403" s="54"/>
      <c r="AB403" s="49">
        <v>2</v>
      </c>
      <c r="AC403" s="136"/>
      <c r="AD403" s="55">
        <f t="shared" si="22"/>
        <v>2</v>
      </c>
      <c r="AE403" s="191"/>
      <c r="AF403" s="49"/>
      <c r="AG403" s="136">
        <v>1</v>
      </c>
      <c r="AH403" s="55">
        <f t="shared" si="23"/>
        <v>1</v>
      </c>
      <c r="AI403" s="131">
        <v>0</v>
      </c>
      <c r="AJ403" s="131">
        <v>3</v>
      </c>
      <c r="AK403" s="131">
        <v>0</v>
      </c>
      <c r="AL403" s="131">
        <v>3</v>
      </c>
      <c r="AM403" s="54">
        <v>0</v>
      </c>
      <c r="AN403" s="49">
        <v>6</v>
      </c>
      <c r="AO403" s="49">
        <v>1</v>
      </c>
      <c r="AP403" s="136">
        <v>7</v>
      </c>
      <c r="AQ403" s="137">
        <v>10</v>
      </c>
    </row>
    <row r="404" spans="1:45">
      <c r="A404" s="54" t="s">
        <v>376</v>
      </c>
      <c r="B404" s="55" t="s">
        <v>377</v>
      </c>
      <c r="C404" s="54"/>
      <c r="D404" s="49"/>
      <c r="E404" s="136"/>
      <c r="F404" s="55">
        <f t="shared" si="24"/>
        <v>0</v>
      </c>
      <c r="G404" s="49"/>
      <c r="H404" s="49"/>
      <c r="I404" s="136"/>
      <c r="J404" s="55">
        <f t="shared" si="17"/>
        <v>0</v>
      </c>
      <c r="K404" s="54"/>
      <c r="L404" s="49"/>
      <c r="M404" s="136"/>
      <c r="N404" s="55">
        <f t="shared" si="18"/>
        <v>0</v>
      </c>
      <c r="O404" s="49"/>
      <c r="P404" s="49"/>
      <c r="Q404" s="136"/>
      <c r="R404" s="55">
        <f t="shared" si="19"/>
        <v>0</v>
      </c>
      <c r="S404" s="49">
        <v>22</v>
      </c>
      <c r="T404" s="49"/>
      <c r="U404" s="136"/>
      <c r="V404" s="55">
        <f t="shared" si="20"/>
        <v>22</v>
      </c>
      <c r="W404" s="49"/>
      <c r="X404" s="49"/>
      <c r="Y404" s="136"/>
      <c r="Z404" s="136">
        <f t="shared" si="21"/>
        <v>0</v>
      </c>
      <c r="AA404" s="54">
        <v>4</v>
      </c>
      <c r="AB404" s="49"/>
      <c r="AC404" s="136"/>
      <c r="AD404" s="55">
        <f t="shared" si="22"/>
        <v>4</v>
      </c>
      <c r="AE404" s="191"/>
      <c r="AF404" s="49"/>
      <c r="AG404" s="136">
        <v>1</v>
      </c>
      <c r="AH404" s="55">
        <f t="shared" si="23"/>
        <v>1</v>
      </c>
      <c r="AI404" s="131">
        <v>26</v>
      </c>
      <c r="AJ404" s="131">
        <v>0</v>
      </c>
      <c r="AK404" s="131">
        <v>0</v>
      </c>
      <c r="AL404" s="131">
        <v>26</v>
      </c>
      <c r="AM404" s="54">
        <v>0</v>
      </c>
      <c r="AN404" s="49">
        <v>0</v>
      </c>
      <c r="AO404" s="49">
        <v>1</v>
      </c>
      <c r="AP404" s="136">
        <v>1</v>
      </c>
      <c r="AQ404" s="137">
        <v>27</v>
      </c>
    </row>
    <row r="405" spans="1:45">
      <c r="A405" s="54" t="s">
        <v>378</v>
      </c>
      <c r="B405" s="55" t="s">
        <v>379</v>
      </c>
      <c r="C405" s="54"/>
      <c r="D405" s="49"/>
      <c r="E405" s="136"/>
      <c r="F405" s="55">
        <f t="shared" si="24"/>
        <v>0</v>
      </c>
      <c r="G405" s="49"/>
      <c r="H405" s="49"/>
      <c r="I405" s="136"/>
      <c r="J405" s="55">
        <f t="shared" si="17"/>
        <v>0</v>
      </c>
      <c r="K405" s="54">
        <v>2</v>
      </c>
      <c r="L405" s="49"/>
      <c r="M405" s="136"/>
      <c r="N405" s="55">
        <f t="shared" si="18"/>
        <v>2</v>
      </c>
      <c r="O405" s="49"/>
      <c r="P405" s="49"/>
      <c r="Q405" s="136"/>
      <c r="R405" s="55">
        <f t="shared" si="19"/>
        <v>0</v>
      </c>
      <c r="S405" s="49"/>
      <c r="T405" s="49"/>
      <c r="U405" s="136"/>
      <c r="V405" s="55">
        <f t="shared" si="20"/>
        <v>0</v>
      </c>
      <c r="W405" s="49"/>
      <c r="X405" s="49"/>
      <c r="Y405" s="136"/>
      <c r="Z405" s="136">
        <f t="shared" si="21"/>
        <v>0</v>
      </c>
      <c r="AA405" s="54"/>
      <c r="AB405" s="49"/>
      <c r="AC405" s="136"/>
      <c r="AD405" s="55">
        <f t="shared" si="22"/>
        <v>0</v>
      </c>
      <c r="AE405" s="191"/>
      <c r="AF405" s="49"/>
      <c r="AG405" s="136">
        <v>1</v>
      </c>
      <c r="AH405" s="55">
        <f t="shared" si="23"/>
        <v>1</v>
      </c>
      <c r="AI405" s="131">
        <v>2</v>
      </c>
      <c r="AJ405" s="131">
        <v>0</v>
      </c>
      <c r="AK405" s="131">
        <v>0</v>
      </c>
      <c r="AL405" s="131">
        <v>2</v>
      </c>
      <c r="AM405" s="54">
        <v>0</v>
      </c>
      <c r="AN405" s="49">
        <v>0</v>
      </c>
      <c r="AO405" s="49">
        <v>1</v>
      </c>
      <c r="AP405" s="136">
        <v>1</v>
      </c>
      <c r="AQ405" s="137">
        <v>3</v>
      </c>
    </row>
    <row r="406" spans="1:45">
      <c r="A406" s="54" t="s">
        <v>380</v>
      </c>
      <c r="B406" s="55" t="s">
        <v>381</v>
      </c>
      <c r="C406" s="54"/>
      <c r="D406" s="49"/>
      <c r="E406" s="136"/>
      <c r="F406" s="55">
        <f t="shared" si="24"/>
        <v>0</v>
      </c>
      <c r="G406" s="49"/>
      <c r="H406" s="49"/>
      <c r="I406" s="136"/>
      <c r="J406" s="55">
        <f t="shared" si="17"/>
        <v>0</v>
      </c>
      <c r="K406" s="54"/>
      <c r="L406" s="49"/>
      <c r="M406" s="136"/>
      <c r="N406" s="55">
        <f t="shared" si="18"/>
        <v>0</v>
      </c>
      <c r="O406" s="49"/>
      <c r="P406" s="49"/>
      <c r="Q406" s="136"/>
      <c r="R406" s="55">
        <f t="shared" si="19"/>
        <v>0</v>
      </c>
      <c r="S406" s="49"/>
      <c r="T406" s="49"/>
      <c r="U406" s="136"/>
      <c r="V406" s="55">
        <f t="shared" si="20"/>
        <v>0</v>
      </c>
      <c r="W406" s="49"/>
      <c r="X406" s="49"/>
      <c r="Y406" s="136"/>
      <c r="Z406" s="136">
        <f t="shared" si="21"/>
        <v>0</v>
      </c>
      <c r="AA406" s="54"/>
      <c r="AB406" s="49"/>
      <c r="AC406" s="136"/>
      <c r="AD406" s="55">
        <f t="shared" si="22"/>
        <v>0</v>
      </c>
      <c r="AE406" s="191"/>
      <c r="AF406" s="49"/>
      <c r="AG406" s="136">
        <v>1</v>
      </c>
      <c r="AH406" s="55">
        <f t="shared" si="23"/>
        <v>1</v>
      </c>
      <c r="AI406" s="131">
        <v>0</v>
      </c>
      <c r="AJ406" s="131">
        <v>0</v>
      </c>
      <c r="AK406" s="131">
        <v>0</v>
      </c>
      <c r="AL406" s="131">
        <v>0</v>
      </c>
      <c r="AM406" s="54">
        <v>0</v>
      </c>
      <c r="AN406" s="49">
        <v>0</v>
      </c>
      <c r="AO406" s="49">
        <v>1</v>
      </c>
      <c r="AP406" s="136">
        <v>1</v>
      </c>
      <c r="AQ406" s="137">
        <v>1</v>
      </c>
      <c r="AS406" s="181"/>
    </row>
    <row r="407" spans="1:45">
      <c r="A407" s="54" t="s">
        <v>382</v>
      </c>
      <c r="B407" s="55" t="s">
        <v>383</v>
      </c>
      <c r="C407" s="54"/>
      <c r="D407" s="49"/>
      <c r="E407" s="136"/>
      <c r="F407" s="55">
        <f t="shared" si="24"/>
        <v>0</v>
      </c>
      <c r="G407" s="49"/>
      <c r="H407" s="49"/>
      <c r="I407" s="136"/>
      <c r="J407" s="55">
        <f t="shared" si="17"/>
        <v>0</v>
      </c>
      <c r="K407" s="54"/>
      <c r="L407" s="49"/>
      <c r="M407" s="136"/>
      <c r="N407" s="55">
        <f t="shared" si="18"/>
        <v>0</v>
      </c>
      <c r="O407" s="49"/>
      <c r="P407" s="49"/>
      <c r="Q407" s="136"/>
      <c r="R407" s="55">
        <f t="shared" si="19"/>
        <v>0</v>
      </c>
      <c r="S407" s="49"/>
      <c r="T407" s="49"/>
      <c r="U407" s="136"/>
      <c r="V407" s="55">
        <f t="shared" si="20"/>
        <v>0</v>
      </c>
      <c r="W407" s="49"/>
      <c r="X407" s="49"/>
      <c r="Y407" s="136"/>
      <c r="Z407" s="136">
        <f t="shared" si="21"/>
        <v>0</v>
      </c>
      <c r="AA407" s="54"/>
      <c r="AB407" s="49"/>
      <c r="AC407" s="136"/>
      <c r="AD407" s="55">
        <f t="shared" si="22"/>
        <v>0</v>
      </c>
      <c r="AE407" s="191"/>
      <c r="AF407" s="49"/>
      <c r="AG407" s="136">
        <v>1</v>
      </c>
      <c r="AH407" s="55">
        <f t="shared" si="23"/>
        <v>1</v>
      </c>
      <c r="AI407" s="131">
        <v>0</v>
      </c>
      <c r="AJ407" s="131">
        <v>0</v>
      </c>
      <c r="AK407" s="131">
        <v>0</v>
      </c>
      <c r="AL407" s="131">
        <v>0</v>
      </c>
      <c r="AM407" s="54">
        <v>0</v>
      </c>
      <c r="AN407" s="49">
        <v>0</v>
      </c>
      <c r="AO407" s="49">
        <v>1</v>
      </c>
      <c r="AP407" s="136">
        <v>1</v>
      </c>
      <c r="AQ407" s="137">
        <v>1</v>
      </c>
    </row>
    <row r="408" spans="1:45">
      <c r="A408" s="54" t="s">
        <v>384</v>
      </c>
      <c r="B408" s="55" t="s">
        <v>385</v>
      </c>
      <c r="C408" s="54"/>
      <c r="D408" s="49"/>
      <c r="E408" s="136"/>
      <c r="F408" s="55">
        <f t="shared" si="24"/>
        <v>0</v>
      </c>
      <c r="G408" s="49"/>
      <c r="H408" s="49"/>
      <c r="I408" s="136"/>
      <c r="J408" s="55">
        <f t="shared" si="17"/>
        <v>0</v>
      </c>
      <c r="K408" s="54"/>
      <c r="L408" s="49"/>
      <c r="M408" s="136"/>
      <c r="N408" s="55">
        <f t="shared" si="18"/>
        <v>0</v>
      </c>
      <c r="O408" s="49"/>
      <c r="P408" s="49"/>
      <c r="Q408" s="136"/>
      <c r="R408" s="55">
        <f t="shared" si="19"/>
        <v>0</v>
      </c>
      <c r="S408" s="49">
        <v>2</v>
      </c>
      <c r="T408" s="49"/>
      <c r="U408" s="136"/>
      <c r="V408" s="55">
        <f t="shared" si="20"/>
        <v>2</v>
      </c>
      <c r="W408" s="49"/>
      <c r="X408" s="49"/>
      <c r="Y408" s="136"/>
      <c r="Z408" s="136">
        <f t="shared" si="21"/>
        <v>0</v>
      </c>
      <c r="AA408" s="54"/>
      <c r="AB408" s="49"/>
      <c r="AC408" s="136"/>
      <c r="AD408" s="55">
        <f t="shared" si="22"/>
        <v>0</v>
      </c>
      <c r="AE408" s="191">
        <v>1</v>
      </c>
      <c r="AF408" s="49"/>
      <c r="AG408" s="136">
        <v>1</v>
      </c>
      <c r="AH408" s="55">
        <f t="shared" si="23"/>
        <v>2</v>
      </c>
      <c r="AI408" s="131">
        <v>2</v>
      </c>
      <c r="AJ408" s="131">
        <v>0</v>
      </c>
      <c r="AK408" s="131">
        <v>0</v>
      </c>
      <c r="AL408" s="131">
        <v>2</v>
      </c>
      <c r="AM408" s="54">
        <v>1</v>
      </c>
      <c r="AN408" s="49">
        <v>0</v>
      </c>
      <c r="AO408" s="49">
        <v>1</v>
      </c>
      <c r="AP408" s="136">
        <v>2</v>
      </c>
      <c r="AQ408" s="137">
        <v>4</v>
      </c>
    </row>
    <row r="409" spans="1:45">
      <c r="A409" s="54" t="s">
        <v>386</v>
      </c>
      <c r="B409" s="55" t="s">
        <v>387</v>
      </c>
      <c r="C409" s="54">
        <v>8</v>
      </c>
      <c r="D409" s="49">
        <v>20</v>
      </c>
      <c r="E409" s="136"/>
      <c r="F409" s="55">
        <f t="shared" si="24"/>
        <v>28</v>
      </c>
      <c r="G409" s="49">
        <v>1</v>
      </c>
      <c r="H409" s="49"/>
      <c r="I409" s="136"/>
      <c r="J409" s="55">
        <f t="shared" si="17"/>
        <v>1</v>
      </c>
      <c r="K409" s="54">
        <v>7</v>
      </c>
      <c r="L409" s="49">
        <v>35</v>
      </c>
      <c r="M409" s="136"/>
      <c r="N409" s="55">
        <f t="shared" si="18"/>
        <v>42</v>
      </c>
      <c r="O409" s="49"/>
      <c r="P409" s="49"/>
      <c r="Q409" s="136"/>
      <c r="R409" s="55">
        <f t="shared" si="19"/>
        <v>0</v>
      </c>
      <c r="S409" s="49">
        <v>18</v>
      </c>
      <c r="T409" s="49">
        <v>34</v>
      </c>
      <c r="U409" s="136"/>
      <c r="V409" s="55">
        <f t="shared" si="20"/>
        <v>52</v>
      </c>
      <c r="W409" s="49"/>
      <c r="X409" s="49"/>
      <c r="Y409" s="136"/>
      <c r="Z409" s="136">
        <f t="shared" si="21"/>
        <v>0</v>
      </c>
      <c r="AA409" s="54">
        <v>27</v>
      </c>
      <c r="AB409" s="49">
        <v>36</v>
      </c>
      <c r="AC409" s="136"/>
      <c r="AD409" s="55">
        <f t="shared" si="22"/>
        <v>63</v>
      </c>
      <c r="AE409" s="191"/>
      <c r="AF409" s="49">
        <v>2</v>
      </c>
      <c r="AG409" s="136">
        <v>2</v>
      </c>
      <c r="AH409" s="55">
        <f t="shared" si="23"/>
        <v>4</v>
      </c>
      <c r="AI409" s="131">
        <v>60</v>
      </c>
      <c r="AJ409" s="131">
        <v>125</v>
      </c>
      <c r="AK409" s="131">
        <v>0</v>
      </c>
      <c r="AL409" s="131">
        <v>185</v>
      </c>
      <c r="AM409" s="54">
        <v>1</v>
      </c>
      <c r="AN409" s="49">
        <v>2</v>
      </c>
      <c r="AO409" s="49">
        <v>2</v>
      </c>
      <c r="AP409" s="136">
        <v>5</v>
      </c>
      <c r="AQ409" s="137">
        <v>190</v>
      </c>
    </row>
    <row r="410" spans="1:45">
      <c r="A410" s="54" t="s">
        <v>388</v>
      </c>
      <c r="B410" s="55" t="s">
        <v>389</v>
      </c>
      <c r="C410" s="54"/>
      <c r="D410" s="49"/>
      <c r="E410" s="136"/>
      <c r="F410" s="55">
        <f t="shared" si="24"/>
        <v>0</v>
      </c>
      <c r="G410" s="49">
        <v>1</v>
      </c>
      <c r="H410" s="49"/>
      <c r="I410" s="136"/>
      <c r="J410" s="55">
        <f t="shared" si="17"/>
        <v>1</v>
      </c>
      <c r="K410" s="54"/>
      <c r="L410" s="49"/>
      <c r="M410" s="136"/>
      <c r="N410" s="55">
        <f t="shared" si="18"/>
        <v>0</v>
      </c>
      <c r="O410" s="49"/>
      <c r="P410" s="49"/>
      <c r="Q410" s="136"/>
      <c r="R410" s="55">
        <f t="shared" si="19"/>
        <v>0</v>
      </c>
      <c r="S410" s="49"/>
      <c r="T410" s="49"/>
      <c r="U410" s="136"/>
      <c r="V410" s="55">
        <f t="shared" si="20"/>
        <v>0</v>
      </c>
      <c r="W410" s="49"/>
      <c r="X410" s="49"/>
      <c r="Y410" s="136"/>
      <c r="Z410" s="136">
        <f t="shared" si="21"/>
        <v>0</v>
      </c>
      <c r="AA410" s="54"/>
      <c r="AB410" s="49"/>
      <c r="AC410" s="136"/>
      <c r="AD410" s="55">
        <f t="shared" si="22"/>
        <v>0</v>
      </c>
      <c r="AE410" s="191"/>
      <c r="AF410" s="49"/>
      <c r="AG410" s="136">
        <v>1</v>
      </c>
      <c r="AH410" s="55">
        <f t="shared" si="23"/>
        <v>1</v>
      </c>
      <c r="AI410" s="131">
        <v>0</v>
      </c>
      <c r="AJ410" s="131">
        <v>0</v>
      </c>
      <c r="AK410" s="131">
        <v>0</v>
      </c>
      <c r="AL410" s="131">
        <v>0</v>
      </c>
      <c r="AM410" s="54">
        <v>1</v>
      </c>
      <c r="AN410" s="49">
        <v>0</v>
      </c>
      <c r="AO410" s="49">
        <v>1</v>
      </c>
      <c r="AP410" s="136">
        <v>2</v>
      </c>
      <c r="AQ410" s="137">
        <v>2</v>
      </c>
    </row>
    <row r="411" spans="1:45">
      <c r="A411" s="54" t="s">
        <v>390</v>
      </c>
      <c r="B411" s="55" t="s">
        <v>391</v>
      </c>
      <c r="C411" s="54"/>
      <c r="D411" s="49"/>
      <c r="E411" s="136"/>
      <c r="F411" s="55">
        <f t="shared" si="24"/>
        <v>0</v>
      </c>
      <c r="G411" s="49"/>
      <c r="H411" s="49"/>
      <c r="I411" s="136"/>
      <c r="J411" s="55">
        <f t="shared" si="17"/>
        <v>0</v>
      </c>
      <c r="K411" s="54"/>
      <c r="L411" s="49"/>
      <c r="M411" s="136"/>
      <c r="N411" s="55">
        <f t="shared" si="18"/>
        <v>0</v>
      </c>
      <c r="O411" s="49"/>
      <c r="P411" s="49"/>
      <c r="Q411" s="136"/>
      <c r="R411" s="55">
        <f t="shared" si="19"/>
        <v>0</v>
      </c>
      <c r="S411" s="49"/>
      <c r="T411" s="49"/>
      <c r="U411" s="136"/>
      <c r="V411" s="55">
        <f t="shared" si="20"/>
        <v>0</v>
      </c>
      <c r="W411" s="49"/>
      <c r="X411" s="49"/>
      <c r="Y411" s="136"/>
      <c r="Z411" s="136">
        <f t="shared" si="21"/>
        <v>0</v>
      </c>
      <c r="AA411" s="54"/>
      <c r="AB411" s="49"/>
      <c r="AC411" s="136"/>
      <c r="AD411" s="55">
        <f t="shared" si="22"/>
        <v>0</v>
      </c>
      <c r="AE411" s="191"/>
      <c r="AF411" s="49"/>
      <c r="AG411" s="136">
        <v>1</v>
      </c>
      <c r="AH411" s="55">
        <f t="shared" si="23"/>
        <v>1</v>
      </c>
      <c r="AI411" s="131">
        <v>0</v>
      </c>
      <c r="AJ411" s="131">
        <v>0</v>
      </c>
      <c r="AK411" s="131">
        <v>0</v>
      </c>
      <c r="AL411" s="131">
        <v>0</v>
      </c>
      <c r="AM411" s="54">
        <v>0</v>
      </c>
      <c r="AN411" s="49">
        <v>0</v>
      </c>
      <c r="AO411" s="49">
        <v>1</v>
      </c>
      <c r="AP411" s="136">
        <v>1</v>
      </c>
      <c r="AQ411" s="137">
        <v>1</v>
      </c>
    </row>
    <row r="412" spans="1:45">
      <c r="A412" s="54" t="s">
        <v>392</v>
      </c>
      <c r="B412" s="55" t="s">
        <v>393</v>
      </c>
      <c r="C412" s="54"/>
      <c r="D412" s="49">
        <v>4</v>
      </c>
      <c r="E412" s="136"/>
      <c r="F412" s="55">
        <f t="shared" si="24"/>
        <v>4</v>
      </c>
      <c r="G412" s="49"/>
      <c r="H412" s="49"/>
      <c r="I412" s="136"/>
      <c r="J412" s="55">
        <f t="shared" si="17"/>
        <v>0</v>
      </c>
      <c r="K412" s="54"/>
      <c r="L412" s="49"/>
      <c r="M412" s="136"/>
      <c r="N412" s="55">
        <f t="shared" si="18"/>
        <v>0</v>
      </c>
      <c r="O412" s="49"/>
      <c r="P412" s="49"/>
      <c r="Q412" s="136"/>
      <c r="R412" s="55">
        <f t="shared" si="19"/>
        <v>0</v>
      </c>
      <c r="S412" s="49"/>
      <c r="T412" s="49"/>
      <c r="U412" s="136"/>
      <c r="V412" s="55">
        <f t="shared" si="20"/>
        <v>0</v>
      </c>
      <c r="W412" s="49"/>
      <c r="X412" s="49"/>
      <c r="Y412" s="136"/>
      <c r="Z412" s="136">
        <f t="shared" si="21"/>
        <v>0</v>
      </c>
      <c r="AA412" s="54"/>
      <c r="AB412" s="49"/>
      <c r="AC412" s="136"/>
      <c r="AD412" s="55">
        <f t="shared" si="22"/>
        <v>0</v>
      </c>
      <c r="AE412" s="191"/>
      <c r="AF412" s="49"/>
      <c r="AG412" s="136">
        <v>1</v>
      </c>
      <c r="AH412" s="55">
        <f t="shared" si="23"/>
        <v>1</v>
      </c>
      <c r="AI412" s="131">
        <v>0</v>
      </c>
      <c r="AJ412" s="131">
        <v>4</v>
      </c>
      <c r="AK412" s="131">
        <v>0</v>
      </c>
      <c r="AL412" s="131">
        <v>4</v>
      </c>
      <c r="AM412" s="54">
        <v>0</v>
      </c>
      <c r="AN412" s="49">
        <v>0</v>
      </c>
      <c r="AO412" s="49">
        <v>1</v>
      </c>
      <c r="AP412" s="136">
        <v>1</v>
      </c>
      <c r="AQ412" s="137">
        <v>5</v>
      </c>
      <c r="AR412" s="181"/>
    </row>
    <row r="413" spans="1:45">
      <c r="A413" s="54" t="s">
        <v>394</v>
      </c>
      <c r="B413" s="55" t="s">
        <v>395</v>
      </c>
      <c r="C413" s="54">
        <v>31</v>
      </c>
      <c r="D413" s="49">
        <v>74</v>
      </c>
      <c r="E413" s="136"/>
      <c r="F413" s="55">
        <f t="shared" si="24"/>
        <v>105</v>
      </c>
      <c r="G413" s="49">
        <v>1</v>
      </c>
      <c r="H413" s="49"/>
      <c r="I413" s="136"/>
      <c r="J413" s="55">
        <f t="shared" si="17"/>
        <v>1</v>
      </c>
      <c r="K413" s="54">
        <v>67</v>
      </c>
      <c r="L413" s="49">
        <v>73</v>
      </c>
      <c r="M413" s="136"/>
      <c r="N413" s="55">
        <f t="shared" si="18"/>
        <v>140</v>
      </c>
      <c r="O413" s="49">
        <v>2</v>
      </c>
      <c r="P413" s="49"/>
      <c r="Q413" s="136"/>
      <c r="R413" s="55">
        <f t="shared" si="19"/>
        <v>2</v>
      </c>
      <c r="S413" s="49">
        <v>131</v>
      </c>
      <c r="T413" s="49">
        <v>84</v>
      </c>
      <c r="U413" s="136"/>
      <c r="V413" s="55">
        <f t="shared" si="20"/>
        <v>215</v>
      </c>
      <c r="W413" s="49">
        <v>1</v>
      </c>
      <c r="X413" s="49"/>
      <c r="Y413" s="136"/>
      <c r="Z413" s="136">
        <f t="shared" si="21"/>
        <v>1</v>
      </c>
      <c r="AA413" s="54">
        <v>66</v>
      </c>
      <c r="AB413" s="49">
        <f>161-66</f>
        <v>95</v>
      </c>
      <c r="AC413" s="136"/>
      <c r="AD413" s="55">
        <f t="shared" si="22"/>
        <v>161</v>
      </c>
      <c r="AE413" s="191"/>
      <c r="AF413" s="49"/>
      <c r="AG413" s="136">
        <v>2</v>
      </c>
      <c r="AH413" s="55">
        <f t="shared" si="23"/>
        <v>2</v>
      </c>
      <c r="AI413" s="131">
        <v>295</v>
      </c>
      <c r="AJ413" s="131">
        <v>326</v>
      </c>
      <c r="AK413" s="131">
        <v>0</v>
      </c>
      <c r="AL413" s="131">
        <v>621</v>
      </c>
      <c r="AM413" s="54">
        <v>4</v>
      </c>
      <c r="AN413" s="49">
        <v>0</v>
      </c>
      <c r="AO413" s="49">
        <v>2</v>
      </c>
      <c r="AP413" s="136">
        <v>6</v>
      </c>
      <c r="AQ413" s="137">
        <v>627</v>
      </c>
      <c r="AR413" s="181"/>
    </row>
    <row r="414" spans="1:45">
      <c r="A414" s="54" t="s">
        <v>396</v>
      </c>
      <c r="B414" s="55" t="s">
        <v>397</v>
      </c>
      <c r="C414" s="54"/>
      <c r="D414" s="49"/>
      <c r="E414" s="136"/>
      <c r="F414" s="55">
        <f t="shared" si="24"/>
        <v>0</v>
      </c>
      <c r="G414" s="49"/>
      <c r="H414" s="49"/>
      <c r="I414" s="136"/>
      <c r="J414" s="55">
        <f t="shared" ref="J414:J432" si="25">SUM(G414:I414)</f>
        <v>0</v>
      </c>
      <c r="K414" s="54"/>
      <c r="L414" s="49"/>
      <c r="M414" s="136"/>
      <c r="N414" s="55">
        <f t="shared" ref="N414:N432" si="26">SUM(K414:M414)</f>
        <v>0</v>
      </c>
      <c r="O414" s="49"/>
      <c r="P414" s="49"/>
      <c r="Q414" s="136"/>
      <c r="R414" s="55">
        <f t="shared" ref="R414:R432" si="27">SUM(O414:Q414)</f>
        <v>0</v>
      </c>
      <c r="S414" s="49"/>
      <c r="T414" s="49"/>
      <c r="U414" s="136"/>
      <c r="V414" s="55">
        <f t="shared" ref="V414:V432" si="28">SUM(S414:U414)</f>
        <v>0</v>
      </c>
      <c r="W414" s="49"/>
      <c r="X414" s="49"/>
      <c r="Y414" s="136"/>
      <c r="Z414" s="136">
        <f t="shared" ref="Z414:Z432" si="29">SUM(W414:Y414)</f>
        <v>0</v>
      </c>
      <c r="AA414" s="54"/>
      <c r="AB414" s="49"/>
      <c r="AC414" s="136"/>
      <c r="AD414" s="55">
        <f t="shared" ref="AD414:AD432" si="30">SUM(AA414:AC414)</f>
        <v>0</v>
      </c>
      <c r="AE414" s="191"/>
      <c r="AF414" s="49"/>
      <c r="AG414" s="136">
        <v>1</v>
      </c>
      <c r="AH414" s="55">
        <f t="shared" ref="AH414:AH432" si="31">SUM(AE414:AG414)</f>
        <v>1</v>
      </c>
      <c r="AI414" s="131">
        <v>0</v>
      </c>
      <c r="AJ414" s="131">
        <v>0</v>
      </c>
      <c r="AK414" s="131">
        <v>0</v>
      </c>
      <c r="AL414" s="131">
        <v>0</v>
      </c>
      <c r="AM414" s="54">
        <v>0</v>
      </c>
      <c r="AN414" s="49">
        <v>0</v>
      </c>
      <c r="AO414" s="49">
        <v>1</v>
      </c>
      <c r="AP414" s="136">
        <v>1</v>
      </c>
      <c r="AQ414" s="137">
        <v>1</v>
      </c>
      <c r="AR414" s="181"/>
    </row>
    <row r="415" spans="1:45">
      <c r="A415" s="54" t="s">
        <v>398</v>
      </c>
      <c r="B415" s="55" t="s">
        <v>399</v>
      </c>
      <c r="C415" s="54"/>
      <c r="D415" s="49"/>
      <c r="E415" s="136"/>
      <c r="F415" s="55">
        <f t="shared" si="24"/>
        <v>0</v>
      </c>
      <c r="G415" s="49"/>
      <c r="H415" s="49"/>
      <c r="I415" s="136"/>
      <c r="J415" s="55">
        <f t="shared" si="25"/>
        <v>0</v>
      </c>
      <c r="K415" s="54"/>
      <c r="L415" s="49"/>
      <c r="M415" s="136"/>
      <c r="N415" s="55">
        <f t="shared" si="26"/>
        <v>0</v>
      </c>
      <c r="O415" s="49"/>
      <c r="P415" s="49"/>
      <c r="Q415" s="136"/>
      <c r="R415" s="55">
        <f t="shared" si="27"/>
        <v>0</v>
      </c>
      <c r="S415" s="49"/>
      <c r="T415" s="49"/>
      <c r="U415" s="136"/>
      <c r="V415" s="55">
        <f t="shared" si="28"/>
        <v>0</v>
      </c>
      <c r="W415" s="49"/>
      <c r="X415" s="49"/>
      <c r="Y415" s="136"/>
      <c r="Z415" s="136">
        <f t="shared" si="29"/>
        <v>0</v>
      </c>
      <c r="AA415" s="54"/>
      <c r="AB415" s="49"/>
      <c r="AC415" s="136"/>
      <c r="AD415" s="55">
        <f t="shared" si="30"/>
        <v>0</v>
      </c>
      <c r="AE415" s="191"/>
      <c r="AF415" s="49"/>
      <c r="AG415" s="136">
        <v>1</v>
      </c>
      <c r="AH415" s="55">
        <f t="shared" si="31"/>
        <v>1</v>
      </c>
      <c r="AI415" s="131">
        <v>0</v>
      </c>
      <c r="AJ415" s="131">
        <v>0</v>
      </c>
      <c r="AK415" s="131">
        <v>0</v>
      </c>
      <c r="AL415" s="131">
        <v>0</v>
      </c>
      <c r="AM415" s="54">
        <v>0</v>
      </c>
      <c r="AN415" s="49">
        <v>0</v>
      </c>
      <c r="AO415" s="49">
        <v>1</v>
      </c>
      <c r="AP415" s="136">
        <v>1</v>
      </c>
      <c r="AQ415" s="137">
        <v>1</v>
      </c>
      <c r="AR415" s="181"/>
    </row>
    <row r="416" spans="1:45">
      <c r="A416" s="54" t="s">
        <v>400</v>
      </c>
      <c r="B416" s="55" t="s">
        <v>401</v>
      </c>
      <c r="C416" s="54"/>
      <c r="D416" s="49"/>
      <c r="E416" s="136"/>
      <c r="F416" s="55">
        <f t="shared" si="24"/>
        <v>0</v>
      </c>
      <c r="G416" s="49"/>
      <c r="H416" s="49"/>
      <c r="I416" s="136"/>
      <c r="J416" s="55">
        <f t="shared" si="25"/>
        <v>0</v>
      </c>
      <c r="K416" s="54"/>
      <c r="L416" s="49"/>
      <c r="M416" s="136"/>
      <c r="N416" s="55">
        <f t="shared" si="26"/>
        <v>0</v>
      </c>
      <c r="O416" s="49"/>
      <c r="P416" s="49"/>
      <c r="Q416" s="136"/>
      <c r="R416" s="55">
        <f t="shared" si="27"/>
        <v>0</v>
      </c>
      <c r="S416" s="49"/>
      <c r="T416" s="49"/>
      <c r="U416" s="136"/>
      <c r="V416" s="55">
        <f t="shared" si="28"/>
        <v>0</v>
      </c>
      <c r="W416" s="49"/>
      <c r="X416" s="49"/>
      <c r="Y416" s="136"/>
      <c r="Z416" s="136">
        <f t="shared" si="29"/>
        <v>0</v>
      </c>
      <c r="AA416" s="54"/>
      <c r="AB416" s="49"/>
      <c r="AC416" s="136"/>
      <c r="AD416" s="55">
        <f t="shared" si="30"/>
        <v>0</v>
      </c>
      <c r="AE416" s="191"/>
      <c r="AF416" s="49"/>
      <c r="AG416" s="136">
        <v>1</v>
      </c>
      <c r="AH416" s="55">
        <f t="shared" si="31"/>
        <v>1</v>
      </c>
      <c r="AI416" s="131">
        <v>0</v>
      </c>
      <c r="AJ416" s="131">
        <v>0</v>
      </c>
      <c r="AK416" s="131">
        <v>0</v>
      </c>
      <c r="AL416" s="131">
        <v>0</v>
      </c>
      <c r="AM416" s="54">
        <v>0</v>
      </c>
      <c r="AN416" s="49">
        <v>0</v>
      </c>
      <c r="AO416" s="49">
        <v>1</v>
      </c>
      <c r="AP416" s="136">
        <v>1</v>
      </c>
      <c r="AQ416" s="137">
        <v>1</v>
      </c>
      <c r="AR416" s="181"/>
    </row>
    <row r="417" spans="1:45">
      <c r="A417" s="54" t="s">
        <v>402</v>
      </c>
      <c r="B417" s="55" t="s">
        <v>403</v>
      </c>
      <c r="C417" s="54"/>
      <c r="D417" s="49"/>
      <c r="E417" s="136"/>
      <c r="F417" s="55">
        <f t="shared" si="24"/>
        <v>0</v>
      </c>
      <c r="G417" s="49"/>
      <c r="H417" s="49"/>
      <c r="I417" s="136"/>
      <c r="J417" s="55">
        <f t="shared" si="25"/>
        <v>0</v>
      </c>
      <c r="K417" s="54"/>
      <c r="L417" s="49"/>
      <c r="M417" s="136"/>
      <c r="N417" s="55">
        <f t="shared" si="26"/>
        <v>0</v>
      </c>
      <c r="O417" s="49"/>
      <c r="P417" s="49"/>
      <c r="Q417" s="136"/>
      <c r="R417" s="55">
        <f t="shared" si="27"/>
        <v>0</v>
      </c>
      <c r="S417" s="49"/>
      <c r="T417" s="49"/>
      <c r="U417" s="136"/>
      <c r="V417" s="55">
        <f t="shared" si="28"/>
        <v>0</v>
      </c>
      <c r="W417" s="49"/>
      <c r="X417" s="49"/>
      <c r="Y417" s="136"/>
      <c r="Z417" s="136">
        <f t="shared" si="29"/>
        <v>0</v>
      </c>
      <c r="AA417" s="54"/>
      <c r="AB417" s="49"/>
      <c r="AC417" s="136"/>
      <c r="AD417" s="55">
        <f t="shared" si="30"/>
        <v>0</v>
      </c>
      <c r="AE417" s="191"/>
      <c r="AF417" s="49"/>
      <c r="AG417" s="136">
        <v>1</v>
      </c>
      <c r="AH417" s="55">
        <f t="shared" si="31"/>
        <v>1</v>
      </c>
      <c r="AI417" s="131">
        <v>0</v>
      </c>
      <c r="AJ417" s="131">
        <v>0</v>
      </c>
      <c r="AK417" s="131">
        <v>0</v>
      </c>
      <c r="AL417" s="131">
        <v>0</v>
      </c>
      <c r="AM417" s="54">
        <v>0</v>
      </c>
      <c r="AN417" s="49">
        <v>0</v>
      </c>
      <c r="AO417" s="49">
        <v>1</v>
      </c>
      <c r="AP417" s="136">
        <v>1</v>
      </c>
      <c r="AQ417" s="137">
        <v>1</v>
      </c>
      <c r="AR417" s="181"/>
    </row>
    <row r="418" spans="1:45">
      <c r="A418" s="54" t="s">
        <v>404</v>
      </c>
      <c r="B418" s="55" t="s">
        <v>405</v>
      </c>
      <c r="C418" s="54"/>
      <c r="D418" s="49"/>
      <c r="E418" s="136"/>
      <c r="F418" s="55">
        <f t="shared" si="24"/>
        <v>0</v>
      </c>
      <c r="G418" s="49"/>
      <c r="H418" s="49"/>
      <c r="I418" s="136"/>
      <c r="J418" s="55">
        <f t="shared" si="25"/>
        <v>0</v>
      </c>
      <c r="K418" s="54"/>
      <c r="L418" s="49"/>
      <c r="M418" s="136"/>
      <c r="N418" s="55">
        <f t="shared" si="26"/>
        <v>0</v>
      </c>
      <c r="O418" s="49"/>
      <c r="P418" s="49"/>
      <c r="Q418" s="136"/>
      <c r="R418" s="55">
        <f t="shared" si="27"/>
        <v>0</v>
      </c>
      <c r="S418" s="49"/>
      <c r="T418" s="49"/>
      <c r="U418" s="136"/>
      <c r="V418" s="55">
        <f t="shared" si="28"/>
        <v>0</v>
      </c>
      <c r="W418" s="49"/>
      <c r="X418" s="49"/>
      <c r="Y418" s="136"/>
      <c r="Z418" s="136">
        <f t="shared" si="29"/>
        <v>0</v>
      </c>
      <c r="AA418" s="54"/>
      <c r="AB418" s="49"/>
      <c r="AC418" s="136"/>
      <c r="AD418" s="55">
        <f t="shared" si="30"/>
        <v>0</v>
      </c>
      <c r="AE418" s="191"/>
      <c r="AF418" s="49"/>
      <c r="AG418" s="136">
        <v>1</v>
      </c>
      <c r="AH418" s="55">
        <f t="shared" si="31"/>
        <v>1</v>
      </c>
      <c r="AI418" s="131">
        <v>0</v>
      </c>
      <c r="AJ418" s="131">
        <v>0</v>
      </c>
      <c r="AK418" s="131">
        <v>0</v>
      </c>
      <c r="AL418" s="131">
        <v>0</v>
      </c>
      <c r="AM418" s="54">
        <v>0</v>
      </c>
      <c r="AN418" s="49">
        <v>0</v>
      </c>
      <c r="AO418" s="49">
        <v>1</v>
      </c>
      <c r="AP418" s="136">
        <v>1</v>
      </c>
      <c r="AQ418" s="137">
        <v>1</v>
      </c>
      <c r="AR418" s="181"/>
      <c r="AS418" s="181"/>
    </row>
    <row r="419" spans="1:45">
      <c r="A419" s="54" t="s">
        <v>406</v>
      </c>
      <c r="B419" s="55" t="s">
        <v>407</v>
      </c>
      <c r="C419" s="54"/>
      <c r="D419" s="49"/>
      <c r="E419" s="136"/>
      <c r="F419" s="55">
        <f t="shared" si="24"/>
        <v>0</v>
      </c>
      <c r="G419" s="49"/>
      <c r="H419" s="49"/>
      <c r="I419" s="136"/>
      <c r="J419" s="55">
        <f t="shared" si="25"/>
        <v>0</v>
      </c>
      <c r="K419" s="54"/>
      <c r="L419" s="49"/>
      <c r="M419" s="136"/>
      <c r="N419" s="55">
        <f t="shared" si="26"/>
        <v>0</v>
      </c>
      <c r="O419" s="49"/>
      <c r="P419" s="49"/>
      <c r="Q419" s="136"/>
      <c r="R419" s="55">
        <f t="shared" si="27"/>
        <v>0</v>
      </c>
      <c r="S419" s="49"/>
      <c r="T419" s="49"/>
      <c r="U419" s="136"/>
      <c r="V419" s="55">
        <f t="shared" si="28"/>
        <v>0</v>
      </c>
      <c r="W419" s="49"/>
      <c r="X419" s="49"/>
      <c r="Y419" s="136"/>
      <c r="Z419" s="136">
        <f t="shared" si="29"/>
        <v>0</v>
      </c>
      <c r="AA419" s="54"/>
      <c r="AB419" s="49"/>
      <c r="AC419" s="136"/>
      <c r="AD419" s="55">
        <f t="shared" si="30"/>
        <v>0</v>
      </c>
      <c r="AE419" s="191"/>
      <c r="AF419" s="49"/>
      <c r="AG419" s="136">
        <v>1</v>
      </c>
      <c r="AH419" s="55">
        <f t="shared" si="31"/>
        <v>1</v>
      </c>
      <c r="AI419" s="131">
        <v>0</v>
      </c>
      <c r="AJ419" s="131">
        <v>0</v>
      </c>
      <c r="AK419" s="131">
        <v>0</v>
      </c>
      <c r="AL419" s="131">
        <v>0</v>
      </c>
      <c r="AM419" s="54">
        <v>0</v>
      </c>
      <c r="AN419" s="49">
        <v>0</v>
      </c>
      <c r="AO419" s="49">
        <v>1</v>
      </c>
      <c r="AP419" s="136">
        <v>1</v>
      </c>
      <c r="AQ419" s="137">
        <v>1</v>
      </c>
      <c r="AR419" s="181"/>
      <c r="AS419" s="181"/>
    </row>
    <row r="420" spans="1:45">
      <c r="A420" s="54" t="s">
        <v>408</v>
      </c>
      <c r="B420" s="55" t="s">
        <v>409</v>
      </c>
      <c r="C420" s="54"/>
      <c r="D420" s="49"/>
      <c r="E420" s="136"/>
      <c r="F420" s="55">
        <f t="shared" si="24"/>
        <v>0</v>
      </c>
      <c r="G420" s="49"/>
      <c r="H420" s="49"/>
      <c r="I420" s="136"/>
      <c r="J420" s="55">
        <f t="shared" si="25"/>
        <v>0</v>
      </c>
      <c r="K420" s="54"/>
      <c r="L420" s="49"/>
      <c r="M420" s="136"/>
      <c r="N420" s="55">
        <f t="shared" si="26"/>
        <v>0</v>
      </c>
      <c r="O420" s="49"/>
      <c r="P420" s="49"/>
      <c r="Q420" s="136"/>
      <c r="R420" s="55">
        <f t="shared" si="27"/>
        <v>0</v>
      </c>
      <c r="S420" s="49"/>
      <c r="T420" s="49"/>
      <c r="U420" s="136"/>
      <c r="V420" s="55">
        <f t="shared" si="28"/>
        <v>0</v>
      </c>
      <c r="W420" s="49"/>
      <c r="X420" s="49"/>
      <c r="Y420" s="136"/>
      <c r="Z420" s="136">
        <f t="shared" si="29"/>
        <v>0</v>
      </c>
      <c r="AA420" s="54"/>
      <c r="AB420" s="49">
        <v>2</v>
      </c>
      <c r="AC420" s="136"/>
      <c r="AD420" s="55">
        <f t="shared" si="30"/>
        <v>2</v>
      </c>
      <c r="AE420" s="191"/>
      <c r="AF420" s="49"/>
      <c r="AG420" s="136">
        <v>1</v>
      </c>
      <c r="AH420" s="55">
        <f t="shared" si="31"/>
        <v>1</v>
      </c>
      <c r="AI420" s="131">
        <v>0</v>
      </c>
      <c r="AJ420" s="131">
        <v>2</v>
      </c>
      <c r="AK420" s="131">
        <v>0</v>
      </c>
      <c r="AL420" s="131">
        <v>2</v>
      </c>
      <c r="AM420" s="54">
        <v>0</v>
      </c>
      <c r="AN420" s="49">
        <v>0</v>
      </c>
      <c r="AO420" s="49">
        <v>1</v>
      </c>
      <c r="AP420" s="136">
        <v>1</v>
      </c>
      <c r="AQ420" s="137">
        <v>3</v>
      </c>
      <c r="AR420" s="181"/>
    </row>
    <row r="421" spans="1:45">
      <c r="A421" s="54" t="s">
        <v>410</v>
      </c>
      <c r="B421" s="55" t="s">
        <v>411</v>
      </c>
      <c r="C421" s="54">
        <v>6</v>
      </c>
      <c r="D421" s="49">
        <v>2</v>
      </c>
      <c r="E421" s="136"/>
      <c r="F421" s="55">
        <f t="shared" si="24"/>
        <v>8</v>
      </c>
      <c r="G421" s="49"/>
      <c r="H421" s="49"/>
      <c r="I421" s="136"/>
      <c r="J421" s="55">
        <f t="shared" si="25"/>
        <v>0</v>
      </c>
      <c r="K421" s="54">
        <v>3</v>
      </c>
      <c r="L421" s="49"/>
      <c r="M421" s="136"/>
      <c r="N421" s="55">
        <f t="shared" si="26"/>
        <v>3</v>
      </c>
      <c r="O421" s="49"/>
      <c r="P421" s="49"/>
      <c r="Q421" s="136"/>
      <c r="R421" s="55">
        <f t="shared" si="27"/>
        <v>0</v>
      </c>
      <c r="S421" s="49">
        <v>19</v>
      </c>
      <c r="T421" s="49"/>
      <c r="U421" s="136"/>
      <c r="V421" s="55">
        <f t="shared" si="28"/>
        <v>19</v>
      </c>
      <c r="W421" s="49"/>
      <c r="X421" s="49"/>
      <c r="Y421" s="136"/>
      <c r="Z421" s="136">
        <f t="shared" si="29"/>
        <v>0</v>
      </c>
      <c r="AA421" s="54"/>
      <c r="AB421" s="49"/>
      <c r="AC421" s="136"/>
      <c r="AD421" s="55">
        <f t="shared" si="30"/>
        <v>0</v>
      </c>
      <c r="AE421" s="191"/>
      <c r="AF421" s="49"/>
      <c r="AG421" s="136">
        <v>1</v>
      </c>
      <c r="AH421" s="55">
        <f t="shared" si="31"/>
        <v>1</v>
      </c>
      <c r="AI421" s="131">
        <v>28</v>
      </c>
      <c r="AJ421" s="131">
        <v>2</v>
      </c>
      <c r="AK421" s="131">
        <v>0</v>
      </c>
      <c r="AL421" s="131">
        <v>30</v>
      </c>
      <c r="AM421" s="54">
        <v>0</v>
      </c>
      <c r="AN421" s="49">
        <v>0</v>
      </c>
      <c r="AO421" s="49">
        <v>1</v>
      </c>
      <c r="AP421" s="136">
        <v>1</v>
      </c>
      <c r="AQ421" s="137">
        <v>31</v>
      </c>
      <c r="AR421" s="181"/>
    </row>
    <row r="422" spans="1:45">
      <c r="A422" s="54" t="s">
        <v>412</v>
      </c>
      <c r="B422" s="55" t="s">
        <v>413</v>
      </c>
      <c r="C422" s="54"/>
      <c r="D422" s="49"/>
      <c r="E422" s="136"/>
      <c r="F422" s="55">
        <f t="shared" si="24"/>
        <v>0</v>
      </c>
      <c r="G422" s="49"/>
      <c r="H422" s="49"/>
      <c r="I422" s="136"/>
      <c r="J422" s="55">
        <f t="shared" si="25"/>
        <v>0</v>
      </c>
      <c r="K422" s="54"/>
      <c r="L422" s="49"/>
      <c r="M422" s="136"/>
      <c r="N422" s="55">
        <f t="shared" si="26"/>
        <v>0</v>
      </c>
      <c r="O422" s="49"/>
      <c r="P422" s="49"/>
      <c r="Q422" s="136"/>
      <c r="R422" s="55">
        <f t="shared" si="27"/>
        <v>0</v>
      </c>
      <c r="S422" s="49"/>
      <c r="T422" s="49"/>
      <c r="U422" s="136"/>
      <c r="V422" s="55">
        <f t="shared" si="28"/>
        <v>0</v>
      </c>
      <c r="W422" s="49"/>
      <c r="X422" s="49"/>
      <c r="Y422" s="136"/>
      <c r="Z422" s="136">
        <f t="shared" si="29"/>
        <v>0</v>
      </c>
      <c r="AA422" s="54"/>
      <c r="AB422" s="49"/>
      <c r="AC422" s="136"/>
      <c r="AD422" s="55">
        <f t="shared" si="30"/>
        <v>0</v>
      </c>
      <c r="AE422" s="191"/>
      <c r="AF422" s="49"/>
      <c r="AG422" s="136">
        <v>1</v>
      </c>
      <c r="AH422" s="55">
        <f t="shared" si="31"/>
        <v>1</v>
      </c>
      <c r="AI422" s="131">
        <v>0</v>
      </c>
      <c r="AJ422" s="131">
        <v>0</v>
      </c>
      <c r="AK422" s="131">
        <v>0</v>
      </c>
      <c r="AL422" s="131">
        <v>0</v>
      </c>
      <c r="AM422" s="54">
        <v>0</v>
      </c>
      <c r="AN422" s="49">
        <v>0</v>
      </c>
      <c r="AO422" s="49">
        <v>1</v>
      </c>
      <c r="AP422" s="136">
        <v>1</v>
      </c>
      <c r="AQ422" s="137">
        <v>1</v>
      </c>
      <c r="AR422" s="181"/>
    </row>
    <row r="423" spans="1:45">
      <c r="A423" s="54" t="s">
        <v>414</v>
      </c>
      <c r="B423" s="55" t="s">
        <v>415</v>
      </c>
      <c r="C423" s="138"/>
      <c r="D423" s="139"/>
      <c r="E423" s="140"/>
      <c r="F423" s="55">
        <f t="shared" si="24"/>
        <v>0</v>
      </c>
      <c r="G423" s="139"/>
      <c r="H423" s="139"/>
      <c r="I423" s="140"/>
      <c r="J423" s="55">
        <f t="shared" si="25"/>
        <v>0</v>
      </c>
      <c r="K423" s="138"/>
      <c r="L423" s="139"/>
      <c r="M423" s="140"/>
      <c r="N423" s="55">
        <f t="shared" si="26"/>
        <v>0</v>
      </c>
      <c r="O423" s="139">
        <v>2</v>
      </c>
      <c r="P423" s="139"/>
      <c r="Q423" s="140"/>
      <c r="R423" s="55">
        <f t="shared" si="27"/>
        <v>2</v>
      </c>
      <c r="S423" s="139"/>
      <c r="T423" s="139"/>
      <c r="U423" s="140"/>
      <c r="V423" s="55">
        <f t="shared" si="28"/>
        <v>0</v>
      </c>
      <c r="W423" s="139"/>
      <c r="X423" s="139"/>
      <c r="Y423" s="140"/>
      <c r="Z423" s="136">
        <f t="shared" si="29"/>
        <v>0</v>
      </c>
      <c r="AA423" s="54"/>
      <c r="AB423" s="49"/>
      <c r="AC423" s="49"/>
      <c r="AD423" s="55">
        <f t="shared" si="30"/>
        <v>0</v>
      </c>
      <c r="AE423" s="193"/>
      <c r="AF423" s="139">
        <v>1</v>
      </c>
      <c r="AG423" s="140">
        <v>1</v>
      </c>
      <c r="AH423" s="55">
        <f t="shared" si="31"/>
        <v>2</v>
      </c>
      <c r="AI423" s="131">
        <v>0</v>
      </c>
      <c r="AJ423" s="131">
        <v>0</v>
      </c>
      <c r="AK423" s="131">
        <v>0</v>
      </c>
      <c r="AL423" s="131">
        <v>0</v>
      </c>
      <c r="AM423" s="138">
        <v>2</v>
      </c>
      <c r="AN423" s="139">
        <v>1</v>
      </c>
      <c r="AO423" s="139">
        <v>1</v>
      </c>
      <c r="AP423" s="140">
        <v>4</v>
      </c>
      <c r="AQ423" s="137">
        <v>4</v>
      </c>
      <c r="AR423" s="181"/>
    </row>
    <row r="424" spans="1:45">
      <c r="A424" s="54" t="s">
        <v>416</v>
      </c>
      <c r="B424" s="55" t="s">
        <v>417</v>
      </c>
      <c r="C424" s="54"/>
      <c r="D424" s="49">
        <v>6</v>
      </c>
      <c r="E424" s="136"/>
      <c r="F424" s="55">
        <f t="shared" si="24"/>
        <v>6</v>
      </c>
      <c r="G424" s="49"/>
      <c r="H424" s="49"/>
      <c r="I424" s="136"/>
      <c r="J424" s="55">
        <f t="shared" si="25"/>
        <v>0</v>
      </c>
      <c r="K424" s="54"/>
      <c r="L424" s="49">
        <v>8</v>
      </c>
      <c r="M424" s="136"/>
      <c r="N424" s="55">
        <f t="shared" si="26"/>
        <v>8</v>
      </c>
      <c r="O424" s="49"/>
      <c r="P424" s="49"/>
      <c r="Q424" s="136">
        <v>1</v>
      </c>
      <c r="R424" s="55">
        <f t="shared" si="27"/>
        <v>1</v>
      </c>
      <c r="S424" s="49"/>
      <c r="T424" s="49">
        <v>5</v>
      </c>
      <c r="U424" s="136"/>
      <c r="V424" s="55">
        <f t="shared" si="28"/>
        <v>5</v>
      </c>
      <c r="W424" s="49"/>
      <c r="X424" s="49"/>
      <c r="Y424" s="136"/>
      <c r="Z424" s="136">
        <f t="shared" si="29"/>
        <v>0</v>
      </c>
      <c r="AA424" s="132"/>
      <c r="AB424" s="133">
        <v>5</v>
      </c>
      <c r="AC424" s="134"/>
      <c r="AD424" s="185">
        <f t="shared" si="30"/>
        <v>5</v>
      </c>
      <c r="AE424" s="191"/>
      <c r="AF424" s="49"/>
      <c r="AG424" s="136">
        <v>1</v>
      </c>
      <c r="AH424" s="55">
        <f t="shared" si="31"/>
        <v>1</v>
      </c>
      <c r="AI424" s="131">
        <v>0</v>
      </c>
      <c r="AJ424" s="131">
        <v>24</v>
      </c>
      <c r="AK424" s="131">
        <v>0</v>
      </c>
      <c r="AL424" s="131">
        <v>24</v>
      </c>
      <c r="AM424" s="54">
        <v>0</v>
      </c>
      <c r="AN424" s="49">
        <v>0</v>
      </c>
      <c r="AO424" s="49">
        <v>2</v>
      </c>
      <c r="AP424" s="136">
        <v>2</v>
      </c>
      <c r="AQ424" s="137">
        <v>26</v>
      </c>
      <c r="AR424" s="181"/>
      <c r="AS424" s="181"/>
    </row>
    <row r="425" spans="1:45">
      <c r="A425" s="54" t="s">
        <v>418</v>
      </c>
      <c r="B425" s="55" t="s">
        <v>419</v>
      </c>
      <c r="C425" s="54"/>
      <c r="D425" s="49"/>
      <c r="E425" s="136"/>
      <c r="F425" s="55">
        <f t="shared" si="24"/>
        <v>0</v>
      </c>
      <c r="G425" s="49"/>
      <c r="H425" s="49"/>
      <c r="I425" s="136"/>
      <c r="J425" s="55">
        <f t="shared" si="25"/>
        <v>0</v>
      </c>
      <c r="K425" s="54"/>
      <c r="L425" s="49">
        <v>2</v>
      </c>
      <c r="M425" s="136"/>
      <c r="N425" s="55">
        <f t="shared" si="26"/>
        <v>2</v>
      </c>
      <c r="O425" s="49"/>
      <c r="P425" s="49"/>
      <c r="Q425" s="136"/>
      <c r="R425" s="55">
        <f t="shared" si="27"/>
        <v>0</v>
      </c>
      <c r="S425" s="49"/>
      <c r="T425" s="49"/>
      <c r="U425" s="136"/>
      <c r="V425" s="55">
        <f t="shared" si="28"/>
        <v>0</v>
      </c>
      <c r="W425" s="49"/>
      <c r="X425" s="49"/>
      <c r="Y425" s="136"/>
      <c r="Z425" s="136">
        <f t="shared" si="29"/>
        <v>0</v>
      </c>
      <c r="AA425" s="54"/>
      <c r="AB425" s="49">
        <v>2</v>
      </c>
      <c r="AC425" s="136"/>
      <c r="AD425" s="55">
        <f t="shared" si="30"/>
        <v>2</v>
      </c>
      <c r="AE425" s="191"/>
      <c r="AF425" s="49"/>
      <c r="AG425" s="136">
        <v>1</v>
      </c>
      <c r="AH425" s="55">
        <f t="shared" si="31"/>
        <v>1</v>
      </c>
      <c r="AI425" s="131">
        <v>0</v>
      </c>
      <c r="AJ425" s="131">
        <v>4</v>
      </c>
      <c r="AK425" s="131">
        <v>0</v>
      </c>
      <c r="AL425" s="131">
        <v>4</v>
      </c>
      <c r="AM425" s="54">
        <v>0</v>
      </c>
      <c r="AN425" s="49">
        <v>0</v>
      </c>
      <c r="AO425" s="49">
        <v>1</v>
      </c>
      <c r="AP425" s="136">
        <v>1</v>
      </c>
      <c r="AQ425" s="137">
        <v>5</v>
      </c>
      <c r="AR425" s="181"/>
      <c r="AS425" s="181"/>
    </row>
    <row r="426" spans="1:45">
      <c r="A426" s="54" t="s">
        <v>420</v>
      </c>
      <c r="B426" s="55" t="s">
        <v>421</v>
      </c>
      <c r="C426" s="54"/>
      <c r="D426" s="49">
        <v>12</v>
      </c>
      <c r="E426" s="136"/>
      <c r="F426" s="55">
        <f t="shared" si="24"/>
        <v>12</v>
      </c>
      <c r="G426" s="49"/>
      <c r="H426" s="49"/>
      <c r="I426" s="136"/>
      <c r="J426" s="55">
        <f t="shared" si="25"/>
        <v>0</v>
      </c>
      <c r="K426" s="54"/>
      <c r="L426" s="49">
        <v>2</v>
      </c>
      <c r="M426" s="136"/>
      <c r="N426" s="55">
        <f t="shared" si="26"/>
        <v>2</v>
      </c>
      <c r="O426" s="49"/>
      <c r="P426" s="49"/>
      <c r="Q426" s="136"/>
      <c r="R426" s="55">
        <f t="shared" si="27"/>
        <v>0</v>
      </c>
      <c r="S426" s="49"/>
      <c r="T426" s="49">
        <v>4</v>
      </c>
      <c r="U426" s="136"/>
      <c r="V426" s="55">
        <f t="shared" si="28"/>
        <v>4</v>
      </c>
      <c r="W426" s="49"/>
      <c r="X426" s="49"/>
      <c r="Y426" s="136"/>
      <c r="Z426" s="136">
        <f t="shared" si="29"/>
        <v>0</v>
      </c>
      <c r="AA426" s="54"/>
      <c r="AB426" s="49">
        <v>14</v>
      </c>
      <c r="AC426" s="136"/>
      <c r="AD426" s="55">
        <f t="shared" si="30"/>
        <v>14</v>
      </c>
      <c r="AE426" s="191"/>
      <c r="AF426" s="49"/>
      <c r="AG426" s="136">
        <v>1</v>
      </c>
      <c r="AH426" s="55">
        <f t="shared" si="31"/>
        <v>1</v>
      </c>
      <c r="AI426" s="131">
        <v>0</v>
      </c>
      <c r="AJ426" s="131">
        <v>32</v>
      </c>
      <c r="AK426" s="131">
        <v>0</v>
      </c>
      <c r="AL426" s="131">
        <v>32</v>
      </c>
      <c r="AM426" s="54">
        <v>0</v>
      </c>
      <c r="AN426" s="49">
        <v>0</v>
      </c>
      <c r="AO426" s="49">
        <v>1</v>
      </c>
      <c r="AP426" s="136">
        <v>1</v>
      </c>
      <c r="AQ426" s="137">
        <v>33</v>
      </c>
      <c r="AR426" s="181"/>
      <c r="AS426" s="181"/>
    </row>
    <row r="427" spans="1:45">
      <c r="A427" s="54" t="s">
        <v>422</v>
      </c>
      <c r="B427" s="55" t="s">
        <v>423</v>
      </c>
      <c r="C427" s="54">
        <v>1</v>
      </c>
      <c r="D427" s="49"/>
      <c r="E427" s="136"/>
      <c r="F427" s="55">
        <f t="shared" si="24"/>
        <v>1</v>
      </c>
      <c r="G427" s="49"/>
      <c r="H427" s="49"/>
      <c r="I427" s="136"/>
      <c r="J427" s="55">
        <f t="shared" si="25"/>
        <v>0</v>
      </c>
      <c r="K427" s="54"/>
      <c r="L427" s="49"/>
      <c r="M427" s="136"/>
      <c r="N427" s="55">
        <f t="shared" si="26"/>
        <v>0</v>
      </c>
      <c r="O427" s="49"/>
      <c r="P427" s="49"/>
      <c r="Q427" s="136"/>
      <c r="R427" s="55">
        <f t="shared" si="27"/>
        <v>0</v>
      </c>
      <c r="S427" s="49"/>
      <c r="T427" s="49"/>
      <c r="U427" s="136"/>
      <c r="V427" s="55">
        <f t="shared" si="28"/>
        <v>0</v>
      </c>
      <c r="W427" s="49">
        <v>1</v>
      </c>
      <c r="X427" s="49"/>
      <c r="Y427" s="136"/>
      <c r="Z427" s="136">
        <f t="shared" si="29"/>
        <v>1</v>
      </c>
      <c r="AA427" s="54"/>
      <c r="AB427" s="49"/>
      <c r="AC427" s="136"/>
      <c r="AD427" s="55">
        <f t="shared" si="30"/>
        <v>0</v>
      </c>
      <c r="AE427" s="191"/>
      <c r="AF427" s="49"/>
      <c r="AG427" s="136">
        <v>1</v>
      </c>
      <c r="AH427" s="55">
        <f t="shared" si="31"/>
        <v>1</v>
      </c>
      <c r="AI427" s="131">
        <v>1</v>
      </c>
      <c r="AJ427" s="131">
        <v>0</v>
      </c>
      <c r="AK427" s="131">
        <v>0</v>
      </c>
      <c r="AL427" s="131">
        <v>1</v>
      </c>
      <c r="AM427" s="54">
        <v>1</v>
      </c>
      <c r="AN427" s="49">
        <v>0</v>
      </c>
      <c r="AO427" s="49">
        <v>1</v>
      </c>
      <c r="AP427" s="136">
        <v>2</v>
      </c>
      <c r="AQ427" s="137">
        <v>3</v>
      </c>
    </row>
    <row r="428" spans="1:45">
      <c r="A428" s="54" t="s">
        <v>424</v>
      </c>
      <c r="B428" s="55" t="s">
        <v>425</v>
      </c>
      <c r="C428" s="54"/>
      <c r="D428" s="49"/>
      <c r="E428" s="136"/>
      <c r="F428" s="55">
        <f t="shared" si="24"/>
        <v>0</v>
      </c>
      <c r="G428" s="49"/>
      <c r="H428" s="49"/>
      <c r="I428" s="136"/>
      <c r="J428" s="55">
        <f t="shared" si="25"/>
        <v>0</v>
      </c>
      <c r="K428" s="54"/>
      <c r="L428" s="49"/>
      <c r="M428" s="136"/>
      <c r="N428" s="55">
        <f t="shared" si="26"/>
        <v>0</v>
      </c>
      <c r="O428" s="49"/>
      <c r="P428" s="49"/>
      <c r="Q428" s="136"/>
      <c r="R428" s="55">
        <f t="shared" si="27"/>
        <v>0</v>
      </c>
      <c r="S428" s="49"/>
      <c r="T428" s="49">
        <v>4</v>
      </c>
      <c r="U428" s="136"/>
      <c r="V428" s="55">
        <f t="shared" si="28"/>
        <v>4</v>
      </c>
      <c r="W428" s="49"/>
      <c r="X428" s="49"/>
      <c r="Y428" s="136"/>
      <c r="Z428" s="136">
        <f t="shared" si="29"/>
        <v>0</v>
      </c>
      <c r="AA428" s="54"/>
      <c r="AB428" s="49"/>
      <c r="AC428" s="136"/>
      <c r="AD428" s="55">
        <f t="shared" si="30"/>
        <v>0</v>
      </c>
      <c r="AE428" s="191"/>
      <c r="AF428" s="49"/>
      <c r="AG428" s="136">
        <v>1</v>
      </c>
      <c r="AH428" s="55">
        <f t="shared" si="31"/>
        <v>1</v>
      </c>
      <c r="AI428" s="131">
        <v>0</v>
      </c>
      <c r="AJ428" s="131">
        <v>4</v>
      </c>
      <c r="AK428" s="131">
        <v>0</v>
      </c>
      <c r="AL428" s="131">
        <v>4</v>
      </c>
      <c r="AM428" s="54">
        <v>0</v>
      </c>
      <c r="AN428" s="49">
        <v>0</v>
      </c>
      <c r="AO428" s="49">
        <v>1</v>
      </c>
      <c r="AP428" s="136">
        <v>1</v>
      </c>
      <c r="AQ428" s="137">
        <v>5</v>
      </c>
      <c r="AS428" s="181"/>
    </row>
    <row r="429" spans="1:45">
      <c r="A429" s="54" t="s">
        <v>426</v>
      </c>
      <c r="B429" s="55" t="s">
        <v>427</v>
      </c>
      <c r="C429" s="54"/>
      <c r="D429" s="49"/>
      <c r="E429" s="136"/>
      <c r="F429" s="55">
        <f t="shared" si="24"/>
        <v>0</v>
      </c>
      <c r="G429" s="49">
        <v>1</v>
      </c>
      <c r="H429" s="49"/>
      <c r="I429" s="136"/>
      <c r="J429" s="55">
        <f t="shared" si="25"/>
        <v>1</v>
      </c>
      <c r="K429" s="54"/>
      <c r="L429" s="49"/>
      <c r="M429" s="136"/>
      <c r="N429" s="55">
        <f t="shared" si="26"/>
        <v>0</v>
      </c>
      <c r="O429" s="49"/>
      <c r="P429" s="49"/>
      <c r="Q429" s="136"/>
      <c r="R429" s="55">
        <f t="shared" si="27"/>
        <v>0</v>
      </c>
      <c r="S429" s="49"/>
      <c r="T429" s="49"/>
      <c r="U429" s="136"/>
      <c r="V429" s="55">
        <f t="shared" si="28"/>
        <v>0</v>
      </c>
      <c r="W429" s="49"/>
      <c r="X429" s="49"/>
      <c r="Y429" s="136"/>
      <c r="Z429" s="136">
        <f t="shared" si="29"/>
        <v>0</v>
      </c>
      <c r="AA429" s="54"/>
      <c r="AB429" s="49"/>
      <c r="AC429" s="136"/>
      <c r="AD429" s="55">
        <f t="shared" si="30"/>
        <v>0</v>
      </c>
      <c r="AE429" s="191"/>
      <c r="AF429" s="49"/>
      <c r="AG429" s="136">
        <v>1</v>
      </c>
      <c r="AH429" s="55">
        <f t="shared" si="31"/>
        <v>1</v>
      </c>
      <c r="AI429" s="131">
        <v>0</v>
      </c>
      <c r="AJ429" s="131">
        <v>0</v>
      </c>
      <c r="AK429" s="131">
        <v>0</v>
      </c>
      <c r="AL429" s="131">
        <v>0</v>
      </c>
      <c r="AM429" s="54">
        <v>1</v>
      </c>
      <c r="AN429" s="49">
        <v>0</v>
      </c>
      <c r="AO429" s="49">
        <v>1</v>
      </c>
      <c r="AP429" s="136">
        <v>2</v>
      </c>
      <c r="AQ429" s="137">
        <v>2</v>
      </c>
      <c r="AR429" s="181"/>
    </row>
    <row r="430" spans="1:45">
      <c r="A430" s="54" t="s">
        <v>428</v>
      </c>
      <c r="B430" s="55" t="s">
        <v>429</v>
      </c>
      <c r="C430" s="54"/>
      <c r="D430" s="49"/>
      <c r="E430" s="136"/>
      <c r="F430" s="55">
        <f t="shared" si="24"/>
        <v>0</v>
      </c>
      <c r="G430" s="49"/>
      <c r="H430" s="49"/>
      <c r="I430" s="136"/>
      <c r="J430" s="55">
        <f t="shared" si="25"/>
        <v>0</v>
      </c>
      <c r="K430" s="54"/>
      <c r="L430" s="49"/>
      <c r="M430" s="136"/>
      <c r="N430" s="55">
        <f t="shared" si="26"/>
        <v>0</v>
      </c>
      <c r="O430" s="49"/>
      <c r="P430" s="49"/>
      <c r="Q430" s="136"/>
      <c r="R430" s="55">
        <f t="shared" si="27"/>
        <v>0</v>
      </c>
      <c r="S430" s="49"/>
      <c r="T430" s="49"/>
      <c r="U430" s="136"/>
      <c r="V430" s="55">
        <f t="shared" si="28"/>
        <v>0</v>
      </c>
      <c r="W430" s="49"/>
      <c r="X430" s="49"/>
      <c r="Y430" s="136"/>
      <c r="Z430" s="136">
        <f t="shared" si="29"/>
        <v>0</v>
      </c>
      <c r="AA430" s="54"/>
      <c r="AB430" s="49"/>
      <c r="AC430" s="136"/>
      <c r="AD430" s="55">
        <f t="shared" si="30"/>
        <v>0</v>
      </c>
      <c r="AE430" s="191"/>
      <c r="AF430" s="49"/>
      <c r="AG430" s="136">
        <v>1</v>
      </c>
      <c r="AH430" s="55">
        <f t="shared" si="31"/>
        <v>1</v>
      </c>
      <c r="AI430" s="131">
        <v>0</v>
      </c>
      <c r="AJ430" s="131">
        <v>0</v>
      </c>
      <c r="AK430" s="131">
        <v>0</v>
      </c>
      <c r="AL430" s="131">
        <v>0</v>
      </c>
      <c r="AM430" s="54">
        <v>0</v>
      </c>
      <c r="AN430" s="49">
        <v>0</v>
      </c>
      <c r="AO430" s="49">
        <v>1</v>
      </c>
      <c r="AP430" s="136">
        <v>1</v>
      </c>
      <c r="AQ430" s="137">
        <v>1</v>
      </c>
      <c r="AS430" s="181"/>
    </row>
    <row r="431" spans="1:45">
      <c r="A431" s="54" t="s">
        <v>430</v>
      </c>
      <c r="B431" s="55" t="s">
        <v>431</v>
      </c>
      <c r="C431" s="54"/>
      <c r="D431" s="49">
        <v>5</v>
      </c>
      <c r="E431" s="136"/>
      <c r="F431" s="55">
        <f t="shared" si="24"/>
        <v>5</v>
      </c>
      <c r="G431" s="49"/>
      <c r="H431" s="49"/>
      <c r="I431" s="136"/>
      <c r="J431" s="55">
        <f t="shared" si="25"/>
        <v>0</v>
      </c>
      <c r="K431" s="54"/>
      <c r="L431" s="49">
        <v>1</v>
      </c>
      <c r="M431" s="136"/>
      <c r="N431" s="55">
        <f t="shared" si="26"/>
        <v>1</v>
      </c>
      <c r="O431" s="49"/>
      <c r="P431" s="49"/>
      <c r="Q431" s="136"/>
      <c r="R431" s="55">
        <f t="shared" si="27"/>
        <v>0</v>
      </c>
      <c r="S431" s="49"/>
      <c r="T431" s="49"/>
      <c r="U431" s="136"/>
      <c r="V431" s="55">
        <f t="shared" si="28"/>
        <v>0</v>
      </c>
      <c r="W431" s="49"/>
      <c r="X431" s="49"/>
      <c r="Y431" s="136"/>
      <c r="Z431" s="136">
        <f t="shared" si="29"/>
        <v>0</v>
      </c>
      <c r="AA431" s="54"/>
      <c r="AB431" s="49"/>
      <c r="AC431" s="136"/>
      <c r="AD431" s="55">
        <f t="shared" si="30"/>
        <v>0</v>
      </c>
      <c r="AE431" s="191"/>
      <c r="AF431" s="49"/>
      <c r="AG431" s="136">
        <v>1</v>
      </c>
      <c r="AH431" s="55">
        <f t="shared" si="31"/>
        <v>1</v>
      </c>
      <c r="AI431" s="131">
        <v>0</v>
      </c>
      <c r="AJ431" s="131">
        <v>6</v>
      </c>
      <c r="AK431" s="131">
        <v>0</v>
      </c>
      <c r="AL431" s="131">
        <v>6</v>
      </c>
      <c r="AM431" s="54">
        <v>0</v>
      </c>
      <c r="AN431" s="49">
        <v>0</v>
      </c>
      <c r="AO431" s="49">
        <v>1</v>
      </c>
      <c r="AP431" s="136">
        <v>1</v>
      </c>
      <c r="AQ431" s="137">
        <v>7</v>
      </c>
    </row>
    <row r="432" spans="1:45" ht="15.75" thickBot="1">
      <c r="A432" s="56" t="s">
        <v>432</v>
      </c>
      <c r="B432" s="58" t="s">
        <v>433</v>
      </c>
      <c r="C432" s="54"/>
      <c r="D432" s="49"/>
      <c r="E432" s="136"/>
      <c r="F432" s="55">
        <f t="shared" si="24"/>
        <v>0</v>
      </c>
      <c r="G432" s="49"/>
      <c r="H432" s="49"/>
      <c r="I432" s="136"/>
      <c r="J432" s="55">
        <f t="shared" si="25"/>
        <v>0</v>
      </c>
      <c r="K432" s="54"/>
      <c r="L432" s="49"/>
      <c r="M432" s="136"/>
      <c r="N432" s="55">
        <f t="shared" si="26"/>
        <v>0</v>
      </c>
      <c r="O432" s="49"/>
      <c r="P432" s="49"/>
      <c r="Q432" s="136"/>
      <c r="R432" s="55">
        <f t="shared" si="27"/>
        <v>0</v>
      </c>
      <c r="S432" s="49"/>
      <c r="T432" s="49"/>
      <c r="U432" s="136"/>
      <c r="V432" s="55">
        <f t="shared" si="28"/>
        <v>0</v>
      </c>
      <c r="W432" s="49"/>
      <c r="X432" s="49"/>
      <c r="Y432" s="136"/>
      <c r="Z432" s="136">
        <f t="shared" si="29"/>
        <v>0</v>
      </c>
      <c r="AA432" s="56"/>
      <c r="AB432" s="57"/>
      <c r="AC432" s="194"/>
      <c r="AD432" s="58">
        <f t="shared" si="30"/>
        <v>0</v>
      </c>
      <c r="AE432" s="191"/>
      <c r="AF432" s="49"/>
      <c r="AG432" s="136">
        <v>1</v>
      </c>
      <c r="AH432" s="55">
        <f t="shared" si="31"/>
        <v>1</v>
      </c>
      <c r="AI432" s="131">
        <v>0</v>
      </c>
      <c r="AJ432" s="131">
        <v>0</v>
      </c>
      <c r="AK432" s="131">
        <v>0</v>
      </c>
      <c r="AL432" s="131">
        <v>0</v>
      </c>
      <c r="AM432" s="54">
        <v>0</v>
      </c>
      <c r="AN432" s="49">
        <v>0</v>
      </c>
      <c r="AO432" s="49">
        <v>1</v>
      </c>
      <c r="AP432" s="136">
        <v>1</v>
      </c>
      <c r="AQ432" s="141">
        <v>1</v>
      </c>
      <c r="AR432" s="181"/>
      <c r="AS432" s="181"/>
    </row>
    <row r="433" spans="1:45" ht="15.75" thickBot="1">
      <c r="A433" s="195"/>
      <c r="B433" s="196"/>
      <c r="C433" s="197" t="s">
        <v>694</v>
      </c>
      <c r="D433" s="197" t="s">
        <v>694</v>
      </c>
      <c r="E433" s="197" t="s">
        <v>694</v>
      </c>
      <c r="F433" s="197" t="s">
        <v>694</v>
      </c>
      <c r="G433" s="197" t="s">
        <v>694</v>
      </c>
      <c r="H433" s="197" t="s">
        <v>694</v>
      </c>
      <c r="I433" s="197" t="s">
        <v>694</v>
      </c>
      <c r="J433" s="197" t="s">
        <v>694</v>
      </c>
      <c r="K433" s="197" t="s">
        <v>694</v>
      </c>
      <c r="L433" s="197" t="s">
        <v>694</v>
      </c>
      <c r="M433" s="197" t="s">
        <v>694</v>
      </c>
      <c r="N433" s="197" t="s">
        <v>694</v>
      </c>
      <c r="O433" s="197" t="s">
        <v>694</v>
      </c>
      <c r="P433" s="197" t="s">
        <v>694</v>
      </c>
      <c r="Q433" s="197" t="s">
        <v>694</v>
      </c>
      <c r="R433" s="197" t="s">
        <v>694</v>
      </c>
      <c r="S433" s="197" t="s">
        <v>694</v>
      </c>
      <c r="T433" s="197" t="s">
        <v>694</v>
      </c>
      <c r="U433" s="197" t="s">
        <v>694</v>
      </c>
      <c r="V433" s="197" t="s">
        <v>694</v>
      </c>
      <c r="W433" s="197" t="s">
        <v>694</v>
      </c>
      <c r="X433" s="197" t="s">
        <v>694</v>
      </c>
      <c r="Y433" s="197" t="s">
        <v>694</v>
      </c>
      <c r="Z433" s="197" t="s">
        <v>694</v>
      </c>
      <c r="AA433" s="197" t="s">
        <v>694</v>
      </c>
      <c r="AB433" s="197" t="s">
        <v>694</v>
      </c>
      <c r="AC433" s="197" t="s">
        <v>694</v>
      </c>
      <c r="AD433" s="197" t="s">
        <v>694</v>
      </c>
      <c r="AE433" s="197" t="s">
        <v>694</v>
      </c>
      <c r="AF433" s="197" t="s">
        <v>694</v>
      </c>
      <c r="AG433" s="197" t="s">
        <v>694</v>
      </c>
      <c r="AH433" s="197" t="s">
        <v>694</v>
      </c>
      <c r="AI433" s="197" t="s">
        <v>694</v>
      </c>
      <c r="AJ433" s="197" t="s">
        <v>694</v>
      </c>
      <c r="AK433" s="197" t="s">
        <v>694</v>
      </c>
      <c r="AL433" s="197" t="s">
        <v>694</v>
      </c>
      <c r="AM433" s="197" t="s">
        <v>694</v>
      </c>
      <c r="AN433" s="197" t="s">
        <v>694</v>
      </c>
      <c r="AO433" s="197" t="s">
        <v>694</v>
      </c>
      <c r="AP433" s="197" t="s">
        <v>694</v>
      </c>
      <c r="AQ433" s="197" t="s">
        <v>694</v>
      </c>
      <c r="AR433" s="181"/>
      <c r="AS433" s="181"/>
    </row>
    <row r="434" spans="1:45" ht="16.5" thickBot="1">
      <c r="A434" s="386" t="s">
        <v>746</v>
      </c>
      <c r="B434" s="387"/>
      <c r="C434" s="198">
        <f t="shared" ref="C434:AQ434" si="32">SUM(C221:C432)</f>
        <v>177</v>
      </c>
      <c r="D434" s="198">
        <f t="shared" si="32"/>
        <v>819</v>
      </c>
      <c r="E434" s="198">
        <f t="shared" si="32"/>
        <v>1</v>
      </c>
      <c r="F434" s="199">
        <f t="shared" si="32"/>
        <v>997</v>
      </c>
      <c r="G434" s="199">
        <f t="shared" si="32"/>
        <v>17</v>
      </c>
      <c r="H434" s="199">
        <f t="shared" si="32"/>
        <v>3</v>
      </c>
      <c r="I434" s="199">
        <f t="shared" si="32"/>
        <v>5</v>
      </c>
      <c r="J434" s="199">
        <f t="shared" si="32"/>
        <v>25</v>
      </c>
      <c r="K434" s="199">
        <f t="shared" si="32"/>
        <v>345</v>
      </c>
      <c r="L434" s="199">
        <f t="shared" si="32"/>
        <v>744</v>
      </c>
      <c r="M434" s="199">
        <f t="shared" si="32"/>
        <v>0</v>
      </c>
      <c r="N434" s="199">
        <f t="shared" si="32"/>
        <v>1089</v>
      </c>
      <c r="O434" s="199">
        <f t="shared" si="32"/>
        <v>24</v>
      </c>
      <c r="P434" s="199">
        <f t="shared" si="32"/>
        <v>7</v>
      </c>
      <c r="Q434" s="199">
        <f t="shared" si="32"/>
        <v>2</v>
      </c>
      <c r="R434" s="199">
        <f t="shared" si="32"/>
        <v>33</v>
      </c>
      <c r="S434" s="199">
        <f t="shared" si="32"/>
        <v>700</v>
      </c>
      <c r="T434" s="199">
        <f t="shared" si="32"/>
        <v>869</v>
      </c>
      <c r="U434" s="199">
        <f t="shared" si="32"/>
        <v>1</v>
      </c>
      <c r="V434" s="199">
        <f t="shared" si="32"/>
        <v>1570</v>
      </c>
      <c r="W434" s="199">
        <f t="shared" si="32"/>
        <v>11</v>
      </c>
      <c r="X434" s="199">
        <f t="shared" si="32"/>
        <v>18</v>
      </c>
      <c r="Y434" s="199">
        <f t="shared" si="32"/>
        <v>6</v>
      </c>
      <c r="Z434" s="199">
        <f t="shared" si="32"/>
        <v>35</v>
      </c>
      <c r="AA434" s="199">
        <f t="shared" si="32"/>
        <v>492</v>
      </c>
      <c r="AB434" s="199">
        <f t="shared" si="32"/>
        <v>974</v>
      </c>
      <c r="AC434" s="199">
        <f t="shared" si="32"/>
        <v>0</v>
      </c>
      <c r="AD434" s="199">
        <f t="shared" si="32"/>
        <v>1466</v>
      </c>
      <c r="AE434" s="199">
        <f t="shared" si="32"/>
        <v>58</v>
      </c>
      <c r="AF434" s="199">
        <f t="shared" si="32"/>
        <v>21</v>
      </c>
      <c r="AG434" s="199">
        <f t="shared" si="32"/>
        <v>230</v>
      </c>
      <c r="AH434" s="199">
        <f t="shared" si="32"/>
        <v>309</v>
      </c>
      <c r="AI434" s="200">
        <f t="shared" si="32"/>
        <v>1714</v>
      </c>
      <c r="AJ434" s="200">
        <f t="shared" si="32"/>
        <v>3406</v>
      </c>
      <c r="AK434" s="200">
        <f t="shared" si="32"/>
        <v>2</v>
      </c>
      <c r="AL434" s="200">
        <f t="shared" si="32"/>
        <v>5122</v>
      </c>
      <c r="AM434" s="200">
        <f t="shared" si="32"/>
        <v>110</v>
      </c>
      <c r="AN434" s="200">
        <f t="shared" si="32"/>
        <v>49</v>
      </c>
      <c r="AO434" s="200">
        <f t="shared" si="32"/>
        <v>243</v>
      </c>
      <c r="AP434" s="201">
        <f t="shared" si="32"/>
        <v>402</v>
      </c>
      <c r="AQ434" s="202">
        <f t="shared" si="32"/>
        <v>5524</v>
      </c>
      <c r="AR434" s="181"/>
    </row>
  </sheetData>
  <mergeCells count="19">
    <mergeCell ref="AM219:AP219"/>
    <mergeCell ref="AQ219:AQ220"/>
    <mergeCell ref="A434:B434"/>
    <mergeCell ref="AI218:AQ218"/>
    <mergeCell ref="C219:F219"/>
    <mergeCell ref="G219:J219"/>
    <mergeCell ref="K219:N219"/>
    <mergeCell ref="O219:R219"/>
    <mergeCell ref="S219:V219"/>
    <mergeCell ref="W219:Z219"/>
    <mergeCell ref="AA219:AD219"/>
    <mergeCell ref="AE219:AH219"/>
    <mergeCell ref="AI219:AL219"/>
    <mergeCell ref="A218:A220"/>
    <mergeCell ref="B218:B220"/>
    <mergeCell ref="C218:J218"/>
    <mergeCell ref="K218:R218"/>
    <mergeCell ref="S218:Z218"/>
    <mergeCell ref="AA218:AH218"/>
  </mergeCells>
  <pageMargins left="0.51181102362204722" right="0.51181102362204722" top="0.55118110236220474" bottom="0.55118110236220474" header="0.31496062992125984" footer="0.31496062992125984"/>
  <pageSetup scale="50" fitToHeight="0" orientation="portrait" r:id="rId1"/>
  <headerFooter>
    <oddFooter xml:space="preserve">&amp;RReport VeraDatos Enero - Abril 2021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86"/>
  <sheetViews>
    <sheetView workbookViewId="0">
      <selection activeCell="B13" sqref="B13"/>
    </sheetView>
  </sheetViews>
  <sheetFormatPr baseColWidth="10" defaultColWidth="11" defaultRowHeight="15"/>
  <cols>
    <col min="1" max="1" width="6.140625" customWidth="1"/>
    <col min="2" max="2" width="36" customWidth="1"/>
    <col min="3" max="3" width="14.42578125" customWidth="1"/>
    <col min="4" max="5" width="12.42578125" customWidth="1"/>
  </cols>
  <sheetData>
    <row r="1" spans="1:5">
      <c r="A1" s="346" t="s">
        <v>0</v>
      </c>
      <c r="B1" s="400" t="s">
        <v>434</v>
      </c>
      <c r="C1" s="392" t="s">
        <v>482</v>
      </c>
      <c r="D1" s="393"/>
      <c r="E1" s="394"/>
    </row>
    <row r="2" spans="1:5">
      <c r="A2" s="347"/>
      <c r="B2" s="401"/>
      <c r="C2" s="395" t="s">
        <v>435</v>
      </c>
      <c r="D2" s="395"/>
      <c r="E2" s="396"/>
    </row>
    <row r="3" spans="1:5" ht="15.75" thickBot="1">
      <c r="A3" s="348"/>
      <c r="B3" s="402"/>
      <c r="C3" s="13" t="s">
        <v>436</v>
      </c>
      <c r="D3" s="13" t="s">
        <v>437</v>
      </c>
      <c r="E3" s="47" t="s">
        <v>438</v>
      </c>
    </row>
    <row r="4" spans="1:5" ht="15.75">
      <c r="A4" s="45"/>
      <c r="B4" s="14" t="s">
        <v>439</v>
      </c>
      <c r="C4" s="52">
        <v>179</v>
      </c>
      <c r="D4" s="52">
        <v>46</v>
      </c>
      <c r="E4" s="60">
        <v>63</v>
      </c>
    </row>
    <row r="5" spans="1:5">
      <c r="A5" s="46"/>
      <c r="B5" s="44"/>
      <c r="C5" s="50"/>
      <c r="D5" s="50"/>
      <c r="E5" s="61"/>
    </row>
    <row r="6" spans="1:5">
      <c r="A6" s="3"/>
      <c r="B6" s="15" t="s">
        <v>440</v>
      </c>
      <c r="C6" s="51">
        <v>7</v>
      </c>
      <c r="D6" s="51">
        <v>1</v>
      </c>
      <c r="E6" s="62">
        <v>5</v>
      </c>
    </row>
    <row r="7" spans="1:5">
      <c r="A7" s="3"/>
      <c r="B7" s="15" t="s">
        <v>441</v>
      </c>
      <c r="C7" s="51">
        <v>46</v>
      </c>
      <c r="D7" s="51">
        <v>0</v>
      </c>
      <c r="E7" s="62">
        <v>1</v>
      </c>
    </row>
    <row r="8" spans="1:5">
      <c r="A8" s="3"/>
      <c r="B8" s="15" t="s">
        <v>442</v>
      </c>
      <c r="C8" s="51">
        <v>126</v>
      </c>
      <c r="D8" s="51">
        <v>45</v>
      </c>
      <c r="E8" s="62">
        <v>57</v>
      </c>
    </row>
    <row r="9" spans="1:5">
      <c r="A9" s="16"/>
      <c r="B9" s="17" t="s">
        <v>443</v>
      </c>
      <c r="C9" s="50">
        <v>8</v>
      </c>
      <c r="D9" s="50">
        <v>26</v>
      </c>
      <c r="E9" s="61">
        <v>2</v>
      </c>
    </row>
    <row r="10" spans="1:5">
      <c r="A10" s="16"/>
      <c r="B10" s="18" t="s">
        <v>444</v>
      </c>
      <c r="C10" s="50">
        <v>9</v>
      </c>
      <c r="D10" s="50">
        <v>1</v>
      </c>
      <c r="E10" s="61">
        <v>2</v>
      </c>
    </row>
    <row r="11" spans="1:5">
      <c r="A11" s="16"/>
      <c r="B11" s="18" t="s">
        <v>445</v>
      </c>
      <c r="C11" s="50">
        <v>1</v>
      </c>
      <c r="D11" s="50">
        <v>1</v>
      </c>
      <c r="E11" s="61">
        <v>2</v>
      </c>
    </row>
    <row r="12" spans="1:5">
      <c r="A12" s="16"/>
      <c r="B12" s="18" t="s">
        <v>446</v>
      </c>
      <c r="C12" s="50">
        <v>77</v>
      </c>
      <c r="D12" s="50">
        <v>0</v>
      </c>
      <c r="E12" s="61">
        <v>20</v>
      </c>
    </row>
    <row r="13" spans="1:5">
      <c r="A13" s="16"/>
      <c r="B13" s="18" t="s">
        <v>447</v>
      </c>
      <c r="C13" s="50">
        <v>6</v>
      </c>
      <c r="D13" s="50">
        <v>1</v>
      </c>
      <c r="E13" s="61">
        <v>4</v>
      </c>
    </row>
    <row r="14" spans="1:5" ht="24">
      <c r="A14" s="16"/>
      <c r="B14" s="18" t="s">
        <v>448</v>
      </c>
      <c r="C14" s="50">
        <v>9</v>
      </c>
      <c r="D14" s="50">
        <v>0</v>
      </c>
      <c r="E14" s="61">
        <v>0</v>
      </c>
    </row>
    <row r="15" spans="1:5" ht="24">
      <c r="A15" s="16"/>
      <c r="B15" s="18" t="s">
        <v>449</v>
      </c>
      <c r="C15" s="50">
        <v>2</v>
      </c>
      <c r="D15" s="50">
        <v>0</v>
      </c>
      <c r="E15" s="61">
        <v>2</v>
      </c>
    </row>
    <row r="16" spans="1:5" ht="24">
      <c r="A16" s="16"/>
      <c r="B16" s="18" t="s">
        <v>450</v>
      </c>
      <c r="C16" s="50">
        <v>1</v>
      </c>
      <c r="D16" s="50">
        <v>0</v>
      </c>
      <c r="E16" s="61">
        <v>6</v>
      </c>
    </row>
    <row r="17" spans="1:5">
      <c r="A17" s="16"/>
      <c r="B17" s="18" t="s">
        <v>451</v>
      </c>
      <c r="C17" s="50">
        <v>2</v>
      </c>
      <c r="D17" s="50">
        <v>1</v>
      </c>
      <c r="E17" s="61">
        <v>1</v>
      </c>
    </row>
    <row r="18" spans="1:5">
      <c r="A18" s="16"/>
      <c r="B18" s="18" t="s">
        <v>452</v>
      </c>
      <c r="C18" s="50">
        <v>2</v>
      </c>
      <c r="D18" s="50">
        <v>0</v>
      </c>
      <c r="E18" s="61">
        <v>0</v>
      </c>
    </row>
    <row r="19" spans="1:5" ht="24">
      <c r="A19" s="16"/>
      <c r="B19" s="18" t="s">
        <v>453</v>
      </c>
      <c r="C19" s="50">
        <v>1</v>
      </c>
      <c r="D19" s="50">
        <v>3</v>
      </c>
      <c r="E19" s="61">
        <v>1</v>
      </c>
    </row>
    <row r="20" spans="1:5">
      <c r="A20" s="16"/>
      <c r="B20" s="18" t="s">
        <v>454</v>
      </c>
      <c r="C20" s="50">
        <v>2</v>
      </c>
      <c r="D20" s="50">
        <v>0</v>
      </c>
      <c r="E20" s="61">
        <v>13</v>
      </c>
    </row>
    <row r="21" spans="1:5">
      <c r="A21" s="16"/>
      <c r="B21" s="18" t="s">
        <v>455</v>
      </c>
      <c r="C21" s="50">
        <v>2</v>
      </c>
      <c r="D21" s="50">
        <v>0</v>
      </c>
      <c r="E21" s="61">
        <v>2</v>
      </c>
    </row>
    <row r="22" spans="1:5">
      <c r="A22" s="16"/>
      <c r="B22" s="18" t="s">
        <v>456</v>
      </c>
      <c r="C22" s="50">
        <v>2</v>
      </c>
      <c r="D22" s="50">
        <v>10</v>
      </c>
      <c r="E22" s="61">
        <v>2</v>
      </c>
    </row>
    <row r="23" spans="1:5">
      <c r="A23" s="16"/>
      <c r="B23" s="18" t="s">
        <v>457</v>
      </c>
      <c r="C23" s="50">
        <v>1</v>
      </c>
      <c r="D23" s="50">
        <v>1</v>
      </c>
      <c r="E23" s="61">
        <v>0</v>
      </c>
    </row>
    <row r="24" spans="1:5" ht="24">
      <c r="A24" s="16"/>
      <c r="B24" s="18" t="s">
        <v>458</v>
      </c>
      <c r="C24" s="50">
        <v>1</v>
      </c>
      <c r="D24" s="50">
        <v>1</v>
      </c>
      <c r="E24" s="61">
        <v>0</v>
      </c>
    </row>
    <row r="25" spans="1:5">
      <c r="A25" s="16"/>
      <c r="B25" s="18" t="s">
        <v>459</v>
      </c>
      <c r="C25" s="50">
        <v>0</v>
      </c>
      <c r="D25" s="50">
        <v>0</v>
      </c>
      <c r="E25" s="61">
        <v>0</v>
      </c>
    </row>
    <row r="26" spans="1:5">
      <c r="A26" s="16"/>
      <c r="B26" s="12"/>
      <c r="C26" s="50"/>
      <c r="D26" s="50"/>
      <c r="E26" s="61"/>
    </row>
    <row r="27" spans="1:5" ht="15.75">
      <c r="A27" s="7"/>
      <c r="B27" s="19" t="s">
        <v>460</v>
      </c>
      <c r="C27" s="52">
        <v>83</v>
      </c>
      <c r="D27" s="52">
        <v>1</v>
      </c>
      <c r="E27" s="60">
        <v>6</v>
      </c>
    </row>
    <row r="28" spans="1:5">
      <c r="A28" s="16"/>
      <c r="B28" s="18" t="s">
        <v>461</v>
      </c>
      <c r="C28" s="50">
        <v>9</v>
      </c>
      <c r="D28" s="50">
        <v>0</v>
      </c>
      <c r="E28" s="61">
        <v>3</v>
      </c>
    </row>
    <row r="29" spans="1:5">
      <c r="A29" s="16"/>
      <c r="B29" s="18" t="s">
        <v>462</v>
      </c>
      <c r="C29" s="50">
        <v>0</v>
      </c>
      <c r="D29" s="50">
        <v>0</v>
      </c>
      <c r="E29" s="61">
        <v>0</v>
      </c>
    </row>
    <row r="30" spans="1:5" ht="24">
      <c r="A30" s="16"/>
      <c r="B30" s="18" t="s">
        <v>463</v>
      </c>
      <c r="C30" s="50">
        <v>0</v>
      </c>
      <c r="D30" s="50">
        <v>0</v>
      </c>
      <c r="E30" s="61">
        <v>0</v>
      </c>
    </row>
    <row r="31" spans="1:5" ht="36">
      <c r="A31" s="16"/>
      <c r="B31" s="18" t="s">
        <v>464</v>
      </c>
      <c r="C31" s="50">
        <v>8</v>
      </c>
      <c r="D31" s="50">
        <v>0</v>
      </c>
      <c r="E31" s="61">
        <v>2</v>
      </c>
    </row>
    <row r="32" spans="1:5" ht="24">
      <c r="A32" s="16"/>
      <c r="B32" s="18" t="s">
        <v>465</v>
      </c>
      <c r="C32" s="50">
        <v>3</v>
      </c>
      <c r="D32" s="50">
        <v>0</v>
      </c>
      <c r="E32" s="61">
        <v>0</v>
      </c>
    </row>
    <row r="33" spans="1:38">
      <c r="A33" s="16"/>
      <c r="B33" s="18" t="s">
        <v>466</v>
      </c>
      <c r="C33" s="50">
        <v>0</v>
      </c>
      <c r="D33" s="50">
        <v>0</v>
      </c>
      <c r="E33" s="61">
        <v>0</v>
      </c>
    </row>
    <row r="34" spans="1:38">
      <c r="A34" s="16"/>
      <c r="B34" s="18" t="s">
        <v>467</v>
      </c>
      <c r="C34" s="50">
        <v>0</v>
      </c>
      <c r="D34" s="50">
        <v>0</v>
      </c>
      <c r="E34" s="61">
        <v>0</v>
      </c>
    </row>
    <row r="35" spans="1:38">
      <c r="A35" s="16"/>
      <c r="B35" s="18" t="s">
        <v>468</v>
      </c>
      <c r="C35" s="50">
        <v>62</v>
      </c>
      <c r="D35" s="50">
        <v>1</v>
      </c>
      <c r="E35" s="61">
        <v>0</v>
      </c>
    </row>
    <row r="36" spans="1:38">
      <c r="A36" s="16"/>
      <c r="B36" s="18" t="s">
        <v>469</v>
      </c>
      <c r="C36" s="50">
        <v>1</v>
      </c>
      <c r="D36" s="50">
        <v>0</v>
      </c>
      <c r="E36" s="61">
        <v>1</v>
      </c>
    </row>
    <row r="37" spans="1:38">
      <c r="A37" s="16"/>
      <c r="B37" s="17" t="s">
        <v>470</v>
      </c>
      <c r="C37" s="50">
        <v>0</v>
      </c>
      <c r="D37" s="50">
        <v>0</v>
      </c>
      <c r="E37" s="61">
        <v>0</v>
      </c>
    </row>
    <row r="38" spans="1:38">
      <c r="A38" s="3"/>
      <c r="B38" s="21"/>
      <c r="C38" s="50"/>
      <c r="D38" s="50"/>
      <c r="E38" s="61"/>
    </row>
    <row r="39" spans="1:38" ht="15.75">
      <c r="A39" s="22"/>
      <c r="B39" s="23" t="s">
        <v>471</v>
      </c>
      <c r="C39" s="52">
        <v>10</v>
      </c>
      <c r="D39" s="52">
        <v>1</v>
      </c>
      <c r="E39" s="60">
        <v>0</v>
      </c>
    </row>
    <row r="40" spans="1:38">
      <c r="A40" s="24"/>
      <c r="B40" s="12" t="s">
        <v>472</v>
      </c>
      <c r="C40" s="50">
        <v>10</v>
      </c>
      <c r="D40" s="50">
        <v>1</v>
      </c>
      <c r="E40" s="61">
        <v>0</v>
      </c>
    </row>
    <row r="41" spans="1:38" ht="15.75" thickBot="1">
      <c r="A41" s="5"/>
      <c r="B41" s="25" t="s">
        <v>473</v>
      </c>
      <c r="C41" s="63">
        <v>0</v>
      </c>
      <c r="D41" s="63">
        <v>0</v>
      </c>
      <c r="E41" s="64">
        <v>0</v>
      </c>
    </row>
    <row r="42" spans="1:38" ht="15.75" thickBot="1">
      <c r="A42" s="26"/>
      <c r="B42" s="26"/>
      <c r="C42" s="26"/>
      <c r="D42" s="26"/>
      <c r="E42" s="26"/>
    </row>
    <row r="43" spans="1:38">
      <c r="A43" s="26"/>
      <c r="B43" s="403" t="s">
        <v>474</v>
      </c>
      <c r="C43" s="27">
        <f>C4+C27+C39</f>
        <v>272</v>
      </c>
      <c r="D43" s="27">
        <f t="shared" ref="D43:E43" si="0">D4+D27+D39</f>
        <v>48</v>
      </c>
      <c r="E43" s="28">
        <f t="shared" si="0"/>
        <v>69</v>
      </c>
    </row>
    <row r="44" spans="1:38" ht="15.75" thickBot="1">
      <c r="A44" s="26"/>
      <c r="B44" s="404"/>
      <c r="C44" s="397">
        <f>SUM(C43:E43)</f>
        <v>389</v>
      </c>
      <c r="D44" s="398"/>
      <c r="E44" s="399"/>
    </row>
    <row r="45" spans="1:38" ht="15.75" thickBot="1">
      <c r="A45" s="26"/>
      <c r="B45" s="26"/>
      <c r="C45" s="26"/>
      <c r="D45" s="26"/>
      <c r="E45" s="26"/>
    </row>
    <row r="46" spans="1:38" s="181" customFormat="1">
      <c r="A46" s="408" t="s">
        <v>747</v>
      </c>
      <c r="B46" s="358" t="s">
        <v>748</v>
      </c>
      <c r="C46" s="410"/>
      <c r="D46" s="411"/>
      <c r="E46" s="410" t="s">
        <v>749</v>
      </c>
      <c r="F46" s="410"/>
      <c r="G46" s="411"/>
      <c r="H46" s="405" t="s">
        <v>750</v>
      </c>
      <c r="I46" s="406"/>
      <c r="J46" s="407"/>
      <c r="K46" s="405" t="s">
        <v>751</v>
      </c>
      <c r="L46" s="406"/>
      <c r="M46" s="407"/>
      <c r="N46" s="405" t="s">
        <v>752</v>
      </c>
      <c r="O46" s="406"/>
      <c r="P46" s="407"/>
      <c r="R46"/>
      <c r="S46"/>
      <c r="T46"/>
      <c r="U46"/>
      <c r="V46"/>
      <c r="W46"/>
      <c r="X46"/>
      <c r="Y46"/>
      <c r="Z46"/>
      <c r="AA46"/>
      <c r="AB46"/>
      <c r="AC46"/>
      <c r="AD46"/>
      <c r="AE46"/>
      <c r="AF46"/>
      <c r="AG46"/>
      <c r="AH46"/>
      <c r="AI46"/>
      <c r="AJ46"/>
      <c r="AK46"/>
      <c r="AL46"/>
    </row>
    <row r="47" spans="1:38" s="181" customFormat="1" ht="26.25" thickBot="1">
      <c r="A47" s="409"/>
      <c r="B47" s="173" t="s">
        <v>706</v>
      </c>
      <c r="C47" s="143" t="s">
        <v>707</v>
      </c>
      <c r="D47" s="144" t="s">
        <v>438</v>
      </c>
      <c r="E47" s="142" t="s">
        <v>706</v>
      </c>
      <c r="F47" s="143" t="s">
        <v>707</v>
      </c>
      <c r="G47" s="144" t="s">
        <v>438</v>
      </c>
      <c r="H47" s="142" t="s">
        <v>706</v>
      </c>
      <c r="I47" s="143" t="s">
        <v>707</v>
      </c>
      <c r="J47" s="144" t="s">
        <v>438</v>
      </c>
      <c r="K47" s="142" t="s">
        <v>706</v>
      </c>
      <c r="L47" s="143" t="s">
        <v>707</v>
      </c>
      <c r="M47" s="144" t="s">
        <v>438</v>
      </c>
      <c r="N47" s="142" t="s">
        <v>706</v>
      </c>
      <c r="O47" s="143" t="s">
        <v>707</v>
      </c>
      <c r="P47" s="144" t="s">
        <v>438</v>
      </c>
      <c r="R47"/>
      <c r="S47"/>
      <c r="T47"/>
      <c r="U47"/>
      <c r="V47"/>
      <c r="W47"/>
      <c r="X47"/>
      <c r="Y47"/>
      <c r="Z47"/>
      <c r="AA47"/>
      <c r="AB47"/>
      <c r="AC47"/>
      <c r="AD47"/>
      <c r="AE47"/>
      <c r="AF47"/>
      <c r="AG47"/>
      <c r="AH47"/>
      <c r="AI47"/>
      <c r="AJ47"/>
      <c r="AK47"/>
      <c r="AL47"/>
    </row>
    <row r="48" spans="1:38" s="181" customFormat="1" ht="15.75" thickBot="1">
      <c r="A48" s="166" t="s">
        <v>708</v>
      </c>
      <c r="B48" s="174">
        <v>2</v>
      </c>
      <c r="C48" s="146">
        <v>0</v>
      </c>
      <c r="D48" s="147">
        <v>1</v>
      </c>
      <c r="E48" s="145">
        <v>4</v>
      </c>
      <c r="F48" s="146">
        <v>0</v>
      </c>
      <c r="G48" s="147">
        <v>6</v>
      </c>
      <c r="H48" s="145">
        <v>8</v>
      </c>
      <c r="I48" s="146">
        <v>1</v>
      </c>
      <c r="J48" s="147">
        <v>5</v>
      </c>
      <c r="K48" s="145">
        <v>18</v>
      </c>
      <c r="L48" s="146">
        <v>0</v>
      </c>
      <c r="M48" s="147">
        <v>1</v>
      </c>
      <c r="N48" s="145">
        <v>32</v>
      </c>
      <c r="O48" s="146">
        <v>1</v>
      </c>
      <c r="P48" s="147">
        <v>13</v>
      </c>
      <c r="R48"/>
      <c r="S48"/>
      <c r="T48"/>
      <c r="U48"/>
      <c r="V48"/>
      <c r="W48"/>
      <c r="X48"/>
      <c r="Y48"/>
      <c r="Z48"/>
      <c r="AA48"/>
      <c r="AB48"/>
      <c r="AC48"/>
      <c r="AD48"/>
      <c r="AE48"/>
      <c r="AF48"/>
      <c r="AG48"/>
      <c r="AH48"/>
      <c r="AI48"/>
      <c r="AJ48"/>
      <c r="AK48"/>
      <c r="AL48"/>
    </row>
    <row r="49" spans="1:38" s="181" customFormat="1">
      <c r="A49" s="167" t="s">
        <v>709</v>
      </c>
      <c r="B49" s="175">
        <v>1</v>
      </c>
      <c r="C49" s="149"/>
      <c r="D49" s="150"/>
      <c r="E49" s="148">
        <v>1</v>
      </c>
      <c r="F49" s="149"/>
      <c r="G49" s="150"/>
      <c r="H49" s="148">
        <v>1</v>
      </c>
      <c r="I49" s="149"/>
      <c r="J49" s="150"/>
      <c r="K49" s="148">
        <v>2</v>
      </c>
      <c r="L49" s="149"/>
      <c r="M49" s="150"/>
      <c r="N49" s="148">
        <v>5</v>
      </c>
      <c r="O49" s="149">
        <v>0</v>
      </c>
      <c r="P49" s="150">
        <v>0</v>
      </c>
      <c r="R49"/>
      <c r="S49"/>
      <c r="T49"/>
      <c r="U49"/>
      <c r="V49"/>
      <c r="W49"/>
      <c r="X49"/>
      <c r="Y49"/>
      <c r="Z49"/>
      <c r="AA49"/>
      <c r="AB49"/>
      <c r="AC49"/>
      <c r="AD49"/>
      <c r="AE49"/>
      <c r="AF49"/>
      <c r="AG49"/>
      <c r="AH49"/>
      <c r="AI49"/>
      <c r="AJ49"/>
      <c r="AK49"/>
      <c r="AL49"/>
    </row>
    <row r="50" spans="1:38" s="181" customFormat="1">
      <c r="A50" s="168" t="s">
        <v>710</v>
      </c>
      <c r="B50" s="176"/>
      <c r="C50" s="152"/>
      <c r="D50" s="153"/>
      <c r="E50" s="151"/>
      <c r="F50" s="152"/>
      <c r="G50" s="153"/>
      <c r="H50" s="151"/>
      <c r="I50" s="152"/>
      <c r="J50" s="153"/>
      <c r="K50" s="151"/>
      <c r="L50" s="152"/>
      <c r="M50" s="153"/>
      <c r="N50" s="151">
        <v>0</v>
      </c>
      <c r="O50" s="152">
        <v>0</v>
      </c>
      <c r="P50" s="153">
        <v>0</v>
      </c>
      <c r="R50"/>
      <c r="S50"/>
      <c r="T50"/>
      <c r="U50"/>
      <c r="V50"/>
      <c r="W50"/>
      <c r="X50"/>
      <c r="Y50"/>
      <c r="Z50"/>
      <c r="AA50"/>
      <c r="AB50"/>
      <c r="AC50"/>
      <c r="AD50"/>
      <c r="AE50"/>
      <c r="AF50"/>
      <c r="AG50"/>
      <c r="AH50"/>
      <c r="AI50"/>
      <c r="AJ50"/>
      <c r="AK50"/>
      <c r="AL50"/>
    </row>
    <row r="51" spans="1:38" s="181" customFormat="1">
      <c r="A51" s="168" t="s">
        <v>711</v>
      </c>
      <c r="B51" s="176"/>
      <c r="C51" s="152"/>
      <c r="D51" s="153"/>
      <c r="E51" s="151">
        <v>3</v>
      </c>
      <c r="F51" s="152"/>
      <c r="G51" s="153"/>
      <c r="H51" s="151"/>
      <c r="I51" s="152"/>
      <c r="J51" s="153"/>
      <c r="K51" s="151"/>
      <c r="L51" s="152"/>
      <c r="M51" s="153"/>
      <c r="N51" s="151">
        <v>3</v>
      </c>
      <c r="O51" s="152">
        <v>0</v>
      </c>
      <c r="P51" s="153">
        <v>0</v>
      </c>
      <c r="R51"/>
      <c r="S51"/>
      <c r="T51"/>
      <c r="U51"/>
      <c r="V51"/>
      <c r="W51"/>
      <c r="X51"/>
      <c r="Y51"/>
      <c r="Z51"/>
      <c r="AA51"/>
      <c r="AB51"/>
      <c r="AC51"/>
      <c r="AD51"/>
      <c r="AE51"/>
      <c r="AF51"/>
      <c r="AG51"/>
      <c r="AH51"/>
      <c r="AI51"/>
      <c r="AJ51"/>
      <c r="AK51"/>
      <c r="AL51"/>
    </row>
    <row r="52" spans="1:38" s="181" customFormat="1">
      <c r="A52" s="168" t="s">
        <v>712</v>
      </c>
      <c r="B52" s="176">
        <v>1</v>
      </c>
      <c r="C52" s="152"/>
      <c r="D52" s="153"/>
      <c r="E52" s="151"/>
      <c r="F52" s="152"/>
      <c r="G52" s="153"/>
      <c r="H52" s="151">
        <v>3</v>
      </c>
      <c r="I52" s="152"/>
      <c r="J52" s="153">
        <v>1</v>
      </c>
      <c r="K52" s="151">
        <v>12</v>
      </c>
      <c r="L52" s="152"/>
      <c r="M52" s="153">
        <v>1</v>
      </c>
      <c r="N52" s="151">
        <v>16</v>
      </c>
      <c r="O52" s="152">
        <v>0</v>
      </c>
      <c r="P52" s="153">
        <v>2</v>
      </c>
      <c r="R52"/>
      <c r="S52"/>
      <c r="T52"/>
      <c r="U52"/>
      <c r="V52"/>
      <c r="W52"/>
      <c r="X52"/>
      <c r="Y52"/>
      <c r="Z52"/>
      <c r="AA52"/>
      <c r="AB52"/>
      <c r="AC52"/>
      <c r="AD52"/>
      <c r="AE52"/>
      <c r="AF52"/>
      <c r="AG52"/>
      <c r="AH52"/>
      <c r="AI52"/>
      <c r="AJ52"/>
      <c r="AK52"/>
      <c r="AL52"/>
    </row>
    <row r="53" spans="1:38" s="181" customFormat="1">
      <c r="A53" s="168" t="s">
        <v>713</v>
      </c>
      <c r="B53" s="176"/>
      <c r="C53" s="152"/>
      <c r="D53" s="153"/>
      <c r="E53" s="151"/>
      <c r="F53" s="152"/>
      <c r="G53" s="153"/>
      <c r="H53" s="151">
        <v>3</v>
      </c>
      <c r="I53" s="152"/>
      <c r="J53" s="153"/>
      <c r="K53" s="151">
        <v>2</v>
      </c>
      <c r="L53" s="152"/>
      <c r="M53" s="153"/>
      <c r="N53" s="151">
        <v>5</v>
      </c>
      <c r="O53" s="152">
        <v>0</v>
      </c>
      <c r="P53" s="153">
        <v>0</v>
      </c>
      <c r="R53"/>
      <c r="S53"/>
      <c r="T53"/>
      <c r="U53"/>
      <c r="V53"/>
      <c r="W53"/>
      <c r="X53"/>
      <c r="Y53"/>
      <c r="Z53"/>
      <c r="AA53"/>
      <c r="AB53"/>
      <c r="AC53"/>
      <c r="AD53"/>
      <c r="AE53"/>
      <c r="AF53"/>
      <c r="AG53"/>
      <c r="AH53"/>
      <c r="AI53"/>
      <c r="AJ53"/>
      <c r="AK53"/>
      <c r="AL53"/>
    </row>
    <row r="54" spans="1:38" s="181" customFormat="1">
      <c r="A54" s="168" t="s">
        <v>714</v>
      </c>
      <c r="B54" s="176"/>
      <c r="C54" s="152"/>
      <c r="D54" s="153"/>
      <c r="E54" s="151"/>
      <c r="F54" s="152"/>
      <c r="G54" s="153"/>
      <c r="H54" s="151">
        <v>1</v>
      </c>
      <c r="I54" s="152"/>
      <c r="J54" s="153"/>
      <c r="K54" s="151">
        <v>1</v>
      </c>
      <c r="L54" s="152"/>
      <c r="M54" s="153"/>
      <c r="N54" s="151">
        <v>2</v>
      </c>
      <c r="O54" s="152">
        <v>0</v>
      </c>
      <c r="P54" s="153">
        <v>0</v>
      </c>
      <c r="R54"/>
      <c r="S54"/>
      <c r="T54"/>
      <c r="U54"/>
      <c r="V54"/>
      <c r="W54"/>
      <c r="X54"/>
      <c r="Y54"/>
      <c r="Z54"/>
      <c r="AA54"/>
      <c r="AB54"/>
      <c r="AC54"/>
      <c r="AD54"/>
      <c r="AE54"/>
      <c r="AF54"/>
      <c r="AG54"/>
      <c r="AH54"/>
      <c r="AI54"/>
      <c r="AJ54"/>
      <c r="AK54"/>
      <c r="AL54"/>
    </row>
    <row r="55" spans="1:38" s="181" customFormat="1">
      <c r="A55" s="168" t="s">
        <v>715</v>
      </c>
      <c r="B55" s="176"/>
      <c r="C55" s="152"/>
      <c r="D55" s="153"/>
      <c r="E55" s="151"/>
      <c r="F55" s="152"/>
      <c r="G55" s="153">
        <v>6</v>
      </c>
      <c r="H55" s="151"/>
      <c r="I55" s="152"/>
      <c r="J55" s="153">
        <v>4</v>
      </c>
      <c r="K55" s="151"/>
      <c r="L55" s="152"/>
      <c r="M55" s="153"/>
      <c r="N55" s="151">
        <v>0</v>
      </c>
      <c r="O55" s="152">
        <v>0</v>
      </c>
      <c r="P55" s="153">
        <v>10</v>
      </c>
      <c r="R55"/>
      <c r="S55"/>
      <c r="T55"/>
      <c r="U55"/>
      <c r="V55"/>
      <c r="W55"/>
      <c r="X55"/>
      <c r="Y55"/>
      <c r="Z55"/>
      <c r="AA55"/>
      <c r="AB55"/>
      <c r="AC55"/>
      <c r="AD55"/>
      <c r="AE55"/>
      <c r="AF55"/>
      <c r="AG55"/>
      <c r="AH55"/>
      <c r="AI55"/>
      <c r="AJ55"/>
      <c r="AK55"/>
      <c r="AL55"/>
    </row>
    <row r="56" spans="1:38" s="181" customFormat="1">
      <c r="A56" s="168" t="s">
        <v>716</v>
      </c>
      <c r="B56" s="176"/>
      <c r="C56" s="152"/>
      <c r="D56" s="153">
        <v>1</v>
      </c>
      <c r="E56" s="151"/>
      <c r="F56" s="152"/>
      <c r="G56" s="153"/>
      <c r="H56" s="151"/>
      <c r="I56" s="152">
        <v>1</v>
      </c>
      <c r="J56" s="153"/>
      <c r="K56" s="151">
        <v>1</v>
      </c>
      <c r="L56" s="152"/>
      <c r="M56" s="153"/>
      <c r="N56" s="151">
        <v>1</v>
      </c>
      <c r="O56" s="152">
        <v>1</v>
      </c>
      <c r="P56" s="153">
        <v>1</v>
      </c>
      <c r="R56"/>
      <c r="S56"/>
      <c r="T56"/>
      <c r="U56"/>
      <c r="V56"/>
      <c r="W56"/>
      <c r="X56"/>
      <c r="Y56"/>
      <c r="Z56"/>
      <c r="AA56"/>
      <c r="AB56"/>
      <c r="AC56"/>
      <c r="AD56"/>
      <c r="AE56"/>
      <c r="AF56"/>
      <c r="AG56"/>
      <c r="AH56"/>
      <c r="AI56"/>
      <c r="AJ56"/>
      <c r="AK56"/>
      <c r="AL56"/>
    </row>
    <row r="57" spans="1:38" s="181" customFormat="1" ht="15.75" thickBot="1">
      <c r="A57" s="169" t="s">
        <v>717</v>
      </c>
      <c r="B57" s="177"/>
      <c r="C57" s="155"/>
      <c r="D57" s="156"/>
      <c r="E57" s="154"/>
      <c r="F57" s="155"/>
      <c r="G57" s="156"/>
      <c r="H57" s="154"/>
      <c r="I57" s="155"/>
      <c r="J57" s="156"/>
      <c r="K57" s="154"/>
      <c r="L57" s="155"/>
      <c r="M57" s="156"/>
      <c r="N57" s="154">
        <v>0</v>
      </c>
      <c r="O57" s="155">
        <v>0</v>
      </c>
      <c r="P57" s="156">
        <v>0</v>
      </c>
      <c r="R57"/>
      <c r="S57"/>
      <c r="T57"/>
      <c r="U57"/>
      <c r="V57"/>
      <c r="W57"/>
      <c r="X57"/>
      <c r="Y57"/>
      <c r="Z57"/>
      <c r="AA57"/>
      <c r="AB57"/>
      <c r="AC57"/>
      <c r="AD57"/>
      <c r="AE57"/>
      <c r="AF57"/>
      <c r="AG57"/>
      <c r="AH57"/>
      <c r="AI57"/>
      <c r="AJ57"/>
      <c r="AK57"/>
      <c r="AL57"/>
    </row>
    <row r="58" spans="1:38" s="181" customFormat="1" ht="15.75" thickBot="1">
      <c r="A58" s="170" t="s">
        <v>718</v>
      </c>
      <c r="B58" s="178">
        <v>0</v>
      </c>
      <c r="C58" s="158">
        <v>0</v>
      </c>
      <c r="D58" s="159">
        <v>0</v>
      </c>
      <c r="E58" s="157">
        <v>0</v>
      </c>
      <c r="F58" s="158">
        <v>0</v>
      </c>
      <c r="G58" s="159">
        <v>0</v>
      </c>
      <c r="H58" s="157">
        <v>1</v>
      </c>
      <c r="I58" s="158">
        <v>0</v>
      </c>
      <c r="J58" s="159">
        <v>0</v>
      </c>
      <c r="K58" s="157">
        <v>1</v>
      </c>
      <c r="L58" s="158">
        <v>0</v>
      </c>
      <c r="M58" s="159">
        <v>1</v>
      </c>
      <c r="N58" s="157">
        <v>2</v>
      </c>
      <c r="O58" s="158">
        <v>0</v>
      </c>
      <c r="P58" s="158">
        <v>1</v>
      </c>
      <c r="R58"/>
      <c r="S58"/>
      <c r="T58"/>
      <c r="U58"/>
      <c r="V58"/>
      <c r="W58"/>
      <c r="X58"/>
      <c r="Y58"/>
      <c r="Z58"/>
      <c r="AA58"/>
      <c r="AB58"/>
      <c r="AC58"/>
      <c r="AD58"/>
      <c r="AE58"/>
      <c r="AF58"/>
      <c r="AG58"/>
      <c r="AH58"/>
      <c r="AI58"/>
      <c r="AJ58"/>
      <c r="AK58"/>
      <c r="AL58"/>
    </row>
    <row r="59" spans="1:38" s="181" customFormat="1">
      <c r="A59" s="167" t="s">
        <v>719</v>
      </c>
      <c r="B59" s="175"/>
      <c r="C59" s="149"/>
      <c r="D59" s="150"/>
      <c r="E59" s="148"/>
      <c r="F59" s="149"/>
      <c r="G59" s="150"/>
      <c r="H59" s="148"/>
      <c r="I59" s="149"/>
      <c r="J59" s="150"/>
      <c r="K59" s="148"/>
      <c r="L59" s="149"/>
      <c r="M59" s="150">
        <v>1</v>
      </c>
      <c r="N59" s="148">
        <v>0</v>
      </c>
      <c r="O59" s="149">
        <v>0</v>
      </c>
      <c r="P59" s="150">
        <v>1</v>
      </c>
      <c r="R59"/>
      <c r="S59"/>
      <c r="T59"/>
      <c r="U59"/>
      <c r="V59"/>
      <c r="W59"/>
      <c r="X59"/>
      <c r="Y59"/>
      <c r="Z59"/>
      <c r="AA59"/>
      <c r="AB59"/>
      <c r="AC59"/>
      <c r="AD59"/>
      <c r="AE59"/>
      <c r="AF59"/>
      <c r="AG59"/>
      <c r="AH59"/>
      <c r="AI59"/>
      <c r="AJ59"/>
      <c r="AK59"/>
      <c r="AL59"/>
    </row>
    <row r="60" spans="1:38" s="181" customFormat="1">
      <c r="A60" s="168" t="s">
        <v>720</v>
      </c>
      <c r="B60" s="176"/>
      <c r="C60" s="152"/>
      <c r="D60" s="153"/>
      <c r="E60" s="151"/>
      <c r="F60" s="152"/>
      <c r="G60" s="153"/>
      <c r="H60" s="151">
        <v>1</v>
      </c>
      <c r="I60" s="152"/>
      <c r="J60" s="153"/>
      <c r="K60" s="151"/>
      <c r="L60" s="152"/>
      <c r="M60" s="153"/>
      <c r="N60" s="151">
        <v>1</v>
      </c>
      <c r="O60" s="152">
        <v>0</v>
      </c>
      <c r="P60" s="153">
        <v>0</v>
      </c>
      <c r="R60"/>
      <c r="S60"/>
      <c r="T60"/>
      <c r="U60"/>
      <c r="V60"/>
      <c r="W60"/>
      <c r="X60"/>
      <c r="Y60"/>
      <c r="Z60"/>
      <c r="AA60"/>
      <c r="AB60"/>
      <c r="AC60"/>
      <c r="AD60"/>
      <c r="AE60"/>
      <c r="AF60"/>
      <c r="AG60"/>
      <c r="AH60"/>
      <c r="AI60"/>
      <c r="AJ60"/>
      <c r="AK60"/>
      <c r="AL60"/>
    </row>
    <row r="61" spans="1:38" s="181" customFormat="1" ht="15.75" thickBot="1">
      <c r="A61" s="169" t="s">
        <v>721</v>
      </c>
      <c r="B61" s="177"/>
      <c r="C61" s="155"/>
      <c r="D61" s="156"/>
      <c r="E61" s="154"/>
      <c r="F61" s="155"/>
      <c r="G61" s="156"/>
      <c r="H61" s="154"/>
      <c r="I61" s="155"/>
      <c r="J61" s="156"/>
      <c r="K61" s="154">
        <v>1</v>
      </c>
      <c r="L61" s="155"/>
      <c r="M61" s="156"/>
      <c r="N61" s="154">
        <v>1</v>
      </c>
      <c r="O61" s="155">
        <v>0</v>
      </c>
      <c r="P61" s="156">
        <v>0</v>
      </c>
      <c r="R61"/>
      <c r="S61"/>
      <c r="T61"/>
      <c r="U61"/>
      <c r="V61"/>
      <c r="W61"/>
      <c r="X61"/>
      <c r="Y61"/>
      <c r="Z61"/>
      <c r="AA61"/>
      <c r="AB61"/>
      <c r="AC61"/>
      <c r="AD61"/>
      <c r="AE61"/>
      <c r="AF61"/>
      <c r="AG61"/>
      <c r="AH61"/>
      <c r="AI61"/>
      <c r="AJ61"/>
      <c r="AK61"/>
      <c r="AL61"/>
    </row>
    <row r="62" spans="1:38" s="181" customFormat="1" ht="15.75" thickBot="1">
      <c r="A62" s="170" t="s">
        <v>722</v>
      </c>
      <c r="B62" s="178"/>
      <c r="C62" s="158"/>
      <c r="D62" s="159"/>
      <c r="E62" s="157"/>
      <c r="F62" s="158"/>
      <c r="G62" s="159">
        <v>1</v>
      </c>
      <c r="H62" s="157">
        <v>3</v>
      </c>
      <c r="I62" s="158"/>
      <c r="J62" s="159">
        <v>1</v>
      </c>
      <c r="K62" s="157"/>
      <c r="L62" s="158"/>
      <c r="M62" s="159"/>
      <c r="N62" s="157">
        <v>3</v>
      </c>
      <c r="O62" s="158">
        <v>0</v>
      </c>
      <c r="P62" s="159">
        <v>2</v>
      </c>
      <c r="R62"/>
      <c r="S62"/>
      <c r="T62"/>
      <c r="U62"/>
      <c r="V62"/>
      <c r="W62"/>
      <c r="X62"/>
      <c r="Y62"/>
      <c r="Z62"/>
      <c r="AA62"/>
      <c r="AB62"/>
      <c r="AC62"/>
      <c r="AD62"/>
      <c r="AE62"/>
      <c r="AF62"/>
      <c r="AG62"/>
      <c r="AH62"/>
      <c r="AI62"/>
      <c r="AJ62"/>
      <c r="AK62"/>
      <c r="AL62"/>
    </row>
    <row r="63" spans="1:38" s="181" customFormat="1" ht="15.75" thickBot="1">
      <c r="A63" s="170" t="s">
        <v>723</v>
      </c>
      <c r="B63" s="178"/>
      <c r="C63" s="158"/>
      <c r="D63" s="159">
        <v>1</v>
      </c>
      <c r="E63" s="157">
        <v>18</v>
      </c>
      <c r="F63" s="158"/>
      <c r="G63" s="159">
        <v>3</v>
      </c>
      <c r="H63" s="157">
        <v>17</v>
      </c>
      <c r="I63" s="158"/>
      <c r="J63" s="159">
        <v>1</v>
      </c>
      <c r="K63" s="157">
        <v>21</v>
      </c>
      <c r="L63" s="158"/>
      <c r="M63" s="159"/>
      <c r="N63" s="157">
        <v>56</v>
      </c>
      <c r="O63" s="158">
        <v>0</v>
      </c>
      <c r="P63" s="159">
        <v>5</v>
      </c>
      <c r="R63"/>
      <c r="S63"/>
      <c r="T63"/>
      <c r="U63"/>
      <c r="V63"/>
      <c r="W63"/>
      <c r="X63"/>
      <c r="Y63"/>
      <c r="Z63"/>
      <c r="AA63"/>
      <c r="AB63"/>
      <c r="AC63"/>
      <c r="AD63"/>
      <c r="AE63"/>
      <c r="AF63"/>
      <c r="AG63"/>
      <c r="AH63"/>
      <c r="AI63"/>
      <c r="AJ63"/>
      <c r="AK63"/>
      <c r="AL63"/>
    </row>
    <row r="64" spans="1:38" s="181" customFormat="1" ht="15.75" thickBot="1">
      <c r="A64" s="170" t="s">
        <v>724</v>
      </c>
      <c r="B64" s="178">
        <v>27</v>
      </c>
      <c r="C64" s="158">
        <v>2</v>
      </c>
      <c r="D64" s="159">
        <v>17</v>
      </c>
      <c r="E64" s="157">
        <v>29</v>
      </c>
      <c r="F64" s="158">
        <v>7</v>
      </c>
      <c r="G64" s="159">
        <v>14</v>
      </c>
      <c r="H64" s="157">
        <v>10</v>
      </c>
      <c r="I64" s="158">
        <v>13</v>
      </c>
      <c r="J64" s="159">
        <v>19</v>
      </c>
      <c r="K64" s="157">
        <v>31</v>
      </c>
      <c r="L64" s="158">
        <v>28</v>
      </c>
      <c r="M64" s="159">
        <v>9</v>
      </c>
      <c r="N64" s="157">
        <v>97</v>
      </c>
      <c r="O64" s="158">
        <v>50</v>
      </c>
      <c r="P64" s="158">
        <v>59</v>
      </c>
      <c r="R64"/>
      <c r="S64"/>
      <c r="T64"/>
      <c r="U64"/>
      <c r="V64"/>
      <c r="W64"/>
      <c r="X64"/>
      <c r="Y64"/>
      <c r="Z64"/>
      <c r="AA64"/>
      <c r="AB64"/>
      <c r="AC64"/>
      <c r="AD64"/>
      <c r="AE64"/>
      <c r="AF64"/>
      <c r="AG64"/>
      <c r="AH64"/>
      <c r="AI64"/>
      <c r="AJ64"/>
      <c r="AK64"/>
      <c r="AL64"/>
    </row>
    <row r="65" spans="1:38" s="181" customFormat="1">
      <c r="A65" s="171" t="s">
        <v>725</v>
      </c>
      <c r="B65" s="179"/>
      <c r="C65" s="161"/>
      <c r="D65" s="162"/>
      <c r="E65" s="160">
        <v>4</v>
      </c>
      <c r="F65" s="161">
        <v>5</v>
      </c>
      <c r="G65" s="162"/>
      <c r="H65" s="160">
        <v>1</v>
      </c>
      <c r="I65" s="161">
        <v>7</v>
      </c>
      <c r="J65" s="162"/>
      <c r="K65" s="160">
        <v>4</v>
      </c>
      <c r="L65" s="161">
        <v>23</v>
      </c>
      <c r="M65" s="162"/>
      <c r="N65" s="160">
        <v>9</v>
      </c>
      <c r="O65" s="161">
        <v>35</v>
      </c>
      <c r="P65" s="162">
        <v>0</v>
      </c>
      <c r="R65"/>
      <c r="S65"/>
      <c r="T65"/>
      <c r="U65"/>
      <c r="V65"/>
      <c r="W65"/>
      <c r="X65"/>
      <c r="Y65"/>
      <c r="Z65"/>
      <c r="AA65"/>
      <c r="AB65"/>
      <c r="AC65"/>
      <c r="AD65"/>
      <c r="AE65"/>
      <c r="AF65"/>
      <c r="AG65"/>
      <c r="AH65"/>
      <c r="AI65"/>
      <c r="AJ65"/>
      <c r="AK65"/>
      <c r="AL65"/>
    </row>
    <row r="66" spans="1:38" s="181" customFormat="1">
      <c r="A66" s="168" t="s">
        <v>726</v>
      </c>
      <c r="B66" s="176">
        <v>4</v>
      </c>
      <c r="C66" s="152">
        <v>2</v>
      </c>
      <c r="D66" s="153"/>
      <c r="E66" s="151">
        <v>3</v>
      </c>
      <c r="F66" s="152"/>
      <c r="G66" s="153">
        <v>1</v>
      </c>
      <c r="H66" s="151">
        <v>2</v>
      </c>
      <c r="I66" s="152">
        <v>2</v>
      </c>
      <c r="J66" s="153">
        <v>2</v>
      </c>
      <c r="K66" s="151">
        <v>4</v>
      </c>
      <c r="L66" s="152">
        <v>3</v>
      </c>
      <c r="M66" s="153">
        <v>2</v>
      </c>
      <c r="N66" s="151">
        <v>13</v>
      </c>
      <c r="O66" s="152">
        <v>7</v>
      </c>
      <c r="P66" s="153">
        <v>5</v>
      </c>
      <c r="R66"/>
      <c r="S66"/>
      <c r="T66"/>
      <c r="U66"/>
      <c r="V66"/>
      <c r="W66"/>
      <c r="X66"/>
      <c r="Y66"/>
      <c r="Z66"/>
      <c r="AA66"/>
      <c r="AB66"/>
      <c r="AC66"/>
      <c r="AD66"/>
      <c r="AE66"/>
      <c r="AF66"/>
      <c r="AG66"/>
      <c r="AH66"/>
      <c r="AI66"/>
      <c r="AJ66"/>
      <c r="AK66"/>
      <c r="AL66"/>
    </row>
    <row r="67" spans="1:38" s="181" customFormat="1">
      <c r="A67" s="168" t="s">
        <v>727</v>
      </c>
      <c r="B67" s="176">
        <v>1</v>
      </c>
      <c r="C67" s="152"/>
      <c r="D67" s="153">
        <v>3</v>
      </c>
      <c r="E67" s="151">
        <v>1</v>
      </c>
      <c r="F67" s="152"/>
      <c r="G67" s="153"/>
      <c r="H67" s="151">
        <v>1</v>
      </c>
      <c r="I67" s="152"/>
      <c r="J67" s="153">
        <v>2</v>
      </c>
      <c r="K67" s="151"/>
      <c r="L67" s="152"/>
      <c r="M67" s="153">
        <v>3</v>
      </c>
      <c r="N67" s="151">
        <v>3</v>
      </c>
      <c r="O67" s="152">
        <v>0</v>
      </c>
      <c r="P67" s="153">
        <v>8</v>
      </c>
      <c r="R67"/>
      <c r="S67"/>
      <c r="T67"/>
      <c r="U67"/>
      <c r="V67"/>
      <c r="W67"/>
      <c r="X67"/>
      <c r="Y67"/>
      <c r="Z67"/>
      <c r="AA67"/>
      <c r="AB67"/>
      <c r="AC67"/>
      <c r="AD67"/>
      <c r="AE67"/>
      <c r="AF67"/>
      <c r="AG67"/>
      <c r="AH67"/>
      <c r="AI67"/>
      <c r="AJ67"/>
      <c r="AK67"/>
      <c r="AL67"/>
    </row>
    <row r="68" spans="1:38" s="181" customFormat="1">
      <c r="A68" s="168" t="s">
        <v>728</v>
      </c>
      <c r="B68" s="176"/>
      <c r="C68" s="152"/>
      <c r="D68" s="153"/>
      <c r="E68" s="151">
        <v>10</v>
      </c>
      <c r="F68" s="152"/>
      <c r="G68" s="153">
        <v>1</v>
      </c>
      <c r="H68" s="151">
        <v>4</v>
      </c>
      <c r="I68" s="152"/>
      <c r="J68" s="153">
        <v>5</v>
      </c>
      <c r="K68" s="151">
        <v>4</v>
      </c>
      <c r="L68" s="152">
        <v>2</v>
      </c>
      <c r="M68" s="153"/>
      <c r="N68" s="151">
        <v>18</v>
      </c>
      <c r="O68" s="152">
        <v>2</v>
      </c>
      <c r="P68" s="153">
        <v>6</v>
      </c>
      <c r="R68"/>
      <c r="S68"/>
      <c r="T68"/>
      <c r="U68"/>
      <c r="V68"/>
      <c r="W68"/>
      <c r="X68"/>
      <c r="Y68"/>
      <c r="Z68"/>
      <c r="AA68"/>
      <c r="AB68"/>
      <c r="AC68"/>
      <c r="AD68"/>
      <c r="AE68"/>
      <c r="AF68"/>
      <c r="AG68"/>
      <c r="AH68"/>
      <c r="AI68"/>
      <c r="AJ68"/>
      <c r="AK68"/>
      <c r="AL68"/>
    </row>
    <row r="69" spans="1:38" s="181" customFormat="1">
      <c r="A69" s="168" t="s">
        <v>729</v>
      </c>
      <c r="B69" s="176">
        <v>9</v>
      </c>
      <c r="C69" s="152"/>
      <c r="D69" s="153"/>
      <c r="E69" s="151">
        <v>5</v>
      </c>
      <c r="F69" s="152"/>
      <c r="G69" s="153">
        <v>2</v>
      </c>
      <c r="H69" s="151"/>
      <c r="I69" s="152">
        <v>2</v>
      </c>
      <c r="J69" s="153"/>
      <c r="K69" s="151">
        <v>3</v>
      </c>
      <c r="L69" s="152"/>
      <c r="M69" s="153"/>
      <c r="N69" s="151">
        <v>17</v>
      </c>
      <c r="O69" s="152">
        <v>2</v>
      </c>
      <c r="P69" s="153">
        <v>2</v>
      </c>
      <c r="R69"/>
      <c r="S69"/>
      <c r="T69"/>
      <c r="U69"/>
      <c r="V69"/>
      <c r="W69"/>
      <c r="X69"/>
      <c r="Y69"/>
      <c r="Z69"/>
      <c r="AA69"/>
      <c r="AB69"/>
      <c r="AC69"/>
      <c r="AD69"/>
      <c r="AE69"/>
      <c r="AF69"/>
      <c r="AG69"/>
      <c r="AH69"/>
      <c r="AI69"/>
      <c r="AJ69"/>
      <c r="AK69"/>
      <c r="AL69"/>
    </row>
    <row r="70" spans="1:38" s="181" customFormat="1">
      <c r="A70" s="168" t="s">
        <v>730</v>
      </c>
      <c r="B70" s="176">
        <v>2</v>
      </c>
      <c r="C70" s="152"/>
      <c r="D70" s="153">
        <v>2</v>
      </c>
      <c r="E70" s="151">
        <v>3</v>
      </c>
      <c r="F70" s="152"/>
      <c r="G70" s="153"/>
      <c r="H70" s="151"/>
      <c r="I70" s="152"/>
      <c r="J70" s="153"/>
      <c r="K70" s="151">
        <v>1</v>
      </c>
      <c r="L70" s="152"/>
      <c r="M70" s="153"/>
      <c r="N70" s="151">
        <v>6</v>
      </c>
      <c r="O70" s="152">
        <v>0</v>
      </c>
      <c r="P70" s="153">
        <v>2</v>
      </c>
      <c r="R70"/>
      <c r="S70"/>
      <c r="T70"/>
      <c r="U70"/>
      <c r="V70"/>
      <c r="W70"/>
      <c r="X70"/>
      <c r="Y70"/>
      <c r="Z70"/>
      <c r="AA70"/>
      <c r="AB70"/>
      <c r="AC70"/>
      <c r="AD70"/>
      <c r="AE70"/>
      <c r="AF70"/>
      <c r="AG70"/>
      <c r="AH70"/>
      <c r="AI70"/>
      <c r="AJ70"/>
      <c r="AK70"/>
      <c r="AL70"/>
    </row>
    <row r="71" spans="1:38" s="181" customFormat="1">
      <c r="A71" s="168" t="s">
        <v>731</v>
      </c>
      <c r="B71" s="176">
        <v>6</v>
      </c>
      <c r="C71" s="152"/>
      <c r="D71" s="153">
        <v>2</v>
      </c>
      <c r="E71" s="151"/>
      <c r="F71" s="152"/>
      <c r="G71" s="153"/>
      <c r="H71" s="151"/>
      <c r="I71" s="152">
        <v>1</v>
      </c>
      <c r="J71" s="153"/>
      <c r="K71" s="151">
        <v>3</v>
      </c>
      <c r="L71" s="152"/>
      <c r="M71" s="153"/>
      <c r="N71" s="151">
        <v>9</v>
      </c>
      <c r="O71" s="152">
        <v>1</v>
      </c>
      <c r="P71" s="153">
        <v>2</v>
      </c>
      <c r="R71"/>
      <c r="S71"/>
      <c r="T71"/>
      <c r="U71"/>
      <c r="V71"/>
      <c r="W71"/>
      <c r="X71"/>
      <c r="Y71"/>
      <c r="Z71"/>
      <c r="AA71"/>
      <c r="AB71"/>
      <c r="AC71"/>
      <c r="AD71"/>
      <c r="AE71"/>
      <c r="AF71"/>
      <c r="AG71"/>
      <c r="AH71"/>
      <c r="AI71"/>
      <c r="AJ71"/>
      <c r="AK71"/>
      <c r="AL71"/>
    </row>
    <row r="72" spans="1:38" s="181" customFormat="1">
      <c r="A72" s="168" t="s">
        <v>732</v>
      </c>
      <c r="B72" s="176"/>
      <c r="C72" s="152"/>
      <c r="D72" s="153">
        <v>2</v>
      </c>
      <c r="E72" s="151"/>
      <c r="F72" s="152"/>
      <c r="G72" s="153">
        <v>1</v>
      </c>
      <c r="H72" s="151"/>
      <c r="I72" s="152"/>
      <c r="J72" s="153">
        <v>3</v>
      </c>
      <c r="K72" s="151"/>
      <c r="L72" s="152"/>
      <c r="M72" s="153"/>
      <c r="N72" s="151">
        <v>0</v>
      </c>
      <c r="O72" s="152">
        <v>0</v>
      </c>
      <c r="P72" s="153">
        <v>6</v>
      </c>
      <c r="R72"/>
      <c r="S72"/>
      <c r="T72"/>
      <c r="U72"/>
      <c r="V72"/>
      <c r="W72"/>
      <c r="X72"/>
      <c r="Y72"/>
      <c r="Z72"/>
      <c r="AA72"/>
      <c r="AB72"/>
      <c r="AC72"/>
      <c r="AD72"/>
      <c r="AE72"/>
      <c r="AF72"/>
      <c r="AG72"/>
      <c r="AH72"/>
      <c r="AI72"/>
      <c r="AJ72"/>
      <c r="AK72"/>
      <c r="AL72"/>
    </row>
    <row r="73" spans="1:38" s="181" customFormat="1">
      <c r="A73" s="168" t="s">
        <v>733</v>
      </c>
      <c r="B73" s="176"/>
      <c r="C73" s="152"/>
      <c r="D73" s="153">
        <v>3</v>
      </c>
      <c r="E73" s="151">
        <v>1</v>
      </c>
      <c r="F73" s="152"/>
      <c r="G73" s="153">
        <v>1</v>
      </c>
      <c r="H73" s="151">
        <v>2</v>
      </c>
      <c r="I73" s="152">
        <v>1</v>
      </c>
      <c r="J73" s="153"/>
      <c r="K73" s="151">
        <v>1</v>
      </c>
      <c r="L73" s="152"/>
      <c r="M73" s="153">
        <v>1</v>
      </c>
      <c r="N73" s="151">
        <v>4</v>
      </c>
      <c r="O73" s="152">
        <v>1</v>
      </c>
      <c r="P73" s="153">
        <v>5</v>
      </c>
      <c r="R73"/>
      <c r="S73"/>
      <c r="T73"/>
      <c r="U73"/>
      <c r="V73"/>
      <c r="W73"/>
      <c r="X73"/>
      <c r="Y73"/>
      <c r="Z73"/>
      <c r="AA73"/>
      <c r="AB73"/>
      <c r="AC73"/>
      <c r="AD73"/>
      <c r="AE73"/>
      <c r="AF73"/>
      <c r="AG73"/>
      <c r="AH73"/>
      <c r="AI73"/>
      <c r="AJ73"/>
      <c r="AK73"/>
      <c r="AL73"/>
    </row>
    <row r="74" spans="1:38" s="181" customFormat="1">
      <c r="A74" s="168" t="s">
        <v>734</v>
      </c>
      <c r="B74" s="176"/>
      <c r="C74" s="152"/>
      <c r="D74" s="153"/>
      <c r="E74" s="151"/>
      <c r="F74" s="152"/>
      <c r="G74" s="153"/>
      <c r="H74" s="151"/>
      <c r="I74" s="152"/>
      <c r="J74" s="153"/>
      <c r="K74" s="151">
        <v>3</v>
      </c>
      <c r="L74" s="152"/>
      <c r="M74" s="153"/>
      <c r="N74" s="151">
        <v>3</v>
      </c>
      <c r="O74" s="152">
        <v>0</v>
      </c>
      <c r="P74" s="153">
        <v>0</v>
      </c>
      <c r="R74"/>
      <c r="S74"/>
      <c r="T74"/>
      <c r="U74"/>
      <c r="V74"/>
      <c r="W74"/>
      <c r="X74"/>
      <c r="Y74"/>
      <c r="Z74"/>
      <c r="AA74"/>
      <c r="AB74"/>
      <c r="AC74"/>
      <c r="AD74"/>
      <c r="AE74"/>
      <c r="AF74"/>
      <c r="AG74"/>
      <c r="AH74"/>
      <c r="AI74"/>
      <c r="AJ74"/>
      <c r="AK74"/>
      <c r="AL74"/>
    </row>
    <row r="75" spans="1:38" s="181" customFormat="1" ht="166.5">
      <c r="A75" s="172" t="s">
        <v>735</v>
      </c>
      <c r="B75" s="176">
        <v>1</v>
      </c>
      <c r="C75" s="152"/>
      <c r="D75" s="153"/>
      <c r="E75" s="151">
        <v>2</v>
      </c>
      <c r="F75" s="152"/>
      <c r="G75" s="153"/>
      <c r="H75" s="151"/>
      <c r="I75" s="152"/>
      <c r="J75" s="153">
        <v>1</v>
      </c>
      <c r="K75" s="151"/>
      <c r="L75" s="152"/>
      <c r="M75" s="153"/>
      <c r="N75" s="151">
        <v>3</v>
      </c>
      <c r="O75" s="152">
        <v>0</v>
      </c>
      <c r="P75" s="153">
        <v>1</v>
      </c>
      <c r="R75"/>
      <c r="S75"/>
      <c r="T75"/>
      <c r="U75"/>
      <c r="V75"/>
      <c r="W75"/>
      <c r="X75"/>
      <c r="Y75"/>
      <c r="Z75"/>
      <c r="AA75"/>
      <c r="AB75"/>
      <c r="AC75"/>
      <c r="AD75"/>
      <c r="AE75"/>
      <c r="AF75"/>
      <c r="AG75"/>
      <c r="AH75"/>
      <c r="AI75"/>
      <c r="AJ75"/>
      <c r="AK75"/>
      <c r="AL75"/>
    </row>
    <row r="76" spans="1:38" s="181" customFormat="1">
      <c r="A76" s="168" t="s">
        <v>736</v>
      </c>
      <c r="B76" s="176"/>
      <c r="C76" s="152"/>
      <c r="D76" s="153"/>
      <c r="E76" s="151"/>
      <c r="F76" s="152"/>
      <c r="G76" s="153">
        <v>4</v>
      </c>
      <c r="H76" s="151"/>
      <c r="I76" s="152"/>
      <c r="J76" s="153">
        <v>6</v>
      </c>
      <c r="K76" s="151">
        <v>2</v>
      </c>
      <c r="L76" s="152"/>
      <c r="M76" s="153">
        <v>3</v>
      </c>
      <c r="N76" s="151">
        <v>2</v>
      </c>
      <c r="O76" s="152">
        <v>0</v>
      </c>
      <c r="P76" s="153">
        <v>13</v>
      </c>
      <c r="R76"/>
      <c r="S76"/>
      <c r="T76"/>
      <c r="U76"/>
      <c r="V76"/>
      <c r="W76"/>
      <c r="X76"/>
      <c r="Y76"/>
      <c r="Z76"/>
      <c r="AA76"/>
      <c r="AB76"/>
      <c r="AC76"/>
      <c r="AD76"/>
      <c r="AE76"/>
      <c r="AF76"/>
      <c r="AG76"/>
      <c r="AH76"/>
      <c r="AI76"/>
      <c r="AJ76"/>
      <c r="AK76"/>
      <c r="AL76"/>
    </row>
    <row r="77" spans="1:38" s="181" customFormat="1">
      <c r="A77" s="168" t="s">
        <v>737</v>
      </c>
      <c r="B77" s="176"/>
      <c r="C77" s="152"/>
      <c r="D77" s="153">
        <v>3</v>
      </c>
      <c r="E77" s="151"/>
      <c r="F77" s="152"/>
      <c r="G77" s="153"/>
      <c r="H77" s="151"/>
      <c r="I77" s="152"/>
      <c r="J77" s="153"/>
      <c r="K77" s="151">
        <v>2</v>
      </c>
      <c r="L77" s="152"/>
      <c r="M77" s="153"/>
      <c r="N77" s="151">
        <v>2</v>
      </c>
      <c r="O77" s="152">
        <v>0</v>
      </c>
      <c r="P77" s="153">
        <v>3</v>
      </c>
      <c r="R77"/>
      <c r="S77"/>
      <c r="T77"/>
      <c r="U77"/>
      <c r="V77"/>
      <c r="W77"/>
      <c r="X77"/>
      <c r="Y77"/>
      <c r="Z77"/>
      <c r="AA77"/>
      <c r="AB77"/>
      <c r="AC77"/>
      <c r="AD77"/>
      <c r="AE77"/>
      <c r="AF77"/>
      <c r="AG77"/>
      <c r="AH77"/>
      <c r="AI77"/>
      <c r="AJ77"/>
      <c r="AK77"/>
      <c r="AL77"/>
    </row>
    <row r="78" spans="1:38" s="181" customFormat="1">
      <c r="A78" s="168" t="s">
        <v>738</v>
      </c>
      <c r="B78" s="176"/>
      <c r="C78" s="152"/>
      <c r="D78" s="153"/>
      <c r="E78" s="151"/>
      <c r="F78" s="152">
        <v>1</v>
      </c>
      <c r="G78" s="153"/>
      <c r="H78" s="151"/>
      <c r="I78" s="152"/>
      <c r="J78" s="153"/>
      <c r="K78" s="151">
        <v>1</v>
      </c>
      <c r="L78" s="152"/>
      <c r="M78" s="153"/>
      <c r="N78" s="151">
        <v>1</v>
      </c>
      <c r="O78" s="152">
        <v>1</v>
      </c>
      <c r="P78" s="153">
        <v>0</v>
      </c>
      <c r="R78"/>
      <c r="S78"/>
      <c r="T78"/>
      <c r="U78"/>
      <c r="V78"/>
      <c r="W78"/>
      <c r="X78"/>
      <c r="Y78"/>
      <c r="Z78"/>
      <c r="AA78"/>
      <c r="AB78"/>
      <c r="AC78"/>
      <c r="AD78"/>
      <c r="AE78"/>
      <c r="AF78"/>
      <c r="AG78"/>
      <c r="AH78"/>
      <c r="AI78"/>
      <c r="AJ78"/>
      <c r="AK78"/>
      <c r="AL78"/>
    </row>
    <row r="79" spans="1:38" s="181" customFormat="1">
      <c r="A79" s="168" t="s">
        <v>739</v>
      </c>
      <c r="B79" s="176"/>
      <c r="C79" s="152"/>
      <c r="D79" s="153"/>
      <c r="E79" s="151"/>
      <c r="F79" s="152">
        <v>1</v>
      </c>
      <c r="G79" s="153"/>
      <c r="H79" s="151"/>
      <c r="I79" s="152"/>
      <c r="J79" s="153"/>
      <c r="K79" s="151">
        <v>1</v>
      </c>
      <c r="L79" s="152"/>
      <c r="M79" s="153"/>
      <c r="N79" s="151">
        <v>1</v>
      </c>
      <c r="O79" s="152">
        <v>1</v>
      </c>
      <c r="P79" s="153">
        <v>0</v>
      </c>
      <c r="R79"/>
      <c r="S79"/>
      <c r="T79"/>
      <c r="U79"/>
      <c r="V79"/>
      <c r="W79"/>
      <c r="X79"/>
      <c r="Y79"/>
      <c r="Z79"/>
      <c r="AA79"/>
      <c r="AB79"/>
      <c r="AC79"/>
      <c r="AD79"/>
      <c r="AE79"/>
      <c r="AF79"/>
      <c r="AG79"/>
      <c r="AH79"/>
      <c r="AI79"/>
      <c r="AJ79"/>
      <c r="AK79"/>
      <c r="AL79"/>
    </row>
    <row r="80" spans="1:38" s="181" customFormat="1">
      <c r="A80" s="168" t="s">
        <v>740</v>
      </c>
      <c r="B80" s="176"/>
      <c r="C80" s="152"/>
      <c r="D80" s="153"/>
      <c r="E80" s="151"/>
      <c r="F80" s="152"/>
      <c r="G80" s="153"/>
      <c r="H80" s="151"/>
      <c r="I80" s="152"/>
      <c r="J80" s="153"/>
      <c r="K80" s="151"/>
      <c r="L80" s="152"/>
      <c r="M80" s="153"/>
      <c r="N80" s="151">
        <v>0</v>
      </c>
      <c r="O80" s="152">
        <v>0</v>
      </c>
      <c r="P80" s="153">
        <v>0</v>
      </c>
      <c r="R80"/>
      <c r="S80"/>
      <c r="T80"/>
      <c r="U80"/>
      <c r="V80"/>
      <c r="W80"/>
      <c r="X80"/>
      <c r="Y80"/>
      <c r="Z80"/>
      <c r="AA80"/>
      <c r="AB80"/>
      <c r="AC80"/>
      <c r="AD80"/>
      <c r="AE80"/>
      <c r="AF80"/>
      <c r="AG80"/>
      <c r="AH80"/>
      <c r="AI80"/>
      <c r="AJ80"/>
      <c r="AK80"/>
      <c r="AL80"/>
    </row>
    <row r="81" spans="1:38" s="181" customFormat="1">
      <c r="A81" s="168" t="s">
        <v>741</v>
      </c>
      <c r="B81" s="176"/>
      <c r="C81" s="152"/>
      <c r="D81" s="153"/>
      <c r="E81" s="151"/>
      <c r="F81" s="152"/>
      <c r="G81" s="153"/>
      <c r="H81" s="151"/>
      <c r="I81" s="152"/>
      <c r="J81" s="153"/>
      <c r="K81" s="151"/>
      <c r="L81" s="152"/>
      <c r="M81" s="153"/>
      <c r="N81" s="151">
        <v>0</v>
      </c>
      <c r="O81" s="152">
        <v>0</v>
      </c>
      <c r="P81" s="153">
        <v>0</v>
      </c>
      <c r="R81"/>
      <c r="S81"/>
      <c r="T81"/>
      <c r="U81"/>
      <c r="V81"/>
      <c r="W81"/>
      <c r="X81"/>
      <c r="Y81"/>
      <c r="Z81"/>
      <c r="AA81"/>
      <c r="AB81"/>
      <c r="AC81"/>
      <c r="AD81"/>
      <c r="AE81"/>
      <c r="AF81"/>
      <c r="AG81"/>
      <c r="AH81"/>
      <c r="AI81"/>
      <c r="AJ81"/>
      <c r="AK81"/>
      <c r="AL81"/>
    </row>
    <row r="82" spans="1:38" s="181" customFormat="1">
      <c r="A82" s="168" t="s">
        <v>742</v>
      </c>
      <c r="B82" s="176">
        <v>4</v>
      </c>
      <c r="C82" s="152"/>
      <c r="D82" s="153">
        <v>2</v>
      </c>
      <c r="E82" s="151"/>
      <c r="F82" s="152"/>
      <c r="G82" s="153"/>
      <c r="H82" s="151"/>
      <c r="I82" s="152"/>
      <c r="J82" s="153"/>
      <c r="K82" s="151"/>
      <c r="L82" s="152"/>
      <c r="M82" s="153"/>
      <c r="N82" s="151">
        <v>4</v>
      </c>
      <c r="O82" s="152">
        <v>0</v>
      </c>
      <c r="P82" s="153">
        <v>2</v>
      </c>
      <c r="R82"/>
      <c r="S82"/>
      <c r="T82"/>
      <c r="U82"/>
      <c r="V82"/>
      <c r="W82"/>
      <c r="X82"/>
      <c r="Y82"/>
      <c r="Z82"/>
      <c r="AA82"/>
      <c r="AB82"/>
      <c r="AC82"/>
      <c r="AD82"/>
      <c r="AE82"/>
      <c r="AF82"/>
      <c r="AG82"/>
      <c r="AH82"/>
      <c r="AI82"/>
      <c r="AJ82"/>
      <c r="AK82"/>
      <c r="AL82"/>
    </row>
    <row r="83" spans="1:38" s="181" customFormat="1">
      <c r="A83" s="168" t="s">
        <v>743</v>
      </c>
      <c r="B83" s="176"/>
      <c r="C83" s="152"/>
      <c r="D83" s="153"/>
      <c r="E83" s="151"/>
      <c r="F83" s="152"/>
      <c r="G83" s="153"/>
      <c r="H83" s="151"/>
      <c r="I83" s="152"/>
      <c r="J83" s="153"/>
      <c r="K83" s="151"/>
      <c r="L83" s="152"/>
      <c r="M83" s="153"/>
      <c r="N83" s="151">
        <v>0</v>
      </c>
      <c r="O83" s="152">
        <v>0</v>
      </c>
      <c r="P83" s="153">
        <v>0</v>
      </c>
      <c r="R83"/>
      <c r="S83"/>
      <c r="T83"/>
      <c r="U83"/>
      <c r="V83"/>
      <c r="W83"/>
      <c r="X83"/>
      <c r="Y83"/>
      <c r="Z83"/>
      <c r="AA83"/>
      <c r="AB83"/>
      <c r="AC83"/>
      <c r="AD83"/>
      <c r="AE83"/>
      <c r="AF83"/>
      <c r="AG83"/>
      <c r="AH83"/>
      <c r="AI83"/>
      <c r="AJ83"/>
      <c r="AK83"/>
      <c r="AL83"/>
    </row>
    <row r="84" spans="1:38" s="181" customFormat="1">
      <c r="A84" s="168" t="s">
        <v>744</v>
      </c>
      <c r="B84" s="176"/>
      <c r="C84" s="152"/>
      <c r="D84" s="153"/>
      <c r="E84" s="151"/>
      <c r="F84" s="152"/>
      <c r="G84" s="153">
        <v>2</v>
      </c>
      <c r="H84" s="151"/>
      <c r="I84" s="152"/>
      <c r="J84" s="153"/>
      <c r="K84" s="151">
        <v>1</v>
      </c>
      <c r="L84" s="152"/>
      <c r="M84" s="153"/>
      <c r="N84" s="151">
        <v>1</v>
      </c>
      <c r="O84" s="152">
        <v>0</v>
      </c>
      <c r="P84" s="153">
        <v>2</v>
      </c>
      <c r="R84"/>
      <c r="S84"/>
      <c r="T84"/>
      <c r="U84"/>
      <c r="V84"/>
      <c r="W84"/>
      <c r="X84"/>
      <c r="Y84"/>
      <c r="Z84"/>
      <c r="AA84"/>
      <c r="AB84"/>
      <c r="AC84"/>
      <c r="AD84"/>
      <c r="AE84"/>
      <c r="AF84"/>
      <c r="AG84"/>
      <c r="AH84"/>
      <c r="AI84"/>
      <c r="AJ84"/>
      <c r="AK84"/>
      <c r="AL84"/>
    </row>
    <row r="85" spans="1:38" s="181" customFormat="1" ht="15.75" thickBot="1">
      <c r="A85" s="169" t="s">
        <v>745</v>
      </c>
      <c r="B85" s="177"/>
      <c r="C85" s="155"/>
      <c r="D85" s="156"/>
      <c r="E85" s="154"/>
      <c r="F85" s="155"/>
      <c r="G85" s="156">
        <v>2</v>
      </c>
      <c r="H85" s="154"/>
      <c r="I85" s="155"/>
      <c r="J85" s="156"/>
      <c r="K85" s="154">
        <v>1</v>
      </c>
      <c r="L85" s="155"/>
      <c r="M85" s="156"/>
      <c r="N85" s="154">
        <v>1</v>
      </c>
      <c r="O85" s="155">
        <v>0</v>
      </c>
      <c r="P85" s="156">
        <v>2</v>
      </c>
      <c r="R85"/>
      <c r="S85"/>
      <c r="T85"/>
      <c r="U85"/>
      <c r="V85"/>
      <c r="W85"/>
      <c r="X85"/>
      <c r="Y85"/>
      <c r="Z85"/>
      <c r="AA85"/>
      <c r="AB85"/>
      <c r="AC85"/>
      <c r="AD85"/>
      <c r="AE85"/>
      <c r="AF85"/>
      <c r="AG85"/>
      <c r="AH85"/>
      <c r="AI85"/>
      <c r="AJ85"/>
      <c r="AK85"/>
      <c r="AL85"/>
    </row>
    <row r="86" spans="1:38" s="181" customFormat="1" ht="15.75" thickBot="1">
      <c r="A86" s="166" t="s">
        <v>746</v>
      </c>
      <c r="B86" s="180">
        <v>29</v>
      </c>
      <c r="C86" s="164">
        <v>2</v>
      </c>
      <c r="D86" s="165">
        <v>19</v>
      </c>
      <c r="E86" s="163">
        <v>51</v>
      </c>
      <c r="F86" s="164">
        <v>7</v>
      </c>
      <c r="G86" s="165">
        <v>24</v>
      </c>
      <c r="H86" s="163">
        <v>39</v>
      </c>
      <c r="I86" s="164">
        <v>14</v>
      </c>
      <c r="J86" s="165">
        <v>26</v>
      </c>
      <c r="K86" s="163">
        <v>71</v>
      </c>
      <c r="L86" s="164">
        <v>28</v>
      </c>
      <c r="M86" s="165">
        <v>11</v>
      </c>
      <c r="N86" s="163">
        <v>190</v>
      </c>
      <c r="O86" s="164">
        <v>51</v>
      </c>
      <c r="P86" s="165">
        <v>80</v>
      </c>
      <c r="R86"/>
      <c r="S86"/>
      <c r="T86"/>
      <c r="U86"/>
      <c r="V86"/>
      <c r="W86"/>
      <c r="X86"/>
      <c r="Y86"/>
      <c r="Z86"/>
      <c r="AA86"/>
      <c r="AB86"/>
      <c r="AC86"/>
      <c r="AD86"/>
      <c r="AE86"/>
      <c r="AF86"/>
      <c r="AG86"/>
      <c r="AH86"/>
      <c r="AI86"/>
      <c r="AJ86"/>
      <c r="AK86"/>
      <c r="AL86"/>
    </row>
  </sheetData>
  <mergeCells count="12">
    <mergeCell ref="N46:P46"/>
    <mergeCell ref="A46:A47"/>
    <mergeCell ref="B46:D46"/>
    <mergeCell ref="E46:G46"/>
    <mergeCell ref="H46:J46"/>
    <mergeCell ref="K46:M46"/>
    <mergeCell ref="C1:E1"/>
    <mergeCell ref="C2:E2"/>
    <mergeCell ref="C44:E44"/>
    <mergeCell ref="A1:A3"/>
    <mergeCell ref="B1:B3"/>
    <mergeCell ref="B43:B44"/>
  </mergeCells>
  <printOptions horizontalCentered="1" verticalCentered="1"/>
  <pageMargins left="0.51181102362204722" right="0.51181102362204722" top="0.55118110236220474" bottom="0.55118110236220474" header="0.31496062992125984" footer="0.31496062992125984"/>
  <pageSetup scale="85" orientation="portrait" r:id="rId1"/>
  <headerFooter>
    <oddFooter>&amp;RReport VeraDatos Mayo -Agosto 2021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22323-CA9C-4EED-9638-BB8802DF96E9}">
  <dimension ref="A1:M24"/>
  <sheetViews>
    <sheetView topLeftCell="B1" workbookViewId="0">
      <selection activeCell="J2" sqref="J2:J21"/>
    </sheetView>
  </sheetViews>
  <sheetFormatPr baseColWidth="10" defaultColWidth="11.42578125" defaultRowHeight="15"/>
  <cols>
    <col min="1" max="1" width="8.7109375" style="238" bestFit="1" customWidth="1"/>
    <col min="2" max="2" width="16.42578125" style="238" bestFit="1" customWidth="1"/>
    <col min="3" max="3" width="11.42578125" style="238"/>
    <col min="4" max="4" width="16.42578125" style="238" bestFit="1" customWidth="1"/>
    <col min="5" max="6" width="11.42578125" style="238"/>
    <col min="7" max="7" width="26.140625" style="238" customWidth="1"/>
    <col min="8" max="16384" width="11.42578125" style="238"/>
  </cols>
  <sheetData>
    <row r="1" spans="1:13">
      <c r="A1" s="239" t="s">
        <v>613</v>
      </c>
      <c r="B1" s="237" t="s">
        <v>475</v>
      </c>
      <c r="C1" s="240" t="s">
        <v>476</v>
      </c>
      <c r="D1" s="237" t="s">
        <v>477</v>
      </c>
      <c r="E1" s="237" t="s">
        <v>616</v>
      </c>
      <c r="F1" s="237" t="s">
        <v>621</v>
      </c>
      <c r="G1" s="237" t="s">
        <v>617</v>
      </c>
      <c r="H1" s="237" t="s">
        <v>478</v>
      </c>
      <c r="I1" s="237" t="s">
        <v>615</v>
      </c>
      <c r="J1" s="237" t="s">
        <v>614</v>
      </c>
      <c r="K1" s="237" t="s">
        <v>609</v>
      </c>
      <c r="L1" s="237" t="s">
        <v>610</v>
      </c>
      <c r="M1" s="237" t="s">
        <v>611</v>
      </c>
    </row>
    <row r="2" spans="1:13">
      <c r="A2" s="234">
        <v>30087</v>
      </c>
      <c r="B2" s="234" t="s">
        <v>184</v>
      </c>
      <c r="C2" s="235" t="s">
        <v>559</v>
      </c>
      <c r="D2" s="234" t="s">
        <v>481</v>
      </c>
      <c r="E2" s="238">
        <v>0</v>
      </c>
      <c r="F2" s="238">
        <v>0</v>
      </c>
      <c r="G2" s="234" t="s">
        <v>766</v>
      </c>
      <c r="H2" s="234">
        <v>140</v>
      </c>
      <c r="I2" s="234" t="s">
        <v>570</v>
      </c>
      <c r="J2" s="241">
        <v>0</v>
      </c>
      <c r="K2" s="241"/>
      <c r="L2" s="241"/>
      <c r="M2" s="241"/>
    </row>
    <row r="3" spans="1:13">
      <c r="A3" s="235" t="s">
        <v>183</v>
      </c>
      <c r="B3" s="234" t="s">
        <v>184</v>
      </c>
      <c r="C3" s="235" t="s">
        <v>559</v>
      </c>
      <c r="D3" s="234" t="s">
        <v>481</v>
      </c>
      <c r="E3" s="238">
        <v>0</v>
      </c>
      <c r="F3" s="238">
        <v>0</v>
      </c>
      <c r="G3" s="234" t="s">
        <v>767</v>
      </c>
      <c r="H3" s="234">
        <v>50</v>
      </c>
      <c r="I3" s="234" t="s">
        <v>660</v>
      </c>
      <c r="J3" s="241">
        <v>0</v>
      </c>
      <c r="K3" s="234" t="s">
        <v>786</v>
      </c>
      <c r="L3" s="234" t="s">
        <v>787</v>
      </c>
      <c r="M3" s="234" t="s">
        <v>788</v>
      </c>
    </row>
    <row r="4" spans="1:13">
      <c r="A4" s="235" t="s">
        <v>183</v>
      </c>
      <c r="B4" s="234" t="s">
        <v>184</v>
      </c>
      <c r="C4" s="235" t="s">
        <v>559</v>
      </c>
      <c r="D4" s="234" t="s">
        <v>481</v>
      </c>
      <c r="E4" s="238">
        <v>0</v>
      </c>
      <c r="F4" s="238">
        <v>0</v>
      </c>
      <c r="G4" s="234" t="s">
        <v>768</v>
      </c>
      <c r="H4" s="234">
        <v>100</v>
      </c>
      <c r="I4" s="234" t="s">
        <v>660</v>
      </c>
      <c r="J4" s="241">
        <v>0</v>
      </c>
      <c r="K4" s="234" t="s">
        <v>789</v>
      </c>
      <c r="L4" s="234" t="s">
        <v>790</v>
      </c>
      <c r="M4" s="234" t="s">
        <v>791</v>
      </c>
    </row>
    <row r="5" spans="1:13">
      <c r="A5" s="234">
        <v>30087</v>
      </c>
      <c r="B5" s="234" t="s">
        <v>184</v>
      </c>
      <c r="C5" s="235" t="s">
        <v>559</v>
      </c>
      <c r="D5" s="234" t="s">
        <v>481</v>
      </c>
      <c r="E5" s="238">
        <v>0</v>
      </c>
      <c r="F5" s="238">
        <v>0</v>
      </c>
      <c r="G5" s="234" t="s">
        <v>769</v>
      </c>
      <c r="H5" s="234">
        <v>12</v>
      </c>
      <c r="I5" s="234" t="s">
        <v>661</v>
      </c>
      <c r="J5" s="241">
        <v>0</v>
      </c>
      <c r="K5" s="241"/>
      <c r="L5" s="234"/>
      <c r="M5" s="234"/>
    </row>
    <row r="6" spans="1:13">
      <c r="A6" s="234">
        <v>30087</v>
      </c>
      <c r="B6" s="234" t="s">
        <v>184</v>
      </c>
      <c r="C6" s="234">
        <v>1</v>
      </c>
      <c r="D6" s="234" t="s">
        <v>481</v>
      </c>
      <c r="E6" s="238">
        <v>0</v>
      </c>
      <c r="F6" s="238">
        <v>0</v>
      </c>
      <c r="G6" s="234" t="s">
        <v>770</v>
      </c>
      <c r="H6" s="234">
        <v>160</v>
      </c>
      <c r="I6" s="234" t="s">
        <v>570</v>
      </c>
      <c r="J6" s="241">
        <v>0</v>
      </c>
      <c r="K6" s="234" t="s">
        <v>792</v>
      </c>
      <c r="L6" s="234"/>
      <c r="M6" s="234"/>
    </row>
    <row r="7" spans="1:13">
      <c r="A7" s="234">
        <v>30141</v>
      </c>
      <c r="B7" s="234" t="s">
        <v>291</v>
      </c>
      <c r="C7" s="234">
        <v>1</v>
      </c>
      <c r="D7" s="234" t="s">
        <v>291</v>
      </c>
      <c r="E7" s="238">
        <v>0</v>
      </c>
      <c r="F7" s="238">
        <v>0</v>
      </c>
      <c r="G7" s="234" t="s">
        <v>771</v>
      </c>
      <c r="H7" s="234">
        <v>340</v>
      </c>
      <c r="I7" s="234" t="s">
        <v>660</v>
      </c>
      <c r="J7" s="241">
        <v>0</v>
      </c>
      <c r="K7" s="234" t="s">
        <v>793</v>
      </c>
      <c r="L7" s="234" t="s">
        <v>794</v>
      </c>
      <c r="M7" s="234" t="s">
        <v>795</v>
      </c>
    </row>
    <row r="8" spans="1:13">
      <c r="A8" s="234">
        <v>30087</v>
      </c>
      <c r="B8" s="234" t="s">
        <v>184</v>
      </c>
      <c r="C8" s="234">
        <v>1</v>
      </c>
      <c r="D8" s="234" t="s">
        <v>481</v>
      </c>
      <c r="E8" s="238">
        <v>0</v>
      </c>
      <c r="F8" s="238">
        <v>0</v>
      </c>
      <c r="G8" s="234" t="s">
        <v>772</v>
      </c>
      <c r="H8" s="234">
        <v>50</v>
      </c>
      <c r="I8" s="234" t="s">
        <v>660</v>
      </c>
      <c r="J8" s="241">
        <v>0</v>
      </c>
      <c r="K8" s="234" t="s">
        <v>796</v>
      </c>
      <c r="L8" s="234" t="s">
        <v>797</v>
      </c>
      <c r="M8" s="234"/>
    </row>
    <row r="9" spans="1:13">
      <c r="A9" s="234">
        <v>30004</v>
      </c>
      <c r="B9" s="234" t="s">
        <v>18</v>
      </c>
      <c r="C9" s="234">
        <v>14</v>
      </c>
      <c r="D9" s="234" t="s">
        <v>760</v>
      </c>
      <c r="E9" s="238">
        <v>0</v>
      </c>
      <c r="F9" s="238">
        <v>0</v>
      </c>
      <c r="G9" s="234" t="s">
        <v>773</v>
      </c>
      <c r="H9" s="234">
        <v>300</v>
      </c>
      <c r="I9" s="234" t="s">
        <v>570</v>
      </c>
      <c r="J9" s="241">
        <v>0</v>
      </c>
      <c r="K9" s="234" t="s">
        <v>798</v>
      </c>
      <c r="L9" s="234" t="s">
        <v>799</v>
      </c>
      <c r="M9" s="234" t="s">
        <v>800</v>
      </c>
    </row>
    <row r="10" spans="1:13">
      <c r="A10" s="236">
        <v>30004</v>
      </c>
      <c r="B10" s="236" t="s">
        <v>18</v>
      </c>
      <c r="C10" s="236">
        <v>30</v>
      </c>
      <c r="D10" s="236" t="s">
        <v>761</v>
      </c>
      <c r="E10" s="238">
        <v>0</v>
      </c>
      <c r="F10" s="238">
        <v>0</v>
      </c>
      <c r="G10" s="236" t="s">
        <v>774</v>
      </c>
      <c r="H10" s="234">
        <v>100</v>
      </c>
      <c r="I10" s="234" t="s">
        <v>570</v>
      </c>
      <c r="J10" s="241">
        <v>0</v>
      </c>
      <c r="K10" s="234" t="s">
        <v>801</v>
      </c>
      <c r="L10" s="242" t="s">
        <v>802</v>
      </c>
      <c r="M10" s="234" t="s">
        <v>803</v>
      </c>
    </row>
    <row r="11" spans="1:13">
      <c r="A11" s="236">
        <v>30004</v>
      </c>
      <c r="B11" s="236" t="s">
        <v>18</v>
      </c>
      <c r="C11" s="236">
        <v>48</v>
      </c>
      <c r="D11" s="236" t="s">
        <v>762</v>
      </c>
      <c r="E11" s="238">
        <v>0</v>
      </c>
      <c r="F11" s="238">
        <v>0</v>
      </c>
      <c r="G11" s="236" t="s">
        <v>775</v>
      </c>
      <c r="H11" s="234">
        <v>100</v>
      </c>
      <c r="I11" s="234" t="s">
        <v>570</v>
      </c>
      <c r="J11" s="241">
        <v>0</v>
      </c>
      <c r="K11" s="234" t="s">
        <v>801</v>
      </c>
      <c r="L11" s="242" t="s">
        <v>802</v>
      </c>
      <c r="M11" s="234" t="s">
        <v>803</v>
      </c>
    </row>
    <row r="12" spans="1:13">
      <c r="A12" s="236">
        <v>3004</v>
      </c>
      <c r="B12" s="236" t="s">
        <v>18</v>
      </c>
      <c r="C12" s="236">
        <v>82</v>
      </c>
      <c r="D12" s="236" t="s">
        <v>763</v>
      </c>
      <c r="E12" s="238">
        <v>0</v>
      </c>
      <c r="F12" s="238">
        <v>0</v>
      </c>
      <c r="G12" s="236" t="s">
        <v>776</v>
      </c>
      <c r="H12" s="234">
        <v>100</v>
      </c>
      <c r="I12" s="234" t="s">
        <v>570</v>
      </c>
      <c r="J12" s="241">
        <v>0</v>
      </c>
      <c r="K12" s="234" t="s">
        <v>801</v>
      </c>
      <c r="L12" s="242" t="s">
        <v>802</v>
      </c>
      <c r="M12" s="234" t="s">
        <v>803</v>
      </c>
    </row>
    <row r="13" spans="1:13">
      <c r="A13" s="234">
        <v>30065</v>
      </c>
      <c r="B13" s="234" t="s">
        <v>140</v>
      </c>
      <c r="C13" s="234">
        <v>1</v>
      </c>
      <c r="D13" s="234" t="s">
        <v>764</v>
      </c>
      <c r="E13" s="238">
        <v>0</v>
      </c>
      <c r="F13" s="238">
        <v>0</v>
      </c>
      <c r="G13" s="234" t="s">
        <v>777</v>
      </c>
      <c r="H13" s="234">
        <v>35</v>
      </c>
      <c r="I13" s="234" t="s">
        <v>570</v>
      </c>
      <c r="J13" s="241">
        <v>0</v>
      </c>
      <c r="K13" s="234"/>
      <c r="L13" s="234"/>
      <c r="M13" s="234"/>
    </row>
    <row r="14" spans="1:13">
      <c r="A14" s="234">
        <v>30087</v>
      </c>
      <c r="B14" s="234" t="s">
        <v>184</v>
      </c>
      <c r="C14" s="234">
        <v>1</v>
      </c>
      <c r="D14" s="234" t="s">
        <v>481</v>
      </c>
      <c r="E14" s="238">
        <v>0</v>
      </c>
      <c r="F14" s="238">
        <v>0</v>
      </c>
      <c r="G14" s="234" t="s">
        <v>778</v>
      </c>
      <c r="H14" s="234">
        <v>80</v>
      </c>
      <c r="I14" s="234" t="s">
        <v>660</v>
      </c>
      <c r="J14" s="241">
        <v>0</v>
      </c>
      <c r="K14" s="234" t="s">
        <v>804</v>
      </c>
      <c r="L14" s="234" t="s">
        <v>805</v>
      </c>
      <c r="M14" s="234" t="s">
        <v>806</v>
      </c>
    </row>
    <row r="15" spans="1:13">
      <c r="A15" s="234">
        <v>30087</v>
      </c>
      <c r="B15" s="234" t="s">
        <v>184</v>
      </c>
      <c r="C15" s="234">
        <v>1</v>
      </c>
      <c r="D15" s="234" t="s">
        <v>481</v>
      </c>
      <c r="E15" s="238">
        <v>0</v>
      </c>
      <c r="F15" s="238">
        <v>0</v>
      </c>
      <c r="G15" s="234" t="s">
        <v>779</v>
      </c>
      <c r="H15" s="234">
        <v>160</v>
      </c>
      <c r="I15" s="234" t="s">
        <v>660</v>
      </c>
      <c r="J15" s="241">
        <v>0</v>
      </c>
      <c r="K15" s="234"/>
      <c r="L15" s="234"/>
      <c r="M15" s="234"/>
    </row>
    <row r="16" spans="1:13">
      <c r="A16" s="234">
        <v>30065</v>
      </c>
      <c r="B16" s="234" t="s">
        <v>765</v>
      </c>
      <c r="C16" s="234">
        <v>1</v>
      </c>
      <c r="D16" s="234" t="s">
        <v>764</v>
      </c>
      <c r="E16" s="238">
        <v>0</v>
      </c>
      <c r="F16" s="238">
        <v>0</v>
      </c>
      <c r="G16" s="234" t="s">
        <v>780</v>
      </c>
      <c r="H16" s="234">
        <v>160</v>
      </c>
      <c r="I16" s="234" t="s">
        <v>660</v>
      </c>
      <c r="J16" s="241">
        <v>0</v>
      </c>
      <c r="K16" s="234"/>
      <c r="L16" s="234"/>
      <c r="M16" s="234"/>
    </row>
    <row r="17" spans="1:13">
      <c r="A17" s="234">
        <v>30087</v>
      </c>
      <c r="B17" s="234" t="s">
        <v>184</v>
      </c>
      <c r="C17" s="234">
        <v>1</v>
      </c>
      <c r="D17" s="234" t="s">
        <v>481</v>
      </c>
      <c r="E17" s="238">
        <v>0</v>
      </c>
      <c r="F17" s="238">
        <v>0</v>
      </c>
      <c r="G17" s="234" t="s">
        <v>781</v>
      </c>
      <c r="H17" s="234">
        <v>200</v>
      </c>
      <c r="I17" s="234" t="s">
        <v>570</v>
      </c>
      <c r="J17" s="241">
        <v>0</v>
      </c>
      <c r="K17" s="234" t="s">
        <v>807</v>
      </c>
      <c r="L17" s="234" t="s">
        <v>808</v>
      </c>
      <c r="M17" s="234" t="s">
        <v>809</v>
      </c>
    </row>
    <row r="18" spans="1:13">
      <c r="A18" s="234">
        <v>30087</v>
      </c>
      <c r="B18" s="234" t="s">
        <v>184</v>
      </c>
      <c r="C18" s="234">
        <v>1</v>
      </c>
      <c r="D18" s="234" t="s">
        <v>481</v>
      </c>
      <c r="E18" s="238">
        <v>0</v>
      </c>
      <c r="F18" s="238">
        <v>0</v>
      </c>
      <c r="G18" s="234" t="s">
        <v>782</v>
      </c>
      <c r="H18" s="234">
        <v>180</v>
      </c>
      <c r="I18" s="234" t="s">
        <v>660</v>
      </c>
      <c r="J18" s="241">
        <v>0</v>
      </c>
      <c r="K18" s="234" t="s">
        <v>810</v>
      </c>
      <c r="L18" s="234" t="s">
        <v>811</v>
      </c>
      <c r="M18" s="234"/>
    </row>
    <row r="19" spans="1:13">
      <c r="A19" s="234">
        <v>30087</v>
      </c>
      <c r="B19" s="234" t="s">
        <v>184</v>
      </c>
      <c r="C19" s="234">
        <v>1</v>
      </c>
      <c r="D19" s="234" t="s">
        <v>481</v>
      </c>
      <c r="E19" s="238">
        <v>0</v>
      </c>
      <c r="F19" s="238">
        <v>0</v>
      </c>
      <c r="G19" s="234" t="s">
        <v>783</v>
      </c>
      <c r="H19" s="234">
        <v>80</v>
      </c>
      <c r="I19" s="234" t="s">
        <v>661</v>
      </c>
      <c r="J19" s="241">
        <v>0</v>
      </c>
      <c r="K19" s="234"/>
      <c r="L19" s="234"/>
      <c r="M19" s="234"/>
    </row>
    <row r="20" spans="1:13">
      <c r="A20" s="234">
        <v>30118</v>
      </c>
      <c r="B20" s="234" t="s">
        <v>245</v>
      </c>
      <c r="C20" s="234">
        <v>1</v>
      </c>
      <c r="D20" s="234" t="s">
        <v>245</v>
      </c>
      <c r="E20" s="238">
        <v>0</v>
      </c>
      <c r="F20" s="238">
        <v>0</v>
      </c>
      <c r="G20" s="234" t="s">
        <v>784</v>
      </c>
      <c r="H20" s="234">
        <v>100</v>
      </c>
      <c r="I20" s="234" t="s">
        <v>660</v>
      </c>
      <c r="J20" s="241">
        <v>0</v>
      </c>
      <c r="K20" s="234" t="s">
        <v>812</v>
      </c>
      <c r="L20" s="234" t="s">
        <v>813</v>
      </c>
      <c r="M20" s="234" t="s">
        <v>814</v>
      </c>
    </row>
    <row r="21" spans="1:13">
      <c r="A21" s="234">
        <v>30087</v>
      </c>
      <c r="B21" s="234" t="s">
        <v>184</v>
      </c>
      <c r="C21" s="234">
        <v>1</v>
      </c>
      <c r="D21" s="234" t="s">
        <v>481</v>
      </c>
      <c r="E21" s="238">
        <v>0</v>
      </c>
      <c r="F21" s="238">
        <v>0</v>
      </c>
      <c r="G21" s="234" t="s">
        <v>785</v>
      </c>
      <c r="H21" s="234">
        <v>100</v>
      </c>
      <c r="I21" s="234" t="s">
        <v>660</v>
      </c>
      <c r="J21" s="241">
        <v>0</v>
      </c>
      <c r="K21" s="234"/>
      <c r="L21" s="234"/>
      <c r="M21" s="234"/>
    </row>
    <row r="22" spans="1:13">
      <c r="J22" s="234"/>
      <c r="K22" s="234"/>
      <c r="L22" s="234"/>
      <c r="M22" s="234"/>
    </row>
    <row r="23" spans="1:13">
      <c r="J23" s="234"/>
      <c r="K23" s="234"/>
      <c r="L23" s="234"/>
      <c r="M23" s="234"/>
    </row>
    <row r="24" spans="1:13">
      <c r="J24" s="234"/>
      <c r="K24" s="234"/>
      <c r="L24" s="234"/>
      <c r="M24" s="234"/>
    </row>
  </sheetData>
  <hyperlinks>
    <hyperlink ref="L10" r:id="rId1" xr:uid="{093E886E-0589-4DBC-AE89-ECF521EC3D23}"/>
    <hyperlink ref="L11" r:id="rId2" xr:uid="{2779D26B-71C8-430F-A036-90093ADE2371}"/>
    <hyperlink ref="L12" r:id="rId3" xr:uid="{5497D65A-58BA-40C4-849E-B68CF929979D}"/>
  </hyperlinks>
  <pageMargins left="0.7" right="0.7" top="0.75" bottom="0.75" header="0.3" footer="0.3"/>
  <pageSetup orientation="portrait" verticalDpi="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C4F7-B747-43DF-A2C9-4FE05F1E9012}">
  <dimension ref="A1:M7"/>
  <sheetViews>
    <sheetView workbookViewId="0">
      <selection activeCell="J2" sqref="J2:J7"/>
    </sheetView>
  </sheetViews>
  <sheetFormatPr baseColWidth="10" defaultRowHeight="15"/>
  <sheetData>
    <row r="1" spans="1:13">
      <c r="A1" s="340" t="s">
        <v>613</v>
      </c>
      <c r="B1" s="341" t="s">
        <v>475</v>
      </c>
      <c r="C1" s="342" t="s">
        <v>476</v>
      </c>
      <c r="D1" s="341" t="s">
        <v>477</v>
      </c>
      <c r="E1" s="341" t="s">
        <v>616</v>
      </c>
      <c r="F1" s="341" t="s">
        <v>621</v>
      </c>
      <c r="G1" s="341" t="s">
        <v>617</v>
      </c>
      <c r="H1" s="341" t="s">
        <v>478</v>
      </c>
      <c r="I1" s="341" t="s">
        <v>615</v>
      </c>
      <c r="J1" s="341" t="s">
        <v>614</v>
      </c>
      <c r="K1" s="341" t="s">
        <v>609</v>
      </c>
      <c r="L1" s="341" t="s">
        <v>610</v>
      </c>
      <c r="M1" s="341" t="s">
        <v>611</v>
      </c>
    </row>
    <row r="2" spans="1:13" ht="15.75">
      <c r="A2" s="329">
        <v>30065</v>
      </c>
      <c r="B2" s="330" t="s">
        <v>140</v>
      </c>
      <c r="C2" s="331" t="s">
        <v>1257</v>
      </c>
      <c r="D2" s="330" t="s">
        <v>1185</v>
      </c>
      <c r="E2" s="296">
        <v>0</v>
      </c>
      <c r="F2" s="296">
        <v>0</v>
      </c>
      <c r="G2" s="332" t="s">
        <v>1258</v>
      </c>
      <c r="H2" s="333">
        <v>1212</v>
      </c>
      <c r="I2" s="296" t="s">
        <v>660</v>
      </c>
      <c r="J2" s="334">
        <v>0</v>
      </c>
      <c r="K2" s="334" t="s">
        <v>1187</v>
      </c>
      <c r="L2" s="335">
        <v>0</v>
      </c>
      <c r="M2" s="335">
        <v>0</v>
      </c>
    </row>
    <row r="3" spans="1:13">
      <c r="A3" s="329">
        <v>30087</v>
      </c>
      <c r="B3" s="330" t="s">
        <v>184</v>
      </c>
      <c r="C3" s="336" t="s">
        <v>559</v>
      </c>
      <c r="D3" s="330" t="s">
        <v>184</v>
      </c>
      <c r="E3" s="296">
        <v>0</v>
      </c>
      <c r="F3" s="296">
        <v>0</v>
      </c>
      <c r="G3" s="332" t="s">
        <v>1259</v>
      </c>
      <c r="H3" s="333">
        <v>60</v>
      </c>
      <c r="I3" s="296" t="s">
        <v>660</v>
      </c>
      <c r="J3" s="334">
        <v>0</v>
      </c>
      <c r="K3" s="334" t="s">
        <v>1199</v>
      </c>
      <c r="L3" s="337">
        <v>0</v>
      </c>
      <c r="M3" s="337">
        <v>0</v>
      </c>
    </row>
    <row r="4" spans="1:13">
      <c r="A4" s="338">
        <v>30044</v>
      </c>
      <c r="B4" s="330" t="s">
        <v>817</v>
      </c>
      <c r="C4" s="336" t="s">
        <v>559</v>
      </c>
      <c r="D4" s="330" t="s">
        <v>817</v>
      </c>
      <c r="E4" s="296">
        <v>0</v>
      </c>
      <c r="F4" s="296">
        <v>0</v>
      </c>
      <c r="G4" s="330" t="s">
        <v>1260</v>
      </c>
      <c r="H4" s="333">
        <v>16</v>
      </c>
      <c r="I4" s="296" t="s">
        <v>660</v>
      </c>
      <c r="J4" s="334">
        <v>0</v>
      </c>
      <c r="K4" s="334" t="s">
        <v>1190</v>
      </c>
      <c r="L4" s="337">
        <v>0</v>
      </c>
      <c r="M4" s="337">
        <v>0</v>
      </c>
    </row>
    <row r="5" spans="1:13">
      <c r="A5" s="338">
        <v>30087</v>
      </c>
      <c r="B5" s="330" t="s">
        <v>184</v>
      </c>
      <c r="C5" s="339">
        <v>1</v>
      </c>
      <c r="D5" s="330" t="s">
        <v>184</v>
      </c>
      <c r="E5" s="296">
        <v>0</v>
      </c>
      <c r="F5" s="296">
        <v>0</v>
      </c>
      <c r="G5" s="330" t="s">
        <v>444</v>
      </c>
      <c r="H5" s="333">
        <v>57</v>
      </c>
      <c r="I5" s="296" t="s">
        <v>660</v>
      </c>
      <c r="J5" s="334">
        <v>0</v>
      </c>
      <c r="K5" s="334">
        <v>0</v>
      </c>
      <c r="L5" s="337">
        <v>0</v>
      </c>
      <c r="M5" s="337">
        <v>0</v>
      </c>
    </row>
    <row r="6" spans="1:13">
      <c r="A6" s="329">
        <v>30065</v>
      </c>
      <c r="B6" s="330" t="s">
        <v>140</v>
      </c>
      <c r="C6" s="339">
        <v>1</v>
      </c>
      <c r="D6" s="330" t="s">
        <v>764</v>
      </c>
      <c r="E6" s="296">
        <v>0</v>
      </c>
      <c r="F6" s="296">
        <v>0</v>
      </c>
      <c r="G6" s="330" t="s">
        <v>1261</v>
      </c>
      <c r="H6" s="333">
        <v>181</v>
      </c>
      <c r="I6" s="296" t="s">
        <v>660</v>
      </c>
      <c r="J6" s="334">
        <v>0</v>
      </c>
      <c r="K6" s="334" t="s">
        <v>1226</v>
      </c>
      <c r="L6" s="337">
        <v>0</v>
      </c>
      <c r="M6" s="337">
        <v>0</v>
      </c>
    </row>
    <row r="7" spans="1:13">
      <c r="A7" s="338">
        <v>30063</v>
      </c>
      <c r="B7" s="330" t="s">
        <v>136</v>
      </c>
      <c r="C7" s="337">
        <v>1</v>
      </c>
      <c r="D7" s="330" t="s">
        <v>136</v>
      </c>
      <c r="E7" s="296">
        <v>0</v>
      </c>
      <c r="F7" s="296">
        <v>0</v>
      </c>
      <c r="G7" s="330" t="s">
        <v>1262</v>
      </c>
      <c r="H7" s="333">
        <v>50</v>
      </c>
      <c r="I7" s="296" t="s">
        <v>660</v>
      </c>
      <c r="J7" s="334">
        <v>0</v>
      </c>
      <c r="K7" s="334" t="s">
        <v>1241</v>
      </c>
      <c r="L7" s="337">
        <v>0</v>
      </c>
      <c r="M7" s="337">
        <v>0</v>
      </c>
    </row>
  </sheetData>
  <hyperlinks>
    <hyperlink ref="K2" r:id="rId1" xr:uid="{F46889F9-5B6F-4617-B1D1-E031A4E5BAC1}"/>
    <hyperlink ref="K3" r:id="rId2" xr:uid="{004CBCA1-E694-4EDB-9FAF-2DDFB7D98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9"/>
  <sheetViews>
    <sheetView topLeftCell="E1" zoomScale="85" zoomScaleNormal="85" workbookViewId="0">
      <selection activeCell="I2" sqref="I2:I19"/>
    </sheetView>
  </sheetViews>
  <sheetFormatPr baseColWidth="10" defaultColWidth="11" defaultRowHeight="15"/>
  <cols>
    <col min="1" max="1" width="8.7109375" style="8" customWidth="1"/>
    <col min="2" max="2" width="16.42578125" bestFit="1" customWidth="1"/>
    <col min="3" max="3" width="9.7109375" style="9" customWidth="1"/>
    <col min="4" max="4" width="16.42578125" bestFit="1" customWidth="1"/>
    <col min="5" max="5" width="53.85546875" bestFit="1" customWidth="1"/>
    <col min="6" max="6" width="23.5703125" bestFit="1" customWidth="1"/>
    <col min="7" max="7" width="23.5703125" customWidth="1"/>
    <col min="8" max="8" width="24.7109375" bestFit="1" customWidth="1"/>
    <col min="9" max="9" width="9.7109375" bestFit="1" customWidth="1"/>
    <col min="10" max="10" width="43" customWidth="1"/>
    <col min="11" max="11" width="60.28515625" customWidth="1"/>
    <col min="12" max="12" width="47.42578125" customWidth="1"/>
    <col min="13" max="13" width="23.140625" customWidth="1"/>
  </cols>
  <sheetData>
    <row r="1" spans="1:13" ht="15" customHeight="1">
      <c r="A1" s="82" t="s">
        <v>613</v>
      </c>
      <c r="B1" s="10" t="s">
        <v>475</v>
      </c>
      <c r="C1" s="94" t="s">
        <v>476</v>
      </c>
      <c r="D1" s="11" t="s">
        <v>477</v>
      </c>
      <c r="E1" s="11" t="s">
        <v>624</v>
      </c>
      <c r="F1" s="11" t="s">
        <v>623</v>
      </c>
      <c r="G1" s="11" t="s">
        <v>616</v>
      </c>
      <c r="H1" s="11" t="s">
        <v>621</v>
      </c>
      <c r="I1" s="11" t="s">
        <v>614</v>
      </c>
      <c r="J1" s="77" t="s">
        <v>609</v>
      </c>
      <c r="K1" s="77" t="s">
        <v>610</v>
      </c>
      <c r="L1" s="78" t="s">
        <v>611</v>
      </c>
      <c r="M1" s="105" t="s">
        <v>622</v>
      </c>
    </row>
    <row r="2" spans="1:13" ht="15.75" customHeight="1">
      <c r="A2" s="54" t="s">
        <v>183</v>
      </c>
      <c r="B2" s="49" t="s">
        <v>184</v>
      </c>
      <c r="C2" s="49">
        <v>1</v>
      </c>
      <c r="D2" s="49" t="s">
        <v>481</v>
      </c>
      <c r="E2" s="85" t="s">
        <v>479</v>
      </c>
      <c r="F2" s="83" t="s">
        <v>589</v>
      </c>
      <c r="G2" s="83">
        <v>0</v>
      </c>
      <c r="H2" s="83">
        <v>0</v>
      </c>
      <c r="I2" s="70">
        <v>0</v>
      </c>
      <c r="J2" s="70" t="s">
        <v>480</v>
      </c>
      <c r="K2" s="75" t="s">
        <v>585</v>
      </c>
      <c r="L2" s="81" t="s">
        <v>586</v>
      </c>
      <c r="M2">
        <v>0</v>
      </c>
    </row>
    <row r="3" spans="1:13">
      <c r="A3" s="54" t="s">
        <v>183</v>
      </c>
      <c r="B3" s="49" t="s">
        <v>184</v>
      </c>
      <c r="C3" s="49">
        <v>1</v>
      </c>
      <c r="D3" s="49" t="s">
        <v>481</v>
      </c>
      <c r="E3" s="85" t="s">
        <v>587</v>
      </c>
      <c r="F3" s="83" t="s">
        <v>589</v>
      </c>
      <c r="G3" s="83">
        <v>0</v>
      </c>
      <c r="H3" s="83">
        <v>0</v>
      </c>
      <c r="I3" s="70">
        <v>0</v>
      </c>
      <c r="J3" s="70">
        <v>0</v>
      </c>
      <c r="K3" s="73">
        <v>0</v>
      </c>
      <c r="L3" s="79">
        <v>0</v>
      </c>
      <c r="M3">
        <v>0</v>
      </c>
    </row>
    <row r="4" spans="1:13" ht="30">
      <c r="A4" s="54" t="s">
        <v>183</v>
      </c>
      <c r="B4" s="49" t="s">
        <v>184</v>
      </c>
      <c r="C4" s="49">
        <v>1</v>
      </c>
      <c r="D4" s="49" t="s">
        <v>481</v>
      </c>
      <c r="E4" s="85" t="s">
        <v>588</v>
      </c>
      <c r="F4" s="83" t="s">
        <v>589</v>
      </c>
      <c r="G4" s="83">
        <v>0</v>
      </c>
      <c r="H4" s="83">
        <v>0</v>
      </c>
      <c r="I4" s="70">
        <v>0</v>
      </c>
      <c r="J4" s="70" t="s">
        <v>590</v>
      </c>
      <c r="K4" s="75">
        <v>0</v>
      </c>
      <c r="L4" s="81">
        <v>0</v>
      </c>
      <c r="M4">
        <v>0</v>
      </c>
    </row>
    <row r="5" spans="1:13" ht="28.5">
      <c r="A5" s="54" t="s">
        <v>183</v>
      </c>
      <c r="B5" s="49" t="s">
        <v>184</v>
      </c>
      <c r="C5" s="49">
        <v>1</v>
      </c>
      <c r="D5" s="49" t="s">
        <v>481</v>
      </c>
      <c r="E5" s="85" t="s">
        <v>591</v>
      </c>
      <c r="F5" s="83" t="s">
        <v>589</v>
      </c>
      <c r="G5" s="83">
        <v>0</v>
      </c>
      <c r="H5" s="83">
        <v>0</v>
      </c>
      <c r="I5" s="70">
        <v>0</v>
      </c>
      <c r="J5" s="71" t="s">
        <v>592</v>
      </c>
      <c r="K5" s="75">
        <v>0</v>
      </c>
      <c r="L5" s="81">
        <v>0</v>
      </c>
      <c r="M5">
        <v>0</v>
      </c>
    </row>
    <row r="6" spans="1:13">
      <c r="A6" s="54" t="s">
        <v>183</v>
      </c>
      <c r="B6" s="49" t="s">
        <v>593</v>
      </c>
      <c r="C6" s="49">
        <v>1</v>
      </c>
      <c r="D6" s="49" t="s">
        <v>593</v>
      </c>
      <c r="E6" s="85" t="s">
        <v>594</v>
      </c>
      <c r="F6" s="83" t="s">
        <v>589</v>
      </c>
      <c r="G6" s="83">
        <v>19.047173726618201</v>
      </c>
      <c r="H6" s="83">
        <v>-98.207043581236306</v>
      </c>
      <c r="I6" s="70">
        <v>0</v>
      </c>
      <c r="J6" s="72">
        <v>0</v>
      </c>
      <c r="K6" s="75">
        <v>0</v>
      </c>
      <c r="L6" s="81">
        <v>0</v>
      </c>
      <c r="M6">
        <v>0</v>
      </c>
    </row>
    <row r="7" spans="1:13" ht="30">
      <c r="A7" s="54" t="s">
        <v>183</v>
      </c>
      <c r="B7" s="49" t="s">
        <v>184</v>
      </c>
      <c r="C7" s="49">
        <v>1</v>
      </c>
      <c r="D7" s="49" t="s">
        <v>481</v>
      </c>
      <c r="E7" s="85" t="s">
        <v>595</v>
      </c>
      <c r="F7" s="83" t="s">
        <v>589</v>
      </c>
      <c r="G7" s="83">
        <v>0</v>
      </c>
      <c r="H7" s="83">
        <v>0</v>
      </c>
      <c r="I7" s="70">
        <v>0</v>
      </c>
      <c r="J7" s="71" t="s">
        <v>596</v>
      </c>
      <c r="K7" s="75" t="s">
        <v>597</v>
      </c>
      <c r="L7" s="81" t="s">
        <v>598</v>
      </c>
      <c r="M7">
        <v>0</v>
      </c>
    </row>
    <row r="8" spans="1:13">
      <c r="A8" s="54" t="s">
        <v>183</v>
      </c>
      <c r="B8" s="49" t="s">
        <v>184</v>
      </c>
      <c r="C8" s="49">
        <v>1</v>
      </c>
      <c r="D8" s="49" t="s">
        <v>481</v>
      </c>
      <c r="E8" s="85" t="s">
        <v>599</v>
      </c>
      <c r="F8" s="83" t="s">
        <v>589</v>
      </c>
      <c r="G8" s="83">
        <v>0</v>
      </c>
      <c r="H8" s="83">
        <v>0</v>
      </c>
      <c r="I8" s="70">
        <v>0</v>
      </c>
      <c r="J8" s="70">
        <v>0</v>
      </c>
      <c r="K8" s="73">
        <v>0</v>
      </c>
      <c r="L8" s="79">
        <v>0</v>
      </c>
      <c r="M8" t="s">
        <v>650</v>
      </c>
    </row>
    <row r="9" spans="1:13">
      <c r="A9" s="54" t="s">
        <v>183</v>
      </c>
      <c r="B9" s="49" t="s">
        <v>184</v>
      </c>
      <c r="C9" s="49">
        <v>1</v>
      </c>
      <c r="D9" s="49" t="s">
        <v>481</v>
      </c>
      <c r="E9" s="85" t="s">
        <v>599</v>
      </c>
      <c r="F9" s="83" t="s">
        <v>589</v>
      </c>
      <c r="G9" s="83">
        <v>0</v>
      </c>
      <c r="H9" s="83">
        <v>0</v>
      </c>
      <c r="I9" s="70">
        <v>0</v>
      </c>
      <c r="J9" s="70">
        <v>0</v>
      </c>
      <c r="K9" s="75">
        <v>0</v>
      </c>
      <c r="L9" s="81">
        <v>0</v>
      </c>
      <c r="M9" t="s">
        <v>651</v>
      </c>
    </row>
    <row r="10" spans="1:13">
      <c r="A10" s="54">
        <v>30087</v>
      </c>
      <c r="B10" s="49" t="s">
        <v>600</v>
      </c>
      <c r="C10" s="49"/>
      <c r="D10" s="49" t="s">
        <v>600</v>
      </c>
      <c r="E10" s="85" t="s">
        <v>601</v>
      </c>
      <c r="F10" s="83" t="s">
        <v>589</v>
      </c>
      <c r="G10" s="83">
        <v>19.4360780880607</v>
      </c>
      <c r="H10" s="83">
        <v>-99.139549573388095</v>
      </c>
      <c r="I10" s="70">
        <v>0</v>
      </c>
      <c r="J10" s="72">
        <v>0</v>
      </c>
      <c r="K10" s="75">
        <v>0</v>
      </c>
      <c r="L10" s="81">
        <v>0</v>
      </c>
      <c r="M10" t="s">
        <v>652</v>
      </c>
    </row>
    <row r="11" spans="1:13">
      <c r="A11" s="125">
        <v>30214</v>
      </c>
      <c r="B11" s="125" t="s">
        <v>667</v>
      </c>
      <c r="C11" s="125">
        <v>1</v>
      </c>
      <c r="D11" s="125" t="s">
        <v>667</v>
      </c>
      <c r="E11" s="125" t="s">
        <v>668</v>
      </c>
      <c r="F11" s="125" t="s">
        <v>669</v>
      </c>
      <c r="G11" s="125">
        <v>0</v>
      </c>
      <c r="H11" s="125">
        <v>0</v>
      </c>
      <c r="I11" s="70">
        <v>0</v>
      </c>
      <c r="J11" s="125" t="s">
        <v>670</v>
      </c>
      <c r="K11" s="125" t="s">
        <v>671</v>
      </c>
      <c r="L11" s="125" t="s">
        <v>672</v>
      </c>
      <c r="M11" s="126">
        <v>0</v>
      </c>
    </row>
    <row r="12" spans="1:13" ht="22.5" customHeight="1">
      <c r="A12" s="125">
        <v>30087</v>
      </c>
      <c r="B12" s="125" t="s">
        <v>184</v>
      </c>
      <c r="C12" s="125">
        <v>1</v>
      </c>
      <c r="D12" s="125" t="s">
        <v>481</v>
      </c>
      <c r="E12" s="125" t="s">
        <v>673</v>
      </c>
      <c r="F12" s="125" t="s">
        <v>669</v>
      </c>
      <c r="G12" s="125">
        <v>0</v>
      </c>
      <c r="H12" s="125">
        <v>0</v>
      </c>
      <c r="I12" s="70">
        <v>0</v>
      </c>
      <c r="J12" s="125" t="s">
        <v>674</v>
      </c>
      <c r="K12" s="125" t="s">
        <v>675</v>
      </c>
      <c r="L12" s="125" t="s">
        <v>676</v>
      </c>
      <c r="M12" s="126">
        <v>0</v>
      </c>
    </row>
    <row r="13" spans="1:13">
      <c r="A13" s="125">
        <v>30087</v>
      </c>
      <c r="B13" s="125" t="s">
        <v>184</v>
      </c>
      <c r="C13" s="125">
        <v>1</v>
      </c>
      <c r="D13" s="125" t="s">
        <v>481</v>
      </c>
      <c r="E13" s="125" t="s">
        <v>677</v>
      </c>
      <c r="F13" s="125" t="s">
        <v>669</v>
      </c>
      <c r="G13" s="125">
        <v>0</v>
      </c>
      <c r="H13" s="125">
        <v>0</v>
      </c>
      <c r="I13" s="70">
        <v>0</v>
      </c>
      <c r="J13" s="125" t="s">
        <v>678</v>
      </c>
      <c r="K13" s="125" t="s">
        <v>679</v>
      </c>
      <c r="L13" s="125" t="s">
        <v>680</v>
      </c>
      <c r="M13" s="126">
        <v>0</v>
      </c>
    </row>
    <row r="14" spans="1:13">
      <c r="A14" s="125">
        <v>30213</v>
      </c>
      <c r="B14" s="125" t="s">
        <v>654</v>
      </c>
      <c r="C14" s="125">
        <v>1</v>
      </c>
      <c r="D14" s="125" t="s">
        <v>654</v>
      </c>
      <c r="E14" s="125" t="s">
        <v>681</v>
      </c>
      <c r="F14" s="125" t="s">
        <v>669</v>
      </c>
      <c r="G14" s="125">
        <v>0</v>
      </c>
      <c r="H14" s="125">
        <v>0</v>
      </c>
      <c r="I14" s="70">
        <v>0</v>
      </c>
      <c r="J14" s="125" t="s">
        <v>682</v>
      </c>
      <c r="K14" s="125">
        <v>0</v>
      </c>
      <c r="L14" s="125">
        <v>0</v>
      </c>
      <c r="M14" s="126">
        <v>0</v>
      </c>
    </row>
    <row r="15" spans="1:13">
      <c r="A15" s="125">
        <v>30087</v>
      </c>
      <c r="B15" s="125" t="s">
        <v>184</v>
      </c>
      <c r="C15" s="125">
        <v>1</v>
      </c>
      <c r="D15" s="125" t="s">
        <v>481</v>
      </c>
      <c r="E15" s="125" t="s">
        <v>683</v>
      </c>
      <c r="F15" s="125" t="s">
        <v>684</v>
      </c>
      <c r="G15" s="125">
        <v>0</v>
      </c>
      <c r="H15" s="125">
        <v>0</v>
      </c>
      <c r="I15" s="70">
        <v>0</v>
      </c>
      <c r="J15" s="125" t="s">
        <v>685</v>
      </c>
      <c r="K15" s="125">
        <v>0</v>
      </c>
      <c r="L15" s="125">
        <v>0</v>
      </c>
      <c r="M15" s="126">
        <v>0</v>
      </c>
    </row>
    <row r="16" spans="1:13">
      <c r="A16" s="125" t="s">
        <v>183</v>
      </c>
      <c r="B16" s="125" t="s">
        <v>184</v>
      </c>
      <c r="C16" s="125">
        <v>1</v>
      </c>
      <c r="D16" s="125" t="s">
        <v>481</v>
      </c>
      <c r="E16" s="125" t="s">
        <v>686</v>
      </c>
      <c r="F16" s="125" t="s">
        <v>687</v>
      </c>
      <c r="G16" s="125">
        <v>0</v>
      </c>
      <c r="H16" s="125">
        <v>0</v>
      </c>
      <c r="I16" s="70">
        <v>0</v>
      </c>
      <c r="J16" s="125" t="s">
        <v>688</v>
      </c>
      <c r="K16" s="125" t="s">
        <v>689</v>
      </c>
      <c r="L16" s="125" t="s">
        <v>690</v>
      </c>
      <c r="M16" s="126">
        <v>0</v>
      </c>
    </row>
    <row r="17" spans="1:13">
      <c r="A17" s="125">
        <v>30214</v>
      </c>
      <c r="B17" s="125" t="s">
        <v>667</v>
      </c>
      <c r="C17" s="125">
        <v>1</v>
      </c>
      <c r="D17" s="125" t="s">
        <v>667</v>
      </c>
      <c r="E17" s="125" t="s">
        <v>691</v>
      </c>
      <c r="F17" s="125" t="s">
        <v>669</v>
      </c>
      <c r="G17" s="125">
        <v>0</v>
      </c>
      <c r="H17" s="125">
        <v>0</v>
      </c>
      <c r="I17" s="70">
        <v>0</v>
      </c>
      <c r="J17" s="125">
        <v>0</v>
      </c>
      <c r="K17" s="125">
        <v>0</v>
      </c>
      <c r="L17" s="125">
        <v>0</v>
      </c>
      <c r="M17" s="126">
        <v>0</v>
      </c>
    </row>
    <row r="18" spans="1:13">
      <c r="A18" s="125">
        <v>30087</v>
      </c>
      <c r="B18" s="125" t="s">
        <v>184</v>
      </c>
      <c r="C18" s="125">
        <v>1</v>
      </c>
      <c r="D18" s="125" t="s">
        <v>481</v>
      </c>
      <c r="E18" s="125" t="s">
        <v>692</v>
      </c>
      <c r="F18" s="125" t="s">
        <v>684</v>
      </c>
      <c r="G18" s="125">
        <v>0</v>
      </c>
      <c r="H18" s="125">
        <v>0</v>
      </c>
      <c r="I18" s="70">
        <v>0</v>
      </c>
      <c r="J18" s="125" t="s">
        <v>693</v>
      </c>
      <c r="K18" s="125">
        <v>0</v>
      </c>
      <c r="L18" s="125">
        <v>0</v>
      </c>
      <c r="M18" s="126">
        <v>0</v>
      </c>
    </row>
    <row r="19" spans="1:13">
      <c r="A19" s="54" t="s">
        <v>183</v>
      </c>
      <c r="B19" s="204" t="s">
        <v>184</v>
      </c>
      <c r="C19" s="205">
        <v>1</v>
      </c>
      <c r="D19" s="205" t="s">
        <v>481</v>
      </c>
      <c r="E19" s="206" t="s">
        <v>479</v>
      </c>
      <c r="F19" s="207" t="s">
        <v>669</v>
      </c>
      <c r="G19" s="126">
        <v>0</v>
      </c>
      <c r="H19" s="126">
        <v>0</v>
      </c>
      <c r="I19" s="70">
        <v>0</v>
      </c>
      <c r="J19" s="208" t="s">
        <v>480</v>
      </c>
      <c r="K19" s="126">
        <v>0</v>
      </c>
      <c r="L19" s="126">
        <v>0</v>
      </c>
      <c r="M19" s="126">
        <v>0</v>
      </c>
    </row>
  </sheetData>
  <autoFilter ref="A1:M10" xr:uid="{00000000-0001-0000-0000-000000000000}"/>
  <hyperlinks>
    <hyperlink ref="I2" r:id="rId1" display="https://www.facebook.com/EditoraVeracruz/posts/817248722237143" xr:uid="{00000000-0004-0000-0000-000000000000}"/>
    <hyperlink ref="J2" r:id="rId2" xr:uid="{00000000-0004-0000-0000-000001000000}"/>
    <hyperlink ref="J4" r:id="rId3" xr:uid="{887C5D69-AF78-4DE6-92FE-CECAEB090325}"/>
    <hyperlink ref="K11" r:id="rId4" xr:uid="{6D582AEA-33AB-4C17-B2DD-A148639885B1}"/>
    <hyperlink ref="J11" r:id="rId5" xr:uid="{3BF991D8-8EA8-43E9-A4B1-7A78F6FEF5BA}"/>
    <hyperlink ref="L11" r:id="rId6" xr:uid="{C04FD423-BAC0-4A7E-BF0B-D22E3D3A9B14}"/>
    <hyperlink ref="J12" r:id="rId7" xr:uid="{7CF2E7E0-830E-4DF2-B623-F5B15E6B64C3}"/>
    <hyperlink ref="K12" r:id="rId8" xr:uid="{32B99EF9-3220-409E-984D-7490C64031D5}"/>
    <hyperlink ref="L12" r:id="rId9" xr:uid="{FB8CFA58-CEAD-40B3-B405-81ADA0328731}"/>
    <hyperlink ref="K13" r:id="rId10" xr:uid="{6530FEE2-CBFD-4C71-B249-B6139D931D93}"/>
    <hyperlink ref="L13" r:id="rId11" xr:uid="{E3A39817-B2B8-47E6-8B90-6B769F337903}"/>
    <hyperlink ref="K14" r:id="rId12" display="https://live.staticflickr.com/65535/51912222131_78ed4043c2_o.jpg" xr:uid="{0C1DFFDB-E75F-4829-816E-FA8934A94C16}"/>
    <hyperlink ref="L14" r:id="rId13" display="https://live.staticflickr.com/65535/51912319873_a88beef6d8_o.jpg" xr:uid="{5B8F86C2-F7F5-4112-80B4-7AEAFE149B0C}"/>
    <hyperlink ref="J16" r:id="rId14" xr:uid="{8704FAA2-BE0E-4F68-B2FD-5B75A0BF17F8}"/>
    <hyperlink ref="K16" r:id="rId15" xr:uid="{DE5B7C03-588E-4F76-8B81-9E12CA890A6F}"/>
    <hyperlink ref="L16" r:id="rId16" xr:uid="{369AA5ED-0E20-4C38-B051-82DAA9316583}"/>
    <hyperlink ref="J14" r:id="rId17" xr:uid="{0229E50A-2427-43F5-9B03-7095DA60043D}"/>
    <hyperlink ref="J19" r:id="rId18" xr:uid="{183001F8-6902-41F7-A388-E3649ACC8793}"/>
    <hyperlink ref="I3:I19" r:id="rId19" display="https://www.facebook.com/EditoraVeracruz/posts/817248722237143" xr:uid="{655D99E1-D1C8-420D-892A-C320D52F4AEC}"/>
  </hyperlinks>
  <pageMargins left="0.51181102362204722" right="0.51181102362204722" top="0.55118110236220474" bottom="0.55118110236220474" header="0.31496062992125984" footer="0.31496062992125984"/>
  <pageSetup scale="34" fitToHeight="0" orientation="landscape" r:id="rId20"/>
  <headerFooter>
    <oddFooter>&amp;RReport VeraDatos Enero - Abril 2021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A5EA-D623-4E9B-9FFF-EC728C1D2D5E}">
  <dimension ref="A1:M57"/>
  <sheetViews>
    <sheetView tabSelected="1" workbookViewId="0">
      <selection activeCell="I2" sqref="I2:I57"/>
    </sheetView>
  </sheetViews>
  <sheetFormatPr baseColWidth="10" defaultColWidth="11.42578125" defaultRowHeight="15"/>
  <cols>
    <col min="1" max="4" width="11.42578125" style="238"/>
    <col min="5" max="5" width="28.28515625" style="238" customWidth="1"/>
    <col min="6" max="16384" width="11.42578125" style="238"/>
  </cols>
  <sheetData>
    <row r="1" spans="1:13">
      <c r="A1" s="244" t="s">
        <v>613</v>
      </c>
      <c r="B1" s="243" t="s">
        <v>475</v>
      </c>
      <c r="C1" s="245" t="s">
        <v>476</v>
      </c>
      <c r="D1" s="243" t="s">
        <v>477</v>
      </c>
      <c r="E1" s="243" t="s">
        <v>624</v>
      </c>
      <c r="F1" s="243" t="s">
        <v>623</v>
      </c>
      <c r="G1" s="243" t="s">
        <v>616</v>
      </c>
      <c r="H1" s="243" t="s">
        <v>621</v>
      </c>
      <c r="I1" s="243" t="s">
        <v>614</v>
      </c>
      <c r="J1" s="243" t="s">
        <v>609</v>
      </c>
      <c r="K1" s="243" t="s">
        <v>610</v>
      </c>
      <c r="L1" s="246" t="s">
        <v>611</v>
      </c>
      <c r="M1" s="247" t="s">
        <v>622</v>
      </c>
    </row>
    <row r="2" spans="1:13">
      <c r="A2" s="285">
        <v>30087</v>
      </c>
      <c r="B2" s="285" t="s">
        <v>184</v>
      </c>
      <c r="C2" s="285">
        <v>1</v>
      </c>
      <c r="D2" s="285" t="s">
        <v>481</v>
      </c>
      <c r="E2" s="285" t="s">
        <v>821</v>
      </c>
      <c r="F2" s="285" t="s">
        <v>841</v>
      </c>
      <c r="G2" s="286">
        <v>0</v>
      </c>
      <c r="H2" s="286">
        <v>0</v>
      </c>
      <c r="I2" s="287">
        <v>0</v>
      </c>
      <c r="J2" s="287" t="s">
        <v>842</v>
      </c>
      <c r="K2" s="287" t="s">
        <v>843</v>
      </c>
      <c r="L2" s="287" t="s">
        <v>844</v>
      </c>
      <c r="M2" s="238">
        <v>0</v>
      </c>
    </row>
    <row r="3" spans="1:13">
      <c r="A3" s="285">
        <v>30087</v>
      </c>
      <c r="B3" s="285" t="s">
        <v>765</v>
      </c>
      <c r="C3" s="285">
        <v>1</v>
      </c>
      <c r="D3" s="285" t="s">
        <v>815</v>
      </c>
      <c r="E3" s="285" t="s">
        <v>822</v>
      </c>
      <c r="F3" s="285" t="s">
        <v>841</v>
      </c>
      <c r="G3" s="286">
        <v>0</v>
      </c>
      <c r="H3" s="286">
        <v>0</v>
      </c>
      <c r="I3" s="287">
        <v>0</v>
      </c>
      <c r="J3" s="288" t="s">
        <v>845</v>
      </c>
      <c r="K3" s="288" t="s">
        <v>846</v>
      </c>
      <c r="L3" s="288" t="s">
        <v>847</v>
      </c>
      <c r="M3" s="238">
        <v>0</v>
      </c>
    </row>
    <row r="4" spans="1:13">
      <c r="A4" s="285">
        <v>30038</v>
      </c>
      <c r="B4" s="285" t="s">
        <v>816</v>
      </c>
      <c r="C4" s="285">
        <v>1</v>
      </c>
      <c r="D4" s="285" t="s">
        <v>816</v>
      </c>
      <c r="E4" s="285" t="s">
        <v>823</v>
      </c>
      <c r="F4" s="285" t="s">
        <v>841</v>
      </c>
      <c r="G4" s="286">
        <v>0</v>
      </c>
      <c r="H4" s="286">
        <v>0</v>
      </c>
      <c r="I4" s="287">
        <v>0</v>
      </c>
      <c r="J4" s="288" t="s">
        <v>848</v>
      </c>
      <c r="K4" s="288" t="s">
        <v>849</v>
      </c>
      <c r="L4" s="288" t="s">
        <v>850</v>
      </c>
      <c r="M4" s="238">
        <v>0</v>
      </c>
    </row>
    <row r="5" spans="1:13">
      <c r="A5" s="285" t="s">
        <v>183</v>
      </c>
      <c r="B5" s="285" t="s">
        <v>184</v>
      </c>
      <c r="C5" s="285">
        <v>1</v>
      </c>
      <c r="D5" s="285" t="s">
        <v>481</v>
      </c>
      <c r="E5" s="285" t="s">
        <v>824</v>
      </c>
      <c r="F5" s="285" t="s">
        <v>841</v>
      </c>
      <c r="G5" s="286">
        <v>0</v>
      </c>
      <c r="H5" s="286">
        <v>0</v>
      </c>
      <c r="I5" s="287">
        <v>0</v>
      </c>
      <c r="J5" s="290" t="s">
        <v>851</v>
      </c>
      <c r="K5" s="290" t="s">
        <v>852</v>
      </c>
      <c r="L5" s="290" t="s">
        <v>853</v>
      </c>
      <c r="M5" s="238">
        <v>0</v>
      </c>
    </row>
    <row r="6" spans="1:13">
      <c r="A6" s="285">
        <v>30004</v>
      </c>
      <c r="B6" s="285" t="s">
        <v>18</v>
      </c>
      <c r="C6" s="285">
        <v>14</v>
      </c>
      <c r="D6" s="285" t="s">
        <v>760</v>
      </c>
      <c r="E6" s="285" t="s">
        <v>825</v>
      </c>
      <c r="F6" s="285" t="s">
        <v>841</v>
      </c>
      <c r="G6" s="286">
        <v>0</v>
      </c>
      <c r="H6" s="286">
        <v>0</v>
      </c>
      <c r="I6" s="287">
        <v>0</v>
      </c>
      <c r="J6" s="290" t="s">
        <v>798</v>
      </c>
      <c r="K6" s="290" t="s">
        <v>799</v>
      </c>
      <c r="L6" s="290" t="s">
        <v>800</v>
      </c>
      <c r="M6" s="238">
        <v>0</v>
      </c>
    </row>
    <row r="7" spans="1:13">
      <c r="A7" s="285">
        <v>30065</v>
      </c>
      <c r="B7" s="285" t="s">
        <v>765</v>
      </c>
      <c r="C7" s="285">
        <v>27</v>
      </c>
      <c r="D7" s="285" t="s">
        <v>815</v>
      </c>
      <c r="E7" s="285" t="s">
        <v>826</v>
      </c>
      <c r="F7" s="285" t="s">
        <v>841</v>
      </c>
      <c r="G7" s="286">
        <v>0</v>
      </c>
      <c r="H7" s="286">
        <v>0</v>
      </c>
      <c r="I7" s="287">
        <v>0</v>
      </c>
      <c r="J7" s="287" t="s">
        <v>854</v>
      </c>
      <c r="K7" s="287" t="s">
        <v>855</v>
      </c>
      <c r="L7" s="287" t="s">
        <v>856</v>
      </c>
      <c r="M7" s="238">
        <v>0</v>
      </c>
    </row>
    <row r="8" spans="1:13">
      <c r="A8" s="285">
        <v>30004</v>
      </c>
      <c r="B8" s="285" t="s">
        <v>18</v>
      </c>
      <c r="C8" s="285">
        <v>82</v>
      </c>
      <c r="D8" s="285" t="s">
        <v>763</v>
      </c>
      <c r="E8" s="285" t="s">
        <v>827</v>
      </c>
      <c r="F8" s="285" t="s">
        <v>841</v>
      </c>
      <c r="G8" s="286">
        <v>0</v>
      </c>
      <c r="H8" s="286">
        <v>0</v>
      </c>
      <c r="I8" s="287">
        <v>0</v>
      </c>
      <c r="J8" s="287" t="s">
        <v>857</v>
      </c>
      <c r="K8" s="287" t="s">
        <v>858</v>
      </c>
      <c r="L8" s="287" t="s">
        <v>859</v>
      </c>
      <c r="M8" s="238">
        <v>0</v>
      </c>
    </row>
    <row r="9" spans="1:13">
      <c r="A9" s="285">
        <v>30004</v>
      </c>
      <c r="B9" s="285" t="s">
        <v>18</v>
      </c>
      <c r="C9" s="285">
        <v>82</v>
      </c>
      <c r="D9" s="285" t="s">
        <v>763</v>
      </c>
      <c r="E9" s="285" t="s">
        <v>828</v>
      </c>
      <c r="F9" s="285" t="s">
        <v>841</v>
      </c>
      <c r="G9" s="286">
        <v>0</v>
      </c>
      <c r="H9" s="286">
        <v>0</v>
      </c>
      <c r="I9" s="287">
        <v>0</v>
      </c>
      <c r="J9" s="290" t="s">
        <v>801</v>
      </c>
      <c r="K9" s="290" t="s">
        <v>802</v>
      </c>
      <c r="L9" s="290" t="s">
        <v>803</v>
      </c>
      <c r="M9" s="238">
        <v>0</v>
      </c>
    </row>
    <row r="10" spans="1:13">
      <c r="A10" s="285">
        <v>30087</v>
      </c>
      <c r="B10" s="285" t="s">
        <v>184</v>
      </c>
      <c r="C10" s="285">
        <v>1</v>
      </c>
      <c r="D10" s="285" t="s">
        <v>481</v>
      </c>
      <c r="E10" s="285" t="s">
        <v>829</v>
      </c>
      <c r="F10" s="285" t="s">
        <v>841</v>
      </c>
      <c r="G10" s="286">
        <v>0</v>
      </c>
      <c r="H10" s="286">
        <v>0</v>
      </c>
      <c r="I10" s="287">
        <v>0</v>
      </c>
      <c r="J10" s="288" t="s">
        <v>860</v>
      </c>
      <c r="K10" s="288" t="s">
        <v>861</v>
      </c>
      <c r="L10" s="288" t="s">
        <v>862</v>
      </c>
      <c r="M10" s="238">
        <v>0</v>
      </c>
    </row>
    <row r="11" spans="1:13">
      <c r="A11" s="285">
        <v>30065</v>
      </c>
      <c r="B11" s="285" t="s">
        <v>765</v>
      </c>
      <c r="C11" s="285">
        <v>27</v>
      </c>
      <c r="D11" s="285" t="s">
        <v>815</v>
      </c>
      <c r="E11" s="285" t="s">
        <v>830</v>
      </c>
      <c r="F11" s="285" t="s">
        <v>841</v>
      </c>
      <c r="G11" s="286">
        <v>0</v>
      </c>
      <c r="H11" s="286">
        <v>0</v>
      </c>
      <c r="I11" s="287">
        <v>0</v>
      </c>
      <c r="J11" s="288" t="s">
        <v>863</v>
      </c>
      <c r="K11" s="288" t="s">
        <v>864</v>
      </c>
      <c r="L11" s="288" t="s">
        <v>865</v>
      </c>
      <c r="M11" s="238">
        <v>0</v>
      </c>
    </row>
    <row r="12" spans="1:13">
      <c r="A12" s="285">
        <v>30141</v>
      </c>
      <c r="B12" s="285" t="s">
        <v>291</v>
      </c>
      <c r="C12" s="285">
        <v>1</v>
      </c>
      <c r="D12" s="285" t="s">
        <v>291</v>
      </c>
      <c r="E12" s="285" t="s">
        <v>831</v>
      </c>
      <c r="F12" s="285" t="s">
        <v>841</v>
      </c>
      <c r="G12" s="286">
        <v>0</v>
      </c>
      <c r="H12" s="286">
        <v>0</v>
      </c>
      <c r="I12" s="287">
        <v>0</v>
      </c>
      <c r="J12" s="290" t="s">
        <v>793</v>
      </c>
      <c r="K12" s="290" t="s">
        <v>794</v>
      </c>
      <c r="L12" s="290" t="s">
        <v>795</v>
      </c>
      <c r="M12" s="238">
        <v>0</v>
      </c>
    </row>
    <row r="13" spans="1:13">
      <c r="A13" s="285">
        <v>30141</v>
      </c>
      <c r="B13" s="285" t="s">
        <v>291</v>
      </c>
      <c r="C13" s="285">
        <v>1</v>
      </c>
      <c r="D13" s="285" t="s">
        <v>291</v>
      </c>
      <c r="E13" s="285" t="s">
        <v>832</v>
      </c>
      <c r="F13" s="285" t="s">
        <v>841</v>
      </c>
      <c r="G13" s="286">
        <v>0</v>
      </c>
      <c r="H13" s="286">
        <v>0</v>
      </c>
      <c r="I13" s="287">
        <v>0</v>
      </c>
      <c r="J13" s="290">
        <v>0</v>
      </c>
      <c r="K13" s="290">
        <v>0</v>
      </c>
      <c r="L13" s="290">
        <v>0</v>
      </c>
      <c r="M13" s="238">
        <v>0</v>
      </c>
    </row>
    <row r="14" spans="1:13">
      <c r="A14" s="285">
        <v>30044</v>
      </c>
      <c r="B14" s="285" t="s">
        <v>817</v>
      </c>
      <c r="C14" s="285">
        <v>1</v>
      </c>
      <c r="D14" s="285" t="s">
        <v>98</v>
      </c>
      <c r="E14" s="285" t="s">
        <v>833</v>
      </c>
      <c r="F14" s="285" t="s">
        <v>841</v>
      </c>
      <c r="G14" s="286">
        <v>0</v>
      </c>
      <c r="H14" s="286">
        <v>0</v>
      </c>
      <c r="I14" s="287">
        <v>0</v>
      </c>
      <c r="J14" s="290" t="s">
        <v>866</v>
      </c>
      <c r="K14" s="290" t="s">
        <v>867</v>
      </c>
      <c r="L14" s="290" t="s">
        <v>868</v>
      </c>
      <c r="M14" s="238">
        <v>0</v>
      </c>
    </row>
    <row r="15" spans="1:13">
      <c r="A15" s="285">
        <v>30065</v>
      </c>
      <c r="B15" s="285" t="s">
        <v>765</v>
      </c>
      <c r="C15" s="285">
        <v>27</v>
      </c>
      <c r="D15" s="285" t="s">
        <v>815</v>
      </c>
      <c r="E15" s="285" t="s">
        <v>834</v>
      </c>
      <c r="F15" s="285" t="s">
        <v>841</v>
      </c>
      <c r="G15" s="286">
        <v>0</v>
      </c>
      <c r="H15" s="286">
        <v>0</v>
      </c>
      <c r="I15" s="287">
        <v>0</v>
      </c>
      <c r="J15" s="288" t="s">
        <v>869</v>
      </c>
      <c r="K15" s="288" t="s">
        <v>870</v>
      </c>
      <c r="L15" s="288" t="s">
        <v>871</v>
      </c>
      <c r="M15" s="238">
        <v>0</v>
      </c>
    </row>
    <row r="16" spans="1:13">
      <c r="A16" s="291">
        <v>27001</v>
      </c>
      <c r="B16" s="285" t="s">
        <v>818</v>
      </c>
      <c r="C16" s="291">
        <v>32</v>
      </c>
      <c r="D16" s="285" t="s">
        <v>819</v>
      </c>
      <c r="E16" s="285" t="s">
        <v>835</v>
      </c>
      <c r="F16" s="285" t="s">
        <v>841</v>
      </c>
      <c r="G16" s="286">
        <v>0</v>
      </c>
      <c r="H16" s="286">
        <v>0</v>
      </c>
      <c r="I16" s="287">
        <v>0</v>
      </c>
      <c r="J16" s="289">
        <v>0</v>
      </c>
      <c r="K16" s="289">
        <v>0</v>
      </c>
      <c r="L16" s="289">
        <v>0</v>
      </c>
      <c r="M16" s="238">
        <v>0</v>
      </c>
    </row>
    <row r="17" spans="1:13">
      <c r="A17" s="285">
        <v>30087</v>
      </c>
      <c r="B17" s="285" t="s">
        <v>184</v>
      </c>
      <c r="C17" s="285">
        <v>1</v>
      </c>
      <c r="D17" s="285" t="s">
        <v>481</v>
      </c>
      <c r="E17" s="285" t="s">
        <v>836</v>
      </c>
      <c r="F17" s="285" t="s">
        <v>841</v>
      </c>
      <c r="G17" s="286">
        <v>0</v>
      </c>
      <c r="H17" s="286">
        <v>0</v>
      </c>
      <c r="I17" s="287">
        <v>0</v>
      </c>
      <c r="J17" s="288" t="s">
        <v>872</v>
      </c>
      <c r="K17" s="288" t="s">
        <v>873</v>
      </c>
      <c r="L17" s="288" t="s">
        <v>874</v>
      </c>
      <c r="M17" s="238">
        <v>0</v>
      </c>
    </row>
    <row r="18" spans="1:13">
      <c r="A18" s="285">
        <v>30087</v>
      </c>
      <c r="B18" s="285" t="s">
        <v>184</v>
      </c>
      <c r="C18" s="285">
        <v>1</v>
      </c>
      <c r="D18" s="285" t="s">
        <v>481</v>
      </c>
      <c r="E18" s="285" t="s">
        <v>837</v>
      </c>
      <c r="F18" s="285" t="s">
        <v>841</v>
      </c>
      <c r="G18" s="286">
        <v>0</v>
      </c>
      <c r="H18" s="286">
        <v>0</v>
      </c>
      <c r="I18" s="287">
        <v>0</v>
      </c>
      <c r="J18" s="288" t="s">
        <v>875</v>
      </c>
      <c r="K18" s="288" t="s">
        <v>876</v>
      </c>
      <c r="L18" s="288" t="s">
        <v>877</v>
      </c>
      <c r="M18" s="238">
        <v>0</v>
      </c>
    </row>
    <row r="19" spans="1:13">
      <c r="A19" s="285">
        <v>30087</v>
      </c>
      <c r="B19" s="285" t="s">
        <v>184</v>
      </c>
      <c r="C19" s="285">
        <v>1</v>
      </c>
      <c r="D19" s="285" t="s">
        <v>481</v>
      </c>
      <c r="E19" s="285" t="s">
        <v>838</v>
      </c>
      <c r="F19" s="285" t="s">
        <v>841</v>
      </c>
      <c r="G19" s="286">
        <v>0</v>
      </c>
      <c r="H19" s="286">
        <v>0</v>
      </c>
      <c r="I19" s="287">
        <v>0</v>
      </c>
      <c r="J19" s="290" t="s">
        <v>804</v>
      </c>
      <c r="K19" s="290" t="s">
        <v>805</v>
      </c>
      <c r="L19" s="290" t="s">
        <v>806</v>
      </c>
      <c r="M19" s="238">
        <v>0</v>
      </c>
    </row>
    <row r="20" spans="1:13">
      <c r="A20" s="285">
        <v>30087</v>
      </c>
      <c r="B20" s="285" t="s">
        <v>184</v>
      </c>
      <c r="C20" s="285">
        <v>1</v>
      </c>
      <c r="D20" s="285" t="s">
        <v>481</v>
      </c>
      <c r="E20" s="285" t="s">
        <v>839</v>
      </c>
      <c r="F20" s="285" t="s">
        <v>841</v>
      </c>
      <c r="G20" s="286">
        <v>0</v>
      </c>
      <c r="H20" s="286">
        <v>0</v>
      </c>
      <c r="I20" s="287">
        <v>0</v>
      </c>
      <c r="J20" s="290" t="s">
        <v>807</v>
      </c>
      <c r="K20" s="290" t="s">
        <v>808</v>
      </c>
      <c r="L20" s="290" t="s">
        <v>809</v>
      </c>
      <c r="M20" s="238">
        <v>0</v>
      </c>
    </row>
    <row r="21" spans="1:13">
      <c r="A21" s="292">
        <v>30004</v>
      </c>
      <c r="B21" s="292" t="s">
        <v>18</v>
      </c>
      <c r="C21" s="292">
        <v>104</v>
      </c>
      <c r="D21" s="292" t="s">
        <v>820</v>
      </c>
      <c r="E21" s="292" t="s">
        <v>840</v>
      </c>
      <c r="F21" s="292" t="s">
        <v>841</v>
      </c>
      <c r="G21" s="286">
        <v>0</v>
      </c>
      <c r="H21" s="286">
        <v>0</v>
      </c>
      <c r="I21" s="287">
        <v>0</v>
      </c>
      <c r="J21" s="293" t="s">
        <v>801</v>
      </c>
      <c r="K21" s="293" t="s">
        <v>802</v>
      </c>
      <c r="L21" s="293" t="s">
        <v>803</v>
      </c>
      <c r="M21" s="238">
        <v>0</v>
      </c>
    </row>
    <row r="22" spans="1:13">
      <c r="A22" s="294">
        <v>30087</v>
      </c>
      <c r="B22" s="294" t="s">
        <v>184</v>
      </c>
      <c r="C22" s="294">
        <v>1</v>
      </c>
      <c r="D22" s="294" t="s">
        <v>184</v>
      </c>
      <c r="E22" s="294" t="s">
        <v>910</v>
      </c>
      <c r="F22" s="295" t="s">
        <v>841</v>
      </c>
      <c r="G22" s="296">
        <v>0</v>
      </c>
      <c r="H22" s="296">
        <v>0</v>
      </c>
      <c r="I22" s="287">
        <v>0</v>
      </c>
      <c r="J22" s="297" t="s">
        <v>955</v>
      </c>
      <c r="K22" s="297" t="s">
        <v>956</v>
      </c>
      <c r="L22" s="297" t="s">
        <v>957</v>
      </c>
    </row>
    <row r="23" spans="1:13">
      <c r="A23" s="294">
        <v>30087</v>
      </c>
      <c r="B23" s="294" t="s">
        <v>184</v>
      </c>
      <c r="C23" s="294">
        <v>1</v>
      </c>
      <c r="D23" s="294" t="s">
        <v>184</v>
      </c>
      <c r="E23" s="298" t="s">
        <v>911</v>
      </c>
      <c r="F23" s="295" t="s">
        <v>841</v>
      </c>
      <c r="G23" s="296">
        <v>0</v>
      </c>
      <c r="H23" s="296">
        <v>0</v>
      </c>
      <c r="I23" s="287">
        <v>0</v>
      </c>
      <c r="J23" s="297" t="s">
        <v>958</v>
      </c>
      <c r="K23" s="297" t="s">
        <v>959</v>
      </c>
      <c r="L23" s="297" t="s">
        <v>960</v>
      </c>
    </row>
    <row r="24" spans="1:13">
      <c r="A24" s="294">
        <f>VLOOKUP(B24,'[1]cabeceras (localidades)'!$D:$E,2,FALSE)</f>
        <v>30128</v>
      </c>
      <c r="B24" s="294" t="s">
        <v>265</v>
      </c>
      <c r="C24" s="294">
        <v>1</v>
      </c>
      <c r="D24" s="294" t="s">
        <v>265</v>
      </c>
      <c r="E24" s="294" t="s">
        <v>912</v>
      </c>
      <c r="F24" s="295" t="s">
        <v>841</v>
      </c>
      <c r="G24" s="296">
        <v>0</v>
      </c>
      <c r="H24" s="296">
        <v>0</v>
      </c>
      <c r="I24" s="287">
        <v>0</v>
      </c>
      <c r="J24" s="297" t="s">
        <v>961</v>
      </c>
      <c r="K24" s="297" t="s">
        <v>962</v>
      </c>
      <c r="L24" s="297" t="s">
        <v>963</v>
      </c>
    </row>
    <row r="25" spans="1:13">
      <c r="A25" s="294">
        <f>VLOOKUP(B25,'[1]cabeceras (localidades)'!$D:$E,2,FALSE)</f>
        <v>30087</v>
      </c>
      <c r="B25" s="294" t="s">
        <v>184</v>
      </c>
      <c r="C25" s="294">
        <v>1</v>
      </c>
      <c r="D25" s="294" t="s">
        <v>184</v>
      </c>
      <c r="E25" s="294" t="s">
        <v>913</v>
      </c>
      <c r="F25" s="295" t="s">
        <v>841</v>
      </c>
      <c r="G25" s="296">
        <v>0</v>
      </c>
      <c r="H25" s="296">
        <v>0</v>
      </c>
      <c r="I25" s="287">
        <v>0</v>
      </c>
      <c r="J25" s="297">
        <v>0</v>
      </c>
      <c r="K25" s="297">
        <v>0</v>
      </c>
      <c r="L25" s="297">
        <v>0</v>
      </c>
    </row>
    <row r="26" spans="1:13">
      <c r="A26" s="294">
        <f>VLOOKUP(B26,'[1]cabeceras (localidades)'!$D:$E,2,FALSE)</f>
        <v>30065</v>
      </c>
      <c r="B26" s="300" t="s">
        <v>140</v>
      </c>
      <c r="C26" s="299">
        <v>1</v>
      </c>
      <c r="D26" s="300" t="s">
        <v>914</v>
      </c>
      <c r="E26" s="294" t="s">
        <v>915</v>
      </c>
      <c r="F26" s="295" t="s">
        <v>841</v>
      </c>
      <c r="G26" s="296">
        <v>0</v>
      </c>
      <c r="H26" s="296">
        <v>0</v>
      </c>
      <c r="I26" s="287">
        <v>0</v>
      </c>
      <c r="J26" s="297" t="s">
        <v>964</v>
      </c>
      <c r="K26" s="297" t="s">
        <v>965</v>
      </c>
      <c r="L26" s="297" t="s">
        <v>966</v>
      </c>
    </row>
    <row r="27" spans="1:13">
      <c r="A27" s="294">
        <f>VLOOKUP(B27,'[1]cabeceras (localidades)'!$D:$E,2,FALSE)</f>
        <v>30087</v>
      </c>
      <c r="B27" s="294" t="s">
        <v>184</v>
      </c>
      <c r="C27" s="294">
        <v>1</v>
      </c>
      <c r="D27" s="294" t="s">
        <v>184</v>
      </c>
      <c r="E27" s="294" t="s">
        <v>916</v>
      </c>
      <c r="F27" s="295" t="s">
        <v>841</v>
      </c>
      <c r="G27" s="296">
        <v>0</v>
      </c>
      <c r="H27" s="296">
        <v>0</v>
      </c>
      <c r="I27" s="287">
        <v>0</v>
      </c>
      <c r="J27" s="297">
        <v>0</v>
      </c>
      <c r="K27" s="297">
        <v>0</v>
      </c>
      <c r="L27" s="301">
        <v>0</v>
      </c>
    </row>
    <row r="28" spans="1:13">
      <c r="A28" s="294">
        <f>VLOOKUP(B28,'[1]cabeceras (localidades)'!$D:$E,2,FALSE)</f>
        <v>30087</v>
      </c>
      <c r="B28" s="294" t="s">
        <v>184</v>
      </c>
      <c r="C28" s="294">
        <v>1</v>
      </c>
      <c r="D28" s="294" t="s">
        <v>184</v>
      </c>
      <c r="E28" s="302" t="s">
        <v>917</v>
      </c>
      <c r="F28" s="295" t="s">
        <v>841</v>
      </c>
      <c r="G28" s="296">
        <v>0</v>
      </c>
      <c r="H28" s="296">
        <v>0</v>
      </c>
      <c r="I28" s="287">
        <v>0</v>
      </c>
      <c r="J28" s="297" t="s">
        <v>967</v>
      </c>
      <c r="K28" s="297" t="s">
        <v>968</v>
      </c>
      <c r="L28" s="297" t="s">
        <v>969</v>
      </c>
    </row>
    <row r="29" spans="1:13">
      <c r="A29" s="294">
        <f>VLOOKUP(B29,'[1]cabeceras (localidades)'!$D:$E,2,FALSE)</f>
        <v>30087</v>
      </c>
      <c r="B29" s="294" t="s">
        <v>184</v>
      </c>
      <c r="C29" s="294">
        <v>1</v>
      </c>
      <c r="D29" s="294" t="s">
        <v>184</v>
      </c>
      <c r="E29" s="294" t="s">
        <v>918</v>
      </c>
      <c r="F29" s="295" t="s">
        <v>841</v>
      </c>
      <c r="G29" s="296">
        <v>0</v>
      </c>
      <c r="H29" s="296">
        <v>0</v>
      </c>
      <c r="I29" s="287">
        <v>0</v>
      </c>
      <c r="J29" s="297">
        <v>0</v>
      </c>
      <c r="K29" s="297">
        <v>0</v>
      </c>
      <c r="L29" s="297">
        <v>0</v>
      </c>
    </row>
    <row r="30" spans="1:13">
      <c r="A30" s="294">
        <f>VLOOKUP(B30,'[1]cabeceras (localidades)'!$D:$E,2,FALSE)</f>
        <v>30123</v>
      </c>
      <c r="B30" s="294" t="s">
        <v>255</v>
      </c>
      <c r="C30" s="294">
        <v>1</v>
      </c>
      <c r="D30" s="294" t="s">
        <v>255</v>
      </c>
      <c r="E30" s="294" t="s">
        <v>919</v>
      </c>
      <c r="F30" s="295" t="s">
        <v>841</v>
      </c>
      <c r="G30" s="296">
        <v>0</v>
      </c>
      <c r="H30" s="296">
        <v>0</v>
      </c>
      <c r="I30" s="287">
        <v>0</v>
      </c>
      <c r="J30" s="297" t="s">
        <v>970</v>
      </c>
      <c r="K30" s="297" t="s">
        <v>971</v>
      </c>
      <c r="L30" s="297" t="s">
        <v>972</v>
      </c>
    </row>
    <row r="31" spans="1:13">
      <c r="A31" s="294">
        <f>VLOOKUP(B31,'[1]cabeceras (localidades)'!$D:$E,2,FALSE)</f>
        <v>30123</v>
      </c>
      <c r="B31" s="294" t="s">
        <v>255</v>
      </c>
      <c r="C31" s="294">
        <v>1</v>
      </c>
      <c r="D31" s="294" t="s">
        <v>255</v>
      </c>
      <c r="E31" s="294" t="s">
        <v>920</v>
      </c>
      <c r="F31" s="295" t="s">
        <v>841</v>
      </c>
      <c r="G31" s="296">
        <v>0</v>
      </c>
      <c r="H31" s="296">
        <v>0</v>
      </c>
      <c r="I31" s="287">
        <v>0</v>
      </c>
      <c r="J31" s="297" t="s">
        <v>970</v>
      </c>
      <c r="K31" s="297" t="s">
        <v>971</v>
      </c>
      <c r="L31" s="297" t="s">
        <v>972</v>
      </c>
    </row>
    <row r="32" spans="1:13">
      <c r="A32" s="294">
        <f>VLOOKUP(B32,'[1]cabeceras (localidades)'!$D:$E,2,FALSE)</f>
        <v>30087</v>
      </c>
      <c r="B32" s="294" t="s">
        <v>184</v>
      </c>
      <c r="C32" s="294">
        <v>1</v>
      </c>
      <c r="D32" s="294" t="s">
        <v>184</v>
      </c>
      <c r="E32" s="294" t="s">
        <v>921</v>
      </c>
      <c r="F32" s="295" t="s">
        <v>841</v>
      </c>
      <c r="G32" s="296">
        <v>0</v>
      </c>
      <c r="H32" s="296">
        <v>0</v>
      </c>
      <c r="I32" s="287">
        <v>0</v>
      </c>
      <c r="J32" s="297">
        <v>0</v>
      </c>
      <c r="K32" s="297">
        <v>0</v>
      </c>
      <c r="L32" s="297">
        <v>0</v>
      </c>
    </row>
    <row r="33" spans="1:12">
      <c r="A33" s="294">
        <f>VLOOKUP(B33,'[1]cabeceras (localidades)'!$D:$E,2,FALSE)</f>
        <v>30087</v>
      </c>
      <c r="B33" s="294" t="s">
        <v>184</v>
      </c>
      <c r="C33" s="294">
        <v>1</v>
      </c>
      <c r="D33" s="294" t="s">
        <v>184</v>
      </c>
      <c r="E33" s="294" t="s">
        <v>922</v>
      </c>
      <c r="F33" s="295" t="s">
        <v>841</v>
      </c>
      <c r="G33" s="296">
        <v>0</v>
      </c>
      <c r="H33" s="296">
        <v>0</v>
      </c>
      <c r="I33" s="287">
        <v>0</v>
      </c>
      <c r="J33" s="297">
        <v>0</v>
      </c>
      <c r="K33" s="297">
        <v>0</v>
      </c>
      <c r="L33" s="297">
        <v>0</v>
      </c>
    </row>
    <row r="34" spans="1:12">
      <c r="A34" s="294">
        <f>VLOOKUP(B34,'[1]cabeceras (localidades)'!$D:$E,2,FALSE)</f>
        <v>30160</v>
      </c>
      <c r="B34" s="294" t="s">
        <v>329</v>
      </c>
      <c r="C34" s="294">
        <v>1</v>
      </c>
      <c r="D34" s="294" t="s">
        <v>923</v>
      </c>
      <c r="E34" s="294" t="s">
        <v>924</v>
      </c>
      <c r="F34" s="295" t="s">
        <v>841</v>
      </c>
      <c r="G34" s="296">
        <v>0</v>
      </c>
      <c r="H34" s="296">
        <v>0</v>
      </c>
      <c r="I34" s="287">
        <v>0</v>
      </c>
      <c r="J34" s="297" t="s">
        <v>973</v>
      </c>
      <c r="K34" s="297" t="s">
        <v>974</v>
      </c>
      <c r="L34" s="297" t="s">
        <v>975</v>
      </c>
    </row>
    <row r="35" spans="1:12">
      <c r="A35" s="294">
        <f>VLOOKUP(B35,'[1]cabeceras (localidades)'!$D:$E,2,FALSE)</f>
        <v>30160</v>
      </c>
      <c r="B35" s="294" t="s">
        <v>329</v>
      </c>
      <c r="C35" s="294">
        <v>1</v>
      </c>
      <c r="D35" s="294" t="s">
        <v>925</v>
      </c>
      <c r="E35" s="294" t="s">
        <v>926</v>
      </c>
      <c r="F35" s="295" t="s">
        <v>841</v>
      </c>
      <c r="G35" s="296">
        <v>0</v>
      </c>
      <c r="H35" s="296">
        <v>0</v>
      </c>
      <c r="I35" s="287">
        <v>0</v>
      </c>
      <c r="J35" s="297" t="s">
        <v>976</v>
      </c>
      <c r="K35" s="297" t="s">
        <v>977</v>
      </c>
      <c r="L35" s="297" t="s">
        <v>978</v>
      </c>
    </row>
    <row r="36" spans="1:12">
      <c r="A36" s="294">
        <f>VLOOKUP(B36,'[1]cabeceras (localidades)'!$D:$E,2,FALSE)</f>
        <v>30087</v>
      </c>
      <c r="B36" s="294" t="s">
        <v>184</v>
      </c>
      <c r="C36" s="294">
        <v>1</v>
      </c>
      <c r="D36" s="294" t="s">
        <v>184</v>
      </c>
      <c r="E36" s="294" t="s">
        <v>927</v>
      </c>
      <c r="F36" s="295" t="s">
        <v>841</v>
      </c>
      <c r="G36" s="296">
        <v>0</v>
      </c>
      <c r="H36" s="296">
        <v>0</v>
      </c>
      <c r="I36" s="287">
        <v>0</v>
      </c>
      <c r="J36" s="297">
        <v>0</v>
      </c>
      <c r="K36" s="297">
        <v>0</v>
      </c>
      <c r="L36" s="297">
        <v>0</v>
      </c>
    </row>
    <row r="37" spans="1:12">
      <c r="A37" s="294">
        <f>VLOOKUP(B37,'[1]cabeceras (localidades)'!$D:$E,2,FALSE)</f>
        <v>30102</v>
      </c>
      <c r="B37" s="294" t="s">
        <v>213</v>
      </c>
      <c r="C37" s="294">
        <v>1</v>
      </c>
      <c r="D37" s="294" t="s">
        <v>928</v>
      </c>
      <c r="E37" s="303" t="s">
        <v>929</v>
      </c>
      <c r="F37" s="295" t="s">
        <v>841</v>
      </c>
      <c r="G37" s="296">
        <v>0</v>
      </c>
      <c r="H37" s="296">
        <v>0</v>
      </c>
      <c r="I37" s="287">
        <v>0</v>
      </c>
      <c r="J37" s="297" t="s">
        <v>979</v>
      </c>
      <c r="K37" s="297" t="s">
        <v>980</v>
      </c>
      <c r="L37" s="297" t="s">
        <v>981</v>
      </c>
    </row>
    <row r="38" spans="1:12">
      <c r="A38" s="294">
        <f>VLOOKUP(B38,'[1]cabeceras (localidades)'!$D:$E,2,FALSE)</f>
        <v>30087</v>
      </c>
      <c r="B38" s="294" t="s">
        <v>184</v>
      </c>
      <c r="C38" s="294">
        <v>1</v>
      </c>
      <c r="D38" s="294" t="s">
        <v>184</v>
      </c>
      <c r="E38" s="294" t="s">
        <v>930</v>
      </c>
      <c r="F38" s="295" t="s">
        <v>841</v>
      </c>
      <c r="G38" s="296">
        <v>0</v>
      </c>
      <c r="H38" s="296">
        <v>0</v>
      </c>
      <c r="I38" s="287">
        <v>0</v>
      </c>
      <c r="J38" s="297">
        <v>0</v>
      </c>
      <c r="K38" s="301">
        <v>0</v>
      </c>
      <c r="L38" s="297">
        <v>0</v>
      </c>
    </row>
    <row r="39" spans="1:12">
      <c r="A39" s="294">
        <f>VLOOKUP(B39,'[1]cabeceras (localidades)'!$D:$E,2,FALSE)</f>
        <v>30065</v>
      </c>
      <c r="B39" s="294" t="s">
        <v>140</v>
      </c>
      <c r="C39" s="294">
        <v>1</v>
      </c>
      <c r="D39" s="294" t="s">
        <v>764</v>
      </c>
      <c r="E39" s="302" t="s">
        <v>931</v>
      </c>
      <c r="F39" s="295" t="s">
        <v>841</v>
      </c>
      <c r="G39" s="296">
        <v>0</v>
      </c>
      <c r="H39" s="296">
        <v>0</v>
      </c>
      <c r="I39" s="287">
        <v>0</v>
      </c>
      <c r="J39" s="297" t="s">
        <v>982</v>
      </c>
      <c r="K39" s="297" t="s">
        <v>983</v>
      </c>
      <c r="L39" s="297" t="s">
        <v>984</v>
      </c>
    </row>
    <row r="40" spans="1:12">
      <c r="A40" s="294">
        <f>VLOOKUP(B40,'[1]cabeceras (localidades)'!$D:$E,2,FALSE)</f>
        <v>30087</v>
      </c>
      <c r="B40" s="294" t="s">
        <v>184</v>
      </c>
      <c r="C40" s="294">
        <v>1</v>
      </c>
      <c r="D40" s="294" t="s">
        <v>184</v>
      </c>
      <c r="E40" s="294" t="s">
        <v>932</v>
      </c>
      <c r="F40" s="295" t="s">
        <v>841</v>
      </c>
      <c r="G40" s="296">
        <v>0</v>
      </c>
      <c r="H40" s="296">
        <v>0</v>
      </c>
      <c r="I40" s="287">
        <v>0</v>
      </c>
      <c r="J40" s="297" t="s">
        <v>985</v>
      </c>
      <c r="K40" s="297" t="s">
        <v>986</v>
      </c>
      <c r="L40" s="297" t="s">
        <v>987</v>
      </c>
    </row>
    <row r="41" spans="1:12">
      <c r="A41" s="294">
        <f>VLOOKUP(B41,'[1]cabeceras (localidades)'!$D:$E,2,FALSE)</f>
        <v>30087</v>
      </c>
      <c r="B41" s="294" t="s">
        <v>184</v>
      </c>
      <c r="C41" s="294">
        <v>1</v>
      </c>
      <c r="D41" s="294" t="s">
        <v>184</v>
      </c>
      <c r="E41" s="294" t="s">
        <v>933</v>
      </c>
      <c r="F41" s="295" t="s">
        <v>841</v>
      </c>
      <c r="G41" s="296">
        <v>0</v>
      </c>
      <c r="H41" s="296">
        <v>0</v>
      </c>
      <c r="I41" s="287">
        <v>0</v>
      </c>
      <c r="J41" s="297">
        <v>0</v>
      </c>
      <c r="K41" s="297">
        <v>0</v>
      </c>
      <c r="L41" s="297">
        <v>0</v>
      </c>
    </row>
    <row r="42" spans="1:12">
      <c r="A42" s="294">
        <f>VLOOKUP(B42,'[1]cabeceras (localidades)'!$D:$E,2,FALSE)</f>
        <v>30065</v>
      </c>
      <c r="B42" s="294" t="s">
        <v>140</v>
      </c>
      <c r="C42" s="294">
        <v>1</v>
      </c>
      <c r="D42" s="294" t="s">
        <v>764</v>
      </c>
      <c r="E42" s="294" t="s">
        <v>934</v>
      </c>
      <c r="F42" s="295" t="s">
        <v>841</v>
      </c>
      <c r="G42" s="296">
        <v>0</v>
      </c>
      <c r="H42" s="296">
        <v>0</v>
      </c>
      <c r="I42" s="287">
        <v>0</v>
      </c>
      <c r="J42" s="297" t="s">
        <v>988</v>
      </c>
      <c r="K42" s="297" t="s">
        <v>989</v>
      </c>
      <c r="L42" s="297" t="s">
        <v>990</v>
      </c>
    </row>
    <row r="43" spans="1:12">
      <c r="A43" s="294">
        <f>VLOOKUP(B43,'[1]cabeceras (localidades)'!$D:$E,2,FALSE)</f>
        <v>30087</v>
      </c>
      <c r="B43" s="294" t="s">
        <v>184</v>
      </c>
      <c r="C43" s="294">
        <v>1</v>
      </c>
      <c r="D43" s="294" t="s">
        <v>184</v>
      </c>
      <c r="E43" s="302" t="s">
        <v>935</v>
      </c>
      <c r="F43" s="295" t="s">
        <v>841</v>
      </c>
      <c r="G43" s="296">
        <v>0</v>
      </c>
      <c r="H43" s="296">
        <v>0</v>
      </c>
      <c r="I43" s="287">
        <v>0</v>
      </c>
      <c r="J43" s="297">
        <v>0</v>
      </c>
      <c r="K43" s="297">
        <v>0</v>
      </c>
      <c r="L43" s="297">
        <v>0</v>
      </c>
    </row>
    <row r="44" spans="1:12">
      <c r="A44" s="294">
        <f>VLOOKUP(B44,'[1]cabeceras (localidades)'!$D:$E,2,FALSE)</f>
        <v>30087</v>
      </c>
      <c r="B44" s="294" t="s">
        <v>184</v>
      </c>
      <c r="C44" s="294">
        <v>1</v>
      </c>
      <c r="D44" s="294" t="s">
        <v>184</v>
      </c>
      <c r="E44" s="294" t="s">
        <v>936</v>
      </c>
      <c r="F44" s="295" t="s">
        <v>841</v>
      </c>
      <c r="G44" s="296">
        <v>0</v>
      </c>
      <c r="H44" s="296">
        <v>0</v>
      </c>
      <c r="I44" s="287">
        <v>0</v>
      </c>
      <c r="J44" s="297">
        <v>0</v>
      </c>
      <c r="K44" s="297">
        <v>0</v>
      </c>
      <c r="L44" s="297">
        <v>0</v>
      </c>
    </row>
    <row r="45" spans="1:12">
      <c r="A45" s="294">
        <f>VLOOKUP(B45,'[1]cabeceras (localidades)'!$D:$E,2,FALSE)</f>
        <v>30036</v>
      </c>
      <c r="B45" s="294" t="s">
        <v>82</v>
      </c>
      <c r="C45" s="294">
        <v>1</v>
      </c>
      <c r="D45" s="294" t="s">
        <v>937</v>
      </c>
      <c r="E45" s="294" t="s">
        <v>938</v>
      </c>
      <c r="F45" s="295" t="s">
        <v>841</v>
      </c>
      <c r="G45" s="296">
        <v>0</v>
      </c>
      <c r="H45" s="296">
        <v>0</v>
      </c>
      <c r="I45" s="287">
        <v>0</v>
      </c>
      <c r="J45" s="297" t="s">
        <v>991</v>
      </c>
      <c r="K45" s="297" t="s">
        <v>992</v>
      </c>
      <c r="L45" s="297" t="s">
        <v>993</v>
      </c>
    </row>
    <row r="46" spans="1:12">
      <c r="A46" s="294">
        <f>VLOOKUP(B46,'[1]cabeceras (localidades)'!$D:$E,2,FALSE)</f>
        <v>30036</v>
      </c>
      <c r="B46" s="294" t="s">
        <v>82</v>
      </c>
      <c r="C46" s="294">
        <v>1</v>
      </c>
      <c r="D46" s="294" t="s">
        <v>937</v>
      </c>
      <c r="E46" s="294" t="s">
        <v>939</v>
      </c>
      <c r="F46" s="295" t="s">
        <v>841</v>
      </c>
      <c r="G46" s="296">
        <v>0</v>
      </c>
      <c r="H46" s="296">
        <v>0</v>
      </c>
      <c r="I46" s="287">
        <v>0</v>
      </c>
      <c r="J46" s="297" t="s">
        <v>991</v>
      </c>
      <c r="K46" s="297" t="s">
        <v>992</v>
      </c>
      <c r="L46" s="297" t="s">
        <v>993</v>
      </c>
    </row>
    <row r="47" spans="1:12">
      <c r="A47" s="294">
        <f>VLOOKUP(B47,'[1]cabeceras (localidades)'!$D:$E,2,FALSE)</f>
        <v>30087</v>
      </c>
      <c r="B47" s="294" t="s">
        <v>184</v>
      </c>
      <c r="C47" s="294">
        <v>1</v>
      </c>
      <c r="D47" s="294" t="s">
        <v>184</v>
      </c>
      <c r="E47" s="294" t="s">
        <v>940</v>
      </c>
      <c r="F47" s="295" t="s">
        <v>841</v>
      </c>
      <c r="G47" s="296">
        <v>0</v>
      </c>
      <c r="H47" s="296">
        <v>0</v>
      </c>
      <c r="I47" s="287">
        <v>0</v>
      </c>
      <c r="J47" s="297">
        <v>0</v>
      </c>
      <c r="K47" s="297">
        <v>0</v>
      </c>
      <c r="L47" s="297">
        <v>0</v>
      </c>
    </row>
    <row r="48" spans="1:12">
      <c r="A48" s="294">
        <f>VLOOKUP(B48,'[1]cabeceras (localidades)'!$D:$E,2,FALSE)</f>
        <v>30087</v>
      </c>
      <c r="B48" s="294" t="s">
        <v>184</v>
      </c>
      <c r="C48" s="294">
        <v>1</v>
      </c>
      <c r="D48" s="294" t="s">
        <v>184</v>
      </c>
      <c r="E48" s="302" t="s">
        <v>941</v>
      </c>
      <c r="F48" s="295" t="s">
        <v>841</v>
      </c>
      <c r="G48" s="296">
        <v>0</v>
      </c>
      <c r="H48" s="296">
        <v>0</v>
      </c>
      <c r="I48" s="287">
        <v>0</v>
      </c>
      <c r="J48" s="297">
        <v>0</v>
      </c>
      <c r="K48" s="297">
        <v>0</v>
      </c>
      <c r="L48" s="297">
        <v>0</v>
      </c>
    </row>
    <row r="49" spans="1:12">
      <c r="A49" s="294">
        <f>VLOOKUP(B49,'[1]cabeceras (localidades)'!$D:$E,2,FALSE)</f>
        <v>30087</v>
      </c>
      <c r="B49" s="294" t="s">
        <v>184</v>
      </c>
      <c r="C49" s="294">
        <v>1</v>
      </c>
      <c r="D49" s="294" t="s">
        <v>184</v>
      </c>
      <c r="E49" s="302" t="s">
        <v>942</v>
      </c>
      <c r="F49" s="295" t="s">
        <v>841</v>
      </c>
      <c r="G49" s="296">
        <v>0</v>
      </c>
      <c r="H49" s="296">
        <v>0</v>
      </c>
      <c r="I49" s="287">
        <v>0</v>
      </c>
      <c r="J49" s="297" t="s">
        <v>994</v>
      </c>
      <c r="K49" s="297" t="s">
        <v>995</v>
      </c>
      <c r="L49" s="297" t="s">
        <v>996</v>
      </c>
    </row>
    <row r="50" spans="1:12">
      <c r="A50" s="294">
        <f>VLOOKUP(B50,'[1]cabeceras (localidades)'!$D:$E,2,FALSE)</f>
        <v>30213</v>
      </c>
      <c r="B50" s="294" t="s">
        <v>654</v>
      </c>
      <c r="C50" s="294">
        <v>1</v>
      </c>
      <c r="D50" s="294" t="s">
        <v>943</v>
      </c>
      <c r="E50" s="294" t="s">
        <v>944</v>
      </c>
      <c r="F50" s="295" t="s">
        <v>841</v>
      </c>
      <c r="G50" s="296">
        <v>0</v>
      </c>
      <c r="H50" s="296">
        <v>0</v>
      </c>
      <c r="I50" s="287">
        <v>0</v>
      </c>
      <c r="J50" s="297" t="s">
        <v>997</v>
      </c>
      <c r="K50" s="297" t="s">
        <v>998</v>
      </c>
      <c r="L50" s="297" t="s">
        <v>999</v>
      </c>
    </row>
    <row r="51" spans="1:12">
      <c r="A51" s="294">
        <f>VLOOKUP(B51,'[1]cabeceras (localidades)'!$D:$E,2,FALSE)</f>
        <v>30087</v>
      </c>
      <c r="B51" s="294" t="s">
        <v>184</v>
      </c>
      <c r="C51" s="294">
        <v>1</v>
      </c>
      <c r="D51" s="294" t="s">
        <v>184</v>
      </c>
      <c r="E51" s="294" t="s">
        <v>945</v>
      </c>
      <c r="F51" s="295" t="s">
        <v>841</v>
      </c>
      <c r="G51" s="296">
        <v>0</v>
      </c>
      <c r="H51" s="296">
        <v>0</v>
      </c>
      <c r="I51" s="287">
        <v>0</v>
      </c>
      <c r="J51" s="297">
        <v>0</v>
      </c>
      <c r="K51" s="297">
        <v>0</v>
      </c>
      <c r="L51" s="297">
        <v>0</v>
      </c>
    </row>
    <row r="52" spans="1:12">
      <c r="A52" s="294">
        <f>VLOOKUP(B52,'[1]cabeceras (localidades)'!$D:$E,2,FALSE)</f>
        <v>30213</v>
      </c>
      <c r="B52" s="294" t="s">
        <v>654</v>
      </c>
      <c r="C52" s="294">
        <v>1</v>
      </c>
      <c r="D52" s="294" t="s">
        <v>943</v>
      </c>
      <c r="E52" s="294" t="s">
        <v>946</v>
      </c>
      <c r="F52" s="295" t="s">
        <v>841</v>
      </c>
      <c r="G52" s="296">
        <v>0</v>
      </c>
      <c r="H52" s="296">
        <v>0</v>
      </c>
      <c r="I52" s="287">
        <v>0</v>
      </c>
      <c r="J52" s="297" t="s">
        <v>1000</v>
      </c>
      <c r="K52" s="297" t="s">
        <v>1001</v>
      </c>
      <c r="L52" s="297" t="s">
        <v>1002</v>
      </c>
    </row>
    <row r="53" spans="1:12">
      <c r="A53" s="294">
        <f>VLOOKUP(B53,'[1]cabeceras (localidades)'!$D:$E,2,FALSE)</f>
        <v>30193</v>
      </c>
      <c r="B53" s="294" t="s">
        <v>395</v>
      </c>
      <c r="C53" s="294">
        <v>1</v>
      </c>
      <c r="D53" s="294" t="s">
        <v>947</v>
      </c>
      <c r="E53" s="294" t="s">
        <v>948</v>
      </c>
      <c r="F53" s="295" t="s">
        <v>841</v>
      </c>
      <c r="G53" s="296">
        <v>0</v>
      </c>
      <c r="H53" s="296">
        <v>0</v>
      </c>
      <c r="I53" s="287">
        <v>0</v>
      </c>
      <c r="J53" s="297" t="s">
        <v>1003</v>
      </c>
      <c r="K53" s="297" t="s">
        <v>1004</v>
      </c>
      <c r="L53" s="297" t="s">
        <v>1005</v>
      </c>
    </row>
    <row r="54" spans="1:12">
      <c r="A54" s="294">
        <f>VLOOKUP(B54,'[1]cabeceras (localidades)'!$D:$E,2,FALSE)</f>
        <v>1</v>
      </c>
      <c r="B54" s="294" t="s">
        <v>1018</v>
      </c>
      <c r="C54" s="294">
        <v>1</v>
      </c>
      <c r="D54" s="294" t="s">
        <v>949</v>
      </c>
      <c r="E54" s="294" t="s">
        <v>950</v>
      </c>
      <c r="F54" s="295" t="s">
        <v>841</v>
      </c>
      <c r="G54" s="296">
        <v>0</v>
      </c>
      <c r="H54" s="296">
        <v>0</v>
      </c>
      <c r="I54" s="287">
        <v>0</v>
      </c>
      <c r="J54" s="297" t="s">
        <v>1006</v>
      </c>
      <c r="K54" s="297" t="s">
        <v>1007</v>
      </c>
      <c r="L54" s="297" t="s">
        <v>1008</v>
      </c>
    </row>
    <row r="55" spans="1:12">
      <c r="A55" s="294">
        <f>VLOOKUP(B55,'[1]cabeceras (localidades)'!$D:$E,2,FALSE)</f>
        <v>30125</v>
      </c>
      <c r="B55" s="294" t="s">
        <v>259</v>
      </c>
      <c r="C55" s="294">
        <v>1</v>
      </c>
      <c r="D55" s="294" t="s">
        <v>951</v>
      </c>
      <c r="E55" s="294" t="s">
        <v>952</v>
      </c>
      <c r="F55" s="295" t="s">
        <v>841</v>
      </c>
      <c r="G55" s="296">
        <v>0</v>
      </c>
      <c r="H55" s="296">
        <v>0</v>
      </c>
      <c r="I55" s="287">
        <v>0</v>
      </c>
      <c r="J55" s="297" t="s">
        <v>1009</v>
      </c>
      <c r="K55" s="297" t="s">
        <v>1010</v>
      </c>
      <c r="L55" s="297" t="s">
        <v>1011</v>
      </c>
    </row>
    <row r="56" spans="1:12">
      <c r="A56" s="294">
        <f>VLOOKUP(B56,'[1]cabeceras (localidades)'!$D:$E,2,FALSE)</f>
        <v>30087</v>
      </c>
      <c r="B56" s="294" t="s">
        <v>184</v>
      </c>
      <c r="C56" s="294">
        <v>1</v>
      </c>
      <c r="D56" s="294" t="s">
        <v>184</v>
      </c>
      <c r="E56" s="294" t="s">
        <v>953</v>
      </c>
      <c r="F56" s="295" t="s">
        <v>841</v>
      </c>
      <c r="G56" s="296">
        <v>0</v>
      </c>
      <c r="H56" s="296">
        <v>0</v>
      </c>
      <c r="I56" s="287">
        <v>0</v>
      </c>
      <c r="J56" s="297" t="s">
        <v>1012</v>
      </c>
      <c r="K56" s="297" t="s">
        <v>1013</v>
      </c>
      <c r="L56" s="297" t="s">
        <v>1014</v>
      </c>
    </row>
    <row r="57" spans="1:12">
      <c r="A57" s="294">
        <f>VLOOKUP(B57,'[1]cabeceras (localidades)'!$D:$E,2,FALSE)</f>
        <v>30128</v>
      </c>
      <c r="B57" s="294" t="s">
        <v>265</v>
      </c>
      <c r="C57" s="294">
        <v>1</v>
      </c>
      <c r="D57" s="294" t="s">
        <v>265</v>
      </c>
      <c r="E57" s="303" t="s">
        <v>954</v>
      </c>
      <c r="F57" s="295" t="s">
        <v>841</v>
      </c>
      <c r="G57" s="296">
        <v>0</v>
      </c>
      <c r="H57" s="296">
        <v>0</v>
      </c>
      <c r="I57" s="287">
        <v>0</v>
      </c>
      <c r="J57" s="297" t="s">
        <v>1015</v>
      </c>
      <c r="K57" s="297" t="s">
        <v>1016</v>
      </c>
      <c r="L57" s="297" t="s">
        <v>1017</v>
      </c>
    </row>
  </sheetData>
  <hyperlinks>
    <hyperlink ref="I2" r:id="rId1" display="https://www.facebook.com/EditoraVeracruz/posts/978475506114463" xr:uid="{8C3D302D-11F3-4C22-A2BA-DDB1CC21E887}"/>
    <hyperlink ref="J2" r:id="rId2" xr:uid="{0BCF3340-0B88-4F98-9069-6A63C36E6397}"/>
    <hyperlink ref="K2" r:id="rId3" xr:uid="{9D723B09-CD0A-4535-9329-4453A3B35E00}"/>
    <hyperlink ref="L2" r:id="rId4" xr:uid="{5598271B-6EEB-45E5-A3D4-29363175F610}"/>
    <hyperlink ref="J7" r:id="rId5" xr:uid="{878EB823-12B2-48C2-9810-263694683016}"/>
    <hyperlink ref="K7" r:id="rId6" xr:uid="{0A34D8C8-D48C-419F-8C7C-719C5F0B46D8}"/>
    <hyperlink ref="L7" r:id="rId7" xr:uid="{A8112CD7-9CCB-4FF0-A7D8-746E50170CE3}"/>
    <hyperlink ref="J8" r:id="rId8" xr:uid="{F1F7B836-94E2-447C-A54F-02EAC801D645}"/>
    <hyperlink ref="K8" r:id="rId9" xr:uid="{22F7D4B4-F35E-49AC-91D3-C6BC522DC80C}"/>
    <hyperlink ref="L8" r:id="rId10" xr:uid="{66352157-C6C3-4E9B-975F-2C5C4B692A77}"/>
    <hyperlink ref="I3:I57" r:id="rId11" display="https://www.facebook.com/EditoraVeracruz/posts/978475506114463" xr:uid="{EE8A72D6-98BA-4950-B059-F5137007953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42CB-688E-4803-8377-5A56970F8144}">
  <dimension ref="A1:M66"/>
  <sheetViews>
    <sheetView workbookViewId="0">
      <selection activeCell="N6" sqref="N6"/>
    </sheetView>
  </sheetViews>
  <sheetFormatPr baseColWidth="10" defaultRowHeight="15"/>
  <sheetData>
    <row r="1" spans="1:13">
      <c r="A1" s="317" t="s">
        <v>613</v>
      </c>
      <c r="B1" s="318" t="s">
        <v>475</v>
      </c>
      <c r="C1" s="319" t="s">
        <v>476</v>
      </c>
      <c r="D1" s="318" t="s">
        <v>477</v>
      </c>
      <c r="E1" s="318" t="s">
        <v>624</v>
      </c>
      <c r="F1" s="318" t="s">
        <v>623</v>
      </c>
      <c r="G1" s="318" t="s">
        <v>616</v>
      </c>
      <c r="H1" s="318" t="s">
        <v>621</v>
      </c>
      <c r="I1" s="318" t="s">
        <v>614</v>
      </c>
      <c r="J1" s="318" t="s">
        <v>609</v>
      </c>
      <c r="K1" s="318" t="s">
        <v>610</v>
      </c>
      <c r="L1" s="320" t="s">
        <v>611</v>
      </c>
      <c r="M1" s="316" t="s">
        <v>622</v>
      </c>
    </row>
    <row r="2" spans="1:13">
      <c r="A2" s="323">
        <v>30065</v>
      </c>
      <c r="B2" s="323" t="s">
        <v>140</v>
      </c>
      <c r="C2" s="323">
        <v>27</v>
      </c>
      <c r="D2" s="323" t="s">
        <v>1020</v>
      </c>
      <c r="E2" s="324" t="s">
        <v>1021</v>
      </c>
      <c r="F2" s="327" t="s">
        <v>841</v>
      </c>
      <c r="G2" s="327">
        <v>0</v>
      </c>
      <c r="H2" s="327">
        <v>0</v>
      </c>
      <c r="I2" s="325">
        <v>0</v>
      </c>
      <c r="J2" s="325" t="s">
        <v>1064</v>
      </c>
      <c r="K2" s="325" t="s">
        <v>1065</v>
      </c>
      <c r="L2" s="325" t="s">
        <v>1066</v>
      </c>
      <c r="M2" s="327">
        <v>0</v>
      </c>
    </row>
    <row r="3" spans="1:13">
      <c r="A3" s="323">
        <v>30180</v>
      </c>
      <c r="B3" s="328" t="s">
        <v>369</v>
      </c>
      <c r="C3" s="323">
        <v>1</v>
      </c>
      <c r="D3" s="328" t="s">
        <v>369</v>
      </c>
      <c r="E3" s="326" t="s">
        <v>1022</v>
      </c>
      <c r="F3" s="327" t="s">
        <v>841</v>
      </c>
      <c r="G3" s="327">
        <v>0</v>
      </c>
      <c r="H3" s="327">
        <v>0</v>
      </c>
      <c r="I3" s="325">
        <v>0</v>
      </c>
      <c r="J3" s="325" t="s">
        <v>1067</v>
      </c>
      <c r="K3" s="325" t="s">
        <v>1068</v>
      </c>
      <c r="L3" s="325" t="s">
        <v>1069</v>
      </c>
      <c r="M3" s="327">
        <v>0</v>
      </c>
    </row>
    <row r="4" spans="1:13">
      <c r="A4" s="321">
        <v>30087</v>
      </c>
      <c r="B4" s="324" t="s">
        <v>184</v>
      </c>
      <c r="C4" s="321">
        <v>1</v>
      </c>
      <c r="D4" s="324" t="s">
        <v>184</v>
      </c>
      <c r="E4" s="326" t="s">
        <v>1023</v>
      </c>
      <c r="F4" s="327" t="s">
        <v>841</v>
      </c>
      <c r="G4" s="327">
        <v>0</v>
      </c>
      <c r="H4" s="327">
        <v>0</v>
      </c>
      <c r="I4" s="325">
        <v>0</v>
      </c>
      <c r="J4" s="325" t="s">
        <v>1070</v>
      </c>
      <c r="K4" s="325" t="s">
        <v>1071</v>
      </c>
      <c r="L4" s="325" t="s">
        <v>1072</v>
      </c>
      <c r="M4" s="327">
        <v>0</v>
      </c>
    </row>
    <row r="5" spans="1:13">
      <c r="A5" s="323">
        <v>30065</v>
      </c>
      <c r="B5" s="323" t="s">
        <v>140</v>
      </c>
      <c r="C5" s="323">
        <v>27</v>
      </c>
      <c r="D5" s="323" t="s">
        <v>1020</v>
      </c>
      <c r="E5" s="324" t="s">
        <v>1024</v>
      </c>
      <c r="F5" s="327" t="s">
        <v>841</v>
      </c>
      <c r="G5" s="327">
        <v>0</v>
      </c>
      <c r="H5" s="327">
        <v>0</v>
      </c>
      <c r="I5" s="325">
        <v>0</v>
      </c>
      <c r="J5" s="325" t="s">
        <v>1073</v>
      </c>
      <c r="K5" s="325" t="s">
        <v>1074</v>
      </c>
      <c r="L5" s="325" t="s">
        <v>1075</v>
      </c>
      <c r="M5" s="327">
        <v>0</v>
      </c>
    </row>
    <row r="6" spans="1:13">
      <c r="A6" s="321">
        <v>30159</v>
      </c>
      <c r="B6" s="324" t="s">
        <v>1025</v>
      </c>
      <c r="C6" s="321">
        <v>8</v>
      </c>
      <c r="D6" s="324" t="s">
        <v>1026</v>
      </c>
      <c r="E6" s="328" t="s">
        <v>1027</v>
      </c>
      <c r="F6" s="327" t="s">
        <v>841</v>
      </c>
      <c r="G6" s="327">
        <v>0</v>
      </c>
      <c r="H6" s="327">
        <v>0</v>
      </c>
      <c r="I6" s="325">
        <v>0</v>
      </c>
      <c r="J6" s="325" t="s">
        <v>1076</v>
      </c>
      <c r="K6" s="325" t="s">
        <v>1077</v>
      </c>
      <c r="L6" s="325" t="s">
        <v>1078</v>
      </c>
      <c r="M6" s="327">
        <v>0</v>
      </c>
    </row>
    <row r="7" spans="1:13">
      <c r="A7" s="323">
        <v>30153</v>
      </c>
      <c r="B7" s="328" t="s">
        <v>315</v>
      </c>
      <c r="C7" s="323">
        <v>1</v>
      </c>
      <c r="D7" s="328" t="s">
        <v>315</v>
      </c>
      <c r="E7" s="324" t="s">
        <v>1028</v>
      </c>
      <c r="F7" s="327" t="s">
        <v>841</v>
      </c>
      <c r="G7" s="327">
        <v>0</v>
      </c>
      <c r="H7" s="327">
        <v>0</v>
      </c>
      <c r="I7" s="325">
        <v>0</v>
      </c>
      <c r="J7" s="325" t="s">
        <v>1079</v>
      </c>
      <c r="K7" s="325" t="s">
        <v>1080</v>
      </c>
      <c r="L7" s="325" t="s">
        <v>1081</v>
      </c>
      <c r="M7" s="327">
        <v>0</v>
      </c>
    </row>
    <row r="8" spans="1:13">
      <c r="A8" s="327">
        <v>90140001</v>
      </c>
      <c r="B8" s="324" t="s">
        <v>600</v>
      </c>
      <c r="C8" s="321"/>
      <c r="D8" s="324" t="s">
        <v>600</v>
      </c>
      <c r="E8" s="324" t="s">
        <v>1029</v>
      </c>
      <c r="F8" s="327" t="s">
        <v>841</v>
      </c>
      <c r="G8" s="327">
        <v>0</v>
      </c>
      <c r="H8" s="327">
        <v>0</v>
      </c>
      <c r="I8" s="325">
        <v>0</v>
      </c>
      <c r="J8" s="325" t="s">
        <v>1082</v>
      </c>
      <c r="K8" s="325" t="s">
        <v>1083</v>
      </c>
      <c r="L8" s="325" t="s">
        <v>1084</v>
      </c>
      <c r="M8" s="327">
        <v>0</v>
      </c>
    </row>
    <row r="9" spans="1:13">
      <c r="A9" s="321">
        <v>30087</v>
      </c>
      <c r="B9" s="324" t="s">
        <v>184</v>
      </c>
      <c r="C9" s="321">
        <v>1</v>
      </c>
      <c r="D9" s="324" t="s">
        <v>184</v>
      </c>
      <c r="E9" s="328" t="s">
        <v>1030</v>
      </c>
      <c r="F9" s="327" t="s">
        <v>841</v>
      </c>
      <c r="G9" s="327">
        <v>0</v>
      </c>
      <c r="H9" s="327">
        <v>0</v>
      </c>
      <c r="I9" s="325">
        <v>0</v>
      </c>
      <c r="J9" s="325" t="s">
        <v>1085</v>
      </c>
      <c r="K9" s="325" t="s">
        <v>1086</v>
      </c>
      <c r="L9" s="325" t="s">
        <v>1087</v>
      </c>
      <c r="M9" s="327">
        <v>0</v>
      </c>
    </row>
    <row r="10" spans="1:13">
      <c r="A10" s="323">
        <v>30180</v>
      </c>
      <c r="B10" s="328" t="s">
        <v>369</v>
      </c>
      <c r="C10" s="323">
        <v>1</v>
      </c>
      <c r="D10" s="328" t="s">
        <v>369</v>
      </c>
      <c r="E10" s="324" t="s">
        <v>1031</v>
      </c>
      <c r="F10" s="327" t="s">
        <v>841</v>
      </c>
      <c r="G10" s="327">
        <v>0</v>
      </c>
      <c r="H10" s="327">
        <v>0</v>
      </c>
      <c r="I10" s="325">
        <v>0</v>
      </c>
      <c r="J10" s="325" t="s">
        <v>1088</v>
      </c>
      <c r="K10" s="325" t="s">
        <v>1089</v>
      </c>
      <c r="L10" s="325" t="s">
        <v>1090</v>
      </c>
      <c r="M10" s="327">
        <v>0</v>
      </c>
    </row>
    <row r="11" spans="1:13">
      <c r="A11" s="323">
        <v>30065</v>
      </c>
      <c r="B11" s="323" t="s">
        <v>140</v>
      </c>
      <c r="C11" s="323">
        <v>27</v>
      </c>
      <c r="D11" s="323" t="s">
        <v>1020</v>
      </c>
      <c r="E11" s="324" t="s">
        <v>1032</v>
      </c>
      <c r="F11" s="327" t="s">
        <v>841</v>
      </c>
      <c r="G11" s="327">
        <v>0</v>
      </c>
      <c r="H11" s="327">
        <v>0</v>
      </c>
      <c r="I11" s="325">
        <v>0</v>
      </c>
      <c r="J11" s="325" t="s">
        <v>1091</v>
      </c>
      <c r="K11" s="325" t="s">
        <v>1092</v>
      </c>
      <c r="L11" s="325" t="s">
        <v>1093</v>
      </c>
      <c r="M11" s="327">
        <v>0</v>
      </c>
    </row>
    <row r="12" spans="1:13">
      <c r="A12" s="323">
        <v>30065</v>
      </c>
      <c r="B12" s="323" t="s">
        <v>140</v>
      </c>
      <c r="C12" s="323">
        <v>27</v>
      </c>
      <c r="D12" s="323" t="s">
        <v>1020</v>
      </c>
      <c r="E12" s="324" t="s">
        <v>1033</v>
      </c>
      <c r="F12" s="327" t="s">
        <v>841</v>
      </c>
      <c r="G12" s="327">
        <v>0</v>
      </c>
      <c r="H12" s="327">
        <v>0</v>
      </c>
      <c r="I12" s="325">
        <v>0</v>
      </c>
      <c r="J12" s="325" t="s">
        <v>1094</v>
      </c>
      <c r="K12" s="325" t="s">
        <v>1095</v>
      </c>
      <c r="L12" s="325" t="s">
        <v>1096</v>
      </c>
      <c r="M12" s="327">
        <v>0</v>
      </c>
    </row>
    <row r="13" spans="1:13">
      <c r="A13" s="321">
        <v>30087</v>
      </c>
      <c r="B13" s="324" t="s">
        <v>184</v>
      </c>
      <c r="C13" s="321">
        <v>1</v>
      </c>
      <c r="D13" s="324" t="s">
        <v>184</v>
      </c>
      <c r="E13" s="324" t="s">
        <v>1034</v>
      </c>
      <c r="F13" s="327" t="s">
        <v>841</v>
      </c>
      <c r="G13" s="327">
        <v>0</v>
      </c>
      <c r="H13" s="327">
        <v>0</v>
      </c>
      <c r="I13" s="325">
        <v>0</v>
      </c>
      <c r="J13" s="325" t="s">
        <v>1097</v>
      </c>
      <c r="K13" s="325" t="s">
        <v>1098</v>
      </c>
      <c r="L13" s="325" t="s">
        <v>1099</v>
      </c>
      <c r="M13" s="327">
        <v>0</v>
      </c>
    </row>
    <row r="14" spans="1:13">
      <c r="A14" s="321">
        <v>30087</v>
      </c>
      <c r="B14" s="324" t="s">
        <v>184</v>
      </c>
      <c r="C14" s="321">
        <v>1</v>
      </c>
      <c r="D14" s="324" t="s">
        <v>184</v>
      </c>
      <c r="E14" s="324" t="s">
        <v>1035</v>
      </c>
      <c r="F14" s="327" t="s">
        <v>841</v>
      </c>
      <c r="G14" s="327">
        <v>0</v>
      </c>
      <c r="H14" s="327">
        <v>0</v>
      </c>
      <c r="I14" s="325">
        <v>0</v>
      </c>
      <c r="J14" s="325" t="s">
        <v>1100</v>
      </c>
      <c r="K14" s="325" t="s">
        <v>1101</v>
      </c>
      <c r="L14" s="325" t="s">
        <v>1102</v>
      </c>
      <c r="M14" s="327">
        <v>0</v>
      </c>
    </row>
    <row r="15" spans="1:13">
      <c r="A15" s="321">
        <v>30044</v>
      </c>
      <c r="B15" s="324" t="s">
        <v>817</v>
      </c>
      <c r="C15" s="321">
        <v>1</v>
      </c>
      <c r="D15" s="324" t="s">
        <v>98</v>
      </c>
      <c r="E15" s="324" t="s">
        <v>1036</v>
      </c>
      <c r="F15" s="327" t="s">
        <v>841</v>
      </c>
      <c r="G15" s="327">
        <v>0</v>
      </c>
      <c r="H15" s="327">
        <v>0</v>
      </c>
      <c r="I15" s="325">
        <v>0</v>
      </c>
      <c r="J15" s="325" t="s">
        <v>1103</v>
      </c>
      <c r="K15" s="325" t="s">
        <v>1104</v>
      </c>
      <c r="L15" s="325" t="s">
        <v>1105</v>
      </c>
      <c r="M15" s="327">
        <v>0</v>
      </c>
    </row>
    <row r="16" spans="1:13">
      <c r="A16" s="323">
        <v>30065</v>
      </c>
      <c r="B16" s="323" t="s">
        <v>140</v>
      </c>
      <c r="C16" s="323">
        <v>27</v>
      </c>
      <c r="D16" s="323" t="s">
        <v>1020</v>
      </c>
      <c r="E16" s="324" t="s">
        <v>1037</v>
      </c>
      <c r="F16" s="327" t="s">
        <v>841</v>
      </c>
      <c r="G16" s="327">
        <v>0</v>
      </c>
      <c r="H16" s="327">
        <v>0</v>
      </c>
      <c r="I16" s="325">
        <v>0</v>
      </c>
      <c r="J16" s="325" t="s">
        <v>1106</v>
      </c>
      <c r="K16" s="325" t="s">
        <v>1107</v>
      </c>
      <c r="L16" s="325" t="s">
        <v>1108</v>
      </c>
      <c r="M16" s="327">
        <v>0</v>
      </c>
    </row>
    <row r="17" spans="1:13">
      <c r="A17" s="327">
        <v>90140001</v>
      </c>
      <c r="B17" s="324" t="s">
        <v>600</v>
      </c>
      <c r="C17" s="321"/>
      <c r="D17" s="324" t="s">
        <v>600</v>
      </c>
      <c r="E17" s="324" t="s">
        <v>1038</v>
      </c>
      <c r="F17" s="327" t="s">
        <v>841</v>
      </c>
      <c r="G17" s="327">
        <v>0</v>
      </c>
      <c r="H17" s="327">
        <v>0</v>
      </c>
      <c r="I17" s="325">
        <v>0</v>
      </c>
      <c r="J17" s="325" t="s">
        <v>1109</v>
      </c>
      <c r="K17" s="325" t="s">
        <v>1110</v>
      </c>
      <c r="L17" s="325" t="s">
        <v>1111</v>
      </c>
      <c r="M17" s="327">
        <v>0</v>
      </c>
    </row>
    <row r="18" spans="1:13">
      <c r="A18" s="323">
        <v>30065</v>
      </c>
      <c r="B18" s="323" t="s">
        <v>140</v>
      </c>
      <c r="C18" s="323">
        <v>27</v>
      </c>
      <c r="D18" s="323" t="s">
        <v>1020</v>
      </c>
      <c r="E18" s="326" t="s">
        <v>1039</v>
      </c>
      <c r="F18" s="327" t="s">
        <v>841</v>
      </c>
      <c r="G18" s="327">
        <v>0</v>
      </c>
      <c r="H18" s="327">
        <v>0</v>
      </c>
      <c r="I18" s="325">
        <v>0</v>
      </c>
      <c r="J18" s="325" t="s">
        <v>1112</v>
      </c>
      <c r="K18" s="325" t="s">
        <v>1113</v>
      </c>
      <c r="L18" s="325" t="s">
        <v>1114</v>
      </c>
      <c r="M18" s="327">
        <v>0</v>
      </c>
    </row>
    <row r="19" spans="1:13">
      <c r="A19" s="323">
        <v>30065</v>
      </c>
      <c r="B19" s="323" t="s">
        <v>140</v>
      </c>
      <c r="C19" s="323">
        <v>27</v>
      </c>
      <c r="D19" s="323" t="s">
        <v>1020</v>
      </c>
      <c r="E19" s="324" t="s">
        <v>1040</v>
      </c>
      <c r="F19" s="327" t="s">
        <v>841</v>
      </c>
      <c r="G19" s="327">
        <v>0</v>
      </c>
      <c r="H19" s="327">
        <v>0</v>
      </c>
      <c r="I19" s="325">
        <v>0</v>
      </c>
      <c r="J19" s="325" t="s">
        <v>1115</v>
      </c>
      <c r="K19" s="325" t="s">
        <v>1116</v>
      </c>
      <c r="L19" s="325" t="s">
        <v>1117</v>
      </c>
      <c r="M19" s="327">
        <v>0</v>
      </c>
    </row>
    <row r="20" spans="1:13">
      <c r="A20" s="327">
        <v>90140001</v>
      </c>
      <c r="B20" s="324" t="s">
        <v>600</v>
      </c>
      <c r="C20" s="321"/>
      <c r="D20" s="324" t="s">
        <v>600</v>
      </c>
      <c r="E20" s="328" t="s">
        <v>1041</v>
      </c>
      <c r="F20" s="327" t="s">
        <v>841</v>
      </c>
      <c r="G20" s="327">
        <v>0</v>
      </c>
      <c r="H20" s="327">
        <v>0</v>
      </c>
      <c r="I20" s="325">
        <v>0</v>
      </c>
      <c r="J20" s="325" t="s">
        <v>1118</v>
      </c>
      <c r="K20" s="325" t="s">
        <v>1119</v>
      </c>
      <c r="L20" s="325" t="s">
        <v>1120</v>
      </c>
      <c r="M20" s="327">
        <v>0</v>
      </c>
    </row>
    <row r="21" spans="1:13">
      <c r="A21" s="323">
        <v>30065</v>
      </c>
      <c r="B21" s="323" t="s">
        <v>140</v>
      </c>
      <c r="C21" s="323">
        <v>27</v>
      </c>
      <c r="D21" s="323" t="s">
        <v>1020</v>
      </c>
      <c r="E21" s="324" t="s">
        <v>1042</v>
      </c>
      <c r="F21" s="327" t="s">
        <v>841</v>
      </c>
      <c r="G21" s="327">
        <v>0</v>
      </c>
      <c r="H21" s="327">
        <v>0</v>
      </c>
      <c r="I21" s="325">
        <v>0</v>
      </c>
      <c r="J21" s="325" t="s">
        <v>1121</v>
      </c>
      <c r="K21" s="325" t="s">
        <v>1122</v>
      </c>
      <c r="L21" s="325" t="s">
        <v>1123</v>
      </c>
      <c r="M21" s="327">
        <v>0</v>
      </c>
    </row>
    <row r="22" spans="1:13">
      <c r="A22" s="321">
        <v>30121</v>
      </c>
      <c r="B22" s="324" t="s">
        <v>1043</v>
      </c>
      <c r="C22" s="321">
        <v>1</v>
      </c>
      <c r="D22" s="324" t="s">
        <v>1043</v>
      </c>
      <c r="E22" s="328" t="s">
        <v>1044</v>
      </c>
      <c r="F22" s="327" t="s">
        <v>841</v>
      </c>
      <c r="G22" s="327">
        <v>0</v>
      </c>
      <c r="H22" s="327">
        <v>0</v>
      </c>
      <c r="I22" s="325">
        <v>0</v>
      </c>
      <c r="J22" s="325" t="s">
        <v>1124</v>
      </c>
      <c r="K22" s="325" t="s">
        <v>1125</v>
      </c>
      <c r="L22" s="325" t="s">
        <v>1126</v>
      </c>
      <c r="M22" s="327">
        <v>0</v>
      </c>
    </row>
    <row r="23" spans="1:13">
      <c r="A23" s="321">
        <v>30065</v>
      </c>
      <c r="B23" s="324" t="s">
        <v>765</v>
      </c>
      <c r="C23" s="321">
        <v>1</v>
      </c>
      <c r="D23" s="324" t="s">
        <v>764</v>
      </c>
      <c r="E23" s="324" t="s">
        <v>1045</v>
      </c>
      <c r="F23" s="327" t="s">
        <v>841</v>
      </c>
      <c r="G23" s="327">
        <v>0</v>
      </c>
      <c r="H23" s="327">
        <v>0</v>
      </c>
      <c r="I23" s="325">
        <v>0</v>
      </c>
      <c r="J23" s="325" t="s">
        <v>1127</v>
      </c>
      <c r="K23" s="325" t="s">
        <v>1128</v>
      </c>
      <c r="L23" s="325" t="s">
        <v>1129</v>
      </c>
      <c r="M23" s="327">
        <v>0</v>
      </c>
    </row>
    <row r="24" spans="1:13">
      <c r="A24" s="321">
        <v>30087</v>
      </c>
      <c r="B24" s="324" t="s">
        <v>184</v>
      </c>
      <c r="C24" s="321">
        <v>1</v>
      </c>
      <c r="D24" s="324" t="s">
        <v>184</v>
      </c>
      <c r="E24" s="328" t="s">
        <v>1046</v>
      </c>
      <c r="F24" s="327" t="s">
        <v>841</v>
      </c>
      <c r="G24" s="327">
        <v>0</v>
      </c>
      <c r="H24" s="327">
        <v>0</v>
      </c>
      <c r="I24" s="325">
        <v>0</v>
      </c>
      <c r="J24" s="325" t="s">
        <v>1130</v>
      </c>
      <c r="K24" s="325" t="s">
        <v>1131</v>
      </c>
      <c r="L24" s="325" t="s">
        <v>1132</v>
      </c>
      <c r="M24" s="327">
        <v>0</v>
      </c>
    </row>
    <row r="25" spans="1:13">
      <c r="A25" s="321">
        <v>30087</v>
      </c>
      <c r="B25" s="324" t="s">
        <v>184</v>
      </c>
      <c r="C25" s="321">
        <v>1</v>
      </c>
      <c r="D25" s="324" t="s">
        <v>184</v>
      </c>
      <c r="E25" s="328" t="s">
        <v>1047</v>
      </c>
      <c r="F25" s="327" t="s">
        <v>841</v>
      </c>
      <c r="G25" s="327">
        <v>0</v>
      </c>
      <c r="H25" s="327">
        <v>0</v>
      </c>
      <c r="I25" s="325">
        <v>0</v>
      </c>
      <c r="J25" s="325" t="s">
        <v>1133</v>
      </c>
      <c r="K25" s="325" t="s">
        <v>1134</v>
      </c>
      <c r="L25" s="325" t="s">
        <v>1135</v>
      </c>
      <c r="M25" s="327">
        <v>0</v>
      </c>
    </row>
    <row r="26" spans="1:13">
      <c r="A26" s="321">
        <v>30065</v>
      </c>
      <c r="B26" s="324" t="s">
        <v>765</v>
      </c>
      <c r="C26" s="321">
        <v>1</v>
      </c>
      <c r="D26" s="324" t="s">
        <v>764</v>
      </c>
      <c r="E26" s="324" t="s">
        <v>1048</v>
      </c>
      <c r="F26" s="327" t="s">
        <v>841</v>
      </c>
      <c r="G26" s="327">
        <v>0</v>
      </c>
      <c r="H26" s="327">
        <v>0</v>
      </c>
      <c r="I26" s="325">
        <v>0</v>
      </c>
      <c r="J26" s="325" t="s">
        <v>1136</v>
      </c>
      <c r="K26" s="325" t="s">
        <v>1137</v>
      </c>
      <c r="L26" s="325" t="s">
        <v>1138</v>
      </c>
      <c r="M26" s="327">
        <v>0</v>
      </c>
    </row>
    <row r="27" spans="1:13">
      <c r="A27" s="321">
        <v>30045</v>
      </c>
      <c r="B27" s="324" t="s">
        <v>1049</v>
      </c>
      <c r="C27" s="321">
        <v>1</v>
      </c>
      <c r="D27" s="324" t="s">
        <v>1049</v>
      </c>
      <c r="E27" s="328" t="s">
        <v>1050</v>
      </c>
      <c r="F27" s="327" t="s">
        <v>841</v>
      </c>
      <c r="G27" s="327">
        <v>0</v>
      </c>
      <c r="H27" s="327">
        <v>0</v>
      </c>
      <c r="I27" s="325">
        <v>0</v>
      </c>
      <c r="J27" s="325" t="s">
        <v>1139</v>
      </c>
      <c r="K27" s="325" t="s">
        <v>1140</v>
      </c>
      <c r="L27" s="325" t="s">
        <v>1141</v>
      </c>
      <c r="M27" s="327">
        <v>0</v>
      </c>
    </row>
    <row r="28" spans="1:13">
      <c r="A28" s="321">
        <v>30045</v>
      </c>
      <c r="B28" s="324" t="s">
        <v>1049</v>
      </c>
      <c r="C28" s="321">
        <v>1</v>
      </c>
      <c r="D28" s="324" t="s">
        <v>1049</v>
      </c>
      <c r="E28" s="324" t="s">
        <v>1051</v>
      </c>
      <c r="F28" s="327" t="s">
        <v>841</v>
      </c>
      <c r="G28" s="327">
        <v>0</v>
      </c>
      <c r="H28" s="327">
        <v>0</v>
      </c>
      <c r="I28" s="325">
        <v>0</v>
      </c>
      <c r="J28" s="325" t="s">
        <v>1139</v>
      </c>
      <c r="K28" s="325" t="s">
        <v>1140</v>
      </c>
      <c r="L28" s="325" t="s">
        <v>1141</v>
      </c>
      <c r="M28" s="327">
        <v>0</v>
      </c>
    </row>
    <row r="29" spans="1:13">
      <c r="A29" s="321">
        <v>30134</v>
      </c>
      <c r="B29" s="324" t="s">
        <v>1052</v>
      </c>
      <c r="C29" s="321">
        <v>1</v>
      </c>
      <c r="D29" s="324" t="s">
        <v>1052</v>
      </c>
      <c r="E29" s="328" t="s">
        <v>1053</v>
      </c>
      <c r="F29" s="327" t="s">
        <v>841</v>
      </c>
      <c r="G29" s="327">
        <v>0</v>
      </c>
      <c r="H29" s="327">
        <v>0</v>
      </c>
      <c r="I29" s="325">
        <v>0</v>
      </c>
      <c r="J29" s="325" t="s">
        <v>1142</v>
      </c>
      <c r="K29" s="325" t="s">
        <v>1143</v>
      </c>
      <c r="L29" s="325" t="s">
        <v>1144</v>
      </c>
      <c r="M29" s="327">
        <v>0</v>
      </c>
    </row>
    <row r="30" spans="1:13">
      <c r="A30" s="321">
        <v>30065</v>
      </c>
      <c r="B30" s="324" t="s">
        <v>765</v>
      </c>
      <c r="C30" s="321">
        <v>1</v>
      </c>
      <c r="D30" s="324" t="s">
        <v>764</v>
      </c>
      <c r="E30" s="328" t="s">
        <v>1054</v>
      </c>
      <c r="F30" s="327" t="s">
        <v>841</v>
      </c>
      <c r="G30" s="327">
        <v>0</v>
      </c>
      <c r="H30" s="327">
        <v>0</v>
      </c>
      <c r="I30" s="325">
        <v>0</v>
      </c>
      <c r="J30" s="325" t="s">
        <v>1145</v>
      </c>
      <c r="K30" s="325" t="s">
        <v>1146</v>
      </c>
      <c r="L30" s="325" t="s">
        <v>1147</v>
      </c>
      <c r="M30" s="327">
        <v>0</v>
      </c>
    </row>
    <row r="31" spans="1:13">
      <c r="A31" s="321">
        <v>30065</v>
      </c>
      <c r="B31" s="324" t="s">
        <v>765</v>
      </c>
      <c r="C31" s="321">
        <v>8</v>
      </c>
      <c r="D31" s="324" t="s">
        <v>1055</v>
      </c>
      <c r="E31" s="328" t="s">
        <v>1056</v>
      </c>
      <c r="F31" s="327" t="s">
        <v>841</v>
      </c>
      <c r="G31" s="327">
        <v>0</v>
      </c>
      <c r="H31" s="327">
        <v>0</v>
      </c>
      <c r="I31" s="325">
        <v>0</v>
      </c>
      <c r="J31" s="325" t="s">
        <v>1148</v>
      </c>
      <c r="K31" s="325" t="s">
        <v>1149</v>
      </c>
      <c r="L31" s="325" t="s">
        <v>1150</v>
      </c>
      <c r="M31" s="327">
        <v>0</v>
      </c>
    </row>
    <row r="32" spans="1:13">
      <c r="A32" s="321">
        <v>30069</v>
      </c>
      <c r="B32" s="324" t="s">
        <v>1057</v>
      </c>
      <c r="C32" s="321">
        <v>1</v>
      </c>
      <c r="D32" s="324" t="s">
        <v>1058</v>
      </c>
      <c r="E32" s="328" t="s">
        <v>1059</v>
      </c>
      <c r="F32" s="327" t="s">
        <v>841</v>
      </c>
      <c r="G32" s="327">
        <v>0</v>
      </c>
      <c r="H32" s="327">
        <v>0</v>
      </c>
      <c r="I32" s="325">
        <v>0</v>
      </c>
      <c r="J32" s="325" t="s">
        <v>1151</v>
      </c>
      <c r="K32" s="325" t="s">
        <v>1152</v>
      </c>
      <c r="L32" s="325" t="s">
        <v>1153</v>
      </c>
      <c r="M32" s="327">
        <v>0</v>
      </c>
    </row>
    <row r="33" spans="1:13">
      <c r="A33" s="321">
        <v>30006</v>
      </c>
      <c r="B33" s="324" t="s">
        <v>22</v>
      </c>
      <c r="C33" s="321">
        <v>1</v>
      </c>
      <c r="D33" s="324" t="s">
        <v>22</v>
      </c>
      <c r="E33" s="328" t="s">
        <v>1060</v>
      </c>
      <c r="F33" s="327" t="s">
        <v>841</v>
      </c>
      <c r="G33" s="327">
        <v>0</v>
      </c>
      <c r="H33" s="327">
        <v>0</v>
      </c>
      <c r="I33" s="325">
        <v>0</v>
      </c>
      <c r="J33" s="325" t="s">
        <v>1154</v>
      </c>
      <c r="K33" s="325" t="s">
        <v>1155</v>
      </c>
      <c r="L33" s="325" t="s">
        <v>1156</v>
      </c>
      <c r="M33" s="327">
        <v>0</v>
      </c>
    </row>
    <row r="34" spans="1:13">
      <c r="A34" s="321">
        <v>30007</v>
      </c>
      <c r="B34" s="324" t="s">
        <v>1061</v>
      </c>
      <c r="C34" s="321">
        <v>1</v>
      </c>
      <c r="D34" s="324" t="s">
        <v>24</v>
      </c>
      <c r="E34" s="328" t="s">
        <v>1062</v>
      </c>
      <c r="F34" s="327" t="s">
        <v>841</v>
      </c>
      <c r="G34" s="327">
        <v>0</v>
      </c>
      <c r="H34" s="327">
        <v>0</v>
      </c>
      <c r="I34" s="325">
        <v>0</v>
      </c>
      <c r="J34" s="325" t="s">
        <v>1157</v>
      </c>
      <c r="K34" s="325" t="s">
        <v>1158</v>
      </c>
      <c r="L34" s="325" t="s">
        <v>1159</v>
      </c>
      <c r="M34" s="327">
        <v>0</v>
      </c>
    </row>
    <row r="35" spans="1:13">
      <c r="A35" s="321">
        <v>30007</v>
      </c>
      <c r="B35" s="324" t="s">
        <v>1061</v>
      </c>
      <c r="C35" s="321">
        <v>1</v>
      </c>
      <c r="D35" s="324" t="s">
        <v>24</v>
      </c>
      <c r="E35" s="328" t="s">
        <v>1063</v>
      </c>
      <c r="F35" s="327" t="s">
        <v>841</v>
      </c>
      <c r="G35" s="327">
        <v>0</v>
      </c>
      <c r="H35" s="327">
        <v>0</v>
      </c>
      <c r="I35" s="325">
        <v>0</v>
      </c>
      <c r="J35" s="325" t="s">
        <v>1160</v>
      </c>
      <c r="K35" s="325" t="s">
        <v>1161</v>
      </c>
      <c r="L35" s="325" t="s">
        <v>1162</v>
      </c>
      <c r="M35" s="327">
        <v>0</v>
      </c>
    </row>
    <row r="36" spans="1:13">
      <c r="A36" s="322">
        <v>30147</v>
      </c>
      <c r="B36" s="322" t="s">
        <v>303</v>
      </c>
      <c r="C36" s="322">
        <v>1</v>
      </c>
      <c r="D36" s="322" t="s">
        <v>303</v>
      </c>
      <c r="E36" s="322" t="s">
        <v>1163</v>
      </c>
      <c r="F36" s="322" t="s">
        <v>841</v>
      </c>
      <c r="G36" s="322">
        <v>0</v>
      </c>
      <c r="H36" s="322">
        <v>0</v>
      </c>
      <c r="I36" s="325">
        <v>0</v>
      </c>
      <c r="J36" s="322" t="s">
        <v>1164</v>
      </c>
      <c r="K36" s="322" t="s">
        <v>1165</v>
      </c>
      <c r="L36" s="322">
        <v>0</v>
      </c>
      <c r="M36" s="322">
        <v>0</v>
      </c>
    </row>
    <row r="37" spans="1:13">
      <c r="A37" s="322">
        <v>30065</v>
      </c>
      <c r="B37" s="322" t="s">
        <v>140</v>
      </c>
      <c r="C37" s="322">
        <v>27</v>
      </c>
      <c r="D37" s="322" t="s">
        <v>1020</v>
      </c>
      <c r="E37" s="322" t="s">
        <v>1166</v>
      </c>
      <c r="F37" s="322" t="s">
        <v>841</v>
      </c>
      <c r="G37" s="322">
        <v>0</v>
      </c>
      <c r="H37" s="322">
        <v>0</v>
      </c>
      <c r="I37" s="325">
        <v>0</v>
      </c>
      <c r="J37" s="322" t="s">
        <v>1167</v>
      </c>
      <c r="K37" s="322" t="s">
        <v>1168</v>
      </c>
      <c r="L37" s="322">
        <v>0</v>
      </c>
      <c r="M37" s="322">
        <v>0</v>
      </c>
    </row>
    <row r="38" spans="1:13">
      <c r="A38" s="322">
        <v>30065</v>
      </c>
      <c r="B38" s="322" t="s">
        <v>140</v>
      </c>
      <c r="C38" s="322">
        <v>27</v>
      </c>
      <c r="D38" s="322" t="s">
        <v>1020</v>
      </c>
      <c r="E38" s="322" t="s">
        <v>1169</v>
      </c>
      <c r="F38" s="322" t="s">
        <v>841</v>
      </c>
      <c r="G38" s="322">
        <v>0</v>
      </c>
      <c r="H38" s="322">
        <v>0</v>
      </c>
      <c r="I38" s="325">
        <v>0</v>
      </c>
      <c r="J38" s="322" t="s">
        <v>1170</v>
      </c>
      <c r="K38" s="322" t="s">
        <v>1171</v>
      </c>
      <c r="L38" s="322">
        <v>0</v>
      </c>
      <c r="M38" s="322">
        <v>0</v>
      </c>
    </row>
    <row r="39" spans="1:13">
      <c r="A39" s="322">
        <v>30087</v>
      </c>
      <c r="B39" s="322" t="s">
        <v>184</v>
      </c>
      <c r="C39" s="322">
        <v>1</v>
      </c>
      <c r="D39" s="322" t="s">
        <v>184</v>
      </c>
      <c r="E39" s="322" t="s">
        <v>1172</v>
      </c>
      <c r="F39" s="322" t="s">
        <v>841</v>
      </c>
      <c r="G39" s="322">
        <v>0</v>
      </c>
      <c r="H39" s="322">
        <v>0</v>
      </c>
      <c r="I39" s="325">
        <v>0</v>
      </c>
      <c r="J39" s="322" t="s">
        <v>1173</v>
      </c>
      <c r="K39" s="322" t="s">
        <v>1174</v>
      </c>
      <c r="L39" s="322">
        <v>0</v>
      </c>
      <c r="M39" s="322">
        <v>0</v>
      </c>
    </row>
    <row r="40" spans="1:13">
      <c r="A40" s="322">
        <v>30038</v>
      </c>
      <c r="B40" s="322" t="s">
        <v>816</v>
      </c>
      <c r="C40" s="322">
        <v>31</v>
      </c>
      <c r="D40" s="322" t="s">
        <v>1175</v>
      </c>
      <c r="E40" s="322" t="s">
        <v>1176</v>
      </c>
      <c r="F40" s="322" t="s">
        <v>841</v>
      </c>
      <c r="G40" s="322">
        <v>0</v>
      </c>
      <c r="H40" s="322">
        <v>0</v>
      </c>
      <c r="I40" s="325">
        <v>0</v>
      </c>
      <c r="J40" s="322" t="s">
        <v>1177</v>
      </c>
      <c r="K40" s="322" t="s">
        <v>1178</v>
      </c>
      <c r="L40" s="322">
        <v>0</v>
      </c>
      <c r="M40" s="322">
        <v>0</v>
      </c>
    </row>
    <row r="41" spans="1:13">
      <c r="A41" s="322">
        <v>30128</v>
      </c>
      <c r="B41" s="322" t="s">
        <v>265</v>
      </c>
      <c r="C41" s="322">
        <v>1</v>
      </c>
      <c r="D41" s="322" t="s">
        <v>265</v>
      </c>
      <c r="E41" s="322" t="s">
        <v>1179</v>
      </c>
      <c r="F41" s="322" t="s">
        <v>841</v>
      </c>
      <c r="G41" s="322">
        <v>0</v>
      </c>
      <c r="H41" s="322">
        <v>0</v>
      </c>
      <c r="I41" s="325">
        <v>0</v>
      </c>
      <c r="J41" s="322" t="s">
        <v>1180</v>
      </c>
      <c r="K41" s="322" t="s">
        <v>1181</v>
      </c>
      <c r="L41" s="322">
        <v>0</v>
      </c>
      <c r="M41" s="322">
        <v>0</v>
      </c>
    </row>
    <row r="42" spans="1:13">
      <c r="A42" s="322">
        <v>30124</v>
      </c>
      <c r="B42" s="322" t="s">
        <v>257</v>
      </c>
      <c r="C42" s="322">
        <v>1</v>
      </c>
      <c r="D42" s="322" t="s">
        <v>257</v>
      </c>
      <c r="E42" s="322" t="s">
        <v>1182</v>
      </c>
      <c r="F42" s="322" t="s">
        <v>841</v>
      </c>
      <c r="G42" s="322">
        <v>0</v>
      </c>
      <c r="H42" s="322">
        <v>0</v>
      </c>
      <c r="I42" s="325">
        <v>0</v>
      </c>
      <c r="J42" s="322" t="s">
        <v>1183</v>
      </c>
      <c r="K42" s="322" t="s">
        <v>1184</v>
      </c>
      <c r="L42" s="322">
        <v>0</v>
      </c>
      <c r="M42" s="322">
        <v>0</v>
      </c>
    </row>
    <row r="43" spans="1:13">
      <c r="A43" s="322">
        <v>30065</v>
      </c>
      <c r="B43" s="322" t="s">
        <v>140</v>
      </c>
      <c r="C43" s="322">
        <v>52</v>
      </c>
      <c r="D43" s="322" t="s">
        <v>1185</v>
      </c>
      <c r="E43" s="322" t="s">
        <v>1186</v>
      </c>
      <c r="F43" s="322" t="s">
        <v>841</v>
      </c>
      <c r="G43" s="322">
        <v>0</v>
      </c>
      <c r="H43" s="322">
        <v>0</v>
      </c>
      <c r="I43" s="325">
        <v>0</v>
      </c>
      <c r="J43" s="322" t="s">
        <v>1187</v>
      </c>
      <c r="K43" s="322" t="s">
        <v>1188</v>
      </c>
      <c r="L43" s="322">
        <v>0</v>
      </c>
      <c r="M43" s="322">
        <v>0</v>
      </c>
    </row>
    <row r="44" spans="1:13">
      <c r="A44" s="322">
        <v>30044</v>
      </c>
      <c r="B44" s="322" t="s">
        <v>98</v>
      </c>
      <c r="C44" s="322">
        <v>1</v>
      </c>
      <c r="D44" s="322" t="s">
        <v>98</v>
      </c>
      <c r="E44" s="322" t="s">
        <v>1189</v>
      </c>
      <c r="F44" s="322" t="s">
        <v>841</v>
      </c>
      <c r="G44" s="322">
        <v>0</v>
      </c>
      <c r="H44" s="322">
        <v>0</v>
      </c>
      <c r="I44" s="325">
        <v>0</v>
      </c>
      <c r="J44" s="322" t="s">
        <v>1190</v>
      </c>
      <c r="K44" s="322" t="s">
        <v>1191</v>
      </c>
      <c r="L44" s="322">
        <v>0</v>
      </c>
      <c r="M44" s="322">
        <v>0</v>
      </c>
    </row>
    <row r="45" spans="1:13">
      <c r="A45" s="322">
        <v>30065</v>
      </c>
      <c r="B45" s="322" t="s">
        <v>140</v>
      </c>
      <c r="C45" s="322">
        <v>27</v>
      </c>
      <c r="D45" s="322" t="s">
        <v>1020</v>
      </c>
      <c r="E45" s="322" t="s">
        <v>1192</v>
      </c>
      <c r="F45" s="322" t="s">
        <v>841</v>
      </c>
      <c r="G45" s="322">
        <v>0</v>
      </c>
      <c r="H45" s="322">
        <v>0</v>
      </c>
      <c r="I45" s="325">
        <v>0</v>
      </c>
      <c r="J45" s="322" t="s">
        <v>1193</v>
      </c>
      <c r="K45" s="322" t="s">
        <v>1194</v>
      </c>
      <c r="L45" s="322">
        <v>0</v>
      </c>
      <c r="M45" s="322">
        <v>0</v>
      </c>
    </row>
    <row r="46" spans="1:13">
      <c r="A46" s="322">
        <v>30065</v>
      </c>
      <c r="B46" s="322" t="s">
        <v>140</v>
      </c>
      <c r="C46" s="322">
        <v>27</v>
      </c>
      <c r="D46" s="322" t="s">
        <v>1020</v>
      </c>
      <c r="E46" s="322" t="s">
        <v>1195</v>
      </c>
      <c r="F46" s="322" t="s">
        <v>841</v>
      </c>
      <c r="G46" s="322">
        <v>0</v>
      </c>
      <c r="H46" s="322">
        <v>0</v>
      </c>
      <c r="I46" s="325">
        <v>0</v>
      </c>
      <c r="J46" s="322" t="s">
        <v>1196</v>
      </c>
      <c r="K46" s="322" t="s">
        <v>1197</v>
      </c>
      <c r="L46" s="322">
        <v>0</v>
      </c>
      <c r="M46" s="322">
        <v>0</v>
      </c>
    </row>
    <row r="47" spans="1:13">
      <c r="A47" s="322">
        <v>30087</v>
      </c>
      <c r="B47" s="322" t="s">
        <v>184</v>
      </c>
      <c r="C47" s="322">
        <v>1</v>
      </c>
      <c r="D47" s="322" t="s">
        <v>184</v>
      </c>
      <c r="E47" s="322" t="s">
        <v>1198</v>
      </c>
      <c r="F47" s="322" t="s">
        <v>841</v>
      </c>
      <c r="G47" s="322">
        <v>0</v>
      </c>
      <c r="H47" s="322">
        <v>0</v>
      </c>
      <c r="I47" s="325">
        <v>0</v>
      </c>
      <c r="J47" s="322" t="s">
        <v>1199</v>
      </c>
      <c r="K47" s="322" t="s">
        <v>1200</v>
      </c>
      <c r="L47" s="322">
        <v>0</v>
      </c>
      <c r="M47" s="322">
        <v>0</v>
      </c>
    </row>
    <row r="48" spans="1:13">
      <c r="A48" s="322">
        <v>30065</v>
      </c>
      <c r="B48" s="322" t="s">
        <v>140</v>
      </c>
      <c r="C48" s="322">
        <v>27</v>
      </c>
      <c r="D48" s="322" t="s">
        <v>1020</v>
      </c>
      <c r="E48" s="322" t="s">
        <v>1201</v>
      </c>
      <c r="F48" s="322" t="s">
        <v>841</v>
      </c>
      <c r="G48" s="322">
        <v>0</v>
      </c>
      <c r="H48" s="322">
        <v>0</v>
      </c>
      <c r="I48" s="325">
        <v>0</v>
      </c>
      <c r="J48" s="322" t="s">
        <v>1202</v>
      </c>
      <c r="K48" s="322" t="s">
        <v>1203</v>
      </c>
      <c r="L48" s="322">
        <v>0</v>
      </c>
      <c r="M48" s="322">
        <v>0</v>
      </c>
    </row>
    <row r="49" spans="1:13">
      <c r="A49" s="322">
        <v>30087</v>
      </c>
      <c r="B49" s="322" t="s">
        <v>184</v>
      </c>
      <c r="C49" s="322">
        <v>1</v>
      </c>
      <c r="D49" s="322" t="s">
        <v>184</v>
      </c>
      <c r="E49" s="322" t="s">
        <v>1204</v>
      </c>
      <c r="F49" s="322" t="s">
        <v>841</v>
      </c>
      <c r="G49" s="322">
        <v>0</v>
      </c>
      <c r="H49" s="322">
        <v>0</v>
      </c>
      <c r="I49" s="325">
        <v>0</v>
      </c>
      <c r="J49" s="322" t="s">
        <v>1205</v>
      </c>
      <c r="K49" s="322" t="s">
        <v>1206</v>
      </c>
      <c r="L49" s="322">
        <v>0</v>
      </c>
      <c r="M49" s="322">
        <v>0</v>
      </c>
    </row>
    <row r="50" spans="1:13">
      <c r="A50" s="322">
        <v>30038</v>
      </c>
      <c r="B50" s="322" t="s">
        <v>816</v>
      </c>
      <c r="C50" s="322">
        <v>1</v>
      </c>
      <c r="D50" s="322" t="s">
        <v>86</v>
      </c>
      <c r="E50" s="322" t="s">
        <v>1207</v>
      </c>
      <c r="F50" s="322" t="s">
        <v>841</v>
      </c>
      <c r="G50" s="322">
        <v>0</v>
      </c>
      <c r="H50" s="322">
        <v>0</v>
      </c>
      <c r="I50" s="325">
        <v>0</v>
      </c>
      <c r="J50" s="322" t="s">
        <v>1208</v>
      </c>
      <c r="K50" s="322" t="s">
        <v>1209</v>
      </c>
      <c r="L50" s="322">
        <v>0</v>
      </c>
      <c r="M50" s="322">
        <v>0</v>
      </c>
    </row>
    <row r="51" spans="1:13">
      <c r="A51" s="322">
        <v>30039</v>
      </c>
      <c r="B51" s="322" t="s">
        <v>88</v>
      </c>
      <c r="C51" s="322">
        <v>1</v>
      </c>
      <c r="D51" s="322" t="s">
        <v>88</v>
      </c>
      <c r="E51" s="322" t="s">
        <v>1210</v>
      </c>
      <c r="F51" s="322" t="s">
        <v>841</v>
      </c>
      <c r="G51" s="322">
        <v>0</v>
      </c>
      <c r="H51" s="322">
        <v>0</v>
      </c>
      <c r="I51" s="325">
        <v>0</v>
      </c>
      <c r="J51" s="322" t="s">
        <v>1211</v>
      </c>
      <c r="K51" s="322" t="s">
        <v>1212</v>
      </c>
      <c r="L51" s="322">
        <v>0</v>
      </c>
      <c r="M51" s="322">
        <v>0</v>
      </c>
    </row>
    <row r="52" spans="1:13">
      <c r="A52" s="322">
        <v>90140001</v>
      </c>
      <c r="B52" s="322" t="s">
        <v>600</v>
      </c>
      <c r="C52" s="322"/>
      <c r="D52" s="322" t="s">
        <v>600</v>
      </c>
      <c r="E52" s="322" t="s">
        <v>1213</v>
      </c>
      <c r="F52" s="322" t="s">
        <v>841</v>
      </c>
      <c r="G52" s="322">
        <v>0</v>
      </c>
      <c r="H52" s="322">
        <v>0</v>
      </c>
      <c r="I52" s="325">
        <v>0</v>
      </c>
      <c r="J52" s="322" t="s">
        <v>1214</v>
      </c>
      <c r="K52" s="322" t="s">
        <v>1215</v>
      </c>
      <c r="L52" s="322">
        <v>0</v>
      </c>
      <c r="M52" s="322">
        <v>0</v>
      </c>
    </row>
    <row r="53" spans="1:13">
      <c r="A53" s="322">
        <v>30087</v>
      </c>
      <c r="B53" s="322" t="s">
        <v>184</v>
      </c>
      <c r="C53" s="322">
        <v>1</v>
      </c>
      <c r="D53" s="322" t="s">
        <v>184</v>
      </c>
      <c r="E53" s="322" t="s">
        <v>1216</v>
      </c>
      <c r="F53" s="322" t="s">
        <v>841</v>
      </c>
      <c r="G53" s="322">
        <v>0</v>
      </c>
      <c r="H53" s="322">
        <v>0</v>
      </c>
      <c r="I53" s="325">
        <v>0</v>
      </c>
      <c r="J53" s="322" t="s">
        <v>1217</v>
      </c>
      <c r="K53" s="322" t="s">
        <v>1218</v>
      </c>
      <c r="L53" s="322">
        <v>0</v>
      </c>
      <c r="M53" s="322">
        <v>0</v>
      </c>
    </row>
    <row r="54" spans="1:13">
      <c r="A54" s="322">
        <v>30128</v>
      </c>
      <c r="B54" s="322" t="s">
        <v>265</v>
      </c>
      <c r="C54" s="322">
        <v>1</v>
      </c>
      <c r="D54" s="322" t="s">
        <v>265</v>
      </c>
      <c r="E54" s="322" t="s">
        <v>1219</v>
      </c>
      <c r="F54" s="322" t="s">
        <v>841</v>
      </c>
      <c r="G54" s="322">
        <v>0</v>
      </c>
      <c r="H54" s="322">
        <v>0</v>
      </c>
      <c r="I54" s="325">
        <v>0</v>
      </c>
      <c r="J54" s="322" t="s">
        <v>1220</v>
      </c>
      <c r="K54" s="322" t="s">
        <v>1221</v>
      </c>
      <c r="L54" s="322">
        <v>0</v>
      </c>
      <c r="M54" s="322">
        <v>0</v>
      </c>
    </row>
    <row r="55" spans="1:13">
      <c r="A55" s="322">
        <v>30087</v>
      </c>
      <c r="B55" s="322" t="s">
        <v>184</v>
      </c>
      <c r="C55" s="322">
        <v>1</v>
      </c>
      <c r="D55" s="322" t="s">
        <v>184</v>
      </c>
      <c r="E55" s="322" t="s">
        <v>1222</v>
      </c>
      <c r="F55" s="322" t="s">
        <v>841</v>
      </c>
      <c r="G55" s="322">
        <v>0</v>
      </c>
      <c r="H55" s="322">
        <v>0</v>
      </c>
      <c r="I55" s="325">
        <v>0</v>
      </c>
      <c r="J55" s="322" t="s">
        <v>1223</v>
      </c>
      <c r="K55" s="322" t="s">
        <v>1224</v>
      </c>
      <c r="L55" s="322">
        <v>0</v>
      </c>
      <c r="M55" s="322">
        <v>0</v>
      </c>
    </row>
    <row r="56" spans="1:13">
      <c r="A56" s="322">
        <v>30065</v>
      </c>
      <c r="B56" s="322" t="s">
        <v>140</v>
      </c>
      <c r="C56" s="322">
        <v>27</v>
      </c>
      <c r="D56" s="322" t="s">
        <v>1020</v>
      </c>
      <c r="E56" s="322" t="s">
        <v>1225</v>
      </c>
      <c r="F56" s="322" t="s">
        <v>841</v>
      </c>
      <c r="G56" s="322">
        <v>0</v>
      </c>
      <c r="H56" s="322">
        <v>0</v>
      </c>
      <c r="I56" s="325">
        <v>0</v>
      </c>
      <c r="J56" s="322" t="s">
        <v>1226</v>
      </c>
      <c r="K56" s="322" t="s">
        <v>1227</v>
      </c>
      <c r="L56" s="322">
        <v>0</v>
      </c>
      <c r="M56" s="322">
        <v>0</v>
      </c>
    </row>
    <row r="57" spans="1:13">
      <c r="A57" s="322">
        <v>30065</v>
      </c>
      <c r="B57" s="322" t="s">
        <v>140</v>
      </c>
      <c r="C57" s="322">
        <v>27</v>
      </c>
      <c r="D57" s="322" t="s">
        <v>1020</v>
      </c>
      <c r="E57" s="322" t="s">
        <v>1228</v>
      </c>
      <c r="F57" s="322" t="s">
        <v>841</v>
      </c>
      <c r="G57" s="322">
        <v>0</v>
      </c>
      <c r="H57" s="322">
        <v>0</v>
      </c>
      <c r="I57" s="325">
        <v>0</v>
      </c>
      <c r="J57" s="322" t="s">
        <v>1229</v>
      </c>
      <c r="K57" s="322" t="s">
        <v>1230</v>
      </c>
      <c r="L57" s="322">
        <v>0</v>
      </c>
      <c r="M57" s="322">
        <v>0</v>
      </c>
    </row>
    <row r="58" spans="1:13">
      <c r="A58" s="322">
        <v>30065</v>
      </c>
      <c r="B58" s="322" t="s">
        <v>140</v>
      </c>
      <c r="C58" s="322">
        <v>27</v>
      </c>
      <c r="D58" s="322" t="s">
        <v>1020</v>
      </c>
      <c r="E58" s="322" t="s">
        <v>1231</v>
      </c>
      <c r="F58" s="322" t="s">
        <v>841</v>
      </c>
      <c r="G58" s="322">
        <v>0</v>
      </c>
      <c r="H58" s="322">
        <v>0</v>
      </c>
      <c r="I58" s="325">
        <v>0</v>
      </c>
      <c r="J58" s="322" t="s">
        <v>1232</v>
      </c>
      <c r="K58" s="322" t="s">
        <v>1233</v>
      </c>
      <c r="L58" s="322">
        <v>0</v>
      </c>
      <c r="M58" s="322">
        <v>0</v>
      </c>
    </row>
    <row r="59" spans="1:13">
      <c r="A59" s="322">
        <v>30063</v>
      </c>
      <c r="B59" s="322" t="s">
        <v>136</v>
      </c>
      <c r="C59" s="322">
        <v>1</v>
      </c>
      <c r="D59" s="322" t="s">
        <v>136</v>
      </c>
      <c r="E59" s="322" t="s">
        <v>1234</v>
      </c>
      <c r="F59" s="322" t="s">
        <v>841</v>
      </c>
      <c r="G59" s="322">
        <v>0</v>
      </c>
      <c r="H59" s="322">
        <v>0</v>
      </c>
      <c r="I59" s="325">
        <v>0</v>
      </c>
      <c r="J59" s="322" t="s">
        <v>1235</v>
      </c>
      <c r="K59" s="322" t="s">
        <v>1236</v>
      </c>
      <c r="L59" s="322">
        <v>0</v>
      </c>
      <c r="M59" s="322">
        <v>0</v>
      </c>
    </row>
    <row r="60" spans="1:13">
      <c r="A60" s="322">
        <v>30063</v>
      </c>
      <c r="B60" s="322" t="s">
        <v>136</v>
      </c>
      <c r="C60" s="322">
        <v>1</v>
      </c>
      <c r="D60" s="322" t="s">
        <v>136</v>
      </c>
      <c r="E60" s="322" t="s">
        <v>1237</v>
      </c>
      <c r="F60" s="322" t="s">
        <v>841</v>
      </c>
      <c r="G60" s="322">
        <v>0</v>
      </c>
      <c r="H60" s="322">
        <v>0</v>
      </c>
      <c r="I60" s="325">
        <v>0</v>
      </c>
      <c r="J60" s="322" t="s">
        <v>1238</v>
      </c>
      <c r="K60" s="322" t="s">
        <v>1239</v>
      </c>
      <c r="L60" s="322">
        <v>0</v>
      </c>
      <c r="M60" s="322">
        <v>0</v>
      </c>
    </row>
    <row r="61" spans="1:13">
      <c r="A61" s="322">
        <v>30063</v>
      </c>
      <c r="B61" s="322" t="s">
        <v>136</v>
      </c>
      <c r="C61" s="322">
        <v>1</v>
      </c>
      <c r="D61" s="322" t="s">
        <v>136</v>
      </c>
      <c r="E61" s="322" t="s">
        <v>1240</v>
      </c>
      <c r="F61" s="322" t="s">
        <v>841</v>
      </c>
      <c r="G61" s="322">
        <v>0</v>
      </c>
      <c r="H61" s="322">
        <v>0</v>
      </c>
      <c r="I61" s="325">
        <v>0</v>
      </c>
      <c r="J61" s="322" t="s">
        <v>1241</v>
      </c>
      <c r="K61" s="322" t="s">
        <v>1242</v>
      </c>
      <c r="L61" s="322">
        <v>0</v>
      </c>
      <c r="M61" s="322">
        <v>0</v>
      </c>
    </row>
    <row r="62" spans="1:13">
      <c r="A62" s="322">
        <v>30063</v>
      </c>
      <c r="B62" s="322" t="s">
        <v>136</v>
      </c>
      <c r="C62" s="322">
        <v>1</v>
      </c>
      <c r="D62" s="322" t="s">
        <v>136</v>
      </c>
      <c r="E62" s="322" t="s">
        <v>1243</v>
      </c>
      <c r="F62" s="322" t="s">
        <v>841</v>
      </c>
      <c r="G62" s="322">
        <v>0</v>
      </c>
      <c r="H62" s="322">
        <v>0</v>
      </c>
      <c r="I62" s="325">
        <v>0</v>
      </c>
      <c r="J62" s="322" t="s">
        <v>1244</v>
      </c>
      <c r="K62" s="322" t="s">
        <v>1245</v>
      </c>
      <c r="L62" s="322">
        <v>0</v>
      </c>
      <c r="M62" s="322">
        <v>0</v>
      </c>
    </row>
    <row r="63" spans="1:13">
      <c r="A63" s="322">
        <v>30065</v>
      </c>
      <c r="B63" s="322" t="s">
        <v>140</v>
      </c>
      <c r="C63" s="322">
        <v>27</v>
      </c>
      <c r="D63" s="322" t="s">
        <v>1020</v>
      </c>
      <c r="E63" s="322" t="s">
        <v>1246</v>
      </c>
      <c r="F63" s="322" t="s">
        <v>841</v>
      </c>
      <c r="G63" s="322">
        <v>0</v>
      </c>
      <c r="H63" s="322">
        <v>0</v>
      </c>
      <c r="I63" s="325">
        <v>0</v>
      </c>
      <c r="J63" s="322" t="s">
        <v>1247</v>
      </c>
      <c r="K63" s="322" t="s">
        <v>1248</v>
      </c>
      <c r="L63" s="322">
        <v>0</v>
      </c>
      <c r="M63" s="322">
        <v>0</v>
      </c>
    </row>
    <row r="64" spans="1:13">
      <c r="A64" s="322">
        <v>30065</v>
      </c>
      <c r="B64" s="322" t="s">
        <v>140</v>
      </c>
      <c r="C64" s="322">
        <v>27</v>
      </c>
      <c r="D64" s="322" t="s">
        <v>1020</v>
      </c>
      <c r="E64" s="322" t="s">
        <v>1246</v>
      </c>
      <c r="F64" s="322" t="s">
        <v>841</v>
      </c>
      <c r="G64" s="322">
        <v>0</v>
      </c>
      <c r="H64" s="322">
        <v>0</v>
      </c>
      <c r="I64" s="325">
        <v>0</v>
      </c>
      <c r="J64" s="322" t="s">
        <v>1249</v>
      </c>
      <c r="K64" s="322" t="s">
        <v>1250</v>
      </c>
      <c r="L64" s="322">
        <v>0</v>
      </c>
      <c r="M64" s="322">
        <v>0</v>
      </c>
    </row>
    <row r="65" spans="1:13">
      <c r="A65" s="322">
        <v>30065</v>
      </c>
      <c r="B65" s="322" t="s">
        <v>140</v>
      </c>
      <c r="C65" s="322">
        <v>27</v>
      </c>
      <c r="D65" s="322" t="s">
        <v>1020</v>
      </c>
      <c r="E65" s="322" t="s">
        <v>1251</v>
      </c>
      <c r="F65" s="322" t="s">
        <v>841</v>
      </c>
      <c r="G65" s="322">
        <v>0</v>
      </c>
      <c r="H65" s="322">
        <v>0</v>
      </c>
      <c r="I65" s="325">
        <v>0</v>
      </c>
      <c r="J65" s="322" t="s">
        <v>1252</v>
      </c>
      <c r="K65" s="322" t="s">
        <v>1253</v>
      </c>
      <c r="L65" s="322">
        <v>0</v>
      </c>
      <c r="M65" s="322">
        <v>0</v>
      </c>
    </row>
    <row r="66" spans="1:13">
      <c r="A66" s="322">
        <v>30087</v>
      </c>
      <c r="B66" s="322" t="s">
        <v>184</v>
      </c>
      <c r="C66" s="322">
        <v>1</v>
      </c>
      <c r="D66" s="322" t="s">
        <v>184</v>
      </c>
      <c r="E66" s="322" t="s">
        <v>1254</v>
      </c>
      <c r="F66" s="322" t="s">
        <v>841</v>
      </c>
      <c r="G66" s="322">
        <v>0</v>
      </c>
      <c r="H66" s="322">
        <v>0</v>
      </c>
      <c r="I66" s="325">
        <v>0</v>
      </c>
      <c r="J66" s="322" t="s">
        <v>1255</v>
      </c>
      <c r="K66" s="322" t="s">
        <v>1256</v>
      </c>
      <c r="L66" s="322">
        <v>0</v>
      </c>
      <c r="M66" s="322">
        <v>0</v>
      </c>
    </row>
  </sheetData>
  <hyperlinks>
    <hyperlink ref="J2" r:id="rId1" xr:uid="{EB0BDA87-E70C-4629-87EB-0EA234C92E2E}"/>
    <hyperlink ref="J3" r:id="rId2" xr:uid="{F3F028C2-6D61-45EE-91F5-B48F806560B6}"/>
    <hyperlink ref="J36" r:id="rId3" xr:uid="{0FE51B51-9189-4BE0-9E73-C819B4502A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0"/>
  <sheetViews>
    <sheetView zoomScale="85" zoomScaleNormal="85" workbookViewId="0">
      <selection activeCell="D2" sqref="D2:D40"/>
    </sheetView>
  </sheetViews>
  <sheetFormatPr baseColWidth="10" defaultRowHeight="15"/>
  <cols>
    <col min="1" max="1" width="13.140625" bestFit="1" customWidth="1"/>
    <col min="2" max="2" width="12.42578125" bestFit="1" customWidth="1"/>
    <col min="3" max="3" width="63.42578125" customWidth="1"/>
    <col min="4" max="4" width="15.7109375" customWidth="1"/>
    <col min="5" max="5" width="25.85546875" customWidth="1"/>
  </cols>
  <sheetData>
    <row r="1" spans="1:7" ht="15.75">
      <c r="A1" s="65" t="s">
        <v>613</v>
      </c>
      <c r="B1" s="20" t="s">
        <v>475</v>
      </c>
      <c r="C1" s="66" t="s">
        <v>619</v>
      </c>
      <c r="D1" s="66" t="s">
        <v>614</v>
      </c>
      <c r="E1" s="20" t="s">
        <v>618</v>
      </c>
      <c r="F1" t="s">
        <v>616</v>
      </c>
      <c r="G1" t="s">
        <v>621</v>
      </c>
    </row>
    <row r="2" spans="1:7" ht="45">
      <c r="A2" s="67" t="s">
        <v>183</v>
      </c>
      <c r="B2" s="68" t="s">
        <v>184</v>
      </c>
      <c r="C2" s="69" t="s">
        <v>483</v>
      </c>
      <c r="D2" s="70">
        <v>0</v>
      </c>
      <c r="E2" s="107" t="s">
        <v>484</v>
      </c>
      <c r="F2">
        <v>0</v>
      </c>
      <c r="G2">
        <v>0</v>
      </c>
    </row>
    <row r="3" spans="1:7" ht="57">
      <c r="A3" s="67" t="s">
        <v>183</v>
      </c>
      <c r="B3" s="68" t="s">
        <v>184</v>
      </c>
      <c r="C3" s="69" t="s">
        <v>485</v>
      </c>
      <c r="D3" s="70">
        <v>0</v>
      </c>
      <c r="E3" s="72" t="s">
        <v>486</v>
      </c>
      <c r="F3">
        <v>0</v>
      </c>
      <c r="G3">
        <v>0</v>
      </c>
    </row>
    <row r="4" spans="1:7" ht="45">
      <c r="A4" s="67" t="s">
        <v>183</v>
      </c>
      <c r="B4" s="68" t="s">
        <v>184</v>
      </c>
      <c r="C4" s="71" t="s">
        <v>487</v>
      </c>
      <c r="D4" s="70">
        <v>0</v>
      </c>
      <c r="E4" s="72" t="s">
        <v>488</v>
      </c>
      <c r="F4">
        <v>0</v>
      </c>
      <c r="G4">
        <v>0</v>
      </c>
    </row>
    <row r="5" spans="1:7" ht="45">
      <c r="A5" s="67" t="s">
        <v>183</v>
      </c>
      <c r="B5" s="68" t="s">
        <v>184</v>
      </c>
      <c r="C5" s="71" t="s">
        <v>489</v>
      </c>
      <c r="D5" s="70">
        <v>0</v>
      </c>
      <c r="E5" s="72" t="s">
        <v>490</v>
      </c>
      <c r="F5">
        <v>0</v>
      </c>
      <c r="G5">
        <v>0</v>
      </c>
    </row>
    <row r="6" spans="1:7" ht="57">
      <c r="A6" s="67" t="s">
        <v>183</v>
      </c>
      <c r="B6" s="68" t="s">
        <v>184</v>
      </c>
      <c r="C6" s="71" t="s">
        <v>491</v>
      </c>
      <c r="D6" s="70">
        <v>0</v>
      </c>
      <c r="E6" s="72" t="s">
        <v>492</v>
      </c>
      <c r="F6">
        <v>0</v>
      </c>
      <c r="G6">
        <v>0</v>
      </c>
    </row>
    <row r="7" spans="1:7" ht="57">
      <c r="A7" s="67" t="s">
        <v>183</v>
      </c>
      <c r="B7" s="68" t="s">
        <v>184</v>
      </c>
      <c r="C7" s="69" t="s">
        <v>493</v>
      </c>
      <c r="D7" s="70">
        <v>0</v>
      </c>
      <c r="E7" s="72" t="s">
        <v>494</v>
      </c>
      <c r="F7">
        <v>0</v>
      </c>
      <c r="G7">
        <v>0</v>
      </c>
    </row>
    <row r="8" spans="1:7" ht="71.25">
      <c r="A8" s="67" t="s">
        <v>183</v>
      </c>
      <c r="B8" s="68" t="s">
        <v>184</v>
      </c>
      <c r="C8" s="71" t="s">
        <v>495</v>
      </c>
      <c r="D8" s="70">
        <v>0</v>
      </c>
      <c r="E8" s="72" t="s">
        <v>496</v>
      </c>
      <c r="F8">
        <v>0</v>
      </c>
      <c r="G8">
        <v>0</v>
      </c>
    </row>
    <row r="9" spans="1:7" ht="71.25">
      <c r="A9" s="67" t="s">
        <v>183</v>
      </c>
      <c r="B9" s="68" t="s">
        <v>184</v>
      </c>
      <c r="C9" s="71" t="s">
        <v>497</v>
      </c>
      <c r="D9" s="70">
        <v>0</v>
      </c>
      <c r="E9" s="72" t="s">
        <v>498</v>
      </c>
      <c r="F9">
        <v>0</v>
      </c>
      <c r="G9">
        <v>0</v>
      </c>
    </row>
    <row r="10" spans="1:7" ht="71.25">
      <c r="A10" s="67" t="s">
        <v>183</v>
      </c>
      <c r="B10" s="68" t="s">
        <v>184</v>
      </c>
      <c r="C10" s="71" t="s">
        <v>499</v>
      </c>
      <c r="D10" s="70">
        <v>0</v>
      </c>
      <c r="E10" s="72" t="s">
        <v>500</v>
      </c>
      <c r="F10">
        <v>0</v>
      </c>
      <c r="G10">
        <v>0</v>
      </c>
    </row>
    <row r="11" spans="1:7" ht="45">
      <c r="A11" s="67" t="s">
        <v>183</v>
      </c>
      <c r="B11" s="68" t="s">
        <v>184</v>
      </c>
      <c r="C11" s="71" t="s">
        <v>501</v>
      </c>
      <c r="D11" s="70">
        <v>0</v>
      </c>
      <c r="E11" s="72" t="s">
        <v>502</v>
      </c>
      <c r="F11">
        <v>0</v>
      </c>
      <c r="G11">
        <v>0</v>
      </c>
    </row>
    <row r="12" spans="1:7" ht="45">
      <c r="A12" s="67" t="s">
        <v>183</v>
      </c>
      <c r="B12" s="68" t="s">
        <v>184</v>
      </c>
      <c r="C12" s="71" t="s">
        <v>503</v>
      </c>
      <c r="D12" s="70">
        <v>0</v>
      </c>
      <c r="E12" s="72" t="s">
        <v>504</v>
      </c>
      <c r="F12">
        <v>0</v>
      </c>
      <c r="G12">
        <v>0</v>
      </c>
    </row>
    <row r="13" spans="1:7" ht="71.25">
      <c r="A13" s="67" t="s">
        <v>183</v>
      </c>
      <c r="B13" s="68" t="s">
        <v>184</v>
      </c>
      <c r="C13" s="71" t="s">
        <v>505</v>
      </c>
      <c r="D13" s="70">
        <v>0</v>
      </c>
      <c r="E13" s="72" t="s">
        <v>506</v>
      </c>
      <c r="F13">
        <v>0</v>
      </c>
      <c r="G13">
        <v>0</v>
      </c>
    </row>
    <row r="14" spans="1:7" ht="99.75">
      <c r="A14" s="67" t="s">
        <v>183</v>
      </c>
      <c r="B14" s="68" t="s">
        <v>184</v>
      </c>
      <c r="C14" s="71" t="s">
        <v>507</v>
      </c>
      <c r="D14" s="70">
        <v>0</v>
      </c>
      <c r="E14" s="72" t="s">
        <v>508</v>
      </c>
      <c r="F14">
        <v>0</v>
      </c>
      <c r="G14">
        <v>0</v>
      </c>
    </row>
    <row r="15" spans="1:7" ht="85.5">
      <c r="A15" s="67" t="s">
        <v>183</v>
      </c>
      <c r="B15" s="68" t="s">
        <v>184</v>
      </c>
      <c r="C15" s="71" t="s">
        <v>509</v>
      </c>
      <c r="D15" s="70">
        <v>0</v>
      </c>
      <c r="E15" s="72" t="s">
        <v>510</v>
      </c>
      <c r="F15">
        <v>0</v>
      </c>
      <c r="G15">
        <v>0</v>
      </c>
    </row>
    <row r="16" spans="1:7" ht="71.25">
      <c r="A16" s="67" t="s">
        <v>183</v>
      </c>
      <c r="B16" s="68" t="s">
        <v>184</v>
      </c>
      <c r="C16" s="71" t="s">
        <v>511</v>
      </c>
      <c r="D16" s="70">
        <v>0</v>
      </c>
      <c r="E16" s="72" t="s">
        <v>512</v>
      </c>
      <c r="F16">
        <v>0</v>
      </c>
      <c r="G16">
        <v>0</v>
      </c>
    </row>
    <row r="17" spans="1:7" ht="71.25">
      <c r="A17" s="67" t="s">
        <v>183</v>
      </c>
      <c r="B17" s="68" t="s">
        <v>184</v>
      </c>
      <c r="C17" s="71" t="s">
        <v>513</v>
      </c>
      <c r="D17" s="70">
        <v>0</v>
      </c>
      <c r="E17" s="72" t="s">
        <v>514</v>
      </c>
      <c r="F17">
        <v>0</v>
      </c>
      <c r="G17">
        <v>0</v>
      </c>
    </row>
    <row r="18" spans="1:7" ht="71.25">
      <c r="A18" s="67" t="s">
        <v>183</v>
      </c>
      <c r="B18" s="68" t="s">
        <v>184</v>
      </c>
      <c r="C18" s="71" t="s">
        <v>515</v>
      </c>
      <c r="D18" s="70">
        <v>0</v>
      </c>
      <c r="E18" s="72" t="s">
        <v>516</v>
      </c>
      <c r="F18">
        <v>0</v>
      </c>
      <c r="G18">
        <v>0</v>
      </c>
    </row>
    <row r="19" spans="1:7" ht="114">
      <c r="A19" s="67" t="s">
        <v>183</v>
      </c>
      <c r="B19" s="68" t="s">
        <v>184</v>
      </c>
      <c r="C19" s="71" t="s">
        <v>517</v>
      </c>
      <c r="D19" s="70">
        <v>0</v>
      </c>
      <c r="E19" s="72" t="s">
        <v>518</v>
      </c>
      <c r="F19">
        <v>0</v>
      </c>
      <c r="G19">
        <v>0</v>
      </c>
    </row>
    <row r="20" spans="1:7" ht="171">
      <c r="A20" s="67" t="s">
        <v>183</v>
      </c>
      <c r="B20" s="68" t="s">
        <v>184</v>
      </c>
      <c r="C20" s="71" t="s">
        <v>519</v>
      </c>
      <c r="D20" s="70">
        <v>0</v>
      </c>
      <c r="E20" s="72" t="s">
        <v>520</v>
      </c>
      <c r="F20">
        <v>0</v>
      </c>
      <c r="G20">
        <v>0</v>
      </c>
    </row>
    <row r="21" spans="1:7" ht="85.5">
      <c r="A21" s="67" t="s">
        <v>183</v>
      </c>
      <c r="B21" s="68" t="s">
        <v>184</v>
      </c>
      <c r="C21" s="71" t="s">
        <v>521</v>
      </c>
      <c r="D21" s="70">
        <v>0</v>
      </c>
      <c r="E21" s="72" t="s">
        <v>522</v>
      </c>
      <c r="F21">
        <v>0</v>
      </c>
      <c r="G21">
        <v>0</v>
      </c>
    </row>
    <row r="22" spans="1:7" ht="45">
      <c r="A22" s="67" t="s">
        <v>183</v>
      </c>
      <c r="B22" s="68" t="s">
        <v>184</v>
      </c>
      <c r="C22" s="71" t="s">
        <v>523</v>
      </c>
      <c r="D22" s="70">
        <v>0</v>
      </c>
      <c r="E22" s="72" t="s">
        <v>524</v>
      </c>
      <c r="F22">
        <v>0</v>
      </c>
      <c r="G22">
        <v>0</v>
      </c>
    </row>
    <row r="23" spans="1:7" ht="57">
      <c r="A23" s="67" t="s">
        <v>183</v>
      </c>
      <c r="B23" s="68" t="s">
        <v>184</v>
      </c>
      <c r="C23" s="71" t="s">
        <v>525</v>
      </c>
      <c r="D23" s="70">
        <v>0</v>
      </c>
      <c r="E23" s="72" t="s">
        <v>524</v>
      </c>
      <c r="F23">
        <v>0</v>
      </c>
      <c r="G23">
        <v>0</v>
      </c>
    </row>
    <row r="24" spans="1:7" ht="45">
      <c r="A24" s="67" t="s">
        <v>183</v>
      </c>
      <c r="B24" s="68" t="s">
        <v>184</v>
      </c>
      <c r="C24" s="71" t="s">
        <v>526</v>
      </c>
      <c r="D24" s="70">
        <v>0</v>
      </c>
      <c r="E24" s="72" t="s">
        <v>527</v>
      </c>
      <c r="F24">
        <v>0</v>
      </c>
      <c r="G24">
        <v>0</v>
      </c>
    </row>
    <row r="25" spans="1:7" ht="71.25">
      <c r="A25" s="67" t="s">
        <v>183</v>
      </c>
      <c r="B25" s="68" t="s">
        <v>184</v>
      </c>
      <c r="C25" s="71" t="s">
        <v>528</v>
      </c>
      <c r="D25" s="70">
        <v>0</v>
      </c>
      <c r="E25" s="72" t="s">
        <v>529</v>
      </c>
      <c r="F25">
        <v>0</v>
      </c>
      <c r="G25">
        <v>0</v>
      </c>
    </row>
    <row r="26" spans="1:7" ht="57">
      <c r="A26" s="67" t="s">
        <v>183</v>
      </c>
      <c r="B26" s="68" t="s">
        <v>184</v>
      </c>
      <c r="C26" s="71" t="s">
        <v>530</v>
      </c>
      <c r="D26" s="70">
        <v>0</v>
      </c>
      <c r="E26" s="72" t="s">
        <v>531</v>
      </c>
      <c r="F26">
        <v>0</v>
      </c>
      <c r="G26">
        <v>0</v>
      </c>
    </row>
    <row r="27" spans="1:7" ht="57">
      <c r="A27" s="67" t="s">
        <v>183</v>
      </c>
      <c r="B27" s="68" t="s">
        <v>184</v>
      </c>
      <c r="C27" s="71" t="s">
        <v>532</v>
      </c>
      <c r="D27" s="70">
        <v>0</v>
      </c>
      <c r="E27" s="72" t="s">
        <v>531</v>
      </c>
      <c r="F27">
        <v>0</v>
      </c>
      <c r="G27">
        <v>0</v>
      </c>
    </row>
    <row r="28" spans="1:7" ht="45">
      <c r="A28" s="67" t="s">
        <v>183</v>
      </c>
      <c r="B28" s="68" t="s">
        <v>184</v>
      </c>
      <c r="C28" s="71" t="s">
        <v>533</v>
      </c>
      <c r="D28" s="70">
        <v>0</v>
      </c>
      <c r="E28" s="72" t="s">
        <v>534</v>
      </c>
      <c r="F28">
        <v>0</v>
      </c>
      <c r="G28">
        <v>0</v>
      </c>
    </row>
    <row r="29" spans="1:7" ht="45">
      <c r="A29" s="67" t="s">
        <v>183</v>
      </c>
      <c r="B29" s="68" t="s">
        <v>184</v>
      </c>
      <c r="C29" s="71" t="s">
        <v>535</v>
      </c>
      <c r="D29" s="70">
        <v>0</v>
      </c>
      <c r="E29" s="72" t="s">
        <v>536</v>
      </c>
      <c r="F29">
        <v>0</v>
      </c>
      <c r="G29">
        <v>0</v>
      </c>
    </row>
    <row r="30" spans="1:7" ht="45">
      <c r="A30" s="67" t="s">
        <v>183</v>
      </c>
      <c r="B30" s="68" t="s">
        <v>184</v>
      </c>
      <c r="C30" s="71" t="s">
        <v>537</v>
      </c>
      <c r="D30" s="70">
        <v>0</v>
      </c>
      <c r="E30" s="72" t="s">
        <v>538</v>
      </c>
      <c r="F30">
        <v>0</v>
      </c>
      <c r="G30">
        <v>0</v>
      </c>
    </row>
    <row r="31" spans="1:7" ht="57">
      <c r="A31" s="67" t="s">
        <v>183</v>
      </c>
      <c r="B31" s="68" t="s">
        <v>184</v>
      </c>
      <c r="C31" s="71" t="s">
        <v>539</v>
      </c>
      <c r="D31" s="70">
        <v>0</v>
      </c>
      <c r="E31" s="72" t="s">
        <v>540</v>
      </c>
      <c r="F31">
        <v>0</v>
      </c>
      <c r="G31">
        <v>0</v>
      </c>
    </row>
    <row r="32" spans="1:7" ht="57">
      <c r="A32" s="67" t="s">
        <v>183</v>
      </c>
      <c r="B32" s="68" t="s">
        <v>184</v>
      </c>
      <c r="C32" s="71" t="s">
        <v>541</v>
      </c>
      <c r="D32" s="70">
        <v>0</v>
      </c>
      <c r="E32" s="72" t="s">
        <v>542</v>
      </c>
      <c r="F32">
        <v>0</v>
      </c>
      <c r="G32">
        <v>0</v>
      </c>
    </row>
    <row r="33" spans="1:7" ht="85.5">
      <c r="A33" s="67" t="s">
        <v>183</v>
      </c>
      <c r="B33" s="68" t="s">
        <v>184</v>
      </c>
      <c r="C33" s="69" t="s">
        <v>543</v>
      </c>
      <c r="D33" s="70">
        <v>0</v>
      </c>
      <c r="E33" s="72" t="s">
        <v>544</v>
      </c>
      <c r="F33">
        <v>0</v>
      </c>
      <c r="G33">
        <v>0</v>
      </c>
    </row>
    <row r="34" spans="1:7" ht="85.5">
      <c r="A34" s="67" t="s">
        <v>183</v>
      </c>
      <c r="B34" s="68" t="s">
        <v>184</v>
      </c>
      <c r="C34" s="71" t="s">
        <v>545</v>
      </c>
      <c r="D34" s="70">
        <v>0</v>
      </c>
      <c r="E34" s="72" t="s">
        <v>546</v>
      </c>
      <c r="F34">
        <v>0</v>
      </c>
      <c r="G34">
        <v>0</v>
      </c>
    </row>
    <row r="35" spans="1:7" ht="45">
      <c r="A35" s="67" t="s">
        <v>183</v>
      </c>
      <c r="B35" s="68" t="s">
        <v>184</v>
      </c>
      <c r="C35" s="71" t="s">
        <v>547</v>
      </c>
      <c r="D35" s="70">
        <v>0</v>
      </c>
      <c r="E35" s="72" t="s">
        <v>548</v>
      </c>
      <c r="F35">
        <v>0</v>
      </c>
      <c r="G35">
        <v>0</v>
      </c>
    </row>
    <row r="36" spans="1:7" ht="57">
      <c r="A36" s="67" t="s">
        <v>183</v>
      </c>
      <c r="B36" s="68" t="s">
        <v>184</v>
      </c>
      <c r="C36" s="71" t="s">
        <v>549</v>
      </c>
      <c r="D36" s="70">
        <v>0</v>
      </c>
      <c r="E36" s="72" t="s">
        <v>550</v>
      </c>
      <c r="F36">
        <v>0</v>
      </c>
      <c r="G36">
        <v>0</v>
      </c>
    </row>
    <row r="37" spans="1:7" ht="71.25">
      <c r="A37" s="67" t="s">
        <v>183</v>
      </c>
      <c r="B37" s="68" t="s">
        <v>184</v>
      </c>
      <c r="C37" s="71" t="s">
        <v>551</v>
      </c>
      <c r="D37" s="70">
        <v>0</v>
      </c>
      <c r="E37" s="72" t="s">
        <v>552</v>
      </c>
      <c r="F37">
        <v>0</v>
      </c>
      <c r="G37">
        <v>0</v>
      </c>
    </row>
    <row r="38" spans="1:7" ht="45">
      <c r="A38" s="67" t="s">
        <v>183</v>
      </c>
      <c r="B38" s="68" t="s">
        <v>184</v>
      </c>
      <c r="C38" s="71" t="s">
        <v>553</v>
      </c>
      <c r="D38" s="70">
        <v>0</v>
      </c>
      <c r="E38" s="72" t="s">
        <v>554</v>
      </c>
      <c r="F38">
        <v>0</v>
      </c>
      <c r="G38">
        <v>0</v>
      </c>
    </row>
    <row r="39" spans="1:7" ht="99.75">
      <c r="A39" s="67" t="s">
        <v>183</v>
      </c>
      <c r="B39" s="68" t="s">
        <v>184</v>
      </c>
      <c r="C39" s="71" t="s">
        <v>555</v>
      </c>
      <c r="D39" s="70">
        <v>0</v>
      </c>
      <c r="E39" s="72" t="s">
        <v>556</v>
      </c>
      <c r="F39">
        <v>0</v>
      </c>
      <c r="G39">
        <v>0</v>
      </c>
    </row>
    <row r="40" spans="1:7" ht="57">
      <c r="A40" s="67" t="s">
        <v>183</v>
      </c>
      <c r="B40" s="68" t="s">
        <v>184</v>
      </c>
      <c r="C40" s="71" t="s">
        <v>557</v>
      </c>
      <c r="D40" s="70">
        <v>0</v>
      </c>
      <c r="E40" s="72" t="s">
        <v>558</v>
      </c>
      <c r="F40">
        <v>0</v>
      </c>
      <c r="G40">
        <v>0</v>
      </c>
    </row>
  </sheetData>
  <autoFilter ref="A1:E40" xr:uid="{00000000-0001-0000-0100-000000000000}"/>
  <hyperlinks>
    <hyperlink ref="E2" r:id="rId1" xr:uid="{00000000-0004-0000-0100-000001000000}"/>
    <hyperlink ref="E3" r:id="rId2" xr:uid="{00000000-0004-0000-0100-000002000000}"/>
    <hyperlink ref="E4" r:id="rId3" xr:uid="{00000000-0004-0000-0100-000003000000}"/>
    <hyperlink ref="E5" r:id="rId4" xr:uid="{00000000-0004-0000-0100-000004000000}"/>
    <hyperlink ref="E6" r:id="rId5" xr:uid="{00000000-0004-0000-0100-000005000000}"/>
    <hyperlink ref="E7" r:id="rId6" xr:uid="{00000000-0004-0000-0100-000006000000}"/>
    <hyperlink ref="E8" r:id="rId7" xr:uid="{00000000-0004-0000-0100-000007000000}"/>
    <hyperlink ref="E9" r:id="rId8" xr:uid="{00000000-0004-0000-0100-000008000000}"/>
    <hyperlink ref="E10" r:id="rId9" xr:uid="{00000000-0004-0000-0100-000009000000}"/>
    <hyperlink ref="E11" r:id="rId10" xr:uid="{00000000-0004-0000-0100-00000A000000}"/>
    <hyperlink ref="E12" r:id="rId11" xr:uid="{00000000-0004-0000-0100-00000B000000}"/>
    <hyperlink ref="E13" r:id="rId12" xr:uid="{00000000-0004-0000-0100-00000C000000}"/>
    <hyperlink ref="E14" r:id="rId13" xr:uid="{00000000-0004-0000-0100-00000D000000}"/>
    <hyperlink ref="E15" r:id="rId14" xr:uid="{00000000-0004-0000-0100-00000E000000}"/>
    <hyperlink ref="E16" r:id="rId15" xr:uid="{00000000-0004-0000-0100-00000F000000}"/>
    <hyperlink ref="E17" r:id="rId16" xr:uid="{00000000-0004-0000-0100-000010000000}"/>
    <hyperlink ref="E18" r:id="rId17" xr:uid="{00000000-0004-0000-0100-000011000000}"/>
    <hyperlink ref="E19" r:id="rId18" xr:uid="{00000000-0004-0000-0100-000012000000}"/>
    <hyperlink ref="E20" r:id="rId19" xr:uid="{00000000-0004-0000-0100-000013000000}"/>
    <hyperlink ref="E21" r:id="rId20" xr:uid="{00000000-0004-0000-0100-000014000000}"/>
    <hyperlink ref="E22" r:id="rId21" xr:uid="{00000000-0004-0000-0100-000015000000}"/>
    <hyperlink ref="E24" r:id="rId22" xr:uid="{00000000-0004-0000-0100-000016000000}"/>
    <hyperlink ref="E25" r:id="rId23" xr:uid="{00000000-0004-0000-0100-000017000000}"/>
    <hyperlink ref="E26" r:id="rId24" xr:uid="{00000000-0004-0000-0100-000018000000}"/>
    <hyperlink ref="E28" r:id="rId25" xr:uid="{00000000-0004-0000-0100-000019000000}"/>
    <hyperlink ref="E29" r:id="rId26" xr:uid="{00000000-0004-0000-0100-00001A000000}"/>
    <hyperlink ref="E30" r:id="rId27" xr:uid="{00000000-0004-0000-0100-00001B000000}"/>
    <hyperlink ref="E31" r:id="rId28" xr:uid="{00000000-0004-0000-0100-00001C000000}"/>
    <hyperlink ref="E32" r:id="rId29" xr:uid="{00000000-0004-0000-0100-00001D000000}"/>
    <hyperlink ref="E33" r:id="rId30" xr:uid="{00000000-0004-0000-0100-00001E000000}"/>
    <hyperlink ref="E34" r:id="rId31" xr:uid="{00000000-0004-0000-0100-00001F000000}"/>
    <hyperlink ref="E35" r:id="rId32" xr:uid="{00000000-0004-0000-0100-000020000000}"/>
    <hyperlink ref="E36" r:id="rId33" xr:uid="{00000000-0004-0000-0100-000021000000}"/>
    <hyperlink ref="E37" r:id="rId34" xr:uid="{00000000-0004-0000-0100-000022000000}"/>
    <hyperlink ref="E38" r:id="rId35" xr:uid="{00000000-0004-0000-0100-000023000000}"/>
    <hyperlink ref="E39" r:id="rId36" xr:uid="{00000000-0004-0000-0100-000024000000}"/>
    <hyperlink ref="E40" r:id="rId37" xr:uid="{00000000-0004-0000-0100-000025000000}"/>
  </hyperlinks>
  <pageMargins left="0.70866141732283472" right="0.70866141732283472" top="0.74803149606299213" bottom="0.74803149606299213" header="0.31496062992125984" footer="0.31496062992125984"/>
  <pageSetup scale="44" fitToHeight="0" orientation="portrait" r:id="rId3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9456-9A49-4960-B296-5127A3E306ED}">
  <sheetPr>
    <pageSetUpPr fitToPage="1"/>
  </sheetPr>
  <dimension ref="A1:K217"/>
  <sheetViews>
    <sheetView zoomScaleNormal="100" workbookViewId="0">
      <selection sqref="A1:K1"/>
    </sheetView>
  </sheetViews>
  <sheetFormatPr baseColWidth="10" defaultColWidth="11" defaultRowHeight="15"/>
  <cols>
    <col min="1" max="1" width="8.7109375" style="203" bestFit="1" customWidth="1"/>
    <col min="2" max="2" width="24.85546875" style="203" bestFit="1" customWidth="1"/>
    <col min="3" max="3" width="9.85546875" style="203" bestFit="1" customWidth="1"/>
    <col min="4" max="4" width="9.140625" style="203" bestFit="1" customWidth="1"/>
    <col min="5" max="5" width="9.42578125" style="203" bestFit="1" customWidth="1"/>
    <col min="6" max="6" width="7.7109375" style="203" bestFit="1" customWidth="1"/>
    <col min="7" max="7" width="5.7109375" style="203" bestFit="1" customWidth="1"/>
    <col min="8" max="8" width="9" style="203" bestFit="1" customWidth="1"/>
    <col min="9" max="9" width="9.42578125" style="203" bestFit="1" customWidth="1"/>
    <col min="10" max="10" width="4.140625" style="203" bestFit="1" customWidth="1"/>
    <col min="11" max="11" width="4.7109375" style="203" bestFit="1" customWidth="1"/>
    <col min="12" max="16384" width="11" style="203"/>
  </cols>
  <sheetData>
    <row r="1" spans="1:11" ht="15.75" customHeight="1" thickBot="1">
      <c r="A1" s="212" t="s">
        <v>613</v>
      </c>
      <c r="B1" s="210" t="s">
        <v>475</v>
      </c>
      <c r="C1" s="213" t="s">
        <v>603</v>
      </c>
      <c r="D1" s="213" t="s">
        <v>620</v>
      </c>
      <c r="E1" s="214" t="s">
        <v>645</v>
      </c>
      <c r="F1" s="215" t="s">
        <v>646</v>
      </c>
      <c r="G1" s="216" t="s">
        <v>647</v>
      </c>
      <c r="H1" s="217" t="s">
        <v>648</v>
      </c>
      <c r="I1" s="218" t="s">
        <v>649</v>
      </c>
      <c r="J1" s="209" t="s">
        <v>616</v>
      </c>
      <c r="K1" s="209" t="s">
        <v>621</v>
      </c>
    </row>
    <row r="2" spans="1:11" ht="15" customHeight="1" thickBot="1">
      <c r="A2" s="219" t="s">
        <v>11</v>
      </c>
      <c r="B2" s="220" t="s">
        <v>12</v>
      </c>
      <c r="C2" s="221">
        <v>8</v>
      </c>
      <c r="D2" s="221">
        <v>0</v>
      </c>
      <c r="E2" s="221">
        <v>0</v>
      </c>
      <c r="F2" s="221">
        <v>2</v>
      </c>
      <c r="G2" s="221">
        <v>0</v>
      </c>
      <c r="H2" s="221">
        <v>0</v>
      </c>
      <c r="I2" s="211">
        <v>10</v>
      </c>
      <c r="J2" s="203">
        <v>0</v>
      </c>
      <c r="K2" s="203">
        <v>0</v>
      </c>
    </row>
    <row r="3" spans="1:11" ht="15.75" thickBot="1">
      <c r="A3" s="222" t="s">
        <v>13</v>
      </c>
      <c r="B3" s="223" t="s">
        <v>14</v>
      </c>
      <c r="C3" s="221">
        <v>4</v>
      </c>
      <c r="D3" s="221">
        <v>2</v>
      </c>
      <c r="E3" s="221">
        <v>0</v>
      </c>
      <c r="F3" s="221">
        <v>1</v>
      </c>
      <c r="G3" s="221">
        <v>0</v>
      </c>
      <c r="H3" s="221">
        <v>0</v>
      </c>
      <c r="I3" s="211">
        <v>7</v>
      </c>
      <c r="J3" s="203">
        <v>0</v>
      </c>
      <c r="K3" s="203">
        <v>0</v>
      </c>
    </row>
    <row r="4" spans="1:11" ht="15.75" thickBot="1">
      <c r="A4" s="222" t="s">
        <v>15</v>
      </c>
      <c r="B4" s="223" t="s">
        <v>16</v>
      </c>
      <c r="C4" s="221">
        <v>88</v>
      </c>
      <c r="D4" s="221">
        <v>125</v>
      </c>
      <c r="E4" s="221">
        <v>0</v>
      </c>
      <c r="F4" s="221">
        <v>97</v>
      </c>
      <c r="G4" s="221">
        <v>0</v>
      </c>
      <c r="H4" s="221">
        <v>1</v>
      </c>
      <c r="I4" s="211">
        <v>311</v>
      </c>
      <c r="J4" s="203">
        <v>0</v>
      </c>
      <c r="K4" s="203">
        <v>0</v>
      </c>
    </row>
    <row r="5" spans="1:11" ht="15.75" thickBot="1">
      <c r="A5" s="222" t="s">
        <v>17</v>
      </c>
      <c r="B5" s="223" t="s">
        <v>18</v>
      </c>
      <c r="C5" s="221">
        <v>0</v>
      </c>
      <c r="D5" s="221">
        <v>25</v>
      </c>
      <c r="E5" s="221">
        <v>0</v>
      </c>
      <c r="F5" s="221">
        <v>11</v>
      </c>
      <c r="G5" s="221">
        <v>1</v>
      </c>
      <c r="H5" s="221">
        <v>1</v>
      </c>
      <c r="I5" s="211">
        <v>38</v>
      </c>
      <c r="J5" s="203">
        <v>0</v>
      </c>
      <c r="K5" s="203">
        <v>0</v>
      </c>
    </row>
    <row r="6" spans="1:11" ht="15.75" thickBot="1">
      <c r="A6" s="222" t="s">
        <v>19</v>
      </c>
      <c r="B6" s="223" t="s">
        <v>20</v>
      </c>
      <c r="C6" s="221">
        <v>0</v>
      </c>
      <c r="D6" s="221">
        <v>0</v>
      </c>
      <c r="E6" s="221">
        <v>0</v>
      </c>
      <c r="F6" s="221">
        <v>0</v>
      </c>
      <c r="G6" s="221">
        <v>0</v>
      </c>
      <c r="H6" s="221">
        <v>0</v>
      </c>
      <c r="I6" s="211">
        <v>0</v>
      </c>
      <c r="J6" s="203">
        <v>0</v>
      </c>
      <c r="K6" s="203">
        <v>0</v>
      </c>
    </row>
    <row r="7" spans="1:11" ht="15.75" thickBot="1">
      <c r="A7" s="222" t="s">
        <v>21</v>
      </c>
      <c r="B7" s="223" t="s">
        <v>22</v>
      </c>
      <c r="C7" s="221">
        <v>0</v>
      </c>
      <c r="D7" s="221">
        <v>0</v>
      </c>
      <c r="E7" s="221">
        <v>0</v>
      </c>
      <c r="F7" s="221">
        <v>1</v>
      </c>
      <c r="G7" s="221">
        <v>0</v>
      </c>
      <c r="H7" s="221">
        <v>0</v>
      </c>
      <c r="I7" s="211">
        <v>1</v>
      </c>
      <c r="J7" s="203">
        <v>0</v>
      </c>
      <c r="K7" s="203">
        <v>0</v>
      </c>
    </row>
    <row r="8" spans="1:11" ht="15.75" thickBot="1">
      <c r="A8" s="222" t="s">
        <v>23</v>
      </c>
      <c r="B8" s="223" t="s">
        <v>24</v>
      </c>
      <c r="C8" s="221">
        <v>0</v>
      </c>
      <c r="D8" s="221">
        <v>0</v>
      </c>
      <c r="E8" s="221">
        <v>0</v>
      </c>
      <c r="F8" s="221">
        <v>2</v>
      </c>
      <c r="G8" s="221">
        <v>0</v>
      </c>
      <c r="H8" s="221">
        <v>0</v>
      </c>
      <c r="I8" s="211">
        <v>2</v>
      </c>
      <c r="J8" s="203">
        <v>0</v>
      </c>
      <c r="K8" s="203">
        <v>0</v>
      </c>
    </row>
    <row r="9" spans="1:11" ht="15.75" thickBot="1">
      <c r="A9" s="222" t="s">
        <v>25</v>
      </c>
      <c r="B9" s="223" t="s">
        <v>26</v>
      </c>
      <c r="C9" s="221">
        <v>16</v>
      </c>
      <c r="D9" s="221">
        <v>0</v>
      </c>
      <c r="E9" s="221">
        <v>0</v>
      </c>
      <c r="F9" s="221">
        <v>10</v>
      </c>
      <c r="G9" s="221">
        <v>2</v>
      </c>
      <c r="H9" s="221">
        <v>0</v>
      </c>
      <c r="I9" s="211">
        <v>28</v>
      </c>
      <c r="J9" s="203">
        <v>0</v>
      </c>
      <c r="K9" s="203">
        <v>0</v>
      </c>
    </row>
    <row r="10" spans="1:11" ht="15.75" thickBot="1">
      <c r="A10" s="222" t="s">
        <v>27</v>
      </c>
      <c r="B10" s="223" t="s">
        <v>28</v>
      </c>
      <c r="C10" s="221">
        <v>2</v>
      </c>
      <c r="D10" s="221">
        <v>39</v>
      </c>
      <c r="E10" s="221">
        <v>0</v>
      </c>
      <c r="F10" s="221">
        <v>9</v>
      </c>
      <c r="G10" s="221">
        <v>0</v>
      </c>
      <c r="H10" s="221">
        <v>0</v>
      </c>
      <c r="I10" s="211">
        <v>50</v>
      </c>
      <c r="J10" s="203">
        <v>0</v>
      </c>
      <c r="K10" s="203">
        <v>0</v>
      </c>
    </row>
    <row r="11" spans="1:11" ht="15.75" thickBot="1">
      <c r="A11" s="222" t="s">
        <v>29</v>
      </c>
      <c r="B11" s="223" t="s">
        <v>30</v>
      </c>
      <c r="C11" s="221">
        <v>0</v>
      </c>
      <c r="D11" s="221">
        <v>187</v>
      </c>
      <c r="E11" s="221">
        <v>0</v>
      </c>
      <c r="F11" s="221">
        <v>127</v>
      </c>
      <c r="G11" s="221">
        <v>0</v>
      </c>
      <c r="H11" s="221">
        <v>0</v>
      </c>
      <c r="I11" s="211">
        <v>314</v>
      </c>
      <c r="J11" s="203">
        <v>0</v>
      </c>
      <c r="K11" s="203">
        <v>0</v>
      </c>
    </row>
    <row r="12" spans="1:11" ht="15.75" thickBot="1">
      <c r="A12" s="222" t="s">
        <v>31</v>
      </c>
      <c r="B12" s="223" t="s">
        <v>32</v>
      </c>
      <c r="C12" s="221">
        <v>2</v>
      </c>
      <c r="D12" s="221">
        <v>116</v>
      </c>
      <c r="E12" s="221">
        <v>1</v>
      </c>
      <c r="F12" s="221">
        <v>48</v>
      </c>
      <c r="G12" s="221">
        <v>1</v>
      </c>
      <c r="H12" s="221">
        <v>0</v>
      </c>
      <c r="I12" s="211">
        <v>168</v>
      </c>
      <c r="J12" s="203">
        <v>0</v>
      </c>
      <c r="K12" s="203">
        <v>0</v>
      </c>
    </row>
    <row r="13" spans="1:11" ht="15.75" thickBot="1">
      <c r="A13" s="222" t="s">
        <v>33</v>
      </c>
      <c r="B13" s="223" t="s">
        <v>34</v>
      </c>
      <c r="C13" s="221">
        <v>0</v>
      </c>
      <c r="D13" s="221">
        <v>0</v>
      </c>
      <c r="E13" s="221">
        <v>0</v>
      </c>
      <c r="F13" s="221">
        <v>2</v>
      </c>
      <c r="G13" s="221">
        <v>1</v>
      </c>
      <c r="H13" s="221">
        <v>2</v>
      </c>
      <c r="I13" s="211">
        <v>5</v>
      </c>
      <c r="J13" s="203">
        <v>0</v>
      </c>
      <c r="K13" s="203">
        <v>0</v>
      </c>
    </row>
    <row r="14" spans="1:11" ht="15.75" thickBot="1">
      <c r="A14" s="222" t="s">
        <v>35</v>
      </c>
      <c r="B14" s="223" t="s">
        <v>36</v>
      </c>
      <c r="C14" s="221">
        <v>0</v>
      </c>
      <c r="D14" s="221">
        <v>19</v>
      </c>
      <c r="E14" s="221">
        <v>0</v>
      </c>
      <c r="F14" s="221">
        <v>6</v>
      </c>
      <c r="G14" s="221">
        <v>1</v>
      </c>
      <c r="H14" s="221">
        <v>1</v>
      </c>
      <c r="I14" s="211">
        <v>27</v>
      </c>
      <c r="J14" s="203">
        <v>0</v>
      </c>
      <c r="K14" s="203">
        <v>0</v>
      </c>
    </row>
    <row r="15" spans="1:11" ht="15.75" thickBot="1">
      <c r="A15" s="222" t="s">
        <v>37</v>
      </c>
      <c r="B15" s="223" t="s">
        <v>38</v>
      </c>
      <c r="C15" s="221">
        <v>22</v>
      </c>
      <c r="D15" s="221">
        <v>6</v>
      </c>
      <c r="E15" s="221">
        <v>0</v>
      </c>
      <c r="F15" s="221">
        <v>11</v>
      </c>
      <c r="G15" s="221">
        <v>2</v>
      </c>
      <c r="H15" s="221">
        <v>0</v>
      </c>
      <c r="I15" s="211">
        <v>41</v>
      </c>
      <c r="J15" s="203">
        <v>0</v>
      </c>
      <c r="K15" s="203">
        <v>0</v>
      </c>
    </row>
    <row r="16" spans="1:11" ht="15.75" thickBot="1">
      <c r="A16" s="222" t="s">
        <v>39</v>
      </c>
      <c r="B16" s="223" t="s">
        <v>40</v>
      </c>
      <c r="C16" s="221">
        <v>10</v>
      </c>
      <c r="D16" s="221">
        <v>92</v>
      </c>
      <c r="E16" s="221">
        <v>0</v>
      </c>
      <c r="F16" s="221">
        <v>34</v>
      </c>
      <c r="G16" s="221">
        <v>0</v>
      </c>
      <c r="H16" s="221">
        <v>1</v>
      </c>
      <c r="I16" s="211">
        <v>137</v>
      </c>
      <c r="J16" s="203">
        <v>0</v>
      </c>
      <c r="K16" s="203">
        <v>0</v>
      </c>
    </row>
    <row r="17" spans="1:11" ht="15.75" thickBot="1">
      <c r="A17" s="222" t="s">
        <v>41</v>
      </c>
      <c r="B17" s="223" t="s">
        <v>42</v>
      </c>
      <c r="C17" s="221">
        <v>11</v>
      </c>
      <c r="D17" s="221">
        <v>70</v>
      </c>
      <c r="E17" s="221">
        <v>0</v>
      </c>
      <c r="F17" s="221">
        <v>36</v>
      </c>
      <c r="G17" s="221">
        <v>1</v>
      </c>
      <c r="H17" s="221">
        <v>4</v>
      </c>
      <c r="I17" s="211">
        <v>122</v>
      </c>
      <c r="J17" s="203">
        <v>0</v>
      </c>
      <c r="K17" s="203">
        <v>0</v>
      </c>
    </row>
    <row r="18" spans="1:11" ht="15.75" thickBot="1">
      <c r="A18" s="222" t="s">
        <v>43</v>
      </c>
      <c r="B18" s="223" t="s">
        <v>44</v>
      </c>
      <c r="C18" s="221">
        <v>0</v>
      </c>
      <c r="D18" s="221">
        <v>0</v>
      </c>
      <c r="E18" s="221">
        <v>0</v>
      </c>
      <c r="F18" s="221">
        <v>0</v>
      </c>
      <c r="G18" s="221">
        <v>0</v>
      </c>
      <c r="H18" s="221">
        <v>0</v>
      </c>
      <c r="I18" s="211">
        <v>0</v>
      </c>
      <c r="J18" s="203">
        <v>0</v>
      </c>
      <c r="K18" s="203">
        <v>0</v>
      </c>
    </row>
    <row r="19" spans="1:11" ht="15.75" thickBot="1">
      <c r="A19" s="222" t="s">
        <v>45</v>
      </c>
      <c r="B19" s="223" t="s">
        <v>46</v>
      </c>
      <c r="C19" s="221">
        <v>0</v>
      </c>
      <c r="D19" s="221">
        <v>0</v>
      </c>
      <c r="E19" s="221">
        <v>0</v>
      </c>
      <c r="F19" s="221">
        <v>0</v>
      </c>
      <c r="G19" s="221">
        <v>0</v>
      </c>
      <c r="H19" s="221">
        <v>0</v>
      </c>
      <c r="I19" s="211">
        <v>0</v>
      </c>
      <c r="J19" s="203">
        <v>0</v>
      </c>
      <c r="K19" s="203">
        <v>0</v>
      </c>
    </row>
    <row r="20" spans="1:11" ht="15.75" thickBot="1">
      <c r="A20" s="222" t="s">
        <v>47</v>
      </c>
      <c r="B20" s="223" t="s">
        <v>48</v>
      </c>
      <c r="C20" s="221">
        <v>14</v>
      </c>
      <c r="D20" s="221">
        <v>0</v>
      </c>
      <c r="E20" s="221">
        <v>0</v>
      </c>
      <c r="F20" s="221">
        <v>0</v>
      </c>
      <c r="G20" s="221">
        <v>0</v>
      </c>
      <c r="H20" s="221">
        <v>0</v>
      </c>
      <c r="I20" s="211">
        <v>14</v>
      </c>
      <c r="J20" s="203">
        <v>0</v>
      </c>
      <c r="K20" s="203">
        <v>0</v>
      </c>
    </row>
    <row r="21" spans="1:11" ht="15.75" thickBot="1">
      <c r="A21" s="222" t="s">
        <v>49</v>
      </c>
      <c r="B21" s="223" t="s">
        <v>50</v>
      </c>
      <c r="C21" s="221">
        <v>20</v>
      </c>
      <c r="D21" s="221">
        <v>0</v>
      </c>
      <c r="E21" s="221">
        <v>0</v>
      </c>
      <c r="F21" s="221">
        <v>10</v>
      </c>
      <c r="G21" s="221">
        <v>0</v>
      </c>
      <c r="H21" s="221">
        <v>0</v>
      </c>
      <c r="I21" s="211">
        <v>30</v>
      </c>
      <c r="J21" s="203">
        <v>0</v>
      </c>
      <c r="K21" s="203">
        <v>0</v>
      </c>
    </row>
    <row r="22" spans="1:11" ht="15.75" thickBot="1">
      <c r="A22" s="222" t="s">
        <v>51</v>
      </c>
      <c r="B22" s="223" t="s">
        <v>52</v>
      </c>
      <c r="C22" s="221">
        <v>0</v>
      </c>
      <c r="D22" s="221">
        <v>2</v>
      </c>
      <c r="E22" s="221">
        <v>0</v>
      </c>
      <c r="F22" s="221">
        <v>0</v>
      </c>
      <c r="G22" s="221">
        <v>1</v>
      </c>
      <c r="H22" s="221">
        <v>1</v>
      </c>
      <c r="I22" s="211">
        <v>4</v>
      </c>
      <c r="J22" s="203">
        <v>0</v>
      </c>
      <c r="K22" s="203">
        <v>0</v>
      </c>
    </row>
    <row r="23" spans="1:11" ht="15.75" thickBot="1">
      <c r="A23" s="222" t="s">
        <v>53</v>
      </c>
      <c r="B23" s="223" t="s">
        <v>54</v>
      </c>
      <c r="C23" s="221">
        <v>0</v>
      </c>
      <c r="D23" s="221">
        <v>0</v>
      </c>
      <c r="E23" s="221">
        <v>0</v>
      </c>
      <c r="F23" s="221">
        <v>1</v>
      </c>
      <c r="G23" s="221">
        <v>0</v>
      </c>
      <c r="H23" s="221">
        <v>0</v>
      </c>
      <c r="I23" s="211">
        <v>1</v>
      </c>
      <c r="J23" s="203">
        <v>0</v>
      </c>
      <c r="K23" s="203">
        <v>0</v>
      </c>
    </row>
    <row r="24" spans="1:11" ht="15.75" thickBot="1">
      <c r="A24" s="222" t="s">
        <v>55</v>
      </c>
      <c r="B24" s="223" t="s">
        <v>56</v>
      </c>
      <c r="C24" s="221">
        <v>0</v>
      </c>
      <c r="D24" s="221">
        <v>56</v>
      </c>
      <c r="E24" s="221">
        <v>0</v>
      </c>
      <c r="F24" s="221">
        <v>32</v>
      </c>
      <c r="G24" s="221">
        <v>0</v>
      </c>
      <c r="H24" s="221">
        <v>0</v>
      </c>
      <c r="I24" s="211">
        <v>88</v>
      </c>
      <c r="J24" s="203">
        <v>0</v>
      </c>
      <c r="K24" s="203">
        <v>0</v>
      </c>
    </row>
    <row r="25" spans="1:11" ht="15.75" thickBot="1">
      <c r="A25" s="222" t="s">
        <v>57</v>
      </c>
      <c r="B25" s="223" t="s">
        <v>58</v>
      </c>
      <c r="C25" s="221">
        <v>0</v>
      </c>
      <c r="D25" s="221">
        <v>0</v>
      </c>
      <c r="E25" s="221">
        <v>0</v>
      </c>
      <c r="F25" s="221">
        <v>0</v>
      </c>
      <c r="G25" s="221">
        <v>0</v>
      </c>
      <c r="H25" s="221">
        <v>1</v>
      </c>
      <c r="I25" s="211">
        <v>1</v>
      </c>
      <c r="J25" s="203">
        <v>0</v>
      </c>
      <c r="K25" s="203">
        <v>0</v>
      </c>
    </row>
    <row r="26" spans="1:11" ht="15.75" thickBot="1">
      <c r="A26" s="222" t="s">
        <v>59</v>
      </c>
      <c r="B26" s="223" t="s">
        <v>60</v>
      </c>
      <c r="C26" s="221">
        <v>0</v>
      </c>
      <c r="D26" s="221">
        <v>36</v>
      </c>
      <c r="E26" s="221">
        <v>0</v>
      </c>
      <c r="F26" s="221">
        <v>16</v>
      </c>
      <c r="G26" s="221">
        <v>0</v>
      </c>
      <c r="H26" s="221">
        <v>0</v>
      </c>
      <c r="I26" s="211">
        <v>52</v>
      </c>
      <c r="J26" s="203">
        <v>0</v>
      </c>
      <c r="K26" s="203">
        <v>0</v>
      </c>
    </row>
    <row r="27" spans="1:11" ht="15.75" thickBot="1">
      <c r="A27" s="222" t="s">
        <v>61</v>
      </c>
      <c r="B27" s="223" t="s">
        <v>62</v>
      </c>
      <c r="C27" s="221">
        <v>0</v>
      </c>
      <c r="D27" s="221">
        <v>41</v>
      </c>
      <c r="E27" s="221">
        <v>0</v>
      </c>
      <c r="F27" s="221">
        <v>19</v>
      </c>
      <c r="G27" s="221">
        <v>0</v>
      </c>
      <c r="H27" s="221">
        <v>1</v>
      </c>
      <c r="I27" s="211">
        <v>61</v>
      </c>
      <c r="J27" s="203">
        <v>0</v>
      </c>
      <c r="K27" s="203">
        <v>0</v>
      </c>
    </row>
    <row r="28" spans="1:11" ht="15.75" thickBot="1">
      <c r="A28" s="222" t="s">
        <v>63</v>
      </c>
      <c r="B28" s="223" t="s">
        <v>64</v>
      </c>
      <c r="C28" s="221">
        <v>0</v>
      </c>
      <c r="D28" s="221">
        <v>0</v>
      </c>
      <c r="E28" s="221">
        <v>0</v>
      </c>
      <c r="F28" s="221">
        <v>1</v>
      </c>
      <c r="G28" s="221">
        <v>0</v>
      </c>
      <c r="H28" s="221">
        <v>0</v>
      </c>
      <c r="I28" s="211">
        <v>1</v>
      </c>
      <c r="J28" s="203">
        <v>0</v>
      </c>
      <c r="K28" s="203">
        <v>0</v>
      </c>
    </row>
    <row r="29" spans="1:11" ht="15.75" thickBot="1">
      <c r="A29" s="222" t="s">
        <v>65</v>
      </c>
      <c r="B29" s="223" t="s">
        <v>66</v>
      </c>
      <c r="C29" s="221">
        <v>0</v>
      </c>
      <c r="D29" s="221">
        <v>82</v>
      </c>
      <c r="E29" s="221">
        <v>2</v>
      </c>
      <c r="F29" s="221">
        <v>33</v>
      </c>
      <c r="G29" s="221">
        <v>4</v>
      </c>
      <c r="H29" s="221">
        <v>3</v>
      </c>
      <c r="I29" s="211">
        <v>124</v>
      </c>
      <c r="J29" s="203">
        <v>0</v>
      </c>
      <c r="K29" s="203">
        <v>0</v>
      </c>
    </row>
    <row r="30" spans="1:11" ht="15.75" thickBot="1">
      <c r="A30" s="222" t="s">
        <v>67</v>
      </c>
      <c r="B30" s="223" t="s">
        <v>68</v>
      </c>
      <c r="C30" s="221">
        <v>0</v>
      </c>
      <c r="D30" s="221">
        <v>0</v>
      </c>
      <c r="E30" s="221">
        <v>0</v>
      </c>
      <c r="F30" s="221">
        <v>0</v>
      </c>
      <c r="G30" s="221">
        <v>0</v>
      </c>
      <c r="H30" s="221">
        <v>0</v>
      </c>
      <c r="I30" s="211">
        <v>0</v>
      </c>
      <c r="J30" s="203">
        <v>0</v>
      </c>
      <c r="K30" s="203">
        <v>0</v>
      </c>
    </row>
    <row r="31" spans="1:11" ht="15.75" thickBot="1">
      <c r="A31" s="222" t="s">
        <v>69</v>
      </c>
      <c r="B31" s="223" t="s">
        <v>70</v>
      </c>
      <c r="C31" s="221">
        <v>0</v>
      </c>
      <c r="D31" s="221">
        <v>27</v>
      </c>
      <c r="E31" s="221">
        <v>0</v>
      </c>
      <c r="F31" s="221">
        <v>11</v>
      </c>
      <c r="G31" s="221">
        <v>0</v>
      </c>
      <c r="H31" s="221">
        <v>0</v>
      </c>
      <c r="I31" s="211">
        <v>38</v>
      </c>
      <c r="J31" s="203">
        <v>0</v>
      </c>
      <c r="K31" s="203">
        <v>0</v>
      </c>
    </row>
    <row r="32" spans="1:11" ht="15.75" thickBot="1">
      <c r="A32" s="222" t="s">
        <v>71</v>
      </c>
      <c r="B32" s="223" t="s">
        <v>72</v>
      </c>
      <c r="C32" s="221">
        <v>0</v>
      </c>
      <c r="D32" s="221">
        <v>0</v>
      </c>
      <c r="E32" s="221">
        <v>0</v>
      </c>
      <c r="F32" s="221">
        <v>0</v>
      </c>
      <c r="G32" s="221">
        <v>0</v>
      </c>
      <c r="H32" s="221">
        <v>0</v>
      </c>
      <c r="I32" s="211">
        <v>0</v>
      </c>
      <c r="J32" s="203">
        <v>0</v>
      </c>
      <c r="K32" s="203">
        <v>0</v>
      </c>
    </row>
    <row r="33" spans="1:11" ht="15.75" thickBot="1">
      <c r="A33" s="222" t="s">
        <v>73</v>
      </c>
      <c r="B33" s="223" t="s">
        <v>74</v>
      </c>
      <c r="C33" s="221">
        <v>0</v>
      </c>
      <c r="D33" s="221">
        <v>163</v>
      </c>
      <c r="E33" s="221">
        <v>0</v>
      </c>
      <c r="F33" s="221">
        <v>55</v>
      </c>
      <c r="G33" s="221">
        <v>0</v>
      </c>
      <c r="H33" s="221">
        <v>0</v>
      </c>
      <c r="I33" s="211">
        <v>218</v>
      </c>
      <c r="J33" s="203">
        <v>0</v>
      </c>
      <c r="K33" s="203">
        <v>0</v>
      </c>
    </row>
    <row r="34" spans="1:11" ht="15.75" thickBot="1">
      <c r="A34" s="222" t="s">
        <v>75</v>
      </c>
      <c r="B34" s="223" t="s">
        <v>76</v>
      </c>
      <c r="C34" s="221">
        <v>0</v>
      </c>
      <c r="D34" s="221">
        <v>17</v>
      </c>
      <c r="E34" s="221">
        <v>0</v>
      </c>
      <c r="F34" s="221">
        <v>3</v>
      </c>
      <c r="G34" s="221">
        <v>0</v>
      </c>
      <c r="H34" s="221">
        <v>2</v>
      </c>
      <c r="I34" s="211">
        <v>22</v>
      </c>
      <c r="J34" s="203">
        <v>0</v>
      </c>
      <c r="K34" s="203">
        <v>0</v>
      </c>
    </row>
    <row r="35" spans="1:11" ht="15.75" thickBot="1">
      <c r="A35" s="222" t="s">
        <v>77</v>
      </c>
      <c r="B35" s="223" t="s">
        <v>78</v>
      </c>
      <c r="C35" s="221">
        <v>0</v>
      </c>
      <c r="D35" s="221">
        <v>54</v>
      </c>
      <c r="E35" s="221">
        <v>0</v>
      </c>
      <c r="F35" s="221">
        <v>21</v>
      </c>
      <c r="G35" s="221">
        <v>0</v>
      </c>
      <c r="H35" s="221">
        <v>0</v>
      </c>
      <c r="I35" s="211">
        <v>75</v>
      </c>
      <c r="J35" s="203">
        <v>0</v>
      </c>
      <c r="K35" s="203">
        <v>0</v>
      </c>
    </row>
    <row r="36" spans="1:11" ht="15.75" thickBot="1">
      <c r="A36" s="222" t="s">
        <v>79</v>
      </c>
      <c r="B36" s="223" t="s">
        <v>80</v>
      </c>
      <c r="C36" s="221">
        <v>0</v>
      </c>
      <c r="D36" s="221">
        <v>0</v>
      </c>
      <c r="E36" s="221">
        <v>0</v>
      </c>
      <c r="F36" s="221">
        <v>1</v>
      </c>
      <c r="G36" s="221">
        <v>1</v>
      </c>
      <c r="H36" s="221">
        <v>0</v>
      </c>
      <c r="I36" s="211">
        <v>2</v>
      </c>
      <c r="J36" s="203">
        <v>0</v>
      </c>
      <c r="K36" s="203">
        <v>0</v>
      </c>
    </row>
    <row r="37" spans="1:11" ht="15.75" thickBot="1">
      <c r="A37" s="222" t="s">
        <v>81</v>
      </c>
      <c r="B37" s="223" t="s">
        <v>82</v>
      </c>
      <c r="C37" s="221">
        <v>0</v>
      </c>
      <c r="D37" s="221">
        <v>0</v>
      </c>
      <c r="E37" s="221">
        <v>0</v>
      </c>
      <c r="F37" s="221">
        <v>0</v>
      </c>
      <c r="G37" s="221">
        <v>0</v>
      </c>
      <c r="H37" s="221">
        <v>0</v>
      </c>
      <c r="I37" s="211">
        <v>0</v>
      </c>
      <c r="J37" s="203">
        <v>0</v>
      </c>
      <c r="K37" s="203">
        <v>0</v>
      </c>
    </row>
    <row r="38" spans="1:11" ht="15.75" thickBot="1">
      <c r="A38" s="222" t="s">
        <v>83</v>
      </c>
      <c r="B38" s="223" t="s">
        <v>84</v>
      </c>
      <c r="C38" s="221">
        <v>0</v>
      </c>
      <c r="D38" s="221">
        <v>0</v>
      </c>
      <c r="E38" s="221">
        <v>0</v>
      </c>
      <c r="F38" s="221">
        <v>1</v>
      </c>
      <c r="G38" s="221">
        <v>3</v>
      </c>
      <c r="H38" s="221">
        <v>1</v>
      </c>
      <c r="I38" s="211">
        <v>5</v>
      </c>
      <c r="J38" s="203">
        <v>0</v>
      </c>
      <c r="K38" s="203">
        <v>0</v>
      </c>
    </row>
    <row r="39" spans="1:11" ht="15.75" thickBot="1">
      <c r="A39" s="222" t="s">
        <v>85</v>
      </c>
      <c r="B39" s="223" t="s">
        <v>86</v>
      </c>
      <c r="C39" s="221">
        <v>63</v>
      </c>
      <c r="D39" s="221">
        <v>235</v>
      </c>
      <c r="E39" s="221">
        <v>0</v>
      </c>
      <c r="F39" s="221">
        <v>125</v>
      </c>
      <c r="G39" s="221">
        <v>1</v>
      </c>
      <c r="H39" s="221">
        <v>3</v>
      </c>
      <c r="I39" s="211">
        <v>427</v>
      </c>
      <c r="J39" s="203">
        <v>0</v>
      </c>
      <c r="K39" s="203">
        <v>0</v>
      </c>
    </row>
    <row r="40" spans="1:11" ht="15.75" thickBot="1">
      <c r="A40" s="222" t="s">
        <v>87</v>
      </c>
      <c r="B40" s="223" t="s">
        <v>88</v>
      </c>
      <c r="C40" s="221">
        <v>213</v>
      </c>
      <c r="D40" s="221">
        <v>580</v>
      </c>
      <c r="E40" s="221">
        <v>0</v>
      </c>
      <c r="F40" s="221">
        <v>283</v>
      </c>
      <c r="G40" s="221">
        <v>4</v>
      </c>
      <c r="H40" s="221">
        <v>3</v>
      </c>
      <c r="I40" s="211">
        <v>1083</v>
      </c>
      <c r="J40" s="203">
        <v>0</v>
      </c>
      <c r="K40" s="203">
        <v>0</v>
      </c>
    </row>
    <row r="41" spans="1:11" ht="15.75" thickBot="1">
      <c r="A41" s="222" t="s">
        <v>89</v>
      </c>
      <c r="B41" s="223" t="s">
        <v>90</v>
      </c>
      <c r="C41" s="221">
        <v>0</v>
      </c>
      <c r="D41" s="221">
        <v>6</v>
      </c>
      <c r="E41" s="221">
        <v>0</v>
      </c>
      <c r="F41" s="221">
        <v>9</v>
      </c>
      <c r="G41" s="221">
        <v>1</v>
      </c>
      <c r="H41" s="221">
        <v>0</v>
      </c>
      <c r="I41" s="211">
        <v>16</v>
      </c>
      <c r="J41" s="203">
        <v>0</v>
      </c>
      <c r="K41" s="203">
        <v>0</v>
      </c>
    </row>
    <row r="42" spans="1:11" ht="15.75" thickBot="1">
      <c r="A42" s="222" t="s">
        <v>91</v>
      </c>
      <c r="B42" s="223" t="s">
        <v>92</v>
      </c>
      <c r="C42" s="221">
        <v>0</v>
      </c>
      <c r="D42" s="221">
        <v>0</v>
      </c>
      <c r="E42" s="221">
        <v>0</v>
      </c>
      <c r="F42" s="221">
        <v>0</v>
      </c>
      <c r="G42" s="221">
        <v>0</v>
      </c>
      <c r="H42" s="221">
        <v>0</v>
      </c>
      <c r="I42" s="211">
        <v>0</v>
      </c>
      <c r="J42" s="203">
        <v>0</v>
      </c>
      <c r="K42" s="203">
        <v>0</v>
      </c>
    </row>
    <row r="43" spans="1:11" ht="15.75" thickBot="1">
      <c r="A43" s="222" t="s">
        <v>93</v>
      </c>
      <c r="B43" s="223" t="s">
        <v>94</v>
      </c>
      <c r="C43" s="221">
        <v>0</v>
      </c>
      <c r="D43" s="221">
        <v>0</v>
      </c>
      <c r="E43" s="221">
        <v>0</v>
      </c>
      <c r="F43" s="221">
        <v>1</v>
      </c>
      <c r="G43" s="221">
        <v>0</v>
      </c>
      <c r="H43" s="221">
        <v>0</v>
      </c>
      <c r="I43" s="211">
        <v>1</v>
      </c>
      <c r="J43" s="203">
        <v>0</v>
      </c>
      <c r="K43" s="203">
        <v>0</v>
      </c>
    </row>
    <row r="44" spans="1:11" ht="15.75" thickBot="1">
      <c r="A44" s="222" t="s">
        <v>95</v>
      </c>
      <c r="B44" s="223" t="s">
        <v>96</v>
      </c>
      <c r="C44" s="221">
        <v>0</v>
      </c>
      <c r="D44" s="221">
        <v>20</v>
      </c>
      <c r="E44" s="221">
        <v>0</v>
      </c>
      <c r="F44" s="221">
        <v>5</v>
      </c>
      <c r="G44" s="221">
        <v>0</v>
      </c>
      <c r="H44" s="221">
        <v>0</v>
      </c>
      <c r="I44" s="211">
        <v>25</v>
      </c>
      <c r="J44" s="203">
        <v>0</v>
      </c>
      <c r="K44" s="203">
        <v>0</v>
      </c>
    </row>
    <row r="45" spans="1:11" ht="15.75" thickBot="1">
      <c r="A45" s="222" t="s">
        <v>97</v>
      </c>
      <c r="B45" s="223" t="s">
        <v>98</v>
      </c>
      <c r="C45" s="221">
        <v>338</v>
      </c>
      <c r="D45" s="221">
        <v>693</v>
      </c>
      <c r="E45" s="221">
        <v>1</v>
      </c>
      <c r="F45" s="221">
        <v>366</v>
      </c>
      <c r="G45" s="221">
        <v>4</v>
      </c>
      <c r="H45" s="221">
        <v>2</v>
      </c>
      <c r="I45" s="211">
        <v>1404</v>
      </c>
      <c r="J45" s="203">
        <v>0</v>
      </c>
      <c r="K45" s="203">
        <v>0</v>
      </c>
    </row>
    <row r="46" spans="1:11" ht="15.75" thickBot="1">
      <c r="A46" s="222" t="s">
        <v>99</v>
      </c>
      <c r="B46" s="223" t="s">
        <v>100</v>
      </c>
      <c r="C46" s="221">
        <v>83</v>
      </c>
      <c r="D46" s="221">
        <v>218</v>
      </c>
      <c r="E46" s="221">
        <v>0</v>
      </c>
      <c r="F46" s="221">
        <v>121</v>
      </c>
      <c r="G46" s="221">
        <v>1</v>
      </c>
      <c r="H46" s="221">
        <v>0</v>
      </c>
      <c r="I46" s="211">
        <v>423</v>
      </c>
      <c r="J46" s="203">
        <v>0</v>
      </c>
      <c r="K46" s="203">
        <v>0</v>
      </c>
    </row>
    <row r="47" spans="1:11" ht="15.75" thickBot="1">
      <c r="A47" s="222" t="s">
        <v>101</v>
      </c>
      <c r="B47" s="223" t="s">
        <v>102</v>
      </c>
      <c r="C47" s="221">
        <v>0</v>
      </c>
      <c r="D47" s="221">
        <v>0</v>
      </c>
      <c r="E47" s="221">
        <v>0</v>
      </c>
      <c r="F47" s="221">
        <v>0</v>
      </c>
      <c r="G47" s="221">
        <v>0</v>
      </c>
      <c r="H47" s="221">
        <v>0</v>
      </c>
      <c r="I47" s="211">
        <v>0</v>
      </c>
      <c r="J47" s="203">
        <v>0</v>
      </c>
      <c r="K47" s="203">
        <v>0</v>
      </c>
    </row>
    <row r="48" spans="1:11" ht="15.75" thickBot="1">
      <c r="A48" s="222" t="s">
        <v>103</v>
      </c>
      <c r="B48" s="223" t="s">
        <v>104</v>
      </c>
      <c r="C48" s="221">
        <v>10</v>
      </c>
      <c r="D48" s="221">
        <v>24</v>
      </c>
      <c r="E48" s="221">
        <v>0</v>
      </c>
      <c r="F48" s="221">
        <v>20</v>
      </c>
      <c r="G48" s="221">
        <v>1</v>
      </c>
      <c r="H48" s="221">
        <v>2</v>
      </c>
      <c r="I48" s="211">
        <v>57</v>
      </c>
      <c r="J48" s="203">
        <v>0</v>
      </c>
      <c r="K48" s="203">
        <v>0</v>
      </c>
    </row>
    <row r="49" spans="1:11" ht="15.75" thickBot="1">
      <c r="A49" s="222" t="s">
        <v>105</v>
      </c>
      <c r="B49" s="223" t="s">
        <v>106</v>
      </c>
      <c r="C49" s="221">
        <v>2</v>
      </c>
      <c r="D49" s="221">
        <v>18</v>
      </c>
      <c r="E49" s="221">
        <v>0</v>
      </c>
      <c r="F49" s="221">
        <v>2</v>
      </c>
      <c r="G49" s="221">
        <v>0</v>
      </c>
      <c r="H49" s="221">
        <v>0</v>
      </c>
      <c r="I49" s="211">
        <v>22</v>
      </c>
      <c r="J49" s="203">
        <v>0</v>
      </c>
      <c r="K49" s="203">
        <v>0</v>
      </c>
    </row>
    <row r="50" spans="1:11" ht="15.75" thickBot="1">
      <c r="A50" s="222" t="s">
        <v>107</v>
      </c>
      <c r="B50" s="223" t="s">
        <v>108</v>
      </c>
      <c r="C50" s="221">
        <v>2</v>
      </c>
      <c r="D50" s="221">
        <v>23</v>
      </c>
      <c r="E50" s="221">
        <v>0</v>
      </c>
      <c r="F50" s="221">
        <v>3</v>
      </c>
      <c r="G50" s="221">
        <v>0</v>
      </c>
      <c r="H50" s="221">
        <v>0</v>
      </c>
      <c r="I50" s="211">
        <v>28</v>
      </c>
      <c r="J50" s="203">
        <v>0</v>
      </c>
      <c r="K50" s="203">
        <v>0</v>
      </c>
    </row>
    <row r="51" spans="1:11" ht="15.75" thickBot="1">
      <c r="A51" s="222" t="s">
        <v>109</v>
      </c>
      <c r="B51" s="223" t="s">
        <v>110</v>
      </c>
      <c r="C51" s="221">
        <v>0</v>
      </c>
      <c r="D51" s="221">
        <v>0</v>
      </c>
      <c r="E51" s="221">
        <v>0</v>
      </c>
      <c r="F51" s="221">
        <v>0</v>
      </c>
      <c r="G51" s="221">
        <v>0</v>
      </c>
      <c r="H51" s="221">
        <v>0</v>
      </c>
      <c r="I51" s="211">
        <v>0</v>
      </c>
      <c r="J51" s="203">
        <v>0</v>
      </c>
      <c r="K51" s="203">
        <v>0</v>
      </c>
    </row>
    <row r="52" spans="1:11" ht="15.75" thickBot="1">
      <c r="A52" s="222" t="s">
        <v>111</v>
      </c>
      <c r="B52" s="223" t="s">
        <v>112</v>
      </c>
      <c r="C52" s="221">
        <v>27</v>
      </c>
      <c r="D52" s="221">
        <v>0</v>
      </c>
      <c r="E52" s="221">
        <v>0</v>
      </c>
      <c r="F52" s="221">
        <v>2</v>
      </c>
      <c r="G52" s="221">
        <v>0</v>
      </c>
      <c r="H52" s="221">
        <v>0</v>
      </c>
      <c r="I52" s="211">
        <v>29</v>
      </c>
      <c r="J52" s="203">
        <v>0</v>
      </c>
      <c r="K52" s="203">
        <v>0</v>
      </c>
    </row>
    <row r="53" spans="1:11" ht="15.75" thickBot="1">
      <c r="A53" s="222" t="s">
        <v>113</v>
      </c>
      <c r="B53" s="223" t="s">
        <v>114</v>
      </c>
      <c r="C53" s="221">
        <v>0</v>
      </c>
      <c r="D53" s="221">
        <v>1</v>
      </c>
      <c r="E53" s="221">
        <v>0</v>
      </c>
      <c r="F53" s="221">
        <v>0</v>
      </c>
      <c r="G53" s="221">
        <v>0</v>
      </c>
      <c r="H53" s="221">
        <v>0</v>
      </c>
      <c r="I53" s="211">
        <v>1</v>
      </c>
      <c r="J53" s="203">
        <v>0</v>
      </c>
      <c r="K53" s="203">
        <v>0</v>
      </c>
    </row>
    <row r="54" spans="1:11" ht="15.75" thickBot="1">
      <c r="A54" s="222" t="s">
        <v>115</v>
      </c>
      <c r="B54" s="223" t="s">
        <v>116</v>
      </c>
      <c r="C54" s="221">
        <v>3</v>
      </c>
      <c r="D54" s="221">
        <v>19</v>
      </c>
      <c r="E54" s="221">
        <v>0</v>
      </c>
      <c r="F54" s="221">
        <v>7</v>
      </c>
      <c r="G54" s="221">
        <v>1</v>
      </c>
      <c r="H54" s="221">
        <v>2</v>
      </c>
      <c r="I54" s="211">
        <v>32</v>
      </c>
      <c r="J54" s="203">
        <v>0</v>
      </c>
      <c r="K54" s="203">
        <v>0</v>
      </c>
    </row>
    <row r="55" spans="1:11" ht="15.75" thickBot="1">
      <c r="A55" s="222" t="s">
        <v>117</v>
      </c>
      <c r="B55" s="223" t="s">
        <v>118</v>
      </c>
      <c r="C55" s="221">
        <v>0</v>
      </c>
      <c r="D55" s="221">
        <v>0</v>
      </c>
      <c r="E55" s="221">
        <v>0</v>
      </c>
      <c r="F55" s="221">
        <v>0</v>
      </c>
      <c r="G55" s="221">
        <v>0</v>
      </c>
      <c r="H55" s="221">
        <v>0</v>
      </c>
      <c r="I55" s="211">
        <v>0</v>
      </c>
      <c r="J55" s="203">
        <v>0</v>
      </c>
      <c r="K55" s="203">
        <v>0</v>
      </c>
    </row>
    <row r="56" spans="1:11" ht="15.75" thickBot="1">
      <c r="A56" s="222" t="s">
        <v>119</v>
      </c>
      <c r="B56" s="223" t="s">
        <v>120</v>
      </c>
      <c r="C56" s="221">
        <v>0</v>
      </c>
      <c r="D56" s="221">
        <v>0</v>
      </c>
      <c r="E56" s="221">
        <v>0</v>
      </c>
      <c r="F56" s="221">
        <v>0</v>
      </c>
      <c r="G56" s="221">
        <v>0</v>
      </c>
      <c r="H56" s="221">
        <v>0</v>
      </c>
      <c r="I56" s="211">
        <v>0</v>
      </c>
      <c r="J56" s="203">
        <v>0</v>
      </c>
      <c r="K56" s="203">
        <v>0</v>
      </c>
    </row>
    <row r="57" spans="1:11" ht="15.75" thickBot="1">
      <c r="A57" s="222" t="s">
        <v>121</v>
      </c>
      <c r="B57" s="223" t="s">
        <v>122</v>
      </c>
      <c r="C57" s="221">
        <v>0</v>
      </c>
      <c r="D57" s="221">
        <v>0</v>
      </c>
      <c r="E57" s="221">
        <v>0</v>
      </c>
      <c r="F57" s="221">
        <v>0</v>
      </c>
      <c r="G57" s="221">
        <v>0</v>
      </c>
      <c r="H57" s="221">
        <v>2</v>
      </c>
      <c r="I57" s="211">
        <v>2</v>
      </c>
      <c r="J57" s="203">
        <v>0</v>
      </c>
      <c r="K57" s="203">
        <v>0</v>
      </c>
    </row>
    <row r="58" spans="1:11" ht="15.75" thickBot="1">
      <c r="A58" s="222" t="s">
        <v>123</v>
      </c>
      <c r="B58" s="223" t="s">
        <v>124</v>
      </c>
      <c r="C58" s="221">
        <v>0</v>
      </c>
      <c r="D58" s="221">
        <v>0</v>
      </c>
      <c r="E58" s="221">
        <v>0</v>
      </c>
      <c r="F58" s="221">
        <v>0</v>
      </c>
      <c r="G58" s="221">
        <v>0</v>
      </c>
      <c r="H58" s="221">
        <v>0</v>
      </c>
      <c r="I58" s="211">
        <v>0</v>
      </c>
      <c r="J58" s="203">
        <v>0</v>
      </c>
      <c r="K58" s="203">
        <v>0</v>
      </c>
    </row>
    <row r="59" spans="1:11" ht="15.75" thickBot="1">
      <c r="A59" s="222" t="s">
        <v>125</v>
      </c>
      <c r="B59" s="223" t="s">
        <v>126</v>
      </c>
      <c r="C59" s="221">
        <v>127</v>
      </c>
      <c r="D59" s="221">
        <v>40</v>
      </c>
      <c r="E59" s="221">
        <v>0</v>
      </c>
      <c r="F59" s="221">
        <v>60</v>
      </c>
      <c r="G59" s="221">
        <v>1</v>
      </c>
      <c r="H59" s="221">
        <v>0</v>
      </c>
      <c r="I59" s="211">
        <v>228</v>
      </c>
      <c r="J59" s="203">
        <v>0</v>
      </c>
      <c r="K59" s="203">
        <v>0</v>
      </c>
    </row>
    <row r="60" spans="1:11" ht="15.75" thickBot="1">
      <c r="A60" s="222" t="s">
        <v>127</v>
      </c>
      <c r="B60" s="223" t="s">
        <v>128</v>
      </c>
      <c r="C60" s="221">
        <v>0</v>
      </c>
      <c r="D60" s="221">
        <v>0</v>
      </c>
      <c r="E60" s="221">
        <v>0</v>
      </c>
      <c r="F60" s="221">
        <v>2</v>
      </c>
      <c r="G60" s="221">
        <v>0</v>
      </c>
      <c r="H60" s="221">
        <v>0</v>
      </c>
      <c r="I60" s="211">
        <v>2</v>
      </c>
      <c r="J60" s="203">
        <v>0</v>
      </c>
      <c r="K60" s="203">
        <v>0</v>
      </c>
    </row>
    <row r="61" spans="1:11" ht="15.75" thickBot="1">
      <c r="A61" s="222" t="s">
        <v>129</v>
      </c>
      <c r="B61" s="223" t="s">
        <v>130</v>
      </c>
      <c r="C61" s="221">
        <v>0</v>
      </c>
      <c r="D61" s="221">
        <v>0</v>
      </c>
      <c r="E61" s="221">
        <v>0</v>
      </c>
      <c r="F61" s="221">
        <v>1</v>
      </c>
      <c r="G61" s="221">
        <v>2</v>
      </c>
      <c r="H61" s="221">
        <v>0</v>
      </c>
      <c r="I61" s="211">
        <v>3</v>
      </c>
      <c r="J61" s="203">
        <v>0</v>
      </c>
      <c r="K61" s="203">
        <v>0</v>
      </c>
    </row>
    <row r="62" spans="1:11" ht="15.75" thickBot="1">
      <c r="A62" s="222" t="s">
        <v>131</v>
      </c>
      <c r="B62" s="223" t="s">
        <v>132</v>
      </c>
      <c r="C62" s="221">
        <v>15</v>
      </c>
      <c r="D62" s="221">
        <v>54</v>
      </c>
      <c r="E62" s="221">
        <v>0</v>
      </c>
      <c r="F62" s="221">
        <v>29</v>
      </c>
      <c r="G62" s="221">
        <v>0</v>
      </c>
      <c r="H62" s="221">
        <v>0</v>
      </c>
      <c r="I62" s="211">
        <v>98</v>
      </c>
      <c r="J62" s="203">
        <v>0</v>
      </c>
      <c r="K62" s="203">
        <v>0</v>
      </c>
    </row>
    <row r="63" spans="1:11" ht="15.75" thickBot="1">
      <c r="A63" s="222" t="s">
        <v>133</v>
      </c>
      <c r="B63" s="223" t="s">
        <v>134</v>
      </c>
      <c r="C63" s="221">
        <v>8</v>
      </c>
      <c r="D63" s="221">
        <v>0</v>
      </c>
      <c r="E63" s="221">
        <v>0</v>
      </c>
      <c r="F63" s="221">
        <v>7</v>
      </c>
      <c r="G63" s="221">
        <v>0</v>
      </c>
      <c r="H63" s="221">
        <v>0</v>
      </c>
      <c r="I63" s="211">
        <v>15</v>
      </c>
      <c r="J63" s="203">
        <v>0</v>
      </c>
      <c r="K63" s="203">
        <v>0</v>
      </c>
    </row>
    <row r="64" spans="1:11" ht="15.75" thickBot="1">
      <c r="A64" s="222" t="s">
        <v>135</v>
      </c>
      <c r="B64" s="223" t="s">
        <v>136</v>
      </c>
      <c r="C64" s="221">
        <v>0</v>
      </c>
      <c r="D64" s="221">
        <v>0</v>
      </c>
      <c r="E64" s="221">
        <v>0</v>
      </c>
      <c r="F64" s="221">
        <v>4</v>
      </c>
      <c r="G64" s="221">
        <v>0</v>
      </c>
      <c r="H64" s="221">
        <v>0</v>
      </c>
      <c r="I64" s="211">
        <v>4</v>
      </c>
      <c r="J64" s="203">
        <v>0</v>
      </c>
      <c r="K64" s="203">
        <v>0</v>
      </c>
    </row>
    <row r="65" spans="1:11" ht="15.75" thickBot="1">
      <c r="A65" s="222" t="s">
        <v>137</v>
      </c>
      <c r="B65" s="223" t="s">
        <v>138</v>
      </c>
      <c r="C65" s="221">
        <v>0</v>
      </c>
      <c r="D65" s="221">
        <v>0</v>
      </c>
      <c r="E65" s="221">
        <v>0</v>
      </c>
      <c r="F65" s="221">
        <v>0</v>
      </c>
      <c r="G65" s="221">
        <v>0</v>
      </c>
      <c r="H65" s="221">
        <v>0</v>
      </c>
      <c r="I65" s="211">
        <v>0</v>
      </c>
      <c r="J65" s="203">
        <v>0</v>
      </c>
      <c r="K65" s="203">
        <v>0</v>
      </c>
    </row>
    <row r="66" spans="1:11" ht="15.75" thickBot="1">
      <c r="A66" s="222" t="s">
        <v>139</v>
      </c>
      <c r="B66" s="223" t="s">
        <v>140</v>
      </c>
      <c r="C66" s="221">
        <v>1</v>
      </c>
      <c r="D66" s="221">
        <v>76</v>
      </c>
      <c r="E66" s="221">
        <v>1</v>
      </c>
      <c r="F66" s="221">
        <v>32</v>
      </c>
      <c r="G66" s="221">
        <v>0</v>
      </c>
      <c r="H66" s="221">
        <v>1</v>
      </c>
      <c r="I66" s="211">
        <v>111</v>
      </c>
      <c r="J66" s="203">
        <v>0</v>
      </c>
      <c r="K66" s="203">
        <v>0</v>
      </c>
    </row>
    <row r="67" spans="1:11" ht="15.75" thickBot="1">
      <c r="A67" s="222" t="s">
        <v>141</v>
      </c>
      <c r="B67" s="223" t="s">
        <v>142</v>
      </c>
      <c r="C67" s="221">
        <v>0</v>
      </c>
      <c r="D67" s="221">
        <v>0</v>
      </c>
      <c r="E67" s="221">
        <v>0</v>
      </c>
      <c r="F67" s="221">
        <v>0</v>
      </c>
      <c r="G67" s="221">
        <v>0</v>
      </c>
      <c r="H67" s="221">
        <v>0</v>
      </c>
      <c r="I67" s="211">
        <v>0</v>
      </c>
      <c r="J67" s="203">
        <v>0</v>
      </c>
      <c r="K67" s="203">
        <v>0</v>
      </c>
    </row>
    <row r="68" spans="1:11" ht="15.75" thickBot="1">
      <c r="A68" s="222" t="s">
        <v>143</v>
      </c>
      <c r="B68" s="223" t="s">
        <v>144</v>
      </c>
      <c r="C68" s="221">
        <v>0</v>
      </c>
      <c r="D68" s="221">
        <v>0</v>
      </c>
      <c r="E68" s="221">
        <v>0</v>
      </c>
      <c r="F68" s="221">
        <v>0</v>
      </c>
      <c r="G68" s="221">
        <v>0</v>
      </c>
      <c r="H68" s="221">
        <v>0</v>
      </c>
      <c r="I68" s="211">
        <v>0</v>
      </c>
      <c r="J68" s="203">
        <v>0</v>
      </c>
      <c r="K68" s="203">
        <v>0</v>
      </c>
    </row>
    <row r="69" spans="1:11" ht="15.75" thickBot="1">
      <c r="A69" s="222" t="s">
        <v>145</v>
      </c>
      <c r="B69" s="223" t="s">
        <v>146</v>
      </c>
      <c r="C69" s="221">
        <v>5</v>
      </c>
      <c r="D69" s="221">
        <v>37</v>
      </c>
      <c r="E69" s="221">
        <v>0</v>
      </c>
      <c r="F69" s="221">
        <v>22</v>
      </c>
      <c r="G69" s="221">
        <v>1</v>
      </c>
      <c r="H69" s="221">
        <v>2</v>
      </c>
      <c r="I69" s="211">
        <v>67</v>
      </c>
      <c r="J69" s="203">
        <v>0</v>
      </c>
      <c r="K69" s="203">
        <v>0</v>
      </c>
    </row>
    <row r="70" spans="1:11" ht="15.75" thickBot="1">
      <c r="A70" s="222" t="s">
        <v>147</v>
      </c>
      <c r="B70" s="223" t="s">
        <v>148</v>
      </c>
      <c r="C70" s="221">
        <v>0</v>
      </c>
      <c r="D70" s="221">
        <v>46</v>
      </c>
      <c r="E70" s="221">
        <v>0</v>
      </c>
      <c r="F70" s="221">
        <v>31</v>
      </c>
      <c r="G70" s="221">
        <v>0</v>
      </c>
      <c r="H70" s="221">
        <v>0</v>
      </c>
      <c r="I70" s="211">
        <v>77</v>
      </c>
      <c r="J70" s="203">
        <v>0</v>
      </c>
      <c r="K70" s="203">
        <v>0</v>
      </c>
    </row>
    <row r="71" spans="1:11" ht="15.75" thickBot="1">
      <c r="A71" s="222" t="s">
        <v>149</v>
      </c>
      <c r="B71" s="223" t="s">
        <v>150</v>
      </c>
      <c r="C71" s="221">
        <v>0</v>
      </c>
      <c r="D71" s="221">
        <v>0</v>
      </c>
      <c r="E71" s="221">
        <v>0</v>
      </c>
      <c r="F71" s="221">
        <v>0</v>
      </c>
      <c r="G71" s="221">
        <v>0</v>
      </c>
      <c r="H71" s="221">
        <v>0</v>
      </c>
      <c r="I71" s="211">
        <v>0</v>
      </c>
      <c r="J71" s="203">
        <v>0</v>
      </c>
      <c r="K71" s="203">
        <v>0</v>
      </c>
    </row>
    <row r="72" spans="1:11" ht="15.75" thickBot="1">
      <c r="A72" s="222" t="s">
        <v>151</v>
      </c>
      <c r="B72" s="223" t="s">
        <v>152</v>
      </c>
      <c r="C72" s="221">
        <v>76</v>
      </c>
      <c r="D72" s="221">
        <v>31</v>
      </c>
      <c r="E72" s="221">
        <v>0</v>
      </c>
      <c r="F72" s="221">
        <v>50</v>
      </c>
      <c r="G72" s="221">
        <v>1</v>
      </c>
      <c r="H72" s="221">
        <v>0</v>
      </c>
      <c r="I72" s="211">
        <v>158</v>
      </c>
      <c r="J72" s="203">
        <v>0</v>
      </c>
      <c r="K72" s="203">
        <v>0</v>
      </c>
    </row>
    <row r="73" spans="1:11" ht="15.75" thickBot="1">
      <c r="A73" s="222" t="s">
        <v>153</v>
      </c>
      <c r="B73" s="223" t="s">
        <v>154</v>
      </c>
      <c r="C73" s="221">
        <v>60</v>
      </c>
      <c r="D73" s="221">
        <v>38</v>
      </c>
      <c r="E73" s="221">
        <v>0</v>
      </c>
      <c r="F73" s="221">
        <v>36</v>
      </c>
      <c r="G73" s="221">
        <v>0</v>
      </c>
      <c r="H73" s="221">
        <v>0</v>
      </c>
      <c r="I73" s="211">
        <v>134</v>
      </c>
      <c r="J73" s="203">
        <v>0</v>
      </c>
      <c r="K73" s="203">
        <v>0</v>
      </c>
    </row>
    <row r="74" spans="1:11" ht="15.75" thickBot="1">
      <c r="A74" s="222" t="s">
        <v>155</v>
      </c>
      <c r="B74" s="223" t="s">
        <v>156</v>
      </c>
      <c r="C74" s="221">
        <v>4</v>
      </c>
      <c r="D74" s="221">
        <v>25</v>
      </c>
      <c r="E74" s="221">
        <v>0</v>
      </c>
      <c r="F74" s="221">
        <v>8</v>
      </c>
      <c r="G74" s="221">
        <v>1</v>
      </c>
      <c r="H74" s="221">
        <v>0</v>
      </c>
      <c r="I74" s="211">
        <v>38</v>
      </c>
      <c r="J74" s="203">
        <v>0</v>
      </c>
      <c r="K74" s="203">
        <v>0</v>
      </c>
    </row>
    <row r="75" spans="1:11" ht="15.75" thickBot="1">
      <c r="A75" s="222" t="s">
        <v>157</v>
      </c>
      <c r="B75" s="223" t="s">
        <v>158</v>
      </c>
      <c r="C75" s="221">
        <v>0</v>
      </c>
      <c r="D75" s="221">
        <v>0</v>
      </c>
      <c r="E75" s="221">
        <v>0</v>
      </c>
      <c r="F75" s="221">
        <v>0</v>
      </c>
      <c r="G75" s="221">
        <v>0</v>
      </c>
      <c r="H75" s="221">
        <v>0</v>
      </c>
      <c r="I75" s="211">
        <v>0</v>
      </c>
      <c r="J75" s="203">
        <v>0</v>
      </c>
      <c r="K75" s="203">
        <v>0</v>
      </c>
    </row>
    <row r="76" spans="1:11" ht="15.75" thickBot="1">
      <c r="A76" s="222" t="s">
        <v>159</v>
      </c>
      <c r="B76" s="223" t="s">
        <v>160</v>
      </c>
      <c r="C76" s="221">
        <v>0</v>
      </c>
      <c r="D76" s="221">
        <v>0</v>
      </c>
      <c r="E76" s="221">
        <v>0</v>
      </c>
      <c r="F76" s="221">
        <v>0</v>
      </c>
      <c r="G76" s="221">
        <v>0</v>
      </c>
      <c r="H76" s="221">
        <v>0</v>
      </c>
      <c r="I76" s="211">
        <v>0</v>
      </c>
      <c r="J76" s="203">
        <v>0</v>
      </c>
      <c r="K76" s="203">
        <v>0</v>
      </c>
    </row>
    <row r="77" spans="1:11" ht="15.75" thickBot="1">
      <c r="A77" s="222" t="s">
        <v>161</v>
      </c>
      <c r="B77" s="223" t="s">
        <v>162</v>
      </c>
      <c r="C77" s="221">
        <v>0</v>
      </c>
      <c r="D77" s="221">
        <v>0</v>
      </c>
      <c r="E77" s="221">
        <v>0</v>
      </c>
      <c r="F77" s="221">
        <v>0</v>
      </c>
      <c r="G77" s="221">
        <v>0</v>
      </c>
      <c r="H77" s="221">
        <v>0</v>
      </c>
      <c r="I77" s="211">
        <v>0</v>
      </c>
      <c r="J77" s="203">
        <v>0</v>
      </c>
      <c r="K77" s="203">
        <v>0</v>
      </c>
    </row>
    <row r="78" spans="1:11" ht="15.75" thickBot="1">
      <c r="A78" s="222" t="s">
        <v>163</v>
      </c>
      <c r="B78" s="223" t="s">
        <v>164</v>
      </c>
      <c r="C78" s="221">
        <v>0</v>
      </c>
      <c r="D78" s="221">
        <v>37</v>
      </c>
      <c r="E78" s="221">
        <v>0</v>
      </c>
      <c r="F78" s="221">
        <v>5</v>
      </c>
      <c r="G78" s="221">
        <v>3</v>
      </c>
      <c r="H78" s="221">
        <v>0</v>
      </c>
      <c r="I78" s="211">
        <v>45</v>
      </c>
      <c r="J78" s="203">
        <v>0</v>
      </c>
      <c r="K78" s="203">
        <v>0</v>
      </c>
    </row>
    <row r="79" spans="1:11" ht="15.75" thickBot="1">
      <c r="A79" s="222" t="s">
        <v>165</v>
      </c>
      <c r="B79" s="223" t="s">
        <v>166</v>
      </c>
      <c r="C79" s="221">
        <v>0</v>
      </c>
      <c r="D79" s="221">
        <v>0</v>
      </c>
      <c r="E79" s="221">
        <v>0</v>
      </c>
      <c r="F79" s="221">
        <v>0</v>
      </c>
      <c r="G79" s="221">
        <v>1</v>
      </c>
      <c r="H79" s="221">
        <v>0</v>
      </c>
      <c r="I79" s="211">
        <v>1</v>
      </c>
      <c r="J79" s="203">
        <v>0</v>
      </c>
      <c r="K79" s="203">
        <v>0</v>
      </c>
    </row>
    <row r="80" spans="1:11" ht="15.75" thickBot="1">
      <c r="A80" s="222" t="s">
        <v>167</v>
      </c>
      <c r="B80" s="223" t="s">
        <v>168</v>
      </c>
      <c r="C80" s="221">
        <v>2</v>
      </c>
      <c r="D80" s="221">
        <v>0</v>
      </c>
      <c r="E80" s="221">
        <v>0</v>
      </c>
      <c r="F80" s="221">
        <v>0</v>
      </c>
      <c r="G80" s="221">
        <v>1</v>
      </c>
      <c r="H80" s="221">
        <v>0</v>
      </c>
      <c r="I80" s="211">
        <v>3</v>
      </c>
      <c r="J80" s="203">
        <v>0</v>
      </c>
      <c r="K80" s="203">
        <v>0</v>
      </c>
    </row>
    <row r="81" spans="1:11" ht="15.75" thickBot="1">
      <c r="A81" s="222" t="s">
        <v>169</v>
      </c>
      <c r="B81" s="223" t="s">
        <v>170</v>
      </c>
      <c r="C81" s="221">
        <v>10</v>
      </c>
      <c r="D81" s="221">
        <v>12</v>
      </c>
      <c r="E81" s="221">
        <v>0</v>
      </c>
      <c r="F81" s="221">
        <v>11</v>
      </c>
      <c r="G81" s="221">
        <v>1</v>
      </c>
      <c r="H81" s="221">
        <v>0</v>
      </c>
      <c r="I81" s="211">
        <v>34</v>
      </c>
      <c r="J81" s="203">
        <v>0</v>
      </c>
      <c r="K81" s="203">
        <v>0</v>
      </c>
    </row>
    <row r="82" spans="1:11" ht="15.75" thickBot="1">
      <c r="A82" s="222" t="s">
        <v>171</v>
      </c>
      <c r="B82" s="223" t="s">
        <v>172</v>
      </c>
      <c r="C82" s="221">
        <v>0</v>
      </c>
      <c r="D82" s="221">
        <v>0</v>
      </c>
      <c r="E82" s="221">
        <v>0</v>
      </c>
      <c r="F82" s="221">
        <v>2</v>
      </c>
      <c r="G82" s="221">
        <v>1</v>
      </c>
      <c r="H82" s="221">
        <v>0</v>
      </c>
      <c r="I82" s="211">
        <v>3</v>
      </c>
      <c r="J82" s="203">
        <v>0</v>
      </c>
      <c r="K82" s="203">
        <v>0</v>
      </c>
    </row>
    <row r="83" spans="1:11" ht="15.75" thickBot="1">
      <c r="A83" s="222" t="s">
        <v>173</v>
      </c>
      <c r="B83" s="223" t="s">
        <v>174</v>
      </c>
      <c r="C83" s="221">
        <v>0</v>
      </c>
      <c r="D83" s="221">
        <v>0</v>
      </c>
      <c r="E83" s="221">
        <v>0</v>
      </c>
      <c r="F83" s="221">
        <v>1</v>
      </c>
      <c r="G83" s="221">
        <v>1</v>
      </c>
      <c r="H83" s="221">
        <v>0</v>
      </c>
      <c r="I83" s="211">
        <v>2</v>
      </c>
      <c r="J83" s="203">
        <v>0</v>
      </c>
      <c r="K83" s="203">
        <v>0</v>
      </c>
    </row>
    <row r="84" spans="1:11" ht="15.75" thickBot="1">
      <c r="A84" s="222" t="s">
        <v>175</v>
      </c>
      <c r="B84" s="223" t="s">
        <v>176</v>
      </c>
      <c r="C84" s="221">
        <v>1</v>
      </c>
      <c r="D84" s="221">
        <v>2</v>
      </c>
      <c r="E84" s="221">
        <v>0</v>
      </c>
      <c r="F84" s="221">
        <v>4</v>
      </c>
      <c r="G84" s="221">
        <v>10</v>
      </c>
      <c r="H84" s="221">
        <v>0</v>
      </c>
      <c r="I84" s="211">
        <v>17</v>
      </c>
      <c r="J84" s="203">
        <v>0</v>
      </c>
      <c r="K84" s="203">
        <v>0</v>
      </c>
    </row>
    <row r="85" spans="1:11" ht="15.75" thickBot="1">
      <c r="A85" s="222" t="s">
        <v>177</v>
      </c>
      <c r="B85" s="223" t="s">
        <v>178</v>
      </c>
      <c r="C85" s="221">
        <v>0</v>
      </c>
      <c r="D85" s="221">
        <v>0</v>
      </c>
      <c r="E85" s="221">
        <v>0</v>
      </c>
      <c r="F85" s="221">
        <v>0</v>
      </c>
      <c r="G85" s="221">
        <v>1</v>
      </c>
      <c r="H85" s="221">
        <v>0</v>
      </c>
      <c r="I85" s="211">
        <v>1</v>
      </c>
      <c r="J85" s="203">
        <v>0</v>
      </c>
      <c r="K85" s="203">
        <v>0</v>
      </c>
    </row>
    <row r="86" spans="1:11" ht="15.75" thickBot="1">
      <c r="A86" s="222" t="s">
        <v>179</v>
      </c>
      <c r="B86" s="223" t="s">
        <v>180</v>
      </c>
      <c r="C86" s="221">
        <v>0</v>
      </c>
      <c r="D86" s="221">
        <v>25</v>
      </c>
      <c r="E86" s="221">
        <v>0</v>
      </c>
      <c r="F86" s="221">
        <v>7</v>
      </c>
      <c r="G86" s="221">
        <v>2</v>
      </c>
      <c r="H86" s="221">
        <v>0</v>
      </c>
      <c r="I86" s="211">
        <v>34</v>
      </c>
      <c r="J86" s="203">
        <v>0</v>
      </c>
      <c r="K86" s="203">
        <v>0</v>
      </c>
    </row>
    <row r="87" spans="1:11" ht="15.75" thickBot="1">
      <c r="A87" s="222" t="s">
        <v>181</v>
      </c>
      <c r="B87" s="223" t="s">
        <v>182</v>
      </c>
      <c r="C87" s="221">
        <v>151</v>
      </c>
      <c r="D87" s="221">
        <v>9</v>
      </c>
      <c r="E87" s="221">
        <v>0</v>
      </c>
      <c r="F87" s="221">
        <v>33</v>
      </c>
      <c r="G87" s="221">
        <v>0</v>
      </c>
      <c r="H87" s="221">
        <v>0</v>
      </c>
      <c r="I87" s="211">
        <v>193</v>
      </c>
      <c r="J87" s="203">
        <v>0</v>
      </c>
      <c r="K87" s="203">
        <v>0</v>
      </c>
    </row>
    <row r="88" spans="1:11" ht="15.75" thickBot="1">
      <c r="A88" s="222" t="s">
        <v>183</v>
      </c>
      <c r="B88" s="223" t="s">
        <v>184</v>
      </c>
      <c r="C88" s="221">
        <v>804</v>
      </c>
      <c r="D88" s="221">
        <v>624</v>
      </c>
      <c r="E88" s="221">
        <v>3</v>
      </c>
      <c r="F88" s="221">
        <v>502</v>
      </c>
      <c r="G88" s="221">
        <v>9</v>
      </c>
      <c r="H88" s="221">
        <v>10</v>
      </c>
      <c r="I88" s="211">
        <v>1952</v>
      </c>
      <c r="J88" s="203">
        <v>0</v>
      </c>
      <c r="K88" s="203">
        <v>0</v>
      </c>
    </row>
    <row r="89" spans="1:11" ht="15.75" thickBot="1">
      <c r="A89" s="222" t="s">
        <v>185</v>
      </c>
      <c r="B89" s="223" t="s">
        <v>186</v>
      </c>
      <c r="C89" s="221">
        <v>0</v>
      </c>
      <c r="D89" s="221">
        <v>0</v>
      </c>
      <c r="E89" s="221">
        <v>0</v>
      </c>
      <c r="F89" s="221">
        <v>0</v>
      </c>
      <c r="G89" s="221">
        <v>2</v>
      </c>
      <c r="H89" s="221">
        <v>0</v>
      </c>
      <c r="I89" s="211">
        <v>2</v>
      </c>
      <c r="J89" s="203">
        <v>0</v>
      </c>
      <c r="K89" s="203">
        <v>0</v>
      </c>
    </row>
    <row r="90" spans="1:11" ht="15.75" thickBot="1">
      <c r="A90" s="222" t="s">
        <v>187</v>
      </c>
      <c r="B90" s="223" t="s">
        <v>188</v>
      </c>
      <c r="C90" s="221">
        <v>24</v>
      </c>
      <c r="D90" s="221">
        <v>102</v>
      </c>
      <c r="E90" s="221">
        <v>0</v>
      </c>
      <c r="F90" s="221">
        <v>58</v>
      </c>
      <c r="G90" s="221">
        <v>0</v>
      </c>
      <c r="H90" s="221">
        <v>0</v>
      </c>
      <c r="I90" s="211">
        <v>184</v>
      </c>
      <c r="J90" s="203">
        <v>0</v>
      </c>
      <c r="K90" s="203">
        <v>0</v>
      </c>
    </row>
    <row r="91" spans="1:11" ht="15.75" thickBot="1">
      <c r="A91" s="222" t="s">
        <v>189</v>
      </c>
      <c r="B91" s="223" t="s">
        <v>190</v>
      </c>
      <c r="C91" s="221">
        <v>1</v>
      </c>
      <c r="D91" s="221">
        <v>56</v>
      </c>
      <c r="E91" s="221">
        <v>0</v>
      </c>
      <c r="F91" s="221">
        <v>23</v>
      </c>
      <c r="G91" s="221">
        <v>1</v>
      </c>
      <c r="H91" s="221">
        <v>0</v>
      </c>
      <c r="I91" s="211">
        <v>81</v>
      </c>
      <c r="J91" s="203">
        <v>0</v>
      </c>
      <c r="K91" s="203">
        <v>0</v>
      </c>
    </row>
    <row r="92" spans="1:11" ht="15.75" thickBot="1">
      <c r="A92" s="222" t="s">
        <v>191</v>
      </c>
      <c r="B92" s="223" t="s">
        <v>192</v>
      </c>
      <c r="C92" s="221">
        <v>0</v>
      </c>
      <c r="D92" s="221">
        <v>28</v>
      </c>
      <c r="E92" s="221">
        <v>0</v>
      </c>
      <c r="F92" s="221">
        <v>14</v>
      </c>
      <c r="G92" s="221">
        <v>2</v>
      </c>
      <c r="H92" s="221">
        <v>2</v>
      </c>
      <c r="I92" s="211">
        <v>46</v>
      </c>
      <c r="J92" s="203">
        <v>0</v>
      </c>
      <c r="K92" s="203">
        <v>0</v>
      </c>
    </row>
    <row r="93" spans="1:11" ht="15.75" thickBot="1">
      <c r="A93" s="222" t="s">
        <v>193</v>
      </c>
      <c r="B93" s="223" t="s">
        <v>194</v>
      </c>
      <c r="C93" s="221">
        <v>0</v>
      </c>
      <c r="D93" s="221">
        <v>16</v>
      </c>
      <c r="E93" s="221">
        <v>0</v>
      </c>
      <c r="F93" s="221">
        <v>5</v>
      </c>
      <c r="G93" s="221">
        <v>0</v>
      </c>
      <c r="H93" s="221">
        <v>0</v>
      </c>
      <c r="I93" s="211">
        <v>21</v>
      </c>
      <c r="J93" s="203">
        <v>0</v>
      </c>
      <c r="K93" s="203">
        <v>0</v>
      </c>
    </row>
    <row r="94" spans="1:11" ht="15.75" thickBot="1">
      <c r="A94" s="222" t="s">
        <v>195</v>
      </c>
      <c r="B94" s="223" t="s">
        <v>196</v>
      </c>
      <c r="C94" s="221">
        <v>0</v>
      </c>
      <c r="D94" s="221">
        <v>0</v>
      </c>
      <c r="E94" s="221">
        <v>0</v>
      </c>
      <c r="F94" s="221">
        <v>0</v>
      </c>
      <c r="G94" s="221">
        <v>0</v>
      </c>
      <c r="H94" s="221">
        <v>0</v>
      </c>
      <c r="I94" s="211">
        <v>0</v>
      </c>
      <c r="J94" s="203">
        <v>0</v>
      </c>
      <c r="K94" s="203">
        <v>0</v>
      </c>
    </row>
    <row r="95" spans="1:11" ht="15.75" thickBot="1">
      <c r="A95" s="222" t="s">
        <v>197</v>
      </c>
      <c r="B95" s="223" t="s">
        <v>198</v>
      </c>
      <c r="C95" s="221">
        <v>0</v>
      </c>
      <c r="D95" s="221">
        <v>42</v>
      </c>
      <c r="E95" s="221">
        <v>0</v>
      </c>
      <c r="F95" s="221">
        <v>19</v>
      </c>
      <c r="G95" s="221">
        <v>13</v>
      </c>
      <c r="H95" s="221">
        <v>0</v>
      </c>
      <c r="I95" s="211">
        <v>74</v>
      </c>
      <c r="J95" s="203">
        <v>0</v>
      </c>
      <c r="K95" s="203">
        <v>0</v>
      </c>
    </row>
    <row r="96" spans="1:11" ht="15.75" thickBot="1">
      <c r="A96" s="222" t="s">
        <v>199</v>
      </c>
      <c r="B96" s="223" t="s">
        <v>200</v>
      </c>
      <c r="C96" s="221">
        <v>0</v>
      </c>
      <c r="D96" s="221">
        <v>0</v>
      </c>
      <c r="E96" s="221">
        <v>0</v>
      </c>
      <c r="F96" s="221">
        <v>1</v>
      </c>
      <c r="G96" s="221">
        <v>6</v>
      </c>
      <c r="H96" s="221">
        <v>0</v>
      </c>
      <c r="I96" s="211">
        <v>7</v>
      </c>
      <c r="J96" s="203">
        <v>0</v>
      </c>
      <c r="K96" s="203">
        <v>0</v>
      </c>
    </row>
    <row r="97" spans="1:11" ht="15.75" thickBot="1">
      <c r="A97" s="222" t="s">
        <v>201</v>
      </c>
      <c r="B97" s="223" t="s">
        <v>202</v>
      </c>
      <c r="C97" s="221">
        <v>0</v>
      </c>
      <c r="D97" s="221">
        <v>0</v>
      </c>
      <c r="E97" s="221">
        <v>0</v>
      </c>
      <c r="F97" s="221">
        <v>1</v>
      </c>
      <c r="G97" s="221">
        <v>0</v>
      </c>
      <c r="H97" s="221">
        <v>0</v>
      </c>
      <c r="I97" s="211">
        <v>1</v>
      </c>
      <c r="J97" s="203">
        <v>0</v>
      </c>
      <c r="K97" s="203">
        <v>0</v>
      </c>
    </row>
    <row r="98" spans="1:11" ht="15.75" thickBot="1">
      <c r="A98" s="222">
        <v>30097</v>
      </c>
      <c r="B98" s="223" t="s">
        <v>203</v>
      </c>
      <c r="C98" s="221">
        <v>0</v>
      </c>
      <c r="D98" s="221">
        <v>61</v>
      </c>
      <c r="E98" s="221">
        <v>0</v>
      </c>
      <c r="F98" s="221">
        <v>17</v>
      </c>
      <c r="G98" s="221">
        <v>0</v>
      </c>
      <c r="H98" s="221">
        <v>0</v>
      </c>
      <c r="I98" s="211">
        <v>78</v>
      </c>
      <c r="J98" s="203">
        <v>0</v>
      </c>
      <c r="K98" s="203">
        <v>0</v>
      </c>
    </row>
    <row r="99" spans="1:11" ht="15.75" thickBot="1">
      <c r="A99" s="222" t="s">
        <v>204</v>
      </c>
      <c r="B99" s="223" t="s">
        <v>205</v>
      </c>
      <c r="C99" s="221">
        <v>2</v>
      </c>
      <c r="D99" s="221">
        <v>0</v>
      </c>
      <c r="E99" s="221">
        <v>0</v>
      </c>
      <c r="F99" s="221">
        <v>2</v>
      </c>
      <c r="G99" s="221">
        <v>0</v>
      </c>
      <c r="H99" s="221">
        <v>0</v>
      </c>
      <c r="I99" s="211">
        <v>4</v>
      </c>
      <c r="J99" s="203">
        <v>0</v>
      </c>
      <c r="K99" s="203">
        <v>0</v>
      </c>
    </row>
    <row r="100" spans="1:11" ht="15.75" thickBot="1">
      <c r="A100" s="222" t="s">
        <v>206</v>
      </c>
      <c r="B100" s="223" t="s">
        <v>207</v>
      </c>
      <c r="C100" s="221">
        <v>0</v>
      </c>
      <c r="D100" s="221">
        <v>0</v>
      </c>
      <c r="E100" s="221">
        <v>0</v>
      </c>
      <c r="F100" s="221">
        <v>2</v>
      </c>
      <c r="G100" s="221">
        <v>1</v>
      </c>
      <c r="H100" s="221">
        <v>0</v>
      </c>
      <c r="I100" s="211">
        <v>3</v>
      </c>
      <c r="J100" s="203">
        <v>0</v>
      </c>
      <c r="K100" s="203">
        <v>0</v>
      </c>
    </row>
    <row r="101" spans="1:11" ht="15.75" thickBot="1">
      <c r="A101" s="222" t="s">
        <v>208</v>
      </c>
      <c r="B101" s="223" t="s">
        <v>209</v>
      </c>
      <c r="C101" s="221">
        <v>0</v>
      </c>
      <c r="D101" s="221">
        <v>0</v>
      </c>
      <c r="E101" s="221">
        <v>0</v>
      </c>
      <c r="F101" s="221">
        <v>0</v>
      </c>
      <c r="G101" s="221">
        <v>0</v>
      </c>
      <c r="H101" s="221">
        <v>0</v>
      </c>
      <c r="I101" s="211">
        <v>0</v>
      </c>
      <c r="J101" s="203">
        <v>0</v>
      </c>
      <c r="K101" s="203">
        <v>0</v>
      </c>
    </row>
    <row r="102" spans="1:11" ht="15.75" thickBot="1">
      <c r="A102" s="222" t="s">
        <v>210</v>
      </c>
      <c r="B102" s="223" t="s">
        <v>211</v>
      </c>
      <c r="C102" s="221">
        <v>4</v>
      </c>
      <c r="D102" s="221">
        <v>16</v>
      </c>
      <c r="E102" s="221">
        <v>0</v>
      </c>
      <c r="F102" s="221">
        <v>12</v>
      </c>
      <c r="G102" s="221">
        <v>0</v>
      </c>
      <c r="H102" s="221">
        <v>0</v>
      </c>
      <c r="I102" s="211">
        <v>32</v>
      </c>
      <c r="J102" s="203">
        <v>0</v>
      </c>
      <c r="K102" s="203">
        <v>0</v>
      </c>
    </row>
    <row r="103" spans="1:11" ht="15.75" thickBot="1">
      <c r="A103" s="222" t="s">
        <v>212</v>
      </c>
      <c r="B103" s="223" t="s">
        <v>213</v>
      </c>
      <c r="C103" s="221">
        <v>150</v>
      </c>
      <c r="D103" s="221">
        <v>145</v>
      </c>
      <c r="E103" s="221">
        <v>3</v>
      </c>
      <c r="F103" s="221">
        <v>100</v>
      </c>
      <c r="G103" s="221">
        <v>0</v>
      </c>
      <c r="H103" s="221">
        <v>1</v>
      </c>
      <c r="I103" s="211">
        <v>399</v>
      </c>
      <c r="J103" s="203">
        <v>0</v>
      </c>
      <c r="K103" s="203">
        <v>0</v>
      </c>
    </row>
    <row r="104" spans="1:11" ht="15.75" thickBot="1">
      <c r="A104" s="222" t="s">
        <v>214</v>
      </c>
      <c r="B104" s="223" t="s">
        <v>215</v>
      </c>
      <c r="C104" s="221">
        <v>0</v>
      </c>
      <c r="D104" s="221">
        <v>0</v>
      </c>
      <c r="E104" s="221">
        <v>0</v>
      </c>
      <c r="F104" s="221">
        <v>2</v>
      </c>
      <c r="G104" s="221">
        <v>0</v>
      </c>
      <c r="H104" s="221">
        <v>0</v>
      </c>
      <c r="I104" s="211">
        <v>2</v>
      </c>
      <c r="J104" s="203">
        <v>0</v>
      </c>
      <c r="K104" s="203">
        <v>0</v>
      </c>
    </row>
    <row r="105" spans="1:11" ht="15.75" thickBot="1">
      <c r="A105" s="222" t="s">
        <v>216</v>
      </c>
      <c r="B105" s="223" t="s">
        <v>217</v>
      </c>
      <c r="C105" s="221">
        <v>0</v>
      </c>
      <c r="D105" s="221">
        <v>0</v>
      </c>
      <c r="E105" s="221">
        <v>0</v>
      </c>
      <c r="F105" s="221">
        <v>0</v>
      </c>
      <c r="G105" s="221">
        <v>0</v>
      </c>
      <c r="H105" s="221">
        <v>0</v>
      </c>
      <c r="I105" s="211">
        <v>0</v>
      </c>
      <c r="J105" s="203">
        <v>0</v>
      </c>
      <c r="K105" s="203">
        <v>0</v>
      </c>
    </row>
    <row r="106" spans="1:11" ht="15.75" thickBot="1">
      <c r="A106" s="222" t="s">
        <v>218</v>
      </c>
      <c r="B106" s="223" t="s">
        <v>219</v>
      </c>
      <c r="C106" s="221">
        <v>5</v>
      </c>
      <c r="D106" s="221">
        <v>229</v>
      </c>
      <c r="E106" s="221">
        <v>0</v>
      </c>
      <c r="F106" s="221">
        <v>96</v>
      </c>
      <c r="G106" s="221">
        <v>5</v>
      </c>
      <c r="H106" s="221">
        <v>2</v>
      </c>
      <c r="I106" s="211">
        <v>337</v>
      </c>
      <c r="J106" s="203">
        <v>0</v>
      </c>
      <c r="K106" s="203">
        <v>0</v>
      </c>
    </row>
    <row r="107" spans="1:11" ht="15.75" thickBot="1">
      <c r="A107" s="222" t="s">
        <v>220</v>
      </c>
      <c r="B107" s="223" t="s">
        <v>221</v>
      </c>
      <c r="C107" s="221">
        <v>6</v>
      </c>
      <c r="D107" s="221">
        <v>0</v>
      </c>
      <c r="E107" s="221">
        <v>0</v>
      </c>
      <c r="F107" s="221">
        <v>0</v>
      </c>
      <c r="G107" s="221">
        <v>1</v>
      </c>
      <c r="H107" s="221">
        <v>0</v>
      </c>
      <c r="I107" s="211">
        <v>7</v>
      </c>
      <c r="J107" s="203">
        <v>0</v>
      </c>
      <c r="K107" s="203">
        <v>0</v>
      </c>
    </row>
    <row r="108" spans="1:11" ht="15.75" thickBot="1">
      <c r="A108" s="222" t="s">
        <v>222</v>
      </c>
      <c r="B108" s="223" t="s">
        <v>223</v>
      </c>
      <c r="C108" s="221">
        <v>0</v>
      </c>
      <c r="D108" s="221">
        <v>0</v>
      </c>
      <c r="E108" s="221">
        <v>0</v>
      </c>
      <c r="F108" s="221">
        <v>0</v>
      </c>
      <c r="G108" s="221">
        <v>0</v>
      </c>
      <c r="H108" s="221">
        <v>0</v>
      </c>
      <c r="I108" s="211">
        <v>0</v>
      </c>
      <c r="J108" s="203">
        <v>0</v>
      </c>
      <c r="K108" s="203">
        <v>0</v>
      </c>
    </row>
    <row r="109" spans="1:11" ht="15.75" thickBot="1">
      <c r="A109" s="222" t="s">
        <v>224</v>
      </c>
      <c r="B109" s="223" t="s">
        <v>225</v>
      </c>
      <c r="C109" s="221">
        <v>82</v>
      </c>
      <c r="D109" s="221">
        <v>354</v>
      </c>
      <c r="E109" s="221">
        <v>0</v>
      </c>
      <c r="F109" s="221">
        <v>184</v>
      </c>
      <c r="G109" s="221">
        <v>1</v>
      </c>
      <c r="H109" s="221">
        <v>5</v>
      </c>
      <c r="I109" s="211">
        <v>626</v>
      </c>
      <c r="J109" s="203">
        <v>0</v>
      </c>
      <c r="K109" s="203">
        <v>0</v>
      </c>
    </row>
    <row r="110" spans="1:11" ht="15.75" thickBot="1">
      <c r="A110" s="222" t="s">
        <v>226</v>
      </c>
      <c r="B110" s="223" t="s">
        <v>227</v>
      </c>
      <c r="C110" s="221">
        <v>124</v>
      </c>
      <c r="D110" s="221">
        <v>38</v>
      </c>
      <c r="E110" s="221">
        <v>0</v>
      </c>
      <c r="F110" s="221">
        <v>75</v>
      </c>
      <c r="G110" s="221">
        <v>5</v>
      </c>
      <c r="H110" s="221">
        <v>1</v>
      </c>
      <c r="I110" s="211">
        <v>243</v>
      </c>
      <c r="J110" s="203">
        <v>0</v>
      </c>
      <c r="K110" s="203">
        <v>0</v>
      </c>
    </row>
    <row r="111" spans="1:11" ht="15.75" thickBot="1">
      <c r="A111" s="222" t="s">
        <v>228</v>
      </c>
      <c r="B111" s="223" t="s">
        <v>229</v>
      </c>
      <c r="C111" s="221">
        <v>0</v>
      </c>
      <c r="D111" s="221">
        <v>0</v>
      </c>
      <c r="E111" s="221">
        <v>0</v>
      </c>
      <c r="F111" s="221">
        <v>2</v>
      </c>
      <c r="G111" s="221">
        <v>0</v>
      </c>
      <c r="H111" s="221">
        <v>0</v>
      </c>
      <c r="I111" s="211">
        <v>2</v>
      </c>
      <c r="J111" s="203">
        <v>0</v>
      </c>
      <c r="K111" s="203">
        <v>0</v>
      </c>
    </row>
    <row r="112" spans="1:11" ht="15.75" thickBot="1">
      <c r="A112" s="222" t="s">
        <v>230</v>
      </c>
      <c r="B112" s="223" t="s">
        <v>231</v>
      </c>
      <c r="C112" s="221">
        <v>0</v>
      </c>
      <c r="D112" s="221">
        <v>0</v>
      </c>
      <c r="E112" s="221">
        <v>0</v>
      </c>
      <c r="F112" s="221">
        <v>3</v>
      </c>
      <c r="G112" s="221">
        <v>0</v>
      </c>
      <c r="H112" s="221">
        <v>1</v>
      </c>
      <c r="I112" s="211">
        <v>4</v>
      </c>
      <c r="J112" s="203">
        <v>0</v>
      </c>
      <c r="K112" s="203">
        <v>0</v>
      </c>
    </row>
    <row r="113" spans="1:11" ht="15.75" thickBot="1">
      <c r="A113" s="222" t="s">
        <v>232</v>
      </c>
      <c r="B113" s="223" t="s">
        <v>233</v>
      </c>
      <c r="C113" s="221">
        <v>16</v>
      </c>
      <c r="D113" s="221">
        <v>30</v>
      </c>
      <c r="E113" s="221">
        <v>0</v>
      </c>
      <c r="F113" s="221">
        <v>8</v>
      </c>
      <c r="G113" s="221">
        <v>2</v>
      </c>
      <c r="H113" s="221">
        <v>0</v>
      </c>
      <c r="I113" s="211">
        <v>56</v>
      </c>
      <c r="J113" s="203">
        <v>0</v>
      </c>
      <c r="K113" s="203">
        <v>0</v>
      </c>
    </row>
    <row r="114" spans="1:11" ht="15.75" thickBot="1">
      <c r="A114" s="222" t="s">
        <v>234</v>
      </c>
      <c r="B114" s="223" t="s">
        <v>235</v>
      </c>
      <c r="C114" s="221">
        <v>0</v>
      </c>
      <c r="D114" s="221">
        <v>0</v>
      </c>
      <c r="E114" s="221">
        <v>0</v>
      </c>
      <c r="F114" s="221">
        <v>1</v>
      </c>
      <c r="G114" s="221">
        <v>0</v>
      </c>
      <c r="H114" s="221">
        <v>0</v>
      </c>
      <c r="I114" s="211">
        <v>1</v>
      </c>
      <c r="J114" s="203">
        <v>0</v>
      </c>
      <c r="K114" s="203">
        <v>0</v>
      </c>
    </row>
    <row r="115" spans="1:11" ht="15.75" thickBot="1">
      <c r="A115" s="222" t="s">
        <v>236</v>
      </c>
      <c r="B115" s="223" t="s">
        <v>237</v>
      </c>
      <c r="C115" s="221">
        <v>1</v>
      </c>
      <c r="D115" s="221">
        <v>40</v>
      </c>
      <c r="E115" s="221">
        <v>0</v>
      </c>
      <c r="F115" s="221">
        <v>18</v>
      </c>
      <c r="G115" s="221">
        <v>0</v>
      </c>
      <c r="H115" s="221">
        <v>1</v>
      </c>
      <c r="I115" s="211">
        <v>60</v>
      </c>
      <c r="J115" s="203">
        <v>0</v>
      </c>
      <c r="K115" s="203">
        <v>0</v>
      </c>
    </row>
    <row r="116" spans="1:11" ht="15.75" thickBot="1">
      <c r="A116" s="222" t="s">
        <v>238</v>
      </c>
      <c r="B116" s="223" t="s">
        <v>239</v>
      </c>
      <c r="C116" s="221">
        <v>83</v>
      </c>
      <c r="D116" s="221">
        <v>49</v>
      </c>
      <c r="E116" s="221">
        <v>0</v>
      </c>
      <c r="F116" s="221">
        <v>29</v>
      </c>
      <c r="G116" s="221">
        <v>1</v>
      </c>
      <c r="H116" s="221">
        <v>0</v>
      </c>
      <c r="I116" s="211">
        <v>162</v>
      </c>
      <c r="J116" s="203">
        <v>0</v>
      </c>
      <c r="K116" s="203">
        <v>0</v>
      </c>
    </row>
    <row r="117" spans="1:11" ht="15.75" thickBot="1">
      <c r="A117" s="222" t="s">
        <v>240</v>
      </c>
      <c r="B117" s="223" t="s">
        <v>241</v>
      </c>
      <c r="C117" s="221">
        <v>0</v>
      </c>
      <c r="D117" s="221">
        <v>6</v>
      </c>
      <c r="E117" s="221">
        <v>0</v>
      </c>
      <c r="F117" s="221">
        <v>5</v>
      </c>
      <c r="G117" s="221">
        <v>1</v>
      </c>
      <c r="H117" s="221">
        <v>0</v>
      </c>
      <c r="I117" s="211">
        <v>12</v>
      </c>
      <c r="J117" s="203">
        <v>0</v>
      </c>
      <c r="K117" s="203">
        <v>0</v>
      </c>
    </row>
    <row r="118" spans="1:11" ht="15.75" thickBot="1">
      <c r="A118" s="222" t="s">
        <v>242</v>
      </c>
      <c r="B118" s="223" t="s">
        <v>243</v>
      </c>
      <c r="C118" s="221">
        <v>5</v>
      </c>
      <c r="D118" s="221">
        <v>0</v>
      </c>
      <c r="E118" s="221">
        <v>0</v>
      </c>
      <c r="F118" s="221">
        <v>2</v>
      </c>
      <c r="G118" s="221">
        <v>0</v>
      </c>
      <c r="H118" s="221">
        <v>0</v>
      </c>
      <c r="I118" s="211">
        <v>7</v>
      </c>
      <c r="J118" s="203">
        <v>0</v>
      </c>
      <c r="K118" s="203">
        <v>0</v>
      </c>
    </row>
    <row r="119" spans="1:11" ht="15.75" thickBot="1">
      <c r="A119" s="222" t="s">
        <v>244</v>
      </c>
      <c r="B119" s="223" t="s">
        <v>245</v>
      </c>
      <c r="C119" s="221">
        <v>314</v>
      </c>
      <c r="D119" s="221">
        <v>379</v>
      </c>
      <c r="E119" s="221">
        <v>0</v>
      </c>
      <c r="F119" s="221">
        <v>313</v>
      </c>
      <c r="G119" s="221">
        <v>2</v>
      </c>
      <c r="H119" s="221">
        <v>1</v>
      </c>
      <c r="I119" s="211">
        <v>1009</v>
      </c>
      <c r="J119" s="203">
        <v>0</v>
      </c>
      <c r="K119" s="203">
        <v>0</v>
      </c>
    </row>
    <row r="120" spans="1:11" ht="15.75" thickBot="1">
      <c r="A120" s="222" t="s">
        <v>246</v>
      </c>
      <c r="B120" s="223" t="s">
        <v>247</v>
      </c>
      <c r="C120" s="221">
        <v>0</v>
      </c>
      <c r="D120" s="221">
        <v>0</v>
      </c>
      <c r="E120" s="221">
        <v>0</v>
      </c>
      <c r="F120" s="221">
        <v>0</v>
      </c>
      <c r="G120" s="221">
        <v>1</v>
      </c>
      <c r="H120" s="221">
        <v>0</v>
      </c>
      <c r="I120" s="211">
        <v>1</v>
      </c>
      <c r="J120" s="203">
        <v>0</v>
      </c>
      <c r="K120" s="203">
        <v>0</v>
      </c>
    </row>
    <row r="121" spans="1:11" ht="15.75" thickBot="1">
      <c r="A121" s="222" t="s">
        <v>248</v>
      </c>
      <c r="B121" s="223" t="s">
        <v>249</v>
      </c>
      <c r="C121" s="221">
        <v>0</v>
      </c>
      <c r="D121" s="221">
        <v>0</v>
      </c>
      <c r="E121" s="221">
        <v>0</v>
      </c>
      <c r="F121" s="221">
        <v>0</v>
      </c>
      <c r="G121" s="221">
        <v>0</v>
      </c>
      <c r="H121" s="221">
        <v>0</v>
      </c>
      <c r="I121" s="211">
        <v>0</v>
      </c>
      <c r="J121" s="203">
        <v>0</v>
      </c>
      <c r="K121" s="203">
        <v>0</v>
      </c>
    </row>
    <row r="122" spans="1:11" ht="15.75" thickBot="1">
      <c r="A122" s="222" t="s">
        <v>250</v>
      </c>
      <c r="B122" s="223" t="s">
        <v>251</v>
      </c>
      <c r="C122" s="221">
        <v>58</v>
      </c>
      <c r="D122" s="221">
        <v>0</v>
      </c>
      <c r="E122" s="221">
        <v>0</v>
      </c>
      <c r="F122" s="221">
        <v>32</v>
      </c>
      <c r="G122" s="221">
        <v>1</v>
      </c>
      <c r="H122" s="221">
        <v>0</v>
      </c>
      <c r="I122" s="211">
        <v>91</v>
      </c>
      <c r="J122" s="203">
        <v>0</v>
      </c>
      <c r="K122" s="203">
        <v>0</v>
      </c>
    </row>
    <row r="123" spans="1:11" ht="15.75" thickBot="1">
      <c r="A123" s="222" t="s">
        <v>252</v>
      </c>
      <c r="B123" s="223" t="s">
        <v>253</v>
      </c>
      <c r="C123" s="221">
        <v>0</v>
      </c>
      <c r="D123" s="221">
        <v>0</v>
      </c>
      <c r="E123" s="221">
        <v>0</v>
      </c>
      <c r="F123" s="221">
        <v>1</v>
      </c>
      <c r="G123" s="221">
        <v>0</v>
      </c>
      <c r="H123" s="221">
        <v>0</v>
      </c>
      <c r="I123" s="211">
        <v>1</v>
      </c>
      <c r="J123" s="203">
        <v>0</v>
      </c>
      <c r="K123" s="203">
        <v>0</v>
      </c>
    </row>
    <row r="124" spans="1:11" ht="15.75" thickBot="1">
      <c r="A124" s="222" t="s">
        <v>254</v>
      </c>
      <c r="B124" s="223" t="s">
        <v>255</v>
      </c>
      <c r="C124" s="221">
        <v>62</v>
      </c>
      <c r="D124" s="221">
        <v>129</v>
      </c>
      <c r="E124" s="221">
        <v>0</v>
      </c>
      <c r="F124" s="221">
        <v>85</v>
      </c>
      <c r="G124" s="221">
        <v>0</v>
      </c>
      <c r="H124" s="221">
        <v>0</v>
      </c>
      <c r="I124" s="211">
        <v>276</v>
      </c>
      <c r="J124" s="203">
        <v>0</v>
      </c>
      <c r="K124" s="203">
        <v>0</v>
      </c>
    </row>
    <row r="125" spans="1:11" ht="15.75" thickBot="1">
      <c r="A125" s="222" t="s">
        <v>256</v>
      </c>
      <c r="B125" s="223" t="s">
        <v>257</v>
      </c>
      <c r="C125" s="221">
        <v>73</v>
      </c>
      <c r="D125" s="221">
        <v>297</v>
      </c>
      <c r="E125" s="221">
        <v>0</v>
      </c>
      <c r="F125" s="221">
        <v>166</v>
      </c>
      <c r="G125" s="221">
        <v>2</v>
      </c>
      <c r="H125" s="221">
        <v>2</v>
      </c>
      <c r="I125" s="211">
        <v>540</v>
      </c>
      <c r="J125" s="203">
        <v>0</v>
      </c>
      <c r="K125" s="203">
        <v>0</v>
      </c>
    </row>
    <row r="126" spans="1:11" ht="15.75" thickBot="1">
      <c r="A126" s="222" t="s">
        <v>258</v>
      </c>
      <c r="B126" s="223" t="s">
        <v>259</v>
      </c>
      <c r="C126" s="221">
        <v>0</v>
      </c>
      <c r="D126" s="221">
        <v>6</v>
      </c>
      <c r="E126" s="221">
        <v>0</v>
      </c>
      <c r="F126" s="221">
        <v>4</v>
      </c>
      <c r="G126" s="221">
        <v>0</v>
      </c>
      <c r="H126" s="221">
        <v>5</v>
      </c>
      <c r="I126" s="211">
        <v>15</v>
      </c>
      <c r="J126" s="203">
        <v>0</v>
      </c>
      <c r="K126" s="203">
        <v>0</v>
      </c>
    </row>
    <row r="127" spans="1:11" ht="15.75" thickBot="1">
      <c r="A127" s="222" t="s">
        <v>260</v>
      </c>
      <c r="B127" s="223" t="s">
        <v>261</v>
      </c>
      <c r="C127" s="221">
        <v>0</v>
      </c>
      <c r="D127" s="221">
        <v>0</v>
      </c>
      <c r="E127" s="221">
        <v>0</v>
      </c>
      <c r="F127" s="221">
        <v>1</v>
      </c>
      <c r="G127" s="221">
        <v>0</v>
      </c>
      <c r="H127" s="221">
        <v>0</v>
      </c>
      <c r="I127" s="211">
        <v>1</v>
      </c>
      <c r="J127" s="203">
        <v>0</v>
      </c>
      <c r="K127" s="203">
        <v>0</v>
      </c>
    </row>
    <row r="128" spans="1:11" ht="15.75" thickBot="1">
      <c r="A128" s="222" t="s">
        <v>262</v>
      </c>
      <c r="B128" s="223" t="s">
        <v>263</v>
      </c>
      <c r="C128" s="221">
        <v>4</v>
      </c>
      <c r="D128" s="221">
        <v>0</v>
      </c>
      <c r="E128" s="221">
        <v>0</v>
      </c>
      <c r="F128" s="221">
        <v>5</v>
      </c>
      <c r="G128" s="221">
        <v>0</v>
      </c>
      <c r="H128" s="221">
        <v>1</v>
      </c>
      <c r="I128" s="211">
        <v>10</v>
      </c>
      <c r="J128" s="203">
        <v>0</v>
      </c>
      <c r="K128" s="203">
        <v>0</v>
      </c>
    </row>
    <row r="129" spans="1:11" ht="15.75" thickBot="1">
      <c r="A129" s="222" t="s">
        <v>264</v>
      </c>
      <c r="B129" s="223" t="s">
        <v>265</v>
      </c>
      <c r="C129" s="221">
        <v>14</v>
      </c>
      <c r="D129" s="221">
        <v>10</v>
      </c>
      <c r="E129" s="221">
        <v>0</v>
      </c>
      <c r="F129" s="221">
        <v>10</v>
      </c>
      <c r="G129" s="221">
        <v>1</v>
      </c>
      <c r="H129" s="221">
        <v>5</v>
      </c>
      <c r="I129" s="211">
        <v>40</v>
      </c>
      <c r="J129" s="203">
        <v>0</v>
      </c>
      <c r="K129" s="203">
        <v>0</v>
      </c>
    </row>
    <row r="130" spans="1:11" ht="15.75" thickBot="1">
      <c r="A130" s="222" t="s">
        <v>266</v>
      </c>
      <c r="B130" s="223" t="s">
        <v>267</v>
      </c>
      <c r="C130" s="221">
        <v>0</v>
      </c>
      <c r="D130" s="221">
        <v>0</v>
      </c>
      <c r="E130" s="221">
        <v>0</v>
      </c>
      <c r="F130" s="221">
        <v>2</v>
      </c>
      <c r="G130" s="221">
        <v>0</v>
      </c>
      <c r="H130" s="221">
        <v>0</v>
      </c>
      <c r="I130" s="211">
        <v>2</v>
      </c>
      <c r="J130" s="203">
        <v>0</v>
      </c>
      <c r="K130" s="203">
        <v>0</v>
      </c>
    </row>
    <row r="131" spans="1:11" ht="15.75" thickBot="1">
      <c r="A131" s="222" t="s">
        <v>268</v>
      </c>
      <c r="B131" s="223" t="s">
        <v>269</v>
      </c>
      <c r="C131" s="221">
        <v>0</v>
      </c>
      <c r="D131" s="221">
        <v>4</v>
      </c>
      <c r="E131" s="221">
        <v>0</v>
      </c>
      <c r="F131" s="221">
        <v>4</v>
      </c>
      <c r="G131" s="221">
        <v>0</v>
      </c>
      <c r="H131" s="221">
        <v>1</v>
      </c>
      <c r="I131" s="211">
        <v>9</v>
      </c>
      <c r="J131" s="203">
        <v>0</v>
      </c>
      <c r="K131" s="203">
        <v>0</v>
      </c>
    </row>
    <row r="132" spans="1:11" ht="15.75" thickBot="1">
      <c r="A132" s="222" t="s">
        <v>270</v>
      </c>
      <c r="B132" s="223" t="s">
        <v>271</v>
      </c>
      <c r="C132" s="221">
        <v>186</v>
      </c>
      <c r="D132" s="221">
        <v>478</v>
      </c>
      <c r="E132" s="221">
        <v>0</v>
      </c>
      <c r="F132" s="221">
        <v>248</v>
      </c>
      <c r="G132" s="221">
        <v>6</v>
      </c>
      <c r="H132" s="221">
        <v>4</v>
      </c>
      <c r="I132" s="211">
        <v>922</v>
      </c>
      <c r="J132" s="203">
        <v>0</v>
      </c>
      <c r="K132" s="203">
        <v>0</v>
      </c>
    </row>
    <row r="133" spans="1:11" ht="15.75" thickBot="1">
      <c r="A133" s="222" t="s">
        <v>272</v>
      </c>
      <c r="B133" s="223" t="s">
        <v>273</v>
      </c>
      <c r="C133" s="221">
        <v>0</v>
      </c>
      <c r="D133" s="221">
        <v>6</v>
      </c>
      <c r="E133" s="221">
        <v>0</v>
      </c>
      <c r="F133" s="221">
        <v>2</v>
      </c>
      <c r="G133" s="221">
        <v>0</v>
      </c>
      <c r="H133" s="221">
        <v>0</v>
      </c>
      <c r="I133" s="211">
        <v>8</v>
      </c>
      <c r="J133" s="203">
        <v>0</v>
      </c>
      <c r="K133" s="203">
        <v>0</v>
      </c>
    </row>
    <row r="134" spans="1:11" ht="15.75" thickBot="1">
      <c r="A134" s="222" t="s">
        <v>274</v>
      </c>
      <c r="B134" s="223" t="s">
        <v>275</v>
      </c>
      <c r="C134" s="221">
        <v>6</v>
      </c>
      <c r="D134" s="221">
        <v>0</v>
      </c>
      <c r="E134" s="221">
        <v>0</v>
      </c>
      <c r="F134" s="221">
        <v>2</v>
      </c>
      <c r="G134" s="221">
        <v>0</v>
      </c>
      <c r="H134" s="221">
        <v>0</v>
      </c>
      <c r="I134" s="211">
        <v>8</v>
      </c>
      <c r="J134" s="203">
        <v>0</v>
      </c>
      <c r="K134" s="203">
        <v>0</v>
      </c>
    </row>
    <row r="135" spans="1:11" ht="15.75" thickBot="1">
      <c r="A135" s="222" t="s">
        <v>276</v>
      </c>
      <c r="B135" s="223" t="s">
        <v>277</v>
      </c>
      <c r="C135" s="221">
        <v>2</v>
      </c>
      <c r="D135" s="221">
        <v>0</v>
      </c>
      <c r="E135" s="221">
        <v>0</v>
      </c>
      <c r="F135" s="221">
        <v>3</v>
      </c>
      <c r="G135" s="221">
        <v>0</v>
      </c>
      <c r="H135" s="221">
        <v>0</v>
      </c>
      <c r="I135" s="211">
        <v>5</v>
      </c>
      <c r="J135" s="203">
        <v>0</v>
      </c>
      <c r="K135" s="203">
        <v>0</v>
      </c>
    </row>
    <row r="136" spans="1:11" ht="15.75" thickBot="1">
      <c r="A136" s="222" t="s">
        <v>278</v>
      </c>
      <c r="B136" s="223" t="s">
        <v>279</v>
      </c>
      <c r="C136" s="221">
        <v>0</v>
      </c>
      <c r="D136" s="221">
        <v>0</v>
      </c>
      <c r="E136" s="221">
        <v>0</v>
      </c>
      <c r="F136" s="221">
        <v>0</v>
      </c>
      <c r="G136" s="221">
        <v>0</v>
      </c>
      <c r="H136" s="221">
        <v>0</v>
      </c>
      <c r="I136" s="211">
        <v>0</v>
      </c>
      <c r="J136" s="203">
        <v>0</v>
      </c>
      <c r="K136" s="203">
        <v>0</v>
      </c>
    </row>
    <row r="137" spans="1:11" ht="15.75" thickBot="1">
      <c r="A137" s="222" t="s">
        <v>280</v>
      </c>
      <c r="B137" s="223" t="s">
        <v>281</v>
      </c>
      <c r="C137" s="221">
        <v>12</v>
      </c>
      <c r="D137" s="221">
        <v>0</v>
      </c>
      <c r="E137" s="221">
        <v>0</v>
      </c>
      <c r="F137" s="221">
        <v>0</v>
      </c>
      <c r="G137" s="221">
        <v>0</v>
      </c>
      <c r="H137" s="221">
        <v>0</v>
      </c>
      <c r="I137" s="211">
        <v>12</v>
      </c>
      <c r="J137" s="203">
        <v>0</v>
      </c>
      <c r="K137" s="203">
        <v>0</v>
      </c>
    </row>
    <row r="138" spans="1:11" ht="15.75" thickBot="1">
      <c r="A138" s="222" t="s">
        <v>282</v>
      </c>
      <c r="B138" s="223" t="s">
        <v>283</v>
      </c>
      <c r="C138" s="221">
        <v>0</v>
      </c>
      <c r="D138" s="221">
        <v>0</v>
      </c>
      <c r="E138" s="221">
        <v>0</v>
      </c>
      <c r="F138" s="221">
        <v>1</v>
      </c>
      <c r="G138" s="221">
        <v>0</v>
      </c>
      <c r="H138" s="221">
        <v>0</v>
      </c>
      <c r="I138" s="211">
        <v>1</v>
      </c>
      <c r="J138" s="203">
        <v>0</v>
      </c>
      <c r="K138" s="203">
        <v>0</v>
      </c>
    </row>
    <row r="139" spans="1:11" ht="15.75" thickBot="1">
      <c r="A139" s="222" t="s">
        <v>284</v>
      </c>
      <c r="B139" s="223" t="s">
        <v>285</v>
      </c>
      <c r="C139" s="221">
        <v>0</v>
      </c>
      <c r="D139" s="221">
        <v>50</v>
      </c>
      <c r="E139" s="221">
        <v>0</v>
      </c>
      <c r="F139" s="221">
        <v>10</v>
      </c>
      <c r="G139" s="221">
        <v>0</v>
      </c>
      <c r="H139" s="221">
        <v>0</v>
      </c>
      <c r="I139" s="211">
        <v>60</v>
      </c>
      <c r="J139" s="203">
        <v>0</v>
      </c>
      <c r="K139" s="203">
        <v>0</v>
      </c>
    </row>
    <row r="140" spans="1:11" ht="15.75" thickBot="1">
      <c r="A140" s="222" t="s">
        <v>286</v>
      </c>
      <c r="B140" s="223" t="s">
        <v>287</v>
      </c>
      <c r="C140" s="221">
        <v>0</v>
      </c>
      <c r="D140" s="221">
        <v>0</v>
      </c>
      <c r="E140" s="221">
        <v>0</v>
      </c>
      <c r="F140" s="221">
        <v>1</v>
      </c>
      <c r="G140" s="221">
        <v>0</v>
      </c>
      <c r="H140" s="221">
        <v>0</v>
      </c>
      <c r="I140" s="211">
        <v>1</v>
      </c>
      <c r="J140" s="203">
        <v>0</v>
      </c>
      <c r="K140" s="203">
        <v>0</v>
      </c>
    </row>
    <row r="141" spans="1:11" ht="15.75" thickBot="1">
      <c r="A141" s="222" t="s">
        <v>288</v>
      </c>
      <c r="B141" s="223" t="s">
        <v>289</v>
      </c>
      <c r="C141" s="221">
        <v>0</v>
      </c>
      <c r="D141" s="221">
        <v>0</v>
      </c>
      <c r="E141" s="221">
        <v>0</v>
      </c>
      <c r="F141" s="221">
        <v>0</v>
      </c>
      <c r="G141" s="221">
        <v>0</v>
      </c>
      <c r="H141" s="221">
        <v>0</v>
      </c>
      <c r="I141" s="211">
        <v>0</v>
      </c>
      <c r="J141" s="203">
        <v>0</v>
      </c>
      <c r="K141" s="203">
        <v>0</v>
      </c>
    </row>
    <row r="142" spans="1:11" ht="15.75" thickBot="1">
      <c r="A142" s="222" t="s">
        <v>290</v>
      </c>
      <c r="B142" s="223" t="s">
        <v>291</v>
      </c>
      <c r="C142" s="221">
        <v>118</v>
      </c>
      <c r="D142" s="221">
        <v>250</v>
      </c>
      <c r="E142" s="221">
        <v>0</v>
      </c>
      <c r="F142" s="221">
        <v>97</v>
      </c>
      <c r="G142" s="221">
        <v>2</v>
      </c>
      <c r="H142" s="221">
        <v>1</v>
      </c>
      <c r="I142" s="211">
        <v>468</v>
      </c>
      <c r="J142" s="203">
        <v>0</v>
      </c>
      <c r="K142" s="203">
        <v>0</v>
      </c>
    </row>
    <row r="143" spans="1:11" ht="15.75" thickBot="1">
      <c r="A143" s="222" t="s">
        <v>292</v>
      </c>
      <c r="B143" s="223" t="s">
        <v>293</v>
      </c>
      <c r="C143" s="221">
        <v>0</v>
      </c>
      <c r="D143" s="221">
        <v>0</v>
      </c>
      <c r="E143" s="221">
        <v>0</v>
      </c>
      <c r="F143" s="221">
        <v>0</v>
      </c>
      <c r="G143" s="221">
        <v>0</v>
      </c>
      <c r="H143" s="221">
        <v>0</v>
      </c>
      <c r="I143" s="211">
        <v>0</v>
      </c>
      <c r="J143" s="203">
        <v>0</v>
      </c>
      <c r="K143" s="203">
        <v>0</v>
      </c>
    </row>
    <row r="144" spans="1:11" ht="15.75" thickBot="1">
      <c r="A144" s="222" t="s">
        <v>294</v>
      </c>
      <c r="B144" s="223" t="s">
        <v>295</v>
      </c>
      <c r="C144" s="221">
        <v>0</v>
      </c>
      <c r="D144" s="221">
        <v>51</v>
      </c>
      <c r="E144" s="221">
        <v>0</v>
      </c>
      <c r="F144" s="221">
        <v>6</v>
      </c>
      <c r="G144" s="221">
        <v>0</v>
      </c>
      <c r="H144" s="221">
        <v>2</v>
      </c>
      <c r="I144" s="211">
        <v>59</v>
      </c>
      <c r="J144" s="203">
        <v>0</v>
      </c>
      <c r="K144" s="203">
        <v>0</v>
      </c>
    </row>
    <row r="145" spans="1:11" ht="15.75" thickBot="1">
      <c r="A145" s="222" t="s">
        <v>296</v>
      </c>
      <c r="B145" s="223" t="s">
        <v>297</v>
      </c>
      <c r="C145" s="221">
        <v>2</v>
      </c>
      <c r="D145" s="221">
        <v>61</v>
      </c>
      <c r="E145" s="221">
        <v>0</v>
      </c>
      <c r="F145" s="221">
        <v>24</v>
      </c>
      <c r="G145" s="221">
        <v>1</v>
      </c>
      <c r="H145" s="221">
        <v>1</v>
      </c>
      <c r="I145" s="211">
        <v>89</v>
      </c>
      <c r="J145" s="203">
        <v>0</v>
      </c>
      <c r="K145" s="203">
        <v>0</v>
      </c>
    </row>
    <row r="146" spans="1:11" ht="15.75" thickBot="1">
      <c r="A146" s="222" t="s">
        <v>298</v>
      </c>
      <c r="B146" s="223" t="s">
        <v>299</v>
      </c>
      <c r="C146" s="221">
        <v>2</v>
      </c>
      <c r="D146" s="221">
        <v>0</v>
      </c>
      <c r="E146" s="221">
        <v>0</v>
      </c>
      <c r="F146" s="221">
        <v>1</v>
      </c>
      <c r="G146" s="221">
        <v>2</v>
      </c>
      <c r="H146" s="221">
        <v>0</v>
      </c>
      <c r="I146" s="211">
        <v>5</v>
      </c>
      <c r="J146" s="203">
        <v>0</v>
      </c>
      <c r="K146" s="203">
        <v>0</v>
      </c>
    </row>
    <row r="147" spans="1:11" ht="15.75" thickBot="1">
      <c r="A147" s="222" t="s">
        <v>300</v>
      </c>
      <c r="B147" s="223" t="s">
        <v>301</v>
      </c>
      <c r="C147" s="221">
        <v>2</v>
      </c>
      <c r="D147" s="221">
        <v>0</v>
      </c>
      <c r="E147" s="221">
        <v>0</v>
      </c>
      <c r="F147" s="221">
        <v>2</v>
      </c>
      <c r="G147" s="221">
        <v>0</v>
      </c>
      <c r="H147" s="221">
        <v>0</v>
      </c>
      <c r="I147" s="211">
        <v>4</v>
      </c>
      <c r="J147" s="203">
        <v>0</v>
      </c>
      <c r="K147" s="203">
        <v>0</v>
      </c>
    </row>
    <row r="148" spans="1:11" ht="15.75" thickBot="1">
      <c r="A148" s="222" t="s">
        <v>302</v>
      </c>
      <c r="B148" s="223" t="s">
        <v>303</v>
      </c>
      <c r="C148" s="221">
        <v>64</v>
      </c>
      <c r="D148" s="221">
        <v>0</v>
      </c>
      <c r="E148" s="221">
        <v>0</v>
      </c>
      <c r="F148" s="221">
        <v>0</v>
      </c>
      <c r="G148" s="221">
        <v>0</v>
      </c>
      <c r="H148" s="221">
        <v>0</v>
      </c>
      <c r="I148" s="211">
        <v>64</v>
      </c>
      <c r="J148" s="203">
        <v>0</v>
      </c>
      <c r="K148" s="203">
        <v>0</v>
      </c>
    </row>
    <row r="149" spans="1:11" ht="15.75" thickBot="1">
      <c r="A149" s="222" t="s">
        <v>304</v>
      </c>
      <c r="B149" s="223" t="s">
        <v>305</v>
      </c>
      <c r="C149" s="221">
        <v>0</v>
      </c>
      <c r="D149" s="221">
        <v>21</v>
      </c>
      <c r="E149" s="221">
        <v>0</v>
      </c>
      <c r="F149" s="221">
        <v>4</v>
      </c>
      <c r="G149" s="221">
        <v>0</v>
      </c>
      <c r="H149" s="221">
        <v>0</v>
      </c>
      <c r="I149" s="211">
        <v>25</v>
      </c>
      <c r="J149" s="203">
        <v>0</v>
      </c>
      <c r="K149" s="203">
        <v>0</v>
      </c>
    </row>
    <row r="150" spans="1:11" ht="15.75" thickBot="1">
      <c r="A150" s="222" t="s">
        <v>306</v>
      </c>
      <c r="B150" s="223" t="s">
        <v>307</v>
      </c>
      <c r="C150" s="221">
        <v>0</v>
      </c>
      <c r="D150" s="221">
        <v>0</v>
      </c>
      <c r="E150" s="221">
        <v>0</v>
      </c>
      <c r="F150" s="221">
        <v>0</v>
      </c>
      <c r="G150" s="221">
        <v>0</v>
      </c>
      <c r="H150" s="221">
        <v>0</v>
      </c>
      <c r="I150" s="211">
        <v>0</v>
      </c>
      <c r="J150" s="203">
        <v>0</v>
      </c>
      <c r="K150" s="203">
        <v>0</v>
      </c>
    </row>
    <row r="151" spans="1:11" ht="15.75" thickBot="1">
      <c r="A151" s="222" t="s">
        <v>308</v>
      </c>
      <c r="B151" s="223" t="s">
        <v>309</v>
      </c>
      <c r="C151" s="221">
        <v>0</v>
      </c>
      <c r="D151" s="221">
        <v>0</v>
      </c>
      <c r="E151" s="221">
        <v>0</v>
      </c>
      <c r="F151" s="221">
        <v>0</v>
      </c>
      <c r="G151" s="221">
        <v>0</v>
      </c>
      <c r="H151" s="221">
        <v>0</v>
      </c>
      <c r="I151" s="211">
        <v>0</v>
      </c>
      <c r="J151" s="203">
        <v>0</v>
      </c>
      <c r="K151" s="203">
        <v>0</v>
      </c>
    </row>
    <row r="152" spans="1:11" ht="15.75" thickBot="1">
      <c r="A152" s="222" t="s">
        <v>310</v>
      </c>
      <c r="B152" s="223" t="s">
        <v>311</v>
      </c>
      <c r="C152" s="221">
        <v>0</v>
      </c>
      <c r="D152" s="221">
        <v>0</v>
      </c>
      <c r="E152" s="221">
        <v>0</v>
      </c>
      <c r="F152" s="221">
        <v>3</v>
      </c>
      <c r="G152" s="221">
        <v>1</v>
      </c>
      <c r="H152" s="221">
        <v>0</v>
      </c>
      <c r="I152" s="211">
        <v>4</v>
      </c>
      <c r="J152" s="203">
        <v>0</v>
      </c>
      <c r="K152" s="203">
        <v>0</v>
      </c>
    </row>
    <row r="153" spans="1:11" ht="15.75" thickBot="1">
      <c r="A153" s="222" t="s">
        <v>312</v>
      </c>
      <c r="B153" s="223" t="s">
        <v>313</v>
      </c>
      <c r="C153" s="221">
        <v>1</v>
      </c>
      <c r="D153" s="221">
        <v>0</v>
      </c>
      <c r="E153" s="221">
        <v>0</v>
      </c>
      <c r="F153" s="221">
        <v>1</v>
      </c>
      <c r="G153" s="221">
        <v>0</v>
      </c>
      <c r="H153" s="221">
        <v>0</v>
      </c>
      <c r="I153" s="211">
        <v>2</v>
      </c>
      <c r="J153" s="203">
        <v>0</v>
      </c>
      <c r="K153" s="203">
        <v>0</v>
      </c>
    </row>
    <row r="154" spans="1:11" ht="15.75" thickBot="1">
      <c r="A154" s="222" t="s">
        <v>314</v>
      </c>
      <c r="B154" s="223" t="s">
        <v>315</v>
      </c>
      <c r="C154" s="221">
        <v>0</v>
      </c>
      <c r="D154" s="221">
        <v>0</v>
      </c>
      <c r="E154" s="221">
        <v>0</v>
      </c>
      <c r="F154" s="221">
        <v>0</v>
      </c>
      <c r="G154" s="221">
        <v>0</v>
      </c>
      <c r="H154" s="221">
        <v>0</v>
      </c>
      <c r="I154" s="211">
        <v>0</v>
      </c>
      <c r="J154" s="203">
        <v>0</v>
      </c>
      <c r="K154" s="203">
        <v>0</v>
      </c>
    </row>
    <row r="155" spans="1:11" ht="15.75" thickBot="1">
      <c r="A155" s="222" t="s">
        <v>316</v>
      </c>
      <c r="B155" s="223" t="s">
        <v>317</v>
      </c>
      <c r="C155" s="221">
        <v>0</v>
      </c>
      <c r="D155" s="221">
        <v>0</v>
      </c>
      <c r="E155" s="221">
        <v>0</v>
      </c>
      <c r="F155" s="221">
        <v>0</v>
      </c>
      <c r="G155" s="221">
        <v>0</v>
      </c>
      <c r="H155" s="221">
        <v>0</v>
      </c>
      <c r="I155" s="211">
        <v>0</v>
      </c>
      <c r="J155" s="203">
        <v>0</v>
      </c>
      <c r="K155" s="203">
        <v>0</v>
      </c>
    </row>
    <row r="156" spans="1:11" ht="15.75" thickBot="1">
      <c r="A156" s="222" t="s">
        <v>318</v>
      </c>
      <c r="B156" s="223" t="s">
        <v>319</v>
      </c>
      <c r="C156" s="221">
        <v>60</v>
      </c>
      <c r="D156" s="221">
        <v>100</v>
      </c>
      <c r="E156" s="221">
        <v>0</v>
      </c>
      <c r="F156" s="221">
        <v>53</v>
      </c>
      <c r="G156" s="221">
        <v>1</v>
      </c>
      <c r="H156" s="221">
        <v>1</v>
      </c>
      <c r="I156" s="211">
        <v>215</v>
      </c>
      <c r="J156" s="203">
        <v>0</v>
      </c>
      <c r="K156" s="203">
        <v>0</v>
      </c>
    </row>
    <row r="157" spans="1:11" ht="15.75" thickBot="1">
      <c r="A157" s="222" t="s">
        <v>320</v>
      </c>
      <c r="B157" s="223" t="s">
        <v>321</v>
      </c>
      <c r="C157" s="221">
        <v>0</v>
      </c>
      <c r="D157" s="221">
        <v>0</v>
      </c>
      <c r="E157" s="221">
        <v>0</v>
      </c>
      <c r="F157" s="221">
        <v>2</v>
      </c>
      <c r="G157" s="221">
        <v>0</v>
      </c>
      <c r="H157" s="221">
        <v>1</v>
      </c>
      <c r="I157" s="211">
        <v>3</v>
      </c>
      <c r="J157" s="203">
        <v>0</v>
      </c>
      <c r="K157" s="203">
        <v>0</v>
      </c>
    </row>
    <row r="158" spans="1:11" ht="15.75" thickBot="1">
      <c r="A158" s="222" t="s">
        <v>322</v>
      </c>
      <c r="B158" s="223" t="s">
        <v>323</v>
      </c>
      <c r="C158" s="221">
        <v>0</v>
      </c>
      <c r="D158" s="221">
        <v>0</v>
      </c>
      <c r="E158" s="221">
        <v>0</v>
      </c>
      <c r="F158" s="221">
        <v>2</v>
      </c>
      <c r="G158" s="221">
        <v>0</v>
      </c>
      <c r="H158" s="221">
        <v>0</v>
      </c>
      <c r="I158" s="211">
        <v>2</v>
      </c>
      <c r="J158" s="203">
        <v>0</v>
      </c>
      <c r="K158" s="203">
        <v>0</v>
      </c>
    </row>
    <row r="159" spans="1:11" ht="15.75" thickBot="1">
      <c r="A159" s="222" t="s">
        <v>324</v>
      </c>
      <c r="B159" s="223" t="s">
        <v>325</v>
      </c>
      <c r="C159" s="221">
        <v>0</v>
      </c>
      <c r="D159" s="221">
        <v>0</v>
      </c>
      <c r="E159" s="221">
        <v>0</v>
      </c>
      <c r="F159" s="221">
        <v>2</v>
      </c>
      <c r="G159" s="221">
        <v>0</v>
      </c>
      <c r="H159" s="221">
        <v>1</v>
      </c>
      <c r="I159" s="211">
        <v>3</v>
      </c>
      <c r="J159" s="203">
        <v>0</v>
      </c>
      <c r="K159" s="203">
        <v>0</v>
      </c>
    </row>
    <row r="160" spans="1:11" ht="15.75" thickBot="1">
      <c r="A160" s="222" t="s">
        <v>326</v>
      </c>
      <c r="B160" s="223" t="s">
        <v>327</v>
      </c>
      <c r="C160" s="221">
        <v>11</v>
      </c>
      <c r="D160" s="221">
        <v>49</v>
      </c>
      <c r="E160" s="221">
        <v>0</v>
      </c>
      <c r="F160" s="221">
        <v>32</v>
      </c>
      <c r="G160" s="221">
        <v>0</v>
      </c>
      <c r="H160" s="221">
        <v>0</v>
      </c>
      <c r="I160" s="211">
        <v>92</v>
      </c>
      <c r="J160" s="203">
        <v>0</v>
      </c>
      <c r="K160" s="203">
        <v>0</v>
      </c>
    </row>
    <row r="161" spans="1:11" ht="15.75" thickBot="1">
      <c r="A161" s="222" t="s">
        <v>328</v>
      </c>
      <c r="B161" s="223" t="s">
        <v>329</v>
      </c>
      <c r="C161" s="221">
        <v>25</v>
      </c>
      <c r="D161" s="221">
        <v>40</v>
      </c>
      <c r="E161" s="221">
        <v>0</v>
      </c>
      <c r="F161" s="221">
        <v>17</v>
      </c>
      <c r="G161" s="221">
        <v>2</v>
      </c>
      <c r="H161" s="221">
        <v>1</v>
      </c>
      <c r="I161" s="211">
        <v>85</v>
      </c>
      <c r="J161" s="203">
        <v>0</v>
      </c>
      <c r="K161" s="203">
        <v>0</v>
      </c>
    </row>
    <row r="162" spans="1:11" ht="15.75" thickBot="1">
      <c r="A162" s="222" t="s">
        <v>330</v>
      </c>
      <c r="B162" s="223" t="s">
        <v>331</v>
      </c>
      <c r="C162" s="221">
        <v>0</v>
      </c>
      <c r="D162" s="221">
        <v>32</v>
      </c>
      <c r="E162" s="221">
        <v>0</v>
      </c>
      <c r="F162" s="221">
        <v>0</v>
      </c>
      <c r="G162" s="221">
        <v>0</v>
      </c>
      <c r="H162" s="221">
        <v>0</v>
      </c>
      <c r="I162" s="211">
        <v>32</v>
      </c>
      <c r="J162" s="203">
        <v>0</v>
      </c>
      <c r="K162" s="203">
        <v>0</v>
      </c>
    </row>
    <row r="163" spans="1:11" ht="15.75" thickBot="1">
      <c r="A163" s="222" t="s">
        <v>332</v>
      </c>
      <c r="B163" s="223" t="s">
        <v>333</v>
      </c>
      <c r="C163" s="221">
        <v>0</v>
      </c>
      <c r="D163" s="221">
        <v>8</v>
      </c>
      <c r="E163" s="221">
        <v>0</v>
      </c>
      <c r="F163" s="221">
        <v>8</v>
      </c>
      <c r="G163" s="221">
        <v>0</v>
      </c>
      <c r="H163" s="221">
        <v>0</v>
      </c>
      <c r="I163" s="211">
        <v>16</v>
      </c>
      <c r="J163" s="203">
        <v>0</v>
      </c>
      <c r="K163" s="203">
        <v>0</v>
      </c>
    </row>
    <row r="164" spans="1:11" ht="15.75" thickBot="1">
      <c r="A164" s="222" t="s">
        <v>334</v>
      </c>
      <c r="B164" s="223" t="s">
        <v>335</v>
      </c>
      <c r="C164" s="221">
        <v>0</v>
      </c>
      <c r="D164" s="221">
        <v>0</v>
      </c>
      <c r="E164" s="221">
        <v>0</v>
      </c>
      <c r="F164" s="221">
        <v>0</v>
      </c>
      <c r="G164" s="221">
        <v>0</v>
      </c>
      <c r="H164" s="221">
        <v>0</v>
      </c>
      <c r="I164" s="211">
        <v>0</v>
      </c>
      <c r="J164" s="203">
        <v>0</v>
      </c>
      <c r="K164" s="203">
        <v>0</v>
      </c>
    </row>
    <row r="165" spans="1:11" ht="15.75" thickBot="1">
      <c r="A165" s="222" t="s">
        <v>336</v>
      </c>
      <c r="B165" s="223" t="s">
        <v>337</v>
      </c>
      <c r="C165" s="221">
        <v>27</v>
      </c>
      <c r="D165" s="221">
        <v>49</v>
      </c>
      <c r="E165" s="221">
        <v>0</v>
      </c>
      <c r="F165" s="221">
        <v>25</v>
      </c>
      <c r="G165" s="221">
        <v>0</v>
      </c>
      <c r="H165" s="221">
        <v>0</v>
      </c>
      <c r="I165" s="211">
        <v>101</v>
      </c>
      <c r="J165" s="203">
        <v>0</v>
      </c>
      <c r="K165" s="203">
        <v>0</v>
      </c>
    </row>
    <row r="166" spans="1:11" ht="15.75" thickBot="1">
      <c r="A166" s="222" t="s">
        <v>338</v>
      </c>
      <c r="B166" s="223" t="s">
        <v>339</v>
      </c>
      <c r="C166" s="221">
        <v>2</v>
      </c>
      <c r="D166" s="221">
        <v>0</v>
      </c>
      <c r="E166" s="221">
        <v>0</v>
      </c>
      <c r="F166" s="221">
        <v>5</v>
      </c>
      <c r="G166" s="221">
        <v>0</v>
      </c>
      <c r="H166" s="221">
        <v>0</v>
      </c>
      <c r="I166" s="211">
        <v>7</v>
      </c>
      <c r="J166" s="203">
        <v>0</v>
      </c>
      <c r="K166" s="203">
        <v>0</v>
      </c>
    </row>
    <row r="167" spans="1:11" ht="15.75" thickBot="1">
      <c r="A167" s="222" t="s">
        <v>340</v>
      </c>
      <c r="B167" s="223" t="s">
        <v>341</v>
      </c>
      <c r="C167" s="221">
        <v>0</v>
      </c>
      <c r="D167" s="221">
        <v>0</v>
      </c>
      <c r="E167" s="221">
        <v>0</v>
      </c>
      <c r="F167" s="221">
        <v>0</v>
      </c>
      <c r="G167" s="221">
        <v>0</v>
      </c>
      <c r="H167" s="221">
        <v>0</v>
      </c>
      <c r="I167" s="211">
        <v>0</v>
      </c>
      <c r="J167" s="203">
        <v>0</v>
      </c>
      <c r="K167" s="203">
        <v>0</v>
      </c>
    </row>
    <row r="168" spans="1:11" ht="15.75" thickBot="1">
      <c r="A168" s="222" t="s">
        <v>342</v>
      </c>
      <c r="B168" s="223" t="s">
        <v>343</v>
      </c>
      <c r="C168" s="221">
        <v>0</v>
      </c>
      <c r="D168" s="221">
        <v>0</v>
      </c>
      <c r="E168" s="221">
        <v>0</v>
      </c>
      <c r="F168" s="221">
        <v>1</v>
      </c>
      <c r="G168" s="221">
        <v>0</v>
      </c>
      <c r="H168" s="221">
        <v>1</v>
      </c>
      <c r="I168" s="211">
        <v>2</v>
      </c>
      <c r="J168" s="203">
        <v>0</v>
      </c>
      <c r="K168" s="203">
        <v>0</v>
      </c>
    </row>
    <row r="169" spans="1:11" ht="15.75" thickBot="1">
      <c r="A169" s="222" t="s">
        <v>344</v>
      </c>
      <c r="B169" s="223" t="s">
        <v>345</v>
      </c>
      <c r="C169" s="221">
        <v>9</v>
      </c>
      <c r="D169" s="221">
        <v>6</v>
      </c>
      <c r="E169" s="221">
        <v>0</v>
      </c>
      <c r="F169" s="221">
        <v>2</v>
      </c>
      <c r="G169" s="221">
        <v>0</v>
      </c>
      <c r="H169" s="221">
        <v>0</v>
      </c>
      <c r="I169" s="211">
        <v>17</v>
      </c>
      <c r="J169" s="203">
        <v>0</v>
      </c>
      <c r="K169" s="203">
        <v>0</v>
      </c>
    </row>
    <row r="170" spans="1:11" ht="15.75" thickBot="1">
      <c r="A170" s="222" t="s">
        <v>346</v>
      </c>
      <c r="B170" s="223" t="s">
        <v>347</v>
      </c>
      <c r="C170" s="221">
        <v>0</v>
      </c>
      <c r="D170" s="221">
        <v>23</v>
      </c>
      <c r="E170" s="221">
        <v>0</v>
      </c>
      <c r="F170" s="221">
        <v>2</v>
      </c>
      <c r="G170" s="221">
        <v>0</v>
      </c>
      <c r="H170" s="221">
        <v>0</v>
      </c>
      <c r="I170" s="211">
        <v>25</v>
      </c>
      <c r="J170" s="203">
        <v>0</v>
      </c>
      <c r="K170" s="203">
        <v>0</v>
      </c>
    </row>
    <row r="171" spans="1:11" ht="15.75" thickBot="1">
      <c r="A171" s="222" t="s">
        <v>348</v>
      </c>
      <c r="B171" s="223" t="s">
        <v>349</v>
      </c>
      <c r="C171" s="221">
        <v>0</v>
      </c>
      <c r="D171" s="221">
        <v>0</v>
      </c>
      <c r="E171" s="221">
        <v>0</v>
      </c>
      <c r="F171" s="221">
        <v>0</v>
      </c>
      <c r="G171" s="221">
        <v>0</v>
      </c>
      <c r="H171" s="221">
        <v>0</v>
      </c>
      <c r="I171" s="211">
        <v>0</v>
      </c>
      <c r="J171" s="203">
        <v>0</v>
      </c>
      <c r="K171" s="203">
        <v>0</v>
      </c>
    </row>
    <row r="172" spans="1:11" ht="15.75" thickBot="1">
      <c r="A172" s="222" t="s">
        <v>350</v>
      </c>
      <c r="B172" s="223" t="s">
        <v>351</v>
      </c>
      <c r="C172" s="221">
        <v>0</v>
      </c>
      <c r="D172" s="221">
        <v>0</v>
      </c>
      <c r="E172" s="221">
        <v>0</v>
      </c>
      <c r="F172" s="221">
        <v>0</v>
      </c>
      <c r="G172" s="221">
        <v>0</v>
      </c>
      <c r="H172" s="221">
        <v>0</v>
      </c>
      <c r="I172" s="211">
        <v>0</v>
      </c>
      <c r="J172" s="203">
        <v>0</v>
      </c>
      <c r="K172" s="203">
        <v>0</v>
      </c>
    </row>
    <row r="173" spans="1:11" ht="15.75" thickBot="1">
      <c r="A173" s="222" t="s">
        <v>352</v>
      </c>
      <c r="B173" s="223" t="s">
        <v>353</v>
      </c>
      <c r="C173" s="221">
        <v>0</v>
      </c>
      <c r="D173" s="221">
        <v>0</v>
      </c>
      <c r="E173" s="221">
        <v>0</v>
      </c>
      <c r="F173" s="221">
        <v>0</v>
      </c>
      <c r="G173" s="221">
        <v>1</v>
      </c>
      <c r="H173" s="221">
        <v>1</v>
      </c>
      <c r="I173" s="211">
        <v>2</v>
      </c>
      <c r="J173" s="203">
        <v>0</v>
      </c>
      <c r="K173" s="203">
        <v>0</v>
      </c>
    </row>
    <row r="174" spans="1:11" ht="15.75" thickBot="1">
      <c r="A174" s="222" t="s">
        <v>354</v>
      </c>
      <c r="B174" s="223" t="s">
        <v>355</v>
      </c>
      <c r="C174" s="221">
        <v>24</v>
      </c>
      <c r="D174" s="221">
        <v>4</v>
      </c>
      <c r="E174" s="221">
        <v>0</v>
      </c>
      <c r="F174" s="221">
        <v>8</v>
      </c>
      <c r="G174" s="221">
        <v>2</v>
      </c>
      <c r="H174" s="221">
        <v>0</v>
      </c>
      <c r="I174" s="211">
        <v>38</v>
      </c>
      <c r="J174" s="203">
        <v>0</v>
      </c>
      <c r="K174" s="203">
        <v>0</v>
      </c>
    </row>
    <row r="175" spans="1:11" ht="15.75" thickBot="1">
      <c r="A175" s="222" t="s">
        <v>356</v>
      </c>
      <c r="B175" s="223" t="s">
        <v>357</v>
      </c>
      <c r="C175" s="221">
        <v>27</v>
      </c>
      <c r="D175" s="221">
        <v>62</v>
      </c>
      <c r="E175" s="221">
        <v>0</v>
      </c>
      <c r="F175" s="221">
        <v>34</v>
      </c>
      <c r="G175" s="221">
        <v>0</v>
      </c>
      <c r="H175" s="221">
        <v>2</v>
      </c>
      <c r="I175" s="211">
        <v>125</v>
      </c>
      <c r="J175" s="203">
        <v>0</v>
      </c>
      <c r="K175" s="203">
        <v>0</v>
      </c>
    </row>
    <row r="176" spans="1:11" ht="15.75" thickBot="1">
      <c r="A176" s="222" t="s">
        <v>358</v>
      </c>
      <c r="B176" s="223" t="s">
        <v>359</v>
      </c>
      <c r="C176" s="221">
        <v>4</v>
      </c>
      <c r="D176" s="221">
        <v>40</v>
      </c>
      <c r="E176" s="221">
        <v>0</v>
      </c>
      <c r="F176" s="221">
        <v>27</v>
      </c>
      <c r="G176" s="221">
        <v>4</v>
      </c>
      <c r="H176" s="221">
        <v>1</v>
      </c>
      <c r="I176" s="211">
        <v>76</v>
      </c>
      <c r="J176" s="203">
        <v>0</v>
      </c>
      <c r="K176" s="203">
        <v>0</v>
      </c>
    </row>
    <row r="177" spans="1:11" ht="15.75" thickBot="1">
      <c r="A177" s="222" t="s">
        <v>360</v>
      </c>
      <c r="B177" s="223" t="s">
        <v>361</v>
      </c>
      <c r="C177" s="221">
        <v>0</v>
      </c>
      <c r="D177" s="221">
        <v>0</v>
      </c>
      <c r="E177" s="221">
        <v>0</v>
      </c>
      <c r="F177" s="221">
        <v>0</v>
      </c>
      <c r="G177" s="221">
        <v>0</v>
      </c>
      <c r="H177" s="221">
        <v>0</v>
      </c>
      <c r="I177" s="211">
        <v>0</v>
      </c>
      <c r="J177" s="203">
        <v>0</v>
      </c>
      <c r="K177" s="203">
        <v>0</v>
      </c>
    </row>
    <row r="178" spans="1:11" ht="15.75" thickBot="1">
      <c r="A178" s="222" t="s">
        <v>362</v>
      </c>
      <c r="B178" s="223" t="s">
        <v>363</v>
      </c>
      <c r="C178" s="221">
        <v>0</v>
      </c>
      <c r="D178" s="221">
        <v>0</v>
      </c>
      <c r="E178" s="221">
        <v>0</v>
      </c>
      <c r="F178" s="221">
        <v>2</v>
      </c>
      <c r="G178" s="221">
        <v>1</v>
      </c>
      <c r="H178" s="221">
        <v>0</v>
      </c>
      <c r="I178" s="211">
        <v>3</v>
      </c>
      <c r="J178" s="203">
        <v>0</v>
      </c>
      <c r="K178" s="203">
        <v>0</v>
      </c>
    </row>
    <row r="179" spans="1:11" ht="15.75" thickBot="1">
      <c r="A179" s="222" t="s">
        <v>364</v>
      </c>
      <c r="B179" s="223" t="s">
        <v>365</v>
      </c>
      <c r="C179" s="221">
        <v>0</v>
      </c>
      <c r="D179" s="221">
        <v>41</v>
      </c>
      <c r="E179" s="221">
        <v>0</v>
      </c>
      <c r="F179" s="221">
        <v>18</v>
      </c>
      <c r="G179" s="221">
        <v>0</v>
      </c>
      <c r="H179" s="221">
        <v>0</v>
      </c>
      <c r="I179" s="211">
        <v>59</v>
      </c>
      <c r="J179" s="203">
        <v>0</v>
      </c>
      <c r="K179" s="203">
        <v>0</v>
      </c>
    </row>
    <row r="180" spans="1:11" ht="15.75" thickBot="1">
      <c r="A180" s="222" t="s">
        <v>366</v>
      </c>
      <c r="B180" s="223" t="s">
        <v>367</v>
      </c>
      <c r="C180" s="221">
        <v>10</v>
      </c>
      <c r="D180" s="221">
        <v>0</v>
      </c>
      <c r="E180" s="221">
        <v>0</v>
      </c>
      <c r="F180" s="221">
        <v>10</v>
      </c>
      <c r="G180" s="221">
        <v>0</v>
      </c>
      <c r="H180" s="221">
        <v>2</v>
      </c>
      <c r="I180" s="211">
        <v>22</v>
      </c>
      <c r="J180" s="203">
        <v>0</v>
      </c>
      <c r="K180" s="203">
        <v>0</v>
      </c>
    </row>
    <row r="181" spans="1:11" ht="15.75" thickBot="1">
      <c r="A181" s="222" t="s">
        <v>368</v>
      </c>
      <c r="B181" s="223" t="s">
        <v>369</v>
      </c>
      <c r="C181" s="221">
        <v>3</v>
      </c>
      <c r="D181" s="221">
        <v>0</v>
      </c>
      <c r="E181" s="221">
        <v>0</v>
      </c>
      <c r="F181" s="221">
        <v>2</v>
      </c>
      <c r="G181" s="221">
        <v>0</v>
      </c>
      <c r="H181" s="221">
        <v>0</v>
      </c>
      <c r="I181" s="211">
        <v>5</v>
      </c>
      <c r="J181" s="203">
        <v>0</v>
      </c>
      <c r="K181" s="203">
        <v>0</v>
      </c>
    </row>
    <row r="182" spans="1:11" ht="15.75" thickBot="1">
      <c r="A182" s="222" t="s">
        <v>370</v>
      </c>
      <c r="B182" s="223" t="s">
        <v>371</v>
      </c>
      <c r="C182" s="221">
        <v>4</v>
      </c>
      <c r="D182" s="221">
        <v>26</v>
      </c>
      <c r="E182" s="221">
        <v>0</v>
      </c>
      <c r="F182" s="221">
        <v>16</v>
      </c>
      <c r="G182" s="221">
        <v>0</v>
      </c>
      <c r="H182" s="221">
        <v>0</v>
      </c>
      <c r="I182" s="211">
        <v>46</v>
      </c>
      <c r="J182" s="203">
        <v>0</v>
      </c>
      <c r="K182" s="203">
        <v>0</v>
      </c>
    </row>
    <row r="183" spans="1:11" ht="15.75" thickBot="1">
      <c r="A183" s="222" t="s">
        <v>372</v>
      </c>
      <c r="B183" s="223" t="s">
        <v>373</v>
      </c>
      <c r="C183" s="221">
        <v>0</v>
      </c>
      <c r="D183" s="221">
        <v>90</v>
      </c>
      <c r="E183" s="221">
        <v>0</v>
      </c>
      <c r="F183" s="221">
        <v>27</v>
      </c>
      <c r="G183" s="221">
        <v>0</v>
      </c>
      <c r="H183" s="221">
        <v>0</v>
      </c>
      <c r="I183" s="211">
        <v>117</v>
      </c>
      <c r="J183" s="203">
        <v>0</v>
      </c>
      <c r="K183" s="203">
        <v>0</v>
      </c>
    </row>
    <row r="184" spans="1:11" ht="15.75" thickBot="1">
      <c r="A184" s="222" t="s">
        <v>374</v>
      </c>
      <c r="B184" s="223" t="s">
        <v>375</v>
      </c>
      <c r="C184" s="221">
        <v>0</v>
      </c>
      <c r="D184" s="221">
        <v>13</v>
      </c>
      <c r="E184" s="221">
        <v>0</v>
      </c>
      <c r="F184" s="221">
        <v>5</v>
      </c>
      <c r="G184" s="221">
        <v>0</v>
      </c>
      <c r="H184" s="221">
        <v>6</v>
      </c>
      <c r="I184" s="211">
        <v>24</v>
      </c>
      <c r="J184" s="203">
        <v>0</v>
      </c>
      <c r="K184" s="203">
        <v>0</v>
      </c>
    </row>
    <row r="185" spans="1:11" ht="15.75" thickBot="1">
      <c r="A185" s="222" t="s">
        <v>376</v>
      </c>
      <c r="B185" s="223" t="s">
        <v>377</v>
      </c>
      <c r="C185" s="221">
        <v>46</v>
      </c>
      <c r="D185" s="221">
        <v>0</v>
      </c>
      <c r="E185" s="221">
        <v>0</v>
      </c>
      <c r="F185" s="221">
        <v>26</v>
      </c>
      <c r="G185" s="221">
        <v>0</v>
      </c>
      <c r="H185" s="221">
        <v>0</v>
      </c>
      <c r="I185" s="211">
        <v>72</v>
      </c>
      <c r="J185" s="203">
        <v>0</v>
      </c>
      <c r="K185" s="203">
        <v>0</v>
      </c>
    </row>
    <row r="186" spans="1:11" ht="15.75" thickBot="1">
      <c r="A186" s="222" t="s">
        <v>378</v>
      </c>
      <c r="B186" s="223" t="s">
        <v>379</v>
      </c>
      <c r="C186" s="221">
        <v>2</v>
      </c>
      <c r="D186" s="221">
        <v>0</v>
      </c>
      <c r="E186" s="221">
        <v>0</v>
      </c>
      <c r="F186" s="221">
        <v>2</v>
      </c>
      <c r="G186" s="221">
        <v>0</v>
      </c>
      <c r="H186" s="221">
        <v>0</v>
      </c>
      <c r="I186" s="211">
        <v>4</v>
      </c>
      <c r="J186" s="203">
        <v>0</v>
      </c>
      <c r="K186" s="203">
        <v>0</v>
      </c>
    </row>
    <row r="187" spans="1:11" ht="15.75" thickBot="1">
      <c r="A187" s="222" t="s">
        <v>380</v>
      </c>
      <c r="B187" s="223" t="s">
        <v>381</v>
      </c>
      <c r="C187" s="221">
        <v>8</v>
      </c>
      <c r="D187" s="221">
        <v>0</v>
      </c>
      <c r="E187" s="221">
        <v>0</v>
      </c>
      <c r="F187" s="221">
        <v>3</v>
      </c>
      <c r="G187" s="221">
        <v>0</v>
      </c>
      <c r="H187" s="221">
        <v>0</v>
      </c>
      <c r="I187" s="211">
        <v>11</v>
      </c>
      <c r="J187" s="203">
        <v>0</v>
      </c>
      <c r="K187" s="203">
        <v>0</v>
      </c>
    </row>
    <row r="188" spans="1:11" ht="15.75" thickBot="1">
      <c r="A188" s="222" t="s">
        <v>382</v>
      </c>
      <c r="B188" s="223" t="s">
        <v>383</v>
      </c>
      <c r="C188" s="221">
        <v>0</v>
      </c>
      <c r="D188" s="221">
        <v>0</v>
      </c>
      <c r="E188" s="221">
        <v>0</v>
      </c>
      <c r="F188" s="221">
        <v>4</v>
      </c>
      <c r="G188" s="221">
        <v>0</v>
      </c>
      <c r="H188" s="221">
        <v>1</v>
      </c>
      <c r="I188" s="211">
        <v>5</v>
      </c>
      <c r="J188" s="203">
        <v>0</v>
      </c>
      <c r="K188" s="203">
        <v>0</v>
      </c>
    </row>
    <row r="189" spans="1:11" ht="15.75" thickBot="1">
      <c r="A189" s="222" t="s">
        <v>384</v>
      </c>
      <c r="B189" s="223" t="s">
        <v>385</v>
      </c>
      <c r="C189" s="221">
        <v>16</v>
      </c>
      <c r="D189" s="221">
        <v>0</v>
      </c>
      <c r="E189" s="221">
        <v>0</v>
      </c>
      <c r="F189" s="221">
        <v>3</v>
      </c>
      <c r="G189" s="221">
        <v>1</v>
      </c>
      <c r="H189" s="221">
        <v>0</v>
      </c>
      <c r="I189" s="211">
        <v>20</v>
      </c>
      <c r="J189" s="203">
        <v>0</v>
      </c>
      <c r="K189" s="203">
        <v>0</v>
      </c>
    </row>
    <row r="190" spans="1:11" ht="15.75" thickBot="1">
      <c r="A190" s="222" t="s">
        <v>386</v>
      </c>
      <c r="B190" s="223" t="s">
        <v>387</v>
      </c>
      <c r="C190" s="221">
        <v>140</v>
      </c>
      <c r="D190" s="221">
        <v>267</v>
      </c>
      <c r="E190" s="221">
        <v>0</v>
      </c>
      <c r="F190" s="221">
        <v>194</v>
      </c>
      <c r="G190" s="221">
        <v>1</v>
      </c>
      <c r="H190" s="221">
        <v>3</v>
      </c>
      <c r="I190" s="211">
        <v>605</v>
      </c>
      <c r="J190" s="203">
        <v>0</v>
      </c>
      <c r="K190" s="203">
        <v>0</v>
      </c>
    </row>
    <row r="191" spans="1:11" ht="15.75" thickBot="1">
      <c r="A191" s="222" t="s">
        <v>388</v>
      </c>
      <c r="B191" s="223" t="s">
        <v>389</v>
      </c>
      <c r="C191" s="221">
        <v>0</v>
      </c>
      <c r="D191" s="221">
        <v>0</v>
      </c>
      <c r="E191" s="221">
        <v>0</v>
      </c>
      <c r="F191" s="221">
        <v>0</v>
      </c>
      <c r="G191" s="221">
        <v>1</v>
      </c>
      <c r="H191" s="221">
        <v>0</v>
      </c>
      <c r="I191" s="211">
        <v>1</v>
      </c>
      <c r="J191" s="203">
        <v>0</v>
      </c>
      <c r="K191" s="203">
        <v>0</v>
      </c>
    </row>
    <row r="192" spans="1:11" ht="15.75" thickBot="1">
      <c r="A192" s="222" t="s">
        <v>390</v>
      </c>
      <c r="B192" s="223" t="s">
        <v>391</v>
      </c>
      <c r="C192" s="221">
        <v>2</v>
      </c>
      <c r="D192" s="221">
        <v>35</v>
      </c>
      <c r="E192" s="221">
        <v>0</v>
      </c>
      <c r="F192" s="221">
        <v>2</v>
      </c>
      <c r="G192" s="221">
        <v>0</v>
      </c>
      <c r="H192" s="221">
        <v>0</v>
      </c>
      <c r="I192" s="211">
        <v>39</v>
      </c>
      <c r="J192" s="203">
        <v>0</v>
      </c>
      <c r="K192" s="203">
        <v>0</v>
      </c>
    </row>
    <row r="193" spans="1:11" ht="15.75" thickBot="1">
      <c r="A193" s="222" t="s">
        <v>392</v>
      </c>
      <c r="B193" s="223" t="s">
        <v>393</v>
      </c>
      <c r="C193" s="221">
        <v>0</v>
      </c>
      <c r="D193" s="221">
        <v>12</v>
      </c>
      <c r="E193" s="221">
        <v>0</v>
      </c>
      <c r="F193" s="221">
        <v>5</v>
      </c>
      <c r="G193" s="221">
        <v>0</v>
      </c>
      <c r="H193" s="221">
        <v>0</v>
      </c>
      <c r="I193" s="211">
        <v>17</v>
      </c>
      <c r="J193" s="203">
        <v>0</v>
      </c>
      <c r="K193" s="203">
        <v>0</v>
      </c>
    </row>
    <row r="194" spans="1:11" ht="15.75" thickBot="1">
      <c r="A194" s="222" t="s">
        <v>394</v>
      </c>
      <c r="B194" s="223" t="s">
        <v>395</v>
      </c>
      <c r="C194" s="221">
        <v>743</v>
      </c>
      <c r="D194" s="221">
        <v>886</v>
      </c>
      <c r="E194" s="221">
        <v>6</v>
      </c>
      <c r="F194" s="221">
        <v>628</v>
      </c>
      <c r="G194" s="221">
        <v>6</v>
      </c>
      <c r="H194" s="221">
        <v>4</v>
      </c>
      <c r="I194" s="211">
        <v>2273</v>
      </c>
      <c r="J194" s="203">
        <v>0</v>
      </c>
      <c r="K194" s="203">
        <v>0</v>
      </c>
    </row>
    <row r="195" spans="1:11" ht="15.75" thickBot="1">
      <c r="A195" s="222" t="s">
        <v>396</v>
      </c>
      <c r="B195" s="223" t="s">
        <v>397</v>
      </c>
      <c r="C195" s="221">
        <v>0</v>
      </c>
      <c r="D195" s="221">
        <v>0</v>
      </c>
      <c r="E195" s="221">
        <v>0</v>
      </c>
      <c r="F195" s="221">
        <v>2</v>
      </c>
      <c r="G195" s="221">
        <v>0</v>
      </c>
      <c r="H195" s="221">
        <v>0</v>
      </c>
      <c r="I195" s="211">
        <v>2</v>
      </c>
      <c r="J195" s="203">
        <v>0</v>
      </c>
      <c r="K195" s="203">
        <v>0</v>
      </c>
    </row>
    <row r="196" spans="1:11" ht="15.75" thickBot="1">
      <c r="A196" s="222" t="s">
        <v>398</v>
      </c>
      <c r="B196" s="223" t="s">
        <v>399</v>
      </c>
      <c r="C196" s="221">
        <v>0</v>
      </c>
      <c r="D196" s="221">
        <v>0</v>
      </c>
      <c r="E196" s="221">
        <v>0</v>
      </c>
      <c r="F196" s="221">
        <v>0</v>
      </c>
      <c r="G196" s="221">
        <v>0</v>
      </c>
      <c r="H196" s="221">
        <v>0</v>
      </c>
      <c r="I196" s="211">
        <v>0</v>
      </c>
      <c r="J196" s="203">
        <v>0</v>
      </c>
      <c r="K196" s="203">
        <v>0</v>
      </c>
    </row>
    <row r="197" spans="1:11" ht="15.75" thickBot="1">
      <c r="A197" s="222" t="s">
        <v>400</v>
      </c>
      <c r="B197" s="223" t="s">
        <v>401</v>
      </c>
      <c r="C197" s="221">
        <v>0</v>
      </c>
      <c r="D197" s="221">
        <v>0</v>
      </c>
      <c r="E197" s="221">
        <v>0</v>
      </c>
      <c r="F197" s="221">
        <v>2</v>
      </c>
      <c r="G197" s="221">
        <v>0</v>
      </c>
      <c r="H197" s="221">
        <v>1</v>
      </c>
      <c r="I197" s="211">
        <v>3</v>
      </c>
      <c r="J197" s="203">
        <v>0</v>
      </c>
      <c r="K197" s="203">
        <v>0</v>
      </c>
    </row>
    <row r="198" spans="1:11" ht="15.75" thickBot="1">
      <c r="A198" s="222" t="s">
        <v>402</v>
      </c>
      <c r="B198" s="223" t="s">
        <v>403</v>
      </c>
      <c r="C198" s="221">
        <v>0</v>
      </c>
      <c r="D198" s="221">
        <v>0</v>
      </c>
      <c r="E198" s="221">
        <v>0</v>
      </c>
      <c r="F198" s="221">
        <v>1</v>
      </c>
      <c r="G198" s="221">
        <v>0</v>
      </c>
      <c r="H198" s="221">
        <v>0</v>
      </c>
      <c r="I198" s="211">
        <v>1</v>
      </c>
      <c r="J198" s="203">
        <v>0</v>
      </c>
      <c r="K198" s="203">
        <v>0</v>
      </c>
    </row>
    <row r="199" spans="1:11" ht="15.75" thickBot="1">
      <c r="A199" s="222" t="s">
        <v>404</v>
      </c>
      <c r="B199" s="223" t="s">
        <v>405</v>
      </c>
      <c r="C199" s="221">
        <v>0</v>
      </c>
      <c r="D199" s="221">
        <v>0</v>
      </c>
      <c r="E199" s="221">
        <v>0</v>
      </c>
      <c r="F199" s="221">
        <v>0</v>
      </c>
      <c r="G199" s="221">
        <v>0</v>
      </c>
      <c r="H199" s="221">
        <v>0</v>
      </c>
      <c r="I199" s="211">
        <v>0</v>
      </c>
      <c r="J199" s="203">
        <v>0</v>
      </c>
      <c r="K199" s="203">
        <v>0</v>
      </c>
    </row>
    <row r="200" spans="1:11" ht="15.75" thickBot="1">
      <c r="A200" s="222" t="s">
        <v>406</v>
      </c>
      <c r="B200" s="223" t="s">
        <v>407</v>
      </c>
      <c r="C200" s="221">
        <v>0</v>
      </c>
      <c r="D200" s="221">
        <v>0</v>
      </c>
      <c r="E200" s="221">
        <v>0</v>
      </c>
      <c r="F200" s="221">
        <v>2</v>
      </c>
      <c r="G200" s="221">
        <v>0</v>
      </c>
      <c r="H200" s="221">
        <v>0</v>
      </c>
      <c r="I200" s="211">
        <v>2</v>
      </c>
      <c r="J200" s="203">
        <v>0</v>
      </c>
      <c r="K200" s="203">
        <v>0</v>
      </c>
    </row>
    <row r="201" spans="1:11" ht="15.75" thickBot="1">
      <c r="A201" s="222" t="s">
        <v>408</v>
      </c>
      <c r="B201" s="223" t="s">
        <v>409</v>
      </c>
      <c r="C201" s="221">
        <v>0</v>
      </c>
      <c r="D201" s="221">
        <v>2</v>
      </c>
      <c r="E201" s="221">
        <v>0</v>
      </c>
      <c r="F201" s="221">
        <v>5</v>
      </c>
      <c r="G201" s="221">
        <v>0</v>
      </c>
      <c r="H201" s="221">
        <v>0</v>
      </c>
      <c r="I201" s="211">
        <v>7</v>
      </c>
      <c r="J201" s="203">
        <v>0</v>
      </c>
      <c r="K201" s="203">
        <v>0</v>
      </c>
    </row>
    <row r="202" spans="1:11" ht="15.75" thickBot="1">
      <c r="A202" s="222" t="s">
        <v>410</v>
      </c>
      <c r="B202" s="223" t="s">
        <v>411</v>
      </c>
      <c r="C202" s="221">
        <v>107</v>
      </c>
      <c r="D202" s="221">
        <v>12</v>
      </c>
      <c r="E202" s="221">
        <v>0</v>
      </c>
      <c r="F202" s="221">
        <v>33</v>
      </c>
      <c r="G202" s="221">
        <v>0</v>
      </c>
      <c r="H202" s="221">
        <v>0</v>
      </c>
      <c r="I202" s="211">
        <v>152</v>
      </c>
      <c r="J202" s="203">
        <v>0</v>
      </c>
      <c r="K202" s="203">
        <v>0</v>
      </c>
    </row>
    <row r="203" spans="1:11" ht="15.75" thickBot="1">
      <c r="A203" s="222" t="s">
        <v>412</v>
      </c>
      <c r="B203" s="223" t="s">
        <v>413</v>
      </c>
      <c r="C203" s="221">
        <v>0</v>
      </c>
      <c r="D203" s="221">
        <v>0</v>
      </c>
      <c r="E203" s="221">
        <v>0</v>
      </c>
      <c r="F203" s="221">
        <v>0</v>
      </c>
      <c r="G203" s="221">
        <v>0</v>
      </c>
      <c r="H203" s="221">
        <v>0</v>
      </c>
      <c r="I203" s="211">
        <v>0</v>
      </c>
      <c r="J203" s="203">
        <v>0</v>
      </c>
      <c r="K203" s="203">
        <v>0</v>
      </c>
    </row>
    <row r="204" spans="1:11" ht="15.75" thickBot="1">
      <c r="A204" s="222" t="s">
        <v>414</v>
      </c>
      <c r="B204" s="223" t="s">
        <v>415</v>
      </c>
      <c r="C204" s="221">
        <v>0</v>
      </c>
      <c r="D204" s="221">
        <v>0</v>
      </c>
      <c r="E204" s="221">
        <v>0</v>
      </c>
      <c r="F204" s="221">
        <v>3</v>
      </c>
      <c r="G204" s="221">
        <v>2</v>
      </c>
      <c r="H204" s="221">
        <v>2</v>
      </c>
      <c r="I204" s="211">
        <v>7</v>
      </c>
      <c r="J204" s="203">
        <v>0</v>
      </c>
      <c r="K204" s="203">
        <v>0</v>
      </c>
    </row>
    <row r="205" spans="1:11" ht="15.75" thickBot="1">
      <c r="A205" s="222" t="s">
        <v>416</v>
      </c>
      <c r="B205" s="223" t="s">
        <v>417</v>
      </c>
      <c r="C205" s="221">
        <v>0</v>
      </c>
      <c r="D205" s="221">
        <v>53</v>
      </c>
      <c r="E205" s="221">
        <v>0</v>
      </c>
      <c r="F205" s="221">
        <v>26</v>
      </c>
      <c r="G205" s="221">
        <v>0</v>
      </c>
      <c r="H205" s="221">
        <v>0</v>
      </c>
      <c r="I205" s="211">
        <v>79</v>
      </c>
      <c r="J205" s="203">
        <v>0</v>
      </c>
      <c r="K205" s="203">
        <v>0</v>
      </c>
    </row>
    <row r="206" spans="1:11" ht="15.75" thickBot="1">
      <c r="A206" s="222" t="s">
        <v>418</v>
      </c>
      <c r="B206" s="223" t="s">
        <v>419</v>
      </c>
      <c r="C206" s="221">
        <v>0</v>
      </c>
      <c r="D206" s="221">
        <v>14</v>
      </c>
      <c r="E206" s="221">
        <v>0</v>
      </c>
      <c r="F206" s="221">
        <v>4</v>
      </c>
      <c r="G206" s="221">
        <v>0</v>
      </c>
      <c r="H206" s="221">
        <v>0</v>
      </c>
      <c r="I206" s="211">
        <v>18</v>
      </c>
      <c r="J206" s="203">
        <v>0</v>
      </c>
      <c r="K206" s="203">
        <v>0</v>
      </c>
    </row>
    <row r="207" spans="1:11" ht="15.75" thickBot="1">
      <c r="A207" s="222" t="s">
        <v>420</v>
      </c>
      <c r="B207" s="223" t="s">
        <v>421</v>
      </c>
      <c r="C207" s="221">
        <v>0</v>
      </c>
      <c r="D207" s="221">
        <v>67</v>
      </c>
      <c r="E207" s="221">
        <v>0</v>
      </c>
      <c r="F207" s="221">
        <v>34</v>
      </c>
      <c r="G207" s="221">
        <v>0</v>
      </c>
      <c r="H207" s="221">
        <v>1</v>
      </c>
      <c r="I207" s="211">
        <v>102</v>
      </c>
      <c r="J207" s="203">
        <v>0</v>
      </c>
      <c r="K207" s="203">
        <v>0</v>
      </c>
    </row>
    <row r="208" spans="1:11" ht="15.75" thickBot="1">
      <c r="A208" s="222" t="s">
        <v>422</v>
      </c>
      <c r="B208" s="223" t="s">
        <v>423</v>
      </c>
      <c r="C208" s="221">
        <v>1</v>
      </c>
      <c r="D208" s="221">
        <v>0</v>
      </c>
      <c r="E208" s="221">
        <v>0</v>
      </c>
      <c r="F208" s="221">
        <v>3</v>
      </c>
      <c r="G208" s="221">
        <v>1</v>
      </c>
      <c r="H208" s="221">
        <v>0</v>
      </c>
      <c r="I208" s="211">
        <v>5</v>
      </c>
      <c r="J208" s="203">
        <v>0</v>
      </c>
      <c r="K208" s="203">
        <v>0</v>
      </c>
    </row>
    <row r="209" spans="1:11" ht="15.75" thickBot="1">
      <c r="A209" s="222" t="s">
        <v>424</v>
      </c>
      <c r="B209" s="223" t="s">
        <v>425</v>
      </c>
      <c r="C209" s="221">
        <v>0</v>
      </c>
      <c r="D209" s="221">
        <v>4</v>
      </c>
      <c r="E209" s="221">
        <v>0</v>
      </c>
      <c r="F209" s="221">
        <v>4</v>
      </c>
      <c r="G209" s="221">
        <v>0</v>
      </c>
      <c r="H209" s="221">
        <v>0</v>
      </c>
      <c r="I209" s="211">
        <v>8</v>
      </c>
      <c r="J209" s="203">
        <v>0</v>
      </c>
      <c r="K209" s="203">
        <v>0</v>
      </c>
    </row>
    <row r="210" spans="1:11" ht="15.75" thickBot="1">
      <c r="A210" s="222" t="s">
        <v>426</v>
      </c>
      <c r="B210" s="223" t="s">
        <v>427</v>
      </c>
      <c r="C210" s="221">
        <v>0</v>
      </c>
      <c r="D210" s="221">
        <v>0</v>
      </c>
      <c r="E210" s="221">
        <v>0</v>
      </c>
      <c r="F210" s="221">
        <v>1</v>
      </c>
      <c r="G210" s="221">
        <v>1</v>
      </c>
      <c r="H210" s="221">
        <v>0</v>
      </c>
      <c r="I210" s="211">
        <v>2</v>
      </c>
      <c r="J210" s="203">
        <v>0</v>
      </c>
      <c r="K210" s="203">
        <v>0</v>
      </c>
    </row>
    <row r="211" spans="1:11" ht="15.75" thickBot="1">
      <c r="A211" s="222" t="s">
        <v>428</v>
      </c>
      <c r="B211" s="223" t="s">
        <v>429</v>
      </c>
      <c r="C211" s="221">
        <v>7</v>
      </c>
      <c r="D211" s="221">
        <v>0</v>
      </c>
      <c r="E211" s="221">
        <v>0</v>
      </c>
      <c r="F211" s="221">
        <v>0</v>
      </c>
      <c r="G211" s="221">
        <v>0</v>
      </c>
      <c r="H211" s="221">
        <v>0</v>
      </c>
      <c r="I211" s="211">
        <v>7</v>
      </c>
      <c r="J211" s="203">
        <v>0</v>
      </c>
      <c r="K211" s="203">
        <v>0</v>
      </c>
    </row>
    <row r="212" spans="1:11" ht="15.75" thickBot="1">
      <c r="A212" s="222" t="s">
        <v>430</v>
      </c>
      <c r="B212" s="223" t="s">
        <v>431</v>
      </c>
      <c r="C212" s="221">
        <v>2</v>
      </c>
      <c r="D212" s="221">
        <v>6</v>
      </c>
      <c r="E212" s="221">
        <v>0</v>
      </c>
      <c r="F212" s="221">
        <v>6</v>
      </c>
      <c r="G212" s="221">
        <v>0</v>
      </c>
      <c r="H212" s="221">
        <v>0</v>
      </c>
      <c r="I212" s="211">
        <v>14</v>
      </c>
      <c r="J212" s="203">
        <v>0</v>
      </c>
      <c r="K212" s="203">
        <v>0</v>
      </c>
    </row>
    <row r="213" spans="1:11" ht="15.75" thickBot="1">
      <c r="A213" s="224" t="s">
        <v>432</v>
      </c>
      <c r="B213" s="225" t="s">
        <v>433</v>
      </c>
      <c r="C213" s="221">
        <v>0</v>
      </c>
      <c r="D213" s="221">
        <v>0</v>
      </c>
      <c r="E213" s="221">
        <v>0</v>
      </c>
      <c r="F213" s="221">
        <v>1</v>
      </c>
      <c r="G213" s="221">
        <v>0</v>
      </c>
      <c r="H213" s="221">
        <v>0</v>
      </c>
      <c r="I213" s="211">
        <v>1</v>
      </c>
      <c r="J213" s="203">
        <v>0</v>
      </c>
      <c r="K213" s="203">
        <v>0</v>
      </c>
    </row>
    <row r="214" spans="1:11" ht="15.75" thickBot="1">
      <c r="C214" s="221" t="s">
        <v>694</v>
      </c>
      <c r="D214" s="203" t="s">
        <v>694</v>
      </c>
      <c r="E214" s="203" t="s">
        <v>694</v>
      </c>
      <c r="F214" s="203" t="s">
        <v>694</v>
      </c>
      <c r="G214" s="203" t="s">
        <v>694</v>
      </c>
      <c r="H214" s="203" t="s">
        <v>694</v>
      </c>
      <c r="I214" s="203" t="s">
        <v>694</v>
      </c>
    </row>
    <row r="215" spans="1:11">
      <c r="C215" s="221">
        <v>4905</v>
      </c>
      <c r="D215" s="221">
        <v>8947</v>
      </c>
      <c r="E215" s="221">
        <v>17</v>
      </c>
      <c r="F215" s="221">
        <v>5393</v>
      </c>
      <c r="G215" s="221">
        <v>151</v>
      </c>
      <c r="H215" s="221">
        <v>111</v>
      </c>
      <c r="I215" s="343">
        <v>19524</v>
      </c>
    </row>
    <row r="216" spans="1:11">
      <c r="C216" s="226"/>
      <c r="D216" s="227"/>
      <c r="E216" s="228">
        <v>13869</v>
      </c>
      <c r="F216" s="226"/>
      <c r="G216" s="227"/>
      <c r="H216" s="229">
        <v>5655</v>
      </c>
      <c r="I216" s="344"/>
    </row>
    <row r="217" spans="1:11" ht="15.75" thickBot="1">
      <c r="C217" s="230"/>
      <c r="D217" s="231"/>
      <c r="E217" s="231"/>
      <c r="F217" s="230"/>
      <c r="G217" s="231"/>
      <c r="H217" s="232"/>
      <c r="I217" s="345"/>
    </row>
  </sheetData>
  <mergeCells count="1">
    <mergeCell ref="I215:I217"/>
  </mergeCells>
  <pageMargins left="0.51181102362204722" right="0.51181102362204722" top="0.55118110236220474" bottom="0.55118110236220474" header="0.31496062992125984" footer="0.31496062992125984"/>
  <pageSetup scale="50" fitToHeight="0" orientation="portrait" r:id="rId1"/>
  <headerFooter>
    <oddFooter xml:space="preserve">&amp;RReport VeraDatos Mayo - Agosto 2021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DF41D-F6ED-4105-B18D-9CA3424F79D0}">
  <dimension ref="A1:M213"/>
  <sheetViews>
    <sheetView workbookViewId="0">
      <selection activeCell="I1" sqref="I1:I1048576"/>
    </sheetView>
  </sheetViews>
  <sheetFormatPr baseColWidth="10" defaultRowHeight="15"/>
  <cols>
    <col min="9" max="9" width="11.85546875" bestFit="1" customWidth="1"/>
  </cols>
  <sheetData>
    <row r="1" spans="1:13">
      <c r="A1" s="212" t="s">
        <v>613</v>
      </c>
      <c r="B1" s="210" t="s">
        <v>475</v>
      </c>
      <c r="C1" s="308" t="s">
        <v>603</v>
      </c>
      <c r="D1" s="308" t="s">
        <v>620</v>
      </c>
      <c r="E1" s="309" t="s">
        <v>645</v>
      </c>
      <c r="F1" s="312" t="s">
        <v>646</v>
      </c>
      <c r="G1" s="313" t="s">
        <v>647</v>
      </c>
      <c r="H1" s="314" t="s">
        <v>648</v>
      </c>
      <c r="I1" s="218" t="s">
        <v>649</v>
      </c>
      <c r="J1" s="209" t="s">
        <v>616</v>
      </c>
      <c r="K1" s="209" t="s">
        <v>621</v>
      </c>
    </row>
    <row r="2" spans="1:13">
      <c r="A2" s="248" t="s">
        <v>310</v>
      </c>
      <c r="B2" s="305" t="s">
        <v>311</v>
      </c>
      <c r="C2" s="310">
        <v>0</v>
      </c>
      <c r="D2" s="310">
        <v>0</v>
      </c>
      <c r="E2" s="310">
        <v>0</v>
      </c>
      <c r="F2" s="311">
        <v>0</v>
      </c>
      <c r="G2" s="311">
        <v>0</v>
      </c>
      <c r="H2" s="311">
        <v>0</v>
      </c>
      <c r="I2">
        <f t="shared" ref="I2:I65" si="0">SUM(C2:H2)</f>
        <v>0</v>
      </c>
      <c r="J2">
        <v>0</v>
      </c>
      <c r="K2">
        <v>0</v>
      </c>
      <c r="M2" s="304" t="s">
        <v>1019</v>
      </c>
    </row>
    <row r="3" spans="1:13">
      <c r="A3" s="249" t="s">
        <v>63</v>
      </c>
      <c r="B3" s="306" t="s">
        <v>64</v>
      </c>
      <c r="C3" s="310">
        <v>0</v>
      </c>
      <c r="D3" s="310">
        <v>0</v>
      </c>
      <c r="E3" s="310">
        <v>0</v>
      </c>
      <c r="F3" s="311">
        <v>0</v>
      </c>
      <c r="G3" s="311">
        <v>1</v>
      </c>
      <c r="H3" s="311">
        <v>0</v>
      </c>
      <c r="I3">
        <f t="shared" si="0"/>
        <v>1</v>
      </c>
      <c r="J3">
        <v>0</v>
      </c>
      <c r="K3">
        <v>0</v>
      </c>
      <c r="M3" s="315" t="s">
        <v>1019</v>
      </c>
    </row>
    <row r="4" spans="1:13">
      <c r="A4" s="249" t="s">
        <v>121</v>
      </c>
      <c r="B4" s="306" t="s">
        <v>122</v>
      </c>
      <c r="C4" s="310">
        <v>0</v>
      </c>
      <c r="D4" s="310">
        <v>0</v>
      </c>
      <c r="E4" s="310">
        <v>0</v>
      </c>
      <c r="F4" s="311">
        <v>0</v>
      </c>
      <c r="G4" s="311">
        <v>1</v>
      </c>
      <c r="H4" s="311">
        <v>0</v>
      </c>
      <c r="I4">
        <f t="shared" si="0"/>
        <v>1</v>
      </c>
      <c r="J4">
        <v>0</v>
      </c>
      <c r="K4">
        <v>0</v>
      </c>
    </row>
    <row r="5" spans="1:13">
      <c r="A5" s="249" t="s">
        <v>123</v>
      </c>
      <c r="B5" s="306" t="s">
        <v>124</v>
      </c>
      <c r="C5" s="310">
        <v>0</v>
      </c>
      <c r="D5" s="310">
        <v>0</v>
      </c>
      <c r="E5" s="310">
        <v>0</v>
      </c>
      <c r="F5" s="311">
        <v>0</v>
      </c>
      <c r="G5" s="311">
        <v>1</v>
      </c>
      <c r="H5" s="311">
        <v>0</v>
      </c>
      <c r="I5">
        <f t="shared" si="0"/>
        <v>1</v>
      </c>
      <c r="J5">
        <v>0</v>
      </c>
      <c r="K5">
        <v>0</v>
      </c>
    </row>
    <row r="6" spans="1:13">
      <c r="A6" s="249" t="s">
        <v>143</v>
      </c>
      <c r="B6" s="306" t="s">
        <v>144</v>
      </c>
      <c r="C6" s="310">
        <v>0</v>
      </c>
      <c r="D6" s="310">
        <v>0</v>
      </c>
      <c r="E6" s="310">
        <v>0</v>
      </c>
      <c r="F6" s="311">
        <v>0</v>
      </c>
      <c r="G6" s="311">
        <v>1</v>
      </c>
      <c r="H6" s="311">
        <v>0</v>
      </c>
      <c r="I6">
        <f t="shared" si="0"/>
        <v>1</v>
      </c>
      <c r="J6">
        <v>0</v>
      </c>
      <c r="K6">
        <v>0</v>
      </c>
    </row>
    <row r="7" spans="1:13">
      <c r="A7" s="249" t="s">
        <v>149</v>
      </c>
      <c r="B7" s="306" t="s">
        <v>150</v>
      </c>
      <c r="C7" s="310">
        <v>0</v>
      </c>
      <c r="D7" s="310">
        <v>0</v>
      </c>
      <c r="E7" s="310">
        <v>0</v>
      </c>
      <c r="F7" s="311">
        <v>0</v>
      </c>
      <c r="G7" s="311">
        <v>1</v>
      </c>
      <c r="H7" s="311">
        <v>0</v>
      </c>
      <c r="I7">
        <f t="shared" si="0"/>
        <v>1</v>
      </c>
      <c r="J7">
        <v>0</v>
      </c>
      <c r="K7">
        <v>0</v>
      </c>
    </row>
    <row r="8" spans="1:13">
      <c r="A8" s="249" t="s">
        <v>159</v>
      </c>
      <c r="B8" s="306" t="s">
        <v>160</v>
      </c>
      <c r="C8" s="310">
        <v>0</v>
      </c>
      <c r="D8" s="310">
        <v>0</v>
      </c>
      <c r="E8" s="310">
        <v>0</v>
      </c>
      <c r="F8" s="311">
        <v>0</v>
      </c>
      <c r="G8" s="311">
        <v>1</v>
      </c>
      <c r="H8" s="311">
        <v>0</v>
      </c>
      <c r="I8">
        <f t="shared" si="0"/>
        <v>1</v>
      </c>
      <c r="J8">
        <v>0</v>
      </c>
      <c r="K8">
        <v>0</v>
      </c>
    </row>
    <row r="9" spans="1:13">
      <c r="A9" s="249" t="s">
        <v>185</v>
      </c>
      <c r="B9" s="306" t="s">
        <v>186</v>
      </c>
      <c r="C9" s="310">
        <v>0</v>
      </c>
      <c r="D9" s="310">
        <v>0</v>
      </c>
      <c r="E9" s="310">
        <v>0</v>
      </c>
      <c r="F9" s="311">
        <v>0</v>
      </c>
      <c r="G9" s="311">
        <v>1</v>
      </c>
      <c r="H9" s="311">
        <v>0</v>
      </c>
      <c r="I9">
        <f t="shared" si="0"/>
        <v>1</v>
      </c>
      <c r="J9">
        <v>0</v>
      </c>
      <c r="K9">
        <v>0</v>
      </c>
    </row>
    <row r="10" spans="1:13">
      <c r="A10" s="249" t="s">
        <v>199</v>
      </c>
      <c r="B10" s="306" t="s">
        <v>200</v>
      </c>
      <c r="C10" s="310">
        <v>0</v>
      </c>
      <c r="D10" s="310">
        <v>0</v>
      </c>
      <c r="E10" s="310">
        <v>0</v>
      </c>
      <c r="F10" s="311">
        <v>0</v>
      </c>
      <c r="G10" s="311">
        <v>1</v>
      </c>
      <c r="H10" s="311">
        <v>0</v>
      </c>
      <c r="I10">
        <f t="shared" si="0"/>
        <v>1</v>
      </c>
      <c r="J10">
        <v>0</v>
      </c>
      <c r="K10">
        <v>0</v>
      </c>
    </row>
    <row r="11" spans="1:13">
      <c r="A11" s="250">
        <v>30097</v>
      </c>
      <c r="B11" s="306" t="s">
        <v>203</v>
      </c>
      <c r="C11" s="310">
        <v>0</v>
      </c>
      <c r="D11" s="310">
        <v>0</v>
      </c>
      <c r="E11" s="310">
        <v>0</v>
      </c>
      <c r="F11" s="311">
        <v>0</v>
      </c>
      <c r="G11" s="311">
        <v>1</v>
      </c>
      <c r="H11" s="311">
        <v>0</v>
      </c>
      <c r="I11">
        <f t="shared" si="0"/>
        <v>1</v>
      </c>
      <c r="J11">
        <v>0</v>
      </c>
      <c r="K11">
        <v>0</v>
      </c>
    </row>
    <row r="12" spans="1:13">
      <c r="A12" s="249" t="s">
        <v>204</v>
      </c>
      <c r="B12" s="306" t="s">
        <v>205</v>
      </c>
      <c r="C12" s="310">
        <v>0</v>
      </c>
      <c r="D12" s="310">
        <v>0</v>
      </c>
      <c r="E12" s="310">
        <v>0</v>
      </c>
      <c r="F12" s="311">
        <v>0</v>
      </c>
      <c r="G12" s="311">
        <v>1</v>
      </c>
      <c r="H12" s="311">
        <v>0</v>
      </c>
      <c r="I12">
        <f t="shared" si="0"/>
        <v>1</v>
      </c>
      <c r="J12">
        <v>0</v>
      </c>
      <c r="K12">
        <v>0</v>
      </c>
    </row>
    <row r="13" spans="1:13">
      <c r="A13" s="249" t="s">
        <v>216</v>
      </c>
      <c r="B13" s="306" t="s">
        <v>217</v>
      </c>
      <c r="C13" s="310">
        <v>0</v>
      </c>
      <c r="D13" s="310">
        <v>0</v>
      </c>
      <c r="E13" s="310">
        <v>0</v>
      </c>
      <c r="F13" s="311">
        <v>0</v>
      </c>
      <c r="G13" s="311">
        <v>1</v>
      </c>
      <c r="H13" s="311">
        <v>0</v>
      </c>
      <c r="I13">
        <f t="shared" si="0"/>
        <v>1</v>
      </c>
      <c r="J13">
        <v>0</v>
      </c>
      <c r="K13">
        <v>0</v>
      </c>
    </row>
    <row r="14" spans="1:13">
      <c r="A14" s="249" t="s">
        <v>220</v>
      </c>
      <c r="B14" s="306" t="s">
        <v>221</v>
      </c>
      <c r="C14" s="310">
        <v>0</v>
      </c>
      <c r="D14" s="310">
        <v>0</v>
      </c>
      <c r="E14" s="310">
        <v>0</v>
      </c>
      <c r="F14" s="311">
        <v>0</v>
      </c>
      <c r="G14" s="311">
        <v>1</v>
      </c>
      <c r="H14" s="311">
        <v>0</v>
      </c>
      <c r="I14">
        <f t="shared" si="0"/>
        <v>1</v>
      </c>
      <c r="J14">
        <v>0</v>
      </c>
      <c r="K14">
        <v>0</v>
      </c>
    </row>
    <row r="15" spans="1:13">
      <c r="A15" s="249" t="s">
        <v>248</v>
      </c>
      <c r="B15" s="306" t="s">
        <v>249</v>
      </c>
      <c r="C15" s="310">
        <v>0</v>
      </c>
      <c r="D15" s="310">
        <v>0</v>
      </c>
      <c r="E15" s="310">
        <v>0</v>
      </c>
      <c r="F15" s="311">
        <v>0</v>
      </c>
      <c r="G15" s="311">
        <v>1</v>
      </c>
      <c r="H15" s="311">
        <v>0</v>
      </c>
      <c r="I15">
        <f t="shared" si="0"/>
        <v>1</v>
      </c>
      <c r="J15">
        <v>0</v>
      </c>
      <c r="K15">
        <v>0</v>
      </c>
    </row>
    <row r="16" spans="1:13">
      <c r="A16" s="249" t="s">
        <v>260</v>
      </c>
      <c r="B16" s="306" t="s">
        <v>261</v>
      </c>
      <c r="C16" s="310">
        <v>0</v>
      </c>
      <c r="D16" s="310">
        <v>0</v>
      </c>
      <c r="E16" s="310">
        <v>0</v>
      </c>
      <c r="F16" s="311">
        <v>0</v>
      </c>
      <c r="G16" s="311">
        <v>1</v>
      </c>
      <c r="H16" s="311">
        <v>0</v>
      </c>
      <c r="I16">
        <f t="shared" si="0"/>
        <v>1</v>
      </c>
      <c r="J16">
        <v>0</v>
      </c>
      <c r="K16">
        <v>0</v>
      </c>
    </row>
    <row r="17" spans="1:11">
      <c r="A17" s="249" t="s">
        <v>300</v>
      </c>
      <c r="B17" s="306" t="s">
        <v>301</v>
      </c>
      <c r="C17" s="310">
        <v>0</v>
      </c>
      <c r="D17" s="310">
        <v>0</v>
      </c>
      <c r="E17" s="310">
        <v>0</v>
      </c>
      <c r="F17" s="311">
        <v>0</v>
      </c>
      <c r="G17" s="311">
        <v>1</v>
      </c>
      <c r="H17" s="311">
        <v>0</v>
      </c>
      <c r="I17">
        <f t="shared" si="0"/>
        <v>1</v>
      </c>
      <c r="J17">
        <v>0</v>
      </c>
      <c r="K17">
        <v>0</v>
      </c>
    </row>
    <row r="18" spans="1:11">
      <c r="A18" s="249" t="s">
        <v>312</v>
      </c>
      <c r="B18" s="306" t="s">
        <v>313</v>
      </c>
      <c r="C18" s="310">
        <v>0</v>
      </c>
      <c r="D18" s="310">
        <v>0</v>
      </c>
      <c r="E18" s="310">
        <v>0</v>
      </c>
      <c r="F18" s="311">
        <v>0</v>
      </c>
      <c r="G18" s="311">
        <v>1</v>
      </c>
      <c r="H18" s="311">
        <v>0</v>
      </c>
      <c r="I18">
        <f t="shared" si="0"/>
        <v>1</v>
      </c>
      <c r="J18">
        <v>0</v>
      </c>
      <c r="K18">
        <v>0</v>
      </c>
    </row>
    <row r="19" spans="1:11">
      <c r="A19" s="249" t="s">
        <v>316</v>
      </c>
      <c r="B19" s="306" t="s">
        <v>317</v>
      </c>
      <c r="C19" s="310">
        <v>0</v>
      </c>
      <c r="D19" s="310">
        <v>0</v>
      </c>
      <c r="E19" s="310">
        <v>0</v>
      </c>
      <c r="F19" s="311">
        <v>0</v>
      </c>
      <c r="G19" s="311">
        <v>1</v>
      </c>
      <c r="H19" s="311">
        <v>0</v>
      </c>
      <c r="I19">
        <f t="shared" si="0"/>
        <v>1</v>
      </c>
      <c r="J19">
        <v>0</v>
      </c>
      <c r="K19">
        <v>0</v>
      </c>
    </row>
    <row r="20" spans="1:11">
      <c r="A20" s="249" t="s">
        <v>324</v>
      </c>
      <c r="B20" s="306" t="s">
        <v>325</v>
      </c>
      <c r="C20" s="310">
        <v>0</v>
      </c>
      <c r="D20" s="310">
        <v>0</v>
      </c>
      <c r="E20" s="310">
        <v>0</v>
      </c>
      <c r="F20" s="311">
        <v>0</v>
      </c>
      <c r="G20" s="311">
        <v>1</v>
      </c>
      <c r="H20" s="311">
        <v>0</v>
      </c>
      <c r="I20">
        <f t="shared" si="0"/>
        <v>1</v>
      </c>
      <c r="J20">
        <v>0</v>
      </c>
      <c r="K20">
        <v>0</v>
      </c>
    </row>
    <row r="21" spans="1:11">
      <c r="A21" s="249" t="s">
        <v>348</v>
      </c>
      <c r="B21" s="306" t="s">
        <v>349</v>
      </c>
      <c r="C21" s="310">
        <v>0</v>
      </c>
      <c r="D21" s="310">
        <v>0</v>
      </c>
      <c r="E21" s="310">
        <v>0</v>
      </c>
      <c r="F21" s="311">
        <v>0</v>
      </c>
      <c r="G21" s="311">
        <v>1</v>
      </c>
      <c r="H21" s="311">
        <v>0</v>
      </c>
      <c r="I21">
        <f t="shared" si="0"/>
        <v>1</v>
      </c>
      <c r="J21">
        <v>0</v>
      </c>
      <c r="K21">
        <v>0</v>
      </c>
    </row>
    <row r="22" spans="1:11">
      <c r="A22" s="249" t="s">
        <v>368</v>
      </c>
      <c r="B22" s="306" t="s">
        <v>369</v>
      </c>
      <c r="C22" s="310">
        <v>0</v>
      </c>
      <c r="D22" s="310">
        <v>0</v>
      </c>
      <c r="E22" s="310">
        <v>0</v>
      </c>
      <c r="F22" s="311">
        <v>0</v>
      </c>
      <c r="G22" s="311">
        <v>1</v>
      </c>
      <c r="H22" s="311">
        <v>0</v>
      </c>
      <c r="I22">
        <f t="shared" si="0"/>
        <v>1</v>
      </c>
      <c r="J22">
        <v>0</v>
      </c>
      <c r="K22">
        <v>0</v>
      </c>
    </row>
    <row r="23" spans="1:11">
      <c r="A23" s="249" t="s">
        <v>400</v>
      </c>
      <c r="B23" s="306" t="s">
        <v>401</v>
      </c>
      <c r="C23" s="310">
        <v>0</v>
      </c>
      <c r="D23" s="310">
        <v>0</v>
      </c>
      <c r="E23" s="310">
        <v>0</v>
      </c>
      <c r="F23" s="311">
        <v>0</v>
      </c>
      <c r="G23" s="311">
        <v>1</v>
      </c>
      <c r="H23" s="311">
        <v>0</v>
      </c>
      <c r="I23">
        <f t="shared" si="0"/>
        <v>1</v>
      </c>
      <c r="J23">
        <v>0</v>
      </c>
      <c r="K23">
        <v>0</v>
      </c>
    </row>
    <row r="24" spans="1:11">
      <c r="A24" s="249" t="s">
        <v>13</v>
      </c>
      <c r="B24" s="306" t="s">
        <v>14</v>
      </c>
      <c r="C24" s="310">
        <v>2</v>
      </c>
      <c r="D24" s="310">
        <v>0</v>
      </c>
      <c r="E24" s="310">
        <v>0</v>
      </c>
      <c r="F24" s="311">
        <v>0</v>
      </c>
      <c r="G24" s="311">
        <v>0</v>
      </c>
      <c r="H24" s="311">
        <v>0</v>
      </c>
      <c r="I24">
        <f t="shared" si="0"/>
        <v>2</v>
      </c>
      <c r="J24">
        <v>0</v>
      </c>
      <c r="K24">
        <v>0</v>
      </c>
    </row>
    <row r="25" spans="1:11">
      <c r="A25" s="249" t="s">
        <v>19</v>
      </c>
      <c r="B25" s="306" t="s">
        <v>20</v>
      </c>
      <c r="C25" s="310">
        <v>0</v>
      </c>
      <c r="D25" s="310">
        <v>0</v>
      </c>
      <c r="E25" s="310">
        <v>0</v>
      </c>
      <c r="F25" s="311">
        <v>0</v>
      </c>
      <c r="G25" s="311">
        <v>1</v>
      </c>
      <c r="H25" s="311">
        <v>1</v>
      </c>
      <c r="I25">
        <f t="shared" si="0"/>
        <v>2</v>
      </c>
      <c r="J25">
        <v>0</v>
      </c>
      <c r="K25">
        <v>0</v>
      </c>
    </row>
    <row r="26" spans="1:11">
      <c r="A26" s="249" t="s">
        <v>21</v>
      </c>
      <c r="B26" s="306" t="s">
        <v>22</v>
      </c>
      <c r="C26" s="310">
        <v>0</v>
      </c>
      <c r="D26" s="310">
        <v>0</v>
      </c>
      <c r="E26" s="310">
        <v>0</v>
      </c>
      <c r="F26" s="311">
        <v>1</v>
      </c>
      <c r="G26" s="311">
        <v>1</v>
      </c>
      <c r="H26" s="311">
        <v>0</v>
      </c>
      <c r="I26">
        <f t="shared" si="0"/>
        <v>2</v>
      </c>
      <c r="J26">
        <v>0</v>
      </c>
      <c r="K26">
        <v>0</v>
      </c>
    </row>
    <row r="27" spans="1:11">
      <c r="A27" s="249" t="s">
        <v>43</v>
      </c>
      <c r="B27" s="306" t="s">
        <v>44</v>
      </c>
      <c r="C27" s="310">
        <v>0</v>
      </c>
      <c r="D27" s="310">
        <v>0</v>
      </c>
      <c r="E27" s="310">
        <v>0</v>
      </c>
      <c r="F27" s="311">
        <v>1</v>
      </c>
      <c r="G27" s="311">
        <v>1</v>
      </c>
      <c r="H27" s="311">
        <v>0</v>
      </c>
      <c r="I27">
        <f t="shared" si="0"/>
        <v>2</v>
      </c>
      <c r="J27">
        <v>0</v>
      </c>
      <c r="K27">
        <v>0</v>
      </c>
    </row>
    <row r="28" spans="1:11">
      <c r="A28" s="249" t="s">
        <v>81</v>
      </c>
      <c r="B28" s="306" t="s">
        <v>82</v>
      </c>
      <c r="C28" s="310">
        <v>0</v>
      </c>
      <c r="D28" s="310">
        <v>0</v>
      </c>
      <c r="E28" s="310">
        <v>0</v>
      </c>
      <c r="F28" s="311">
        <v>0</v>
      </c>
      <c r="G28" s="311">
        <v>1</v>
      </c>
      <c r="H28" s="311">
        <v>1</v>
      </c>
      <c r="I28">
        <f t="shared" si="0"/>
        <v>2</v>
      </c>
      <c r="J28">
        <v>0</v>
      </c>
      <c r="K28">
        <v>0</v>
      </c>
    </row>
    <row r="29" spans="1:11">
      <c r="A29" s="249" t="s">
        <v>83</v>
      </c>
      <c r="B29" s="306" t="s">
        <v>84</v>
      </c>
      <c r="C29" s="310">
        <v>0</v>
      </c>
      <c r="D29" s="310">
        <v>0</v>
      </c>
      <c r="E29" s="310">
        <v>0</v>
      </c>
      <c r="F29" s="311">
        <v>0</v>
      </c>
      <c r="G29" s="311">
        <v>1</v>
      </c>
      <c r="H29" s="311">
        <v>1</v>
      </c>
      <c r="I29">
        <f t="shared" si="0"/>
        <v>2</v>
      </c>
      <c r="J29">
        <v>0</v>
      </c>
      <c r="K29">
        <v>0</v>
      </c>
    </row>
    <row r="30" spans="1:11">
      <c r="A30" s="249" t="s">
        <v>91</v>
      </c>
      <c r="B30" s="306" t="s">
        <v>92</v>
      </c>
      <c r="C30" s="310">
        <v>0</v>
      </c>
      <c r="D30" s="310">
        <v>1</v>
      </c>
      <c r="E30" s="310">
        <v>0</v>
      </c>
      <c r="F30" s="311">
        <v>0</v>
      </c>
      <c r="G30" s="311">
        <v>1</v>
      </c>
      <c r="H30" s="311">
        <v>0</v>
      </c>
      <c r="I30">
        <f t="shared" si="0"/>
        <v>2</v>
      </c>
      <c r="J30">
        <v>0</v>
      </c>
      <c r="K30">
        <v>0</v>
      </c>
    </row>
    <row r="31" spans="1:11">
      <c r="A31" s="249" t="s">
        <v>93</v>
      </c>
      <c r="B31" s="306" t="s">
        <v>94</v>
      </c>
      <c r="C31" s="310">
        <v>0</v>
      </c>
      <c r="D31" s="310">
        <v>0</v>
      </c>
      <c r="E31" s="310">
        <v>0</v>
      </c>
      <c r="F31" s="311">
        <v>0</v>
      </c>
      <c r="G31" s="311">
        <v>2</v>
      </c>
      <c r="H31" s="311">
        <v>0</v>
      </c>
      <c r="I31">
        <f t="shared" si="0"/>
        <v>2</v>
      </c>
      <c r="J31">
        <v>0</v>
      </c>
      <c r="K31">
        <v>0</v>
      </c>
    </row>
    <row r="32" spans="1:11">
      <c r="A32" s="249" t="s">
        <v>109</v>
      </c>
      <c r="B32" s="306" t="s">
        <v>110</v>
      </c>
      <c r="C32" s="310">
        <v>0</v>
      </c>
      <c r="D32" s="310">
        <v>0</v>
      </c>
      <c r="E32" s="310">
        <v>0</v>
      </c>
      <c r="F32" s="311">
        <v>0</v>
      </c>
      <c r="G32" s="311">
        <v>1</v>
      </c>
      <c r="H32" s="311">
        <v>1</v>
      </c>
      <c r="I32">
        <f t="shared" si="0"/>
        <v>2</v>
      </c>
      <c r="J32">
        <v>0</v>
      </c>
      <c r="K32">
        <v>0</v>
      </c>
    </row>
    <row r="33" spans="1:11">
      <c r="A33" s="249" t="s">
        <v>113</v>
      </c>
      <c r="B33" s="306" t="s">
        <v>114</v>
      </c>
      <c r="C33" s="310">
        <v>0</v>
      </c>
      <c r="D33" s="310">
        <v>0</v>
      </c>
      <c r="E33" s="310">
        <v>0</v>
      </c>
      <c r="F33" s="311">
        <v>0</v>
      </c>
      <c r="G33" s="311">
        <v>2</v>
      </c>
      <c r="H33" s="311">
        <v>0</v>
      </c>
      <c r="I33">
        <f t="shared" si="0"/>
        <v>2</v>
      </c>
      <c r="J33">
        <v>0</v>
      </c>
      <c r="K33">
        <v>0</v>
      </c>
    </row>
    <row r="34" spans="1:11">
      <c r="A34" s="249" t="s">
        <v>137</v>
      </c>
      <c r="B34" s="306" t="s">
        <v>138</v>
      </c>
      <c r="C34" s="310">
        <v>0</v>
      </c>
      <c r="D34" s="310">
        <v>0</v>
      </c>
      <c r="E34" s="310">
        <v>0</v>
      </c>
      <c r="F34" s="311">
        <v>0</v>
      </c>
      <c r="G34" s="311">
        <v>1</v>
      </c>
      <c r="H34" s="311">
        <v>1</v>
      </c>
      <c r="I34">
        <f t="shared" si="0"/>
        <v>2</v>
      </c>
      <c r="J34">
        <v>0</v>
      </c>
      <c r="K34">
        <v>0</v>
      </c>
    </row>
    <row r="35" spans="1:11">
      <c r="A35" s="249" t="s">
        <v>161</v>
      </c>
      <c r="B35" s="306" t="s">
        <v>162</v>
      </c>
      <c r="C35" s="310">
        <v>0</v>
      </c>
      <c r="D35" s="310">
        <v>0</v>
      </c>
      <c r="E35" s="310">
        <v>0</v>
      </c>
      <c r="F35" s="311">
        <v>0</v>
      </c>
      <c r="G35" s="311">
        <v>1</v>
      </c>
      <c r="H35" s="311">
        <v>1</v>
      </c>
      <c r="I35">
        <f t="shared" si="0"/>
        <v>2</v>
      </c>
      <c r="J35">
        <v>0</v>
      </c>
      <c r="K35">
        <v>0</v>
      </c>
    </row>
    <row r="36" spans="1:11">
      <c r="A36" s="249" t="s">
        <v>171</v>
      </c>
      <c r="B36" s="306" t="s">
        <v>172</v>
      </c>
      <c r="C36" s="310">
        <v>0</v>
      </c>
      <c r="D36" s="310">
        <v>0</v>
      </c>
      <c r="E36" s="310">
        <v>0</v>
      </c>
      <c r="F36" s="311">
        <v>0</v>
      </c>
      <c r="G36" s="311">
        <v>1</v>
      </c>
      <c r="H36" s="311">
        <v>1</v>
      </c>
      <c r="I36">
        <f t="shared" si="0"/>
        <v>2</v>
      </c>
      <c r="J36">
        <v>0</v>
      </c>
      <c r="K36">
        <v>0</v>
      </c>
    </row>
    <row r="37" spans="1:11">
      <c r="A37" s="249" t="s">
        <v>175</v>
      </c>
      <c r="B37" s="306" t="s">
        <v>176</v>
      </c>
      <c r="C37" s="310">
        <v>0</v>
      </c>
      <c r="D37" s="310">
        <v>0</v>
      </c>
      <c r="E37" s="310">
        <v>0</v>
      </c>
      <c r="F37" s="311">
        <v>0</v>
      </c>
      <c r="G37" s="311">
        <v>2</v>
      </c>
      <c r="H37" s="311">
        <v>0</v>
      </c>
      <c r="I37">
        <f t="shared" si="0"/>
        <v>2</v>
      </c>
      <c r="J37">
        <v>0</v>
      </c>
      <c r="K37">
        <v>0</v>
      </c>
    </row>
    <row r="38" spans="1:11">
      <c r="A38" s="249" t="s">
        <v>177</v>
      </c>
      <c r="B38" s="306" t="s">
        <v>178</v>
      </c>
      <c r="C38" s="310">
        <v>0</v>
      </c>
      <c r="D38" s="310">
        <v>0</v>
      </c>
      <c r="E38" s="310">
        <v>0</v>
      </c>
      <c r="F38" s="311">
        <v>1</v>
      </c>
      <c r="G38" s="311">
        <v>1</v>
      </c>
      <c r="H38" s="311">
        <v>0</v>
      </c>
      <c r="I38">
        <f t="shared" si="0"/>
        <v>2</v>
      </c>
      <c r="J38">
        <v>0</v>
      </c>
      <c r="K38">
        <v>0</v>
      </c>
    </row>
    <row r="39" spans="1:11">
      <c r="A39" s="249" t="s">
        <v>208</v>
      </c>
      <c r="B39" s="306" t="s">
        <v>209</v>
      </c>
      <c r="C39" s="310">
        <v>0</v>
      </c>
      <c r="D39" s="310">
        <v>0</v>
      </c>
      <c r="E39" s="310">
        <v>0</v>
      </c>
      <c r="F39" s="311">
        <v>0</v>
      </c>
      <c r="G39" s="311">
        <v>1</v>
      </c>
      <c r="H39" s="311">
        <v>1</v>
      </c>
      <c r="I39">
        <f t="shared" si="0"/>
        <v>2</v>
      </c>
      <c r="J39">
        <v>0</v>
      </c>
      <c r="K39">
        <v>0</v>
      </c>
    </row>
    <row r="40" spans="1:11">
      <c r="A40" s="249" t="s">
        <v>214</v>
      </c>
      <c r="B40" s="306" t="s">
        <v>215</v>
      </c>
      <c r="C40" s="310">
        <v>0</v>
      </c>
      <c r="D40" s="310">
        <v>0</v>
      </c>
      <c r="E40" s="310">
        <v>0</v>
      </c>
      <c r="F40" s="311">
        <v>1</v>
      </c>
      <c r="G40" s="311">
        <v>1</v>
      </c>
      <c r="H40" s="311">
        <v>0</v>
      </c>
      <c r="I40">
        <f t="shared" si="0"/>
        <v>2</v>
      </c>
      <c r="J40">
        <v>0</v>
      </c>
      <c r="K40">
        <v>0</v>
      </c>
    </row>
    <row r="41" spans="1:11">
      <c r="A41" s="249" t="s">
        <v>222</v>
      </c>
      <c r="B41" s="306" t="s">
        <v>223</v>
      </c>
      <c r="C41" s="310">
        <v>0</v>
      </c>
      <c r="D41" s="310">
        <v>0</v>
      </c>
      <c r="E41" s="310">
        <v>0</v>
      </c>
      <c r="F41" s="311">
        <v>1</v>
      </c>
      <c r="G41" s="311">
        <v>1</v>
      </c>
      <c r="H41" s="311">
        <v>0</v>
      </c>
      <c r="I41">
        <f t="shared" si="0"/>
        <v>2</v>
      </c>
      <c r="J41">
        <v>0</v>
      </c>
      <c r="K41">
        <v>0</v>
      </c>
    </row>
    <row r="42" spans="1:11">
      <c r="A42" s="249" t="s">
        <v>228</v>
      </c>
      <c r="B42" s="306" t="s">
        <v>229</v>
      </c>
      <c r="C42" s="310">
        <v>0</v>
      </c>
      <c r="D42" s="310">
        <v>0</v>
      </c>
      <c r="E42" s="310">
        <v>0</v>
      </c>
      <c r="F42" s="311">
        <v>1</v>
      </c>
      <c r="G42" s="311">
        <v>1</v>
      </c>
      <c r="H42" s="311">
        <v>0</v>
      </c>
      <c r="I42">
        <f t="shared" si="0"/>
        <v>2</v>
      </c>
      <c r="J42">
        <v>0</v>
      </c>
      <c r="K42">
        <v>0</v>
      </c>
    </row>
    <row r="43" spans="1:11">
      <c r="A43" s="249" t="s">
        <v>266</v>
      </c>
      <c r="B43" s="306" t="s">
        <v>267</v>
      </c>
      <c r="C43" s="310">
        <v>0</v>
      </c>
      <c r="D43" s="310">
        <v>0</v>
      </c>
      <c r="E43" s="310">
        <v>0</v>
      </c>
      <c r="F43" s="311">
        <v>1</v>
      </c>
      <c r="G43" s="311">
        <v>1</v>
      </c>
      <c r="H43" s="311">
        <v>0</v>
      </c>
      <c r="I43">
        <f t="shared" si="0"/>
        <v>2</v>
      </c>
      <c r="J43">
        <v>0</v>
      </c>
      <c r="K43">
        <v>0</v>
      </c>
    </row>
    <row r="44" spans="1:11">
      <c r="A44" s="249" t="s">
        <v>272</v>
      </c>
      <c r="B44" s="306" t="s">
        <v>273</v>
      </c>
      <c r="C44" s="310">
        <v>0</v>
      </c>
      <c r="D44" s="310">
        <v>0</v>
      </c>
      <c r="E44" s="310">
        <v>0</v>
      </c>
      <c r="F44" s="311">
        <v>0</v>
      </c>
      <c r="G44" s="311">
        <v>2</v>
      </c>
      <c r="H44" s="311">
        <v>0</v>
      </c>
      <c r="I44">
        <f t="shared" si="0"/>
        <v>2</v>
      </c>
      <c r="J44">
        <v>0</v>
      </c>
      <c r="K44">
        <v>0</v>
      </c>
    </row>
    <row r="45" spans="1:11">
      <c r="A45" s="249" t="s">
        <v>332</v>
      </c>
      <c r="B45" s="306" t="s">
        <v>333</v>
      </c>
      <c r="C45" s="310">
        <v>0</v>
      </c>
      <c r="D45" s="310">
        <v>0</v>
      </c>
      <c r="E45" s="310">
        <v>0</v>
      </c>
      <c r="F45" s="311">
        <v>1</v>
      </c>
      <c r="G45" s="311">
        <v>1</v>
      </c>
      <c r="H45" s="311">
        <v>0</v>
      </c>
      <c r="I45">
        <f t="shared" si="0"/>
        <v>2</v>
      </c>
      <c r="J45">
        <v>0</v>
      </c>
      <c r="K45">
        <v>0</v>
      </c>
    </row>
    <row r="46" spans="1:11">
      <c r="A46" s="249" t="s">
        <v>342</v>
      </c>
      <c r="B46" s="306" t="s">
        <v>343</v>
      </c>
      <c r="C46" s="310">
        <v>0</v>
      </c>
      <c r="D46" s="310">
        <v>0</v>
      </c>
      <c r="E46" s="310">
        <v>0</v>
      </c>
      <c r="F46" s="311">
        <v>1</v>
      </c>
      <c r="G46" s="311">
        <v>1</v>
      </c>
      <c r="H46" s="311">
        <v>0</v>
      </c>
      <c r="I46">
        <f t="shared" si="0"/>
        <v>2</v>
      </c>
      <c r="J46">
        <v>0</v>
      </c>
      <c r="K46">
        <v>0</v>
      </c>
    </row>
    <row r="47" spans="1:11">
      <c r="A47" s="249" t="s">
        <v>350</v>
      </c>
      <c r="B47" s="306" t="s">
        <v>351</v>
      </c>
      <c r="C47" s="310">
        <v>0</v>
      </c>
      <c r="D47" s="310">
        <v>0</v>
      </c>
      <c r="E47" s="310">
        <v>0</v>
      </c>
      <c r="F47" s="311">
        <v>1</v>
      </c>
      <c r="G47" s="311">
        <v>1</v>
      </c>
      <c r="H47" s="311">
        <v>0</v>
      </c>
      <c r="I47">
        <f t="shared" si="0"/>
        <v>2</v>
      </c>
      <c r="J47">
        <v>0</v>
      </c>
      <c r="K47">
        <v>0</v>
      </c>
    </row>
    <row r="48" spans="1:11">
      <c r="A48" s="249" t="s">
        <v>352</v>
      </c>
      <c r="B48" s="306" t="s">
        <v>353</v>
      </c>
      <c r="C48" s="310">
        <v>0</v>
      </c>
      <c r="D48" s="310">
        <v>0</v>
      </c>
      <c r="E48" s="310">
        <v>1</v>
      </c>
      <c r="F48" s="311">
        <v>0</v>
      </c>
      <c r="G48" s="311">
        <v>1</v>
      </c>
      <c r="H48" s="311">
        <v>0</v>
      </c>
      <c r="I48">
        <f t="shared" si="0"/>
        <v>2</v>
      </c>
      <c r="J48">
        <v>0</v>
      </c>
      <c r="K48">
        <v>0</v>
      </c>
    </row>
    <row r="49" spans="1:11">
      <c r="A49" s="249" t="s">
        <v>382</v>
      </c>
      <c r="B49" s="306" t="s">
        <v>383</v>
      </c>
      <c r="C49" s="310">
        <v>0</v>
      </c>
      <c r="D49" s="310">
        <v>0</v>
      </c>
      <c r="E49" s="310">
        <v>0</v>
      </c>
      <c r="F49" s="311">
        <v>0</v>
      </c>
      <c r="G49" s="311">
        <v>1</v>
      </c>
      <c r="H49" s="311">
        <v>1</v>
      </c>
      <c r="I49">
        <f t="shared" si="0"/>
        <v>2</v>
      </c>
      <c r="J49">
        <v>0</v>
      </c>
      <c r="K49">
        <v>0</v>
      </c>
    </row>
    <row r="50" spans="1:11">
      <c r="A50" s="249" t="s">
        <v>388</v>
      </c>
      <c r="B50" s="306" t="s">
        <v>389</v>
      </c>
      <c r="C50" s="310">
        <v>0</v>
      </c>
      <c r="D50" s="310">
        <v>0</v>
      </c>
      <c r="E50" s="310">
        <v>0</v>
      </c>
      <c r="F50" s="311">
        <v>1</v>
      </c>
      <c r="G50" s="311">
        <v>1</v>
      </c>
      <c r="H50" s="311">
        <v>0</v>
      </c>
      <c r="I50">
        <f t="shared" si="0"/>
        <v>2</v>
      </c>
      <c r="J50">
        <v>0</v>
      </c>
      <c r="K50">
        <v>0</v>
      </c>
    </row>
    <row r="51" spans="1:11">
      <c r="A51" s="249" t="s">
        <v>392</v>
      </c>
      <c r="B51" s="306" t="s">
        <v>393</v>
      </c>
      <c r="C51" s="310">
        <v>0</v>
      </c>
      <c r="D51" s="310">
        <v>0</v>
      </c>
      <c r="E51" s="310">
        <v>0</v>
      </c>
      <c r="F51" s="311">
        <v>0</v>
      </c>
      <c r="G51" s="311">
        <v>1</v>
      </c>
      <c r="H51" s="311">
        <v>1</v>
      </c>
      <c r="I51">
        <f t="shared" si="0"/>
        <v>2</v>
      </c>
      <c r="J51">
        <v>0</v>
      </c>
      <c r="K51">
        <v>0</v>
      </c>
    </row>
    <row r="52" spans="1:11">
      <c r="A52" s="249" t="s">
        <v>396</v>
      </c>
      <c r="B52" s="306" t="s">
        <v>397</v>
      </c>
      <c r="C52" s="310">
        <v>0</v>
      </c>
      <c r="D52" s="310">
        <v>0</v>
      </c>
      <c r="E52" s="310">
        <v>0</v>
      </c>
      <c r="F52" s="311">
        <v>1</v>
      </c>
      <c r="G52" s="311">
        <v>1</v>
      </c>
      <c r="H52" s="311">
        <v>0</v>
      </c>
      <c r="I52">
        <f t="shared" si="0"/>
        <v>2</v>
      </c>
      <c r="J52">
        <v>0</v>
      </c>
      <c r="K52">
        <v>0</v>
      </c>
    </row>
    <row r="53" spans="1:11">
      <c r="A53" s="249" t="s">
        <v>404</v>
      </c>
      <c r="B53" s="306" t="s">
        <v>405</v>
      </c>
      <c r="C53" s="310">
        <v>0</v>
      </c>
      <c r="D53" s="310">
        <v>0</v>
      </c>
      <c r="E53" s="310">
        <v>0</v>
      </c>
      <c r="F53" s="311">
        <v>1</v>
      </c>
      <c r="G53" s="311">
        <v>1</v>
      </c>
      <c r="H53" s="311">
        <v>0</v>
      </c>
      <c r="I53">
        <f t="shared" si="0"/>
        <v>2</v>
      </c>
      <c r="J53">
        <v>0</v>
      </c>
      <c r="K53">
        <v>0</v>
      </c>
    </row>
    <row r="54" spans="1:11">
      <c r="A54" s="249" t="s">
        <v>432</v>
      </c>
      <c r="B54" s="306" t="s">
        <v>433</v>
      </c>
      <c r="C54" s="310">
        <v>0</v>
      </c>
      <c r="D54" s="310">
        <v>0</v>
      </c>
      <c r="E54" s="310">
        <v>0</v>
      </c>
      <c r="F54" s="311">
        <v>1</v>
      </c>
      <c r="G54" s="311">
        <v>1</v>
      </c>
      <c r="H54" s="311">
        <v>0</v>
      </c>
      <c r="I54">
        <f t="shared" si="0"/>
        <v>2</v>
      </c>
      <c r="J54">
        <v>0</v>
      </c>
      <c r="K54">
        <v>0</v>
      </c>
    </row>
    <row r="55" spans="1:11">
      <c r="A55" s="249" t="s">
        <v>11</v>
      </c>
      <c r="B55" s="306" t="s">
        <v>12</v>
      </c>
      <c r="C55" s="310">
        <v>0</v>
      </c>
      <c r="D55" s="310">
        <v>0</v>
      </c>
      <c r="E55" s="310">
        <v>0</v>
      </c>
      <c r="F55" s="311">
        <v>0</v>
      </c>
      <c r="G55" s="311">
        <v>2</v>
      </c>
      <c r="H55" s="311">
        <v>1</v>
      </c>
      <c r="I55">
        <f t="shared" si="0"/>
        <v>3</v>
      </c>
      <c r="J55">
        <v>0</v>
      </c>
      <c r="K55">
        <v>0</v>
      </c>
    </row>
    <row r="56" spans="1:11">
      <c r="A56" s="249" t="s">
        <v>49</v>
      </c>
      <c r="B56" s="306" t="s">
        <v>50</v>
      </c>
      <c r="C56" s="310">
        <v>0</v>
      </c>
      <c r="D56" s="310">
        <v>0</v>
      </c>
      <c r="E56" s="310">
        <v>0</v>
      </c>
      <c r="F56" s="311">
        <v>1</v>
      </c>
      <c r="G56" s="311">
        <v>1</v>
      </c>
      <c r="H56" s="311">
        <v>1</v>
      </c>
      <c r="I56">
        <f t="shared" si="0"/>
        <v>3</v>
      </c>
      <c r="J56">
        <v>0</v>
      </c>
      <c r="K56">
        <v>0</v>
      </c>
    </row>
    <row r="57" spans="1:11">
      <c r="A57" s="249" t="s">
        <v>129</v>
      </c>
      <c r="B57" s="306" t="s">
        <v>130</v>
      </c>
      <c r="C57" s="310">
        <v>0</v>
      </c>
      <c r="D57" s="310">
        <v>1</v>
      </c>
      <c r="E57" s="310">
        <v>0</v>
      </c>
      <c r="F57" s="311">
        <v>1</v>
      </c>
      <c r="G57" s="311">
        <v>1</v>
      </c>
      <c r="H57" s="311">
        <v>0</v>
      </c>
      <c r="I57">
        <f t="shared" si="0"/>
        <v>3</v>
      </c>
      <c r="J57">
        <v>0</v>
      </c>
      <c r="K57">
        <v>0</v>
      </c>
    </row>
    <row r="58" spans="1:11">
      <c r="A58" s="249" t="s">
        <v>167</v>
      </c>
      <c r="B58" s="306" t="s">
        <v>168</v>
      </c>
      <c r="C58" s="310">
        <v>0</v>
      </c>
      <c r="D58" s="310">
        <v>0</v>
      </c>
      <c r="E58" s="310">
        <v>0</v>
      </c>
      <c r="F58" s="311">
        <v>2</v>
      </c>
      <c r="G58" s="311">
        <v>1</v>
      </c>
      <c r="H58" s="311">
        <v>0</v>
      </c>
      <c r="I58">
        <f t="shared" si="0"/>
        <v>3</v>
      </c>
      <c r="J58">
        <v>0</v>
      </c>
      <c r="K58">
        <v>0</v>
      </c>
    </row>
    <row r="59" spans="1:11">
      <c r="A59" s="249" t="s">
        <v>197</v>
      </c>
      <c r="B59" s="306" t="s">
        <v>198</v>
      </c>
      <c r="C59" s="310">
        <v>0</v>
      </c>
      <c r="D59" s="310">
        <v>2</v>
      </c>
      <c r="E59" s="310">
        <v>0</v>
      </c>
      <c r="F59" s="311">
        <v>0</v>
      </c>
      <c r="G59" s="311">
        <v>1</v>
      </c>
      <c r="H59" s="311">
        <v>0</v>
      </c>
      <c r="I59">
        <f t="shared" si="0"/>
        <v>3</v>
      </c>
      <c r="J59">
        <v>0</v>
      </c>
      <c r="K59">
        <v>0</v>
      </c>
    </row>
    <row r="60" spans="1:11">
      <c r="A60" s="249" t="s">
        <v>278</v>
      </c>
      <c r="B60" s="306" t="s">
        <v>279</v>
      </c>
      <c r="C60" s="310">
        <v>0</v>
      </c>
      <c r="D60" s="310">
        <v>0</v>
      </c>
      <c r="E60" s="310">
        <v>0</v>
      </c>
      <c r="F60" s="311">
        <v>2</v>
      </c>
      <c r="G60" s="311">
        <v>1</v>
      </c>
      <c r="H60" s="311">
        <v>0</v>
      </c>
      <c r="I60">
        <f t="shared" si="0"/>
        <v>3</v>
      </c>
      <c r="J60">
        <v>0</v>
      </c>
      <c r="K60">
        <v>0</v>
      </c>
    </row>
    <row r="61" spans="1:11">
      <c r="A61" s="249" t="s">
        <v>288</v>
      </c>
      <c r="B61" s="306" t="s">
        <v>289</v>
      </c>
      <c r="C61" s="310">
        <v>0</v>
      </c>
      <c r="D61" s="310">
        <v>0</v>
      </c>
      <c r="E61" s="310">
        <v>0</v>
      </c>
      <c r="F61" s="311">
        <v>1</v>
      </c>
      <c r="G61" s="311">
        <v>1</v>
      </c>
      <c r="H61" s="311">
        <v>1</v>
      </c>
      <c r="I61">
        <f t="shared" si="0"/>
        <v>3</v>
      </c>
      <c r="J61">
        <v>0</v>
      </c>
      <c r="K61">
        <v>0</v>
      </c>
    </row>
    <row r="62" spans="1:11">
      <c r="A62" s="249" t="s">
        <v>302</v>
      </c>
      <c r="B62" s="306" t="s">
        <v>303</v>
      </c>
      <c r="C62" s="310">
        <v>1</v>
      </c>
      <c r="D62" s="310">
        <v>0</v>
      </c>
      <c r="E62" s="310">
        <v>0</v>
      </c>
      <c r="F62" s="311">
        <v>1</v>
      </c>
      <c r="G62" s="311">
        <v>1</v>
      </c>
      <c r="H62" s="311">
        <v>0</v>
      </c>
      <c r="I62">
        <f t="shared" si="0"/>
        <v>3</v>
      </c>
      <c r="J62">
        <v>0</v>
      </c>
      <c r="K62">
        <v>0</v>
      </c>
    </row>
    <row r="63" spans="1:11">
      <c r="A63" s="249" t="s">
        <v>320</v>
      </c>
      <c r="B63" s="306" t="s">
        <v>321</v>
      </c>
      <c r="C63" s="310">
        <v>0</v>
      </c>
      <c r="D63" s="310">
        <v>0</v>
      </c>
      <c r="E63" s="310">
        <v>0</v>
      </c>
      <c r="F63" s="311">
        <v>0</v>
      </c>
      <c r="G63" s="311">
        <v>1</v>
      </c>
      <c r="H63" s="311">
        <v>2</v>
      </c>
      <c r="I63">
        <f t="shared" si="0"/>
        <v>3</v>
      </c>
      <c r="J63">
        <v>0</v>
      </c>
      <c r="K63">
        <v>0</v>
      </c>
    </row>
    <row r="64" spans="1:11">
      <c r="A64" s="249" t="s">
        <v>334</v>
      </c>
      <c r="B64" s="306" t="s">
        <v>335</v>
      </c>
      <c r="C64" s="310">
        <v>0</v>
      </c>
      <c r="D64" s="310">
        <v>0</v>
      </c>
      <c r="E64" s="310">
        <v>0</v>
      </c>
      <c r="F64" s="311">
        <v>1</v>
      </c>
      <c r="G64" s="311">
        <v>1</v>
      </c>
      <c r="H64" s="311">
        <v>1</v>
      </c>
      <c r="I64">
        <f t="shared" si="0"/>
        <v>3</v>
      </c>
      <c r="J64">
        <v>0</v>
      </c>
      <c r="K64">
        <v>0</v>
      </c>
    </row>
    <row r="65" spans="1:11">
      <c r="A65" s="249" t="s">
        <v>378</v>
      </c>
      <c r="B65" s="306" t="s">
        <v>379</v>
      </c>
      <c r="C65" s="310">
        <v>2</v>
      </c>
      <c r="D65" s="310">
        <v>0</v>
      </c>
      <c r="E65" s="310">
        <v>0</v>
      </c>
      <c r="F65" s="311">
        <v>0</v>
      </c>
      <c r="G65" s="311">
        <v>1</v>
      </c>
      <c r="H65" s="311">
        <v>0</v>
      </c>
      <c r="I65">
        <f t="shared" si="0"/>
        <v>3</v>
      </c>
      <c r="J65">
        <v>0</v>
      </c>
      <c r="K65">
        <v>0</v>
      </c>
    </row>
    <row r="66" spans="1:11">
      <c r="A66" s="249" t="s">
        <v>422</v>
      </c>
      <c r="B66" s="306" t="s">
        <v>423</v>
      </c>
      <c r="C66" s="310">
        <v>0</v>
      </c>
      <c r="D66" s="310">
        <v>0</v>
      </c>
      <c r="E66" s="310">
        <v>0</v>
      </c>
      <c r="F66" s="311">
        <v>1</v>
      </c>
      <c r="G66" s="311">
        <v>1</v>
      </c>
      <c r="H66" s="311">
        <v>1</v>
      </c>
      <c r="I66">
        <f t="shared" ref="I66:I129" si="1">SUM(C66:H66)</f>
        <v>3</v>
      </c>
      <c r="J66">
        <v>0</v>
      </c>
      <c r="K66">
        <v>0</v>
      </c>
    </row>
    <row r="67" spans="1:11">
      <c r="A67" s="249" t="s">
        <v>424</v>
      </c>
      <c r="B67" s="306" t="s">
        <v>425</v>
      </c>
      <c r="C67" s="310">
        <v>0</v>
      </c>
      <c r="D67" s="310">
        <v>0</v>
      </c>
      <c r="E67" s="310">
        <v>2</v>
      </c>
      <c r="F67" s="311">
        <v>0</v>
      </c>
      <c r="G67" s="311">
        <v>1</v>
      </c>
      <c r="H67" s="311">
        <v>0</v>
      </c>
      <c r="I67">
        <f t="shared" si="1"/>
        <v>3</v>
      </c>
      <c r="J67">
        <v>0</v>
      </c>
      <c r="K67">
        <v>0</v>
      </c>
    </row>
    <row r="68" spans="1:11">
      <c r="A68" s="249" t="s">
        <v>35</v>
      </c>
      <c r="B68" s="306" t="s">
        <v>36</v>
      </c>
      <c r="C68" s="310">
        <v>2</v>
      </c>
      <c r="D68" s="310">
        <v>0</v>
      </c>
      <c r="E68" s="310">
        <v>2</v>
      </c>
      <c r="F68" s="311">
        <v>0</v>
      </c>
      <c r="G68" s="311">
        <v>0</v>
      </c>
      <c r="H68" s="311">
        <v>0</v>
      </c>
      <c r="I68">
        <f t="shared" si="1"/>
        <v>4</v>
      </c>
      <c r="J68">
        <v>0</v>
      </c>
      <c r="K68">
        <v>0</v>
      </c>
    </row>
    <row r="69" spans="1:11">
      <c r="A69" s="249" t="s">
        <v>47</v>
      </c>
      <c r="B69" s="306" t="s">
        <v>48</v>
      </c>
      <c r="C69" s="310">
        <v>0</v>
      </c>
      <c r="D69" s="310">
        <v>0</v>
      </c>
      <c r="E69" s="310">
        <v>2</v>
      </c>
      <c r="F69" s="311">
        <v>1</v>
      </c>
      <c r="G69" s="311">
        <v>1</v>
      </c>
      <c r="H69" s="311">
        <v>0</v>
      </c>
      <c r="I69">
        <f t="shared" si="1"/>
        <v>4</v>
      </c>
      <c r="J69">
        <v>0</v>
      </c>
      <c r="K69">
        <v>0</v>
      </c>
    </row>
    <row r="70" spans="1:11">
      <c r="A70" s="249" t="s">
        <v>135</v>
      </c>
      <c r="B70" s="306" t="s">
        <v>136</v>
      </c>
      <c r="C70" s="310">
        <v>0</v>
      </c>
      <c r="D70" s="310">
        <v>0</v>
      </c>
      <c r="E70" s="310">
        <v>0</v>
      </c>
      <c r="F70" s="311">
        <v>2</v>
      </c>
      <c r="G70" s="311">
        <v>1</v>
      </c>
      <c r="H70" s="311">
        <v>1</v>
      </c>
      <c r="I70">
        <f t="shared" si="1"/>
        <v>4</v>
      </c>
      <c r="J70">
        <v>0</v>
      </c>
      <c r="K70">
        <v>0</v>
      </c>
    </row>
    <row r="71" spans="1:11">
      <c r="A71" s="249" t="s">
        <v>210</v>
      </c>
      <c r="B71" s="306" t="s">
        <v>211</v>
      </c>
      <c r="C71" s="310">
        <v>0</v>
      </c>
      <c r="D71" s="310">
        <v>2</v>
      </c>
      <c r="E71" s="310">
        <v>0</v>
      </c>
      <c r="F71" s="311">
        <v>1</v>
      </c>
      <c r="G71" s="311">
        <v>1</v>
      </c>
      <c r="H71" s="311">
        <v>0</v>
      </c>
      <c r="I71">
        <f t="shared" si="1"/>
        <v>4</v>
      </c>
      <c r="J71">
        <v>0</v>
      </c>
      <c r="K71">
        <v>0</v>
      </c>
    </row>
    <row r="72" spans="1:11">
      <c r="A72" s="249" t="s">
        <v>240</v>
      </c>
      <c r="B72" s="306" t="s">
        <v>241</v>
      </c>
      <c r="C72" s="310">
        <v>0</v>
      </c>
      <c r="D72" s="310">
        <v>0</v>
      </c>
      <c r="E72" s="310">
        <v>0</v>
      </c>
      <c r="F72" s="311">
        <v>3</v>
      </c>
      <c r="G72" s="311">
        <v>1</v>
      </c>
      <c r="H72" s="311">
        <v>0</v>
      </c>
      <c r="I72">
        <f t="shared" si="1"/>
        <v>4</v>
      </c>
      <c r="J72">
        <v>0</v>
      </c>
      <c r="K72">
        <v>0</v>
      </c>
    </row>
    <row r="73" spans="1:11">
      <c r="A73" s="249" t="s">
        <v>246</v>
      </c>
      <c r="B73" s="306" t="s">
        <v>247</v>
      </c>
      <c r="C73" s="310">
        <v>2</v>
      </c>
      <c r="D73" s="310">
        <v>0</v>
      </c>
      <c r="E73" s="310">
        <v>0</v>
      </c>
      <c r="F73" s="311">
        <v>0</v>
      </c>
      <c r="G73" s="311">
        <v>1</v>
      </c>
      <c r="H73" s="311">
        <v>1</v>
      </c>
      <c r="I73">
        <f t="shared" si="1"/>
        <v>4</v>
      </c>
      <c r="J73">
        <v>0</v>
      </c>
      <c r="K73">
        <v>0</v>
      </c>
    </row>
    <row r="74" spans="1:11">
      <c r="A74" s="249" t="s">
        <v>286</v>
      </c>
      <c r="B74" s="306" t="s">
        <v>287</v>
      </c>
      <c r="C74" s="310">
        <v>0</v>
      </c>
      <c r="D74" s="310">
        <v>0</v>
      </c>
      <c r="E74" s="310">
        <v>0</v>
      </c>
      <c r="F74" s="311">
        <v>2</v>
      </c>
      <c r="G74" s="311">
        <v>1</v>
      </c>
      <c r="H74" s="311">
        <v>1</v>
      </c>
      <c r="I74">
        <f t="shared" si="1"/>
        <v>4</v>
      </c>
      <c r="J74">
        <v>0</v>
      </c>
      <c r="K74">
        <v>0</v>
      </c>
    </row>
    <row r="75" spans="1:11">
      <c r="A75" s="249" t="s">
        <v>360</v>
      </c>
      <c r="B75" s="306" t="s">
        <v>361</v>
      </c>
      <c r="C75" s="310">
        <v>2</v>
      </c>
      <c r="D75" s="310">
        <v>0</v>
      </c>
      <c r="E75" s="310">
        <v>0</v>
      </c>
      <c r="F75" s="311">
        <v>1</v>
      </c>
      <c r="G75" s="311">
        <v>1</v>
      </c>
      <c r="H75" s="311">
        <v>0</v>
      </c>
      <c r="I75">
        <f t="shared" si="1"/>
        <v>4</v>
      </c>
      <c r="J75">
        <v>0</v>
      </c>
      <c r="K75">
        <v>0</v>
      </c>
    </row>
    <row r="76" spans="1:11">
      <c r="A76" s="249" t="s">
        <v>426</v>
      </c>
      <c r="B76" s="306" t="s">
        <v>427</v>
      </c>
      <c r="C76" s="310">
        <v>0</v>
      </c>
      <c r="D76" s="310">
        <v>0</v>
      </c>
      <c r="E76" s="310">
        <v>0</v>
      </c>
      <c r="F76" s="311">
        <v>2</v>
      </c>
      <c r="G76" s="311">
        <v>1</v>
      </c>
      <c r="H76" s="311">
        <v>1</v>
      </c>
      <c r="I76">
        <f t="shared" si="1"/>
        <v>4</v>
      </c>
      <c r="J76">
        <v>0</v>
      </c>
      <c r="K76">
        <v>0</v>
      </c>
    </row>
    <row r="77" spans="1:11">
      <c r="A77" s="249" t="s">
        <v>157</v>
      </c>
      <c r="B77" s="306" t="s">
        <v>158</v>
      </c>
      <c r="C77" s="310">
        <v>0</v>
      </c>
      <c r="D77" s="310">
        <v>4</v>
      </c>
      <c r="E77" s="310">
        <v>0</v>
      </c>
      <c r="F77" s="311">
        <v>0</v>
      </c>
      <c r="G77" s="311">
        <v>1</v>
      </c>
      <c r="H77" s="311">
        <v>0</v>
      </c>
      <c r="I77">
        <f t="shared" si="1"/>
        <v>5</v>
      </c>
      <c r="J77">
        <v>0</v>
      </c>
      <c r="K77">
        <v>0</v>
      </c>
    </row>
    <row r="78" spans="1:11">
      <c r="A78" s="249" t="s">
        <v>322</v>
      </c>
      <c r="B78" s="306" t="s">
        <v>323</v>
      </c>
      <c r="C78" s="310">
        <v>2</v>
      </c>
      <c r="D78" s="310">
        <v>0</v>
      </c>
      <c r="E78" s="310">
        <v>0</v>
      </c>
      <c r="F78" s="311">
        <v>1</v>
      </c>
      <c r="G78" s="311">
        <v>2</v>
      </c>
      <c r="H78" s="311">
        <v>0</v>
      </c>
      <c r="I78">
        <f t="shared" si="1"/>
        <v>5</v>
      </c>
      <c r="J78">
        <v>0</v>
      </c>
      <c r="K78">
        <v>0</v>
      </c>
    </row>
    <row r="79" spans="1:11">
      <c r="A79" s="249" t="s">
        <v>406</v>
      </c>
      <c r="B79" s="306" t="s">
        <v>407</v>
      </c>
      <c r="C79" s="310">
        <v>0</v>
      </c>
      <c r="D79" s="310">
        <v>0</v>
      </c>
      <c r="E79" s="310">
        <v>0</v>
      </c>
      <c r="F79" s="311">
        <v>1</v>
      </c>
      <c r="G79" s="311">
        <v>2</v>
      </c>
      <c r="H79" s="311">
        <v>2</v>
      </c>
      <c r="I79">
        <f t="shared" si="1"/>
        <v>5</v>
      </c>
      <c r="J79">
        <v>0</v>
      </c>
      <c r="K79">
        <v>0</v>
      </c>
    </row>
    <row r="80" spans="1:11">
      <c r="A80" s="249" t="s">
        <v>430</v>
      </c>
      <c r="B80" s="306" t="s">
        <v>431</v>
      </c>
      <c r="C80" s="310">
        <v>2</v>
      </c>
      <c r="D80" s="310">
        <v>0</v>
      </c>
      <c r="E80" s="310">
        <v>2</v>
      </c>
      <c r="F80" s="311">
        <v>0</v>
      </c>
      <c r="G80" s="311">
        <v>1</v>
      </c>
      <c r="H80" s="311">
        <v>0</v>
      </c>
      <c r="I80">
        <f t="shared" si="1"/>
        <v>5</v>
      </c>
      <c r="J80">
        <v>0</v>
      </c>
      <c r="K80">
        <v>0</v>
      </c>
    </row>
    <row r="81" spans="1:11">
      <c r="A81" s="249" t="s">
        <v>73</v>
      </c>
      <c r="B81" s="306" t="s">
        <v>74</v>
      </c>
      <c r="C81" s="310">
        <v>0</v>
      </c>
      <c r="D81" s="310">
        <v>0</v>
      </c>
      <c r="E81" s="310">
        <v>0</v>
      </c>
      <c r="F81" s="311">
        <v>2</v>
      </c>
      <c r="G81" s="311">
        <v>2</v>
      </c>
      <c r="H81" s="311">
        <v>2</v>
      </c>
      <c r="I81">
        <f t="shared" si="1"/>
        <v>6</v>
      </c>
      <c r="J81">
        <v>0</v>
      </c>
      <c r="K81">
        <v>0</v>
      </c>
    </row>
    <row r="82" spans="1:11">
      <c r="A82" s="249" t="s">
        <v>169</v>
      </c>
      <c r="B82" s="306" t="s">
        <v>170</v>
      </c>
      <c r="C82" s="310">
        <v>2</v>
      </c>
      <c r="D82" s="310">
        <v>0</v>
      </c>
      <c r="E82" s="310">
        <v>2</v>
      </c>
      <c r="F82" s="311">
        <v>0</v>
      </c>
      <c r="G82" s="311">
        <v>2</v>
      </c>
      <c r="H82" s="311">
        <v>0</v>
      </c>
      <c r="I82">
        <f t="shared" si="1"/>
        <v>6</v>
      </c>
      <c r="J82">
        <v>0</v>
      </c>
      <c r="K82">
        <v>0</v>
      </c>
    </row>
    <row r="83" spans="1:11">
      <c r="A83" s="249" t="s">
        <v>173</v>
      </c>
      <c r="B83" s="306" t="s">
        <v>174</v>
      </c>
      <c r="C83" s="310">
        <v>1</v>
      </c>
      <c r="D83" s="310">
        <v>4</v>
      </c>
      <c r="E83" s="310">
        <v>0</v>
      </c>
      <c r="F83" s="311">
        <v>0</v>
      </c>
      <c r="G83" s="311">
        <v>1</v>
      </c>
      <c r="H83" s="311">
        <v>0</v>
      </c>
      <c r="I83">
        <f t="shared" si="1"/>
        <v>6</v>
      </c>
      <c r="J83">
        <v>0</v>
      </c>
      <c r="K83">
        <v>0</v>
      </c>
    </row>
    <row r="84" spans="1:11">
      <c r="A84" s="249" t="s">
        <v>274</v>
      </c>
      <c r="B84" s="306" t="s">
        <v>275</v>
      </c>
      <c r="C84" s="310">
        <v>2</v>
      </c>
      <c r="D84" s="310">
        <v>2</v>
      </c>
      <c r="E84" s="310">
        <v>0</v>
      </c>
      <c r="F84" s="311">
        <v>1</v>
      </c>
      <c r="G84" s="311">
        <v>1</v>
      </c>
      <c r="H84" s="311">
        <v>0</v>
      </c>
      <c r="I84">
        <f t="shared" si="1"/>
        <v>6</v>
      </c>
      <c r="J84">
        <v>0</v>
      </c>
      <c r="K84">
        <v>0</v>
      </c>
    </row>
    <row r="85" spans="1:11">
      <c r="A85" s="249" t="s">
        <v>103</v>
      </c>
      <c r="B85" s="306" t="s">
        <v>104</v>
      </c>
      <c r="C85" s="310">
        <v>2</v>
      </c>
      <c r="D85" s="310">
        <v>0</v>
      </c>
      <c r="E85" s="310">
        <v>4</v>
      </c>
      <c r="F85" s="311">
        <v>0</v>
      </c>
      <c r="G85" s="311">
        <v>1</v>
      </c>
      <c r="H85" s="311">
        <v>0</v>
      </c>
      <c r="I85">
        <f t="shared" si="1"/>
        <v>7</v>
      </c>
      <c r="J85">
        <v>0</v>
      </c>
      <c r="K85">
        <v>0</v>
      </c>
    </row>
    <row r="86" spans="1:11">
      <c r="A86" s="249" t="s">
        <v>111</v>
      </c>
      <c r="B86" s="306" t="s">
        <v>112</v>
      </c>
      <c r="C86" s="310">
        <v>0</v>
      </c>
      <c r="D86" s="310">
        <v>5</v>
      </c>
      <c r="E86" s="310">
        <v>0</v>
      </c>
      <c r="F86" s="311">
        <v>1</v>
      </c>
      <c r="G86" s="311">
        <v>1</v>
      </c>
      <c r="H86" s="311">
        <v>0</v>
      </c>
      <c r="I86">
        <f t="shared" si="1"/>
        <v>7</v>
      </c>
      <c r="J86">
        <v>0</v>
      </c>
      <c r="K86">
        <v>0</v>
      </c>
    </row>
    <row r="87" spans="1:11">
      <c r="A87" s="249" t="s">
        <v>133</v>
      </c>
      <c r="B87" s="306" t="s">
        <v>134</v>
      </c>
      <c r="C87" s="310">
        <v>4</v>
      </c>
      <c r="D87" s="310">
        <v>0</v>
      </c>
      <c r="E87" s="310">
        <v>2</v>
      </c>
      <c r="F87" s="311">
        <v>0</v>
      </c>
      <c r="G87" s="311">
        <v>1</v>
      </c>
      <c r="H87" s="311">
        <v>0</v>
      </c>
      <c r="I87">
        <f t="shared" si="1"/>
        <v>7</v>
      </c>
      <c r="J87">
        <v>0</v>
      </c>
      <c r="K87">
        <v>0</v>
      </c>
    </row>
    <row r="88" spans="1:11">
      <c r="A88" s="249" t="s">
        <v>276</v>
      </c>
      <c r="B88" s="306" t="s">
        <v>277</v>
      </c>
      <c r="C88" s="310">
        <v>4</v>
      </c>
      <c r="D88" s="310">
        <v>2</v>
      </c>
      <c r="E88" s="310">
        <v>0</v>
      </c>
      <c r="F88" s="311">
        <v>0</v>
      </c>
      <c r="G88" s="311">
        <v>1</v>
      </c>
      <c r="H88" s="311">
        <v>0</v>
      </c>
      <c r="I88">
        <f t="shared" si="1"/>
        <v>7</v>
      </c>
      <c r="J88">
        <v>0</v>
      </c>
      <c r="K88">
        <v>0</v>
      </c>
    </row>
    <row r="89" spans="1:11">
      <c r="A89" s="249" t="s">
        <v>414</v>
      </c>
      <c r="B89" s="306" t="s">
        <v>415</v>
      </c>
      <c r="C89" s="310">
        <v>0</v>
      </c>
      <c r="D89" s="310">
        <v>6</v>
      </c>
      <c r="E89" s="310">
        <v>0</v>
      </c>
      <c r="F89" s="311">
        <v>0</v>
      </c>
      <c r="G89" s="311">
        <v>1</v>
      </c>
      <c r="H89" s="311">
        <v>0</v>
      </c>
      <c r="I89">
        <f t="shared" si="1"/>
        <v>7</v>
      </c>
      <c r="J89">
        <v>0</v>
      </c>
      <c r="K89">
        <v>0</v>
      </c>
    </row>
    <row r="90" spans="1:11">
      <c r="A90" s="249" t="s">
        <v>314</v>
      </c>
      <c r="B90" s="306" t="s">
        <v>315</v>
      </c>
      <c r="C90" s="310">
        <v>6</v>
      </c>
      <c r="D90" s="310">
        <v>0</v>
      </c>
      <c r="E90" s="310">
        <v>0</v>
      </c>
      <c r="F90" s="311">
        <v>0</v>
      </c>
      <c r="G90" s="311">
        <v>1</v>
      </c>
      <c r="H90" s="311">
        <v>1</v>
      </c>
      <c r="I90">
        <f t="shared" si="1"/>
        <v>8</v>
      </c>
      <c r="J90">
        <v>0</v>
      </c>
      <c r="K90">
        <v>0</v>
      </c>
    </row>
    <row r="91" spans="1:11">
      <c r="A91" s="249" t="s">
        <v>53</v>
      </c>
      <c r="B91" s="306" t="s">
        <v>54</v>
      </c>
      <c r="C91" s="310">
        <v>0</v>
      </c>
      <c r="D91" s="310">
        <v>4</v>
      </c>
      <c r="E91" s="310">
        <v>0</v>
      </c>
      <c r="F91" s="311">
        <v>1</v>
      </c>
      <c r="G91" s="311">
        <v>2</v>
      </c>
      <c r="H91" s="311">
        <v>2</v>
      </c>
      <c r="I91">
        <f t="shared" si="1"/>
        <v>9</v>
      </c>
      <c r="J91">
        <v>0</v>
      </c>
      <c r="K91">
        <v>0</v>
      </c>
    </row>
    <row r="92" spans="1:11">
      <c r="A92" s="249" t="s">
        <v>262</v>
      </c>
      <c r="B92" s="306" t="s">
        <v>263</v>
      </c>
      <c r="C92" s="310">
        <v>0</v>
      </c>
      <c r="D92" s="310">
        <v>0</v>
      </c>
      <c r="E92" s="310">
        <v>2</v>
      </c>
      <c r="F92" s="311">
        <v>0</v>
      </c>
      <c r="G92" s="311">
        <v>5</v>
      </c>
      <c r="H92" s="311">
        <v>2</v>
      </c>
      <c r="I92">
        <f t="shared" si="1"/>
        <v>9</v>
      </c>
      <c r="J92">
        <v>0</v>
      </c>
      <c r="K92">
        <v>0</v>
      </c>
    </row>
    <row r="93" spans="1:11">
      <c r="A93" s="249" t="s">
        <v>340</v>
      </c>
      <c r="B93" s="306" t="s">
        <v>341</v>
      </c>
      <c r="C93" s="310">
        <v>0</v>
      </c>
      <c r="D93" s="310">
        <v>8</v>
      </c>
      <c r="E93" s="310">
        <v>0</v>
      </c>
      <c r="F93" s="311">
        <v>0</v>
      </c>
      <c r="G93" s="311">
        <v>1</v>
      </c>
      <c r="H93" s="311">
        <v>0</v>
      </c>
      <c r="I93">
        <f t="shared" si="1"/>
        <v>9</v>
      </c>
      <c r="J93">
        <v>0</v>
      </c>
      <c r="K93">
        <v>0</v>
      </c>
    </row>
    <row r="94" spans="1:11">
      <c r="A94" s="249" t="s">
        <v>418</v>
      </c>
      <c r="B94" s="306" t="s">
        <v>419</v>
      </c>
      <c r="C94" s="310">
        <v>4</v>
      </c>
      <c r="D94" s="310">
        <v>0</v>
      </c>
      <c r="E94" s="310">
        <v>4</v>
      </c>
      <c r="F94" s="311">
        <v>0</v>
      </c>
      <c r="G94" s="311">
        <v>1</v>
      </c>
      <c r="H94" s="311">
        <v>1</v>
      </c>
      <c r="I94">
        <f t="shared" si="1"/>
        <v>10</v>
      </c>
      <c r="J94">
        <v>0</v>
      </c>
      <c r="K94">
        <v>0</v>
      </c>
    </row>
    <row r="95" spans="1:11">
      <c r="A95" s="249" t="s">
        <v>23</v>
      </c>
      <c r="B95" s="306" t="s">
        <v>24</v>
      </c>
      <c r="C95" s="310">
        <v>0</v>
      </c>
      <c r="D95" s="310">
        <v>10</v>
      </c>
      <c r="E95" s="310">
        <v>0</v>
      </c>
      <c r="F95" s="311">
        <v>0</v>
      </c>
      <c r="G95" s="311">
        <v>1</v>
      </c>
      <c r="H95" s="311">
        <v>0</v>
      </c>
      <c r="I95">
        <f t="shared" si="1"/>
        <v>11</v>
      </c>
      <c r="J95">
        <v>0</v>
      </c>
      <c r="K95">
        <v>0</v>
      </c>
    </row>
    <row r="96" spans="1:11">
      <c r="A96" s="249" t="s">
        <v>45</v>
      </c>
      <c r="B96" s="306" t="s">
        <v>46</v>
      </c>
      <c r="C96" s="310">
        <v>10</v>
      </c>
      <c r="D96" s="310">
        <v>0</v>
      </c>
      <c r="E96" s="310">
        <v>0</v>
      </c>
      <c r="F96" s="311">
        <v>0</v>
      </c>
      <c r="G96" s="311">
        <v>1</v>
      </c>
      <c r="H96" s="311">
        <v>0</v>
      </c>
      <c r="I96">
        <f t="shared" si="1"/>
        <v>11</v>
      </c>
      <c r="J96">
        <v>0</v>
      </c>
      <c r="K96">
        <v>0</v>
      </c>
    </row>
    <row r="97" spans="1:11">
      <c r="A97" s="249" t="s">
        <v>232</v>
      </c>
      <c r="B97" s="306" t="s">
        <v>233</v>
      </c>
      <c r="C97" s="310">
        <v>4</v>
      </c>
      <c r="D97" s="310">
        <v>0</v>
      </c>
      <c r="E97" s="310">
        <v>4</v>
      </c>
      <c r="F97" s="311">
        <v>1</v>
      </c>
      <c r="G97" s="311">
        <v>1</v>
      </c>
      <c r="H97" s="311">
        <v>1</v>
      </c>
      <c r="I97">
        <f t="shared" si="1"/>
        <v>11</v>
      </c>
      <c r="J97">
        <v>0</v>
      </c>
      <c r="K97">
        <v>0</v>
      </c>
    </row>
    <row r="98" spans="1:11">
      <c r="A98" s="249" t="s">
        <v>376</v>
      </c>
      <c r="B98" s="306" t="s">
        <v>377</v>
      </c>
      <c r="C98" s="310">
        <v>4</v>
      </c>
      <c r="D98" s="310">
        <v>0</v>
      </c>
      <c r="E98" s="310">
        <v>4</v>
      </c>
      <c r="F98" s="311">
        <v>1</v>
      </c>
      <c r="G98" s="311">
        <v>1</v>
      </c>
      <c r="H98" s="311">
        <v>1</v>
      </c>
      <c r="I98">
        <f t="shared" si="1"/>
        <v>11</v>
      </c>
      <c r="J98">
        <v>0</v>
      </c>
      <c r="K98">
        <v>0</v>
      </c>
    </row>
    <row r="99" spans="1:11">
      <c r="A99" s="249" t="s">
        <v>51</v>
      </c>
      <c r="B99" s="306" t="s">
        <v>52</v>
      </c>
      <c r="C99" s="310">
        <v>4</v>
      </c>
      <c r="D99" s="310">
        <v>0</v>
      </c>
      <c r="E99" s="310">
        <v>4</v>
      </c>
      <c r="F99" s="311">
        <v>0</v>
      </c>
      <c r="G99" s="311">
        <v>1</v>
      </c>
      <c r="H99" s="311">
        <v>3</v>
      </c>
      <c r="I99">
        <f t="shared" si="1"/>
        <v>12</v>
      </c>
      <c r="J99">
        <v>0</v>
      </c>
      <c r="K99">
        <v>0</v>
      </c>
    </row>
    <row r="100" spans="1:11">
      <c r="A100" s="249" t="s">
        <v>105</v>
      </c>
      <c r="B100" s="306" t="s">
        <v>106</v>
      </c>
      <c r="C100" s="310">
        <v>2</v>
      </c>
      <c r="D100" s="310">
        <v>0</v>
      </c>
      <c r="E100" s="310">
        <v>0</v>
      </c>
      <c r="F100" s="311">
        <v>0</v>
      </c>
      <c r="G100" s="311">
        <v>9</v>
      </c>
      <c r="H100" s="311">
        <v>1</v>
      </c>
      <c r="I100">
        <f t="shared" si="1"/>
        <v>12</v>
      </c>
      <c r="J100">
        <v>0</v>
      </c>
      <c r="K100">
        <v>0</v>
      </c>
    </row>
    <row r="101" spans="1:11">
      <c r="A101" s="249" t="s">
        <v>131</v>
      </c>
      <c r="B101" s="306" t="s">
        <v>132</v>
      </c>
      <c r="C101" s="310">
        <v>6</v>
      </c>
      <c r="D101" s="310">
        <v>0</v>
      </c>
      <c r="E101" s="310">
        <v>6</v>
      </c>
      <c r="F101" s="311">
        <v>0</v>
      </c>
      <c r="G101" s="311">
        <v>0</v>
      </c>
      <c r="H101" s="311">
        <v>0</v>
      </c>
      <c r="I101">
        <f t="shared" si="1"/>
        <v>12</v>
      </c>
      <c r="J101">
        <v>0</v>
      </c>
      <c r="K101">
        <v>0</v>
      </c>
    </row>
    <row r="102" spans="1:11">
      <c r="A102" s="249" t="s">
        <v>206</v>
      </c>
      <c r="B102" s="306" t="s">
        <v>207</v>
      </c>
      <c r="C102" s="310">
        <v>0</v>
      </c>
      <c r="D102" s="310">
        <v>9</v>
      </c>
      <c r="E102" s="310">
        <v>0</v>
      </c>
      <c r="F102" s="311">
        <v>1</v>
      </c>
      <c r="G102" s="311">
        <v>1</v>
      </c>
      <c r="H102" s="311">
        <v>1</v>
      </c>
      <c r="I102">
        <f t="shared" si="1"/>
        <v>12</v>
      </c>
      <c r="J102">
        <v>0</v>
      </c>
      <c r="K102">
        <v>0</v>
      </c>
    </row>
    <row r="103" spans="1:11">
      <c r="A103" s="249" t="s">
        <v>280</v>
      </c>
      <c r="B103" s="306" t="s">
        <v>281</v>
      </c>
      <c r="C103" s="310">
        <v>0</v>
      </c>
      <c r="D103" s="310">
        <v>12</v>
      </c>
      <c r="E103" s="310">
        <v>0</v>
      </c>
      <c r="F103" s="311">
        <v>0</v>
      </c>
      <c r="G103" s="311">
        <v>1</v>
      </c>
      <c r="H103" s="311">
        <v>0</v>
      </c>
      <c r="I103">
        <f t="shared" si="1"/>
        <v>13</v>
      </c>
      <c r="J103">
        <v>0</v>
      </c>
      <c r="K103">
        <v>0</v>
      </c>
    </row>
    <row r="104" spans="1:11">
      <c r="A104" s="249" t="s">
        <v>390</v>
      </c>
      <c r="B104" s="306" t="s">
        <v>391</v>
      </c>
      <c r="C104" s="310">
        <v>6</v>
      </c>
      <c r="D104" s="310">
        <v>0</v>
      </c>
      <c r="E104" s="310">
        <v>8</v>
      </c>
      <c r="F104" s="311">
        <v>0</v>
      </c>
      <c r="G104" s="311">
        <v>0</v>
      </c>
      <c r="H104" s="311">
        <v>0</v>
      </c>
      <c r="I104">
        <f t="shared" si="1"/>
        <v>14</v>
      </c>
      <c r="J104">
        <v>0</v>
      </c>
      <c r="K104">
        <v>0</v>
      </c>
    </row>
    <row r="105" spans="1:11">
      <c r="A105" s="249" t="s">
        <v>25</v>
      </c>
      <c r="B105" s="306" t="s">
        <v>26</v>
      </c>
      <c r="C105" s="310">
        <v>0</v>
      </c>
      <c r="D105" s="310">
        <v>12</v>
      </c>
      <c r="E105" s="310">
        <v>2</v>
      </c>
      <c r="F105" s="311">
        <v>0</v>
      </c>
      <c r="G105" s="311">
        <v>1</v>
      </c>
      <c r="H105" s="311">
        <v>0</v>
      </c>
      <c r="I105">
        <f t="shared" si="1"/>
        <v>15</v>
      </c>
      <c r="J105">
        <v>0</v>
      </c>
      <c r="K105">
        <v>0</v>
      </c>
    </row>
    <row r="106" spans="1:11">
      <c r="A106" s="249" t="s">
        <v>179</v>
      </c>
      <c r="B106" s="306" t="s">
        <v>180</v>
      </c>
      <c r="C106" s="310">
        <v>6</v>
      </c>
      <c r="D106" s="310">
        <v>0</v>
      </c>
      <c r="E106" s="310">
        <v>8</v>
      </c>
      <c r="F106" s="311">
        <v>0</v>
      </c>
      <c r="G106" s="311">
        <v>0</v>
      </c>
      <c r="H106" s="311">
        <v>1</v>
      </c>
      <c r="I106">
        <f t="shared" si="1"/>
        <v>15</v>
      </c>
      <c r="J106">
        <v>0</v>
      </c>
      <c r="K106">
        <v>0</v>
      </c>
    </row>
    <row r="107" spans="1:11">
      <c r="A107" s="249" t="s">
        <v>354</v>
      </c>
      <c r="B107" s="306" t="s">
        <v>355</v>
      </c>
      <c r="C107" s="310">
        <v>2</v>
      </c>
      <c r="D107" s="310">
        <v>5</v>
      </c>
      <c r="E107" s="310">
        <v>6</v>
      </c>
      <c r="F107" s="311">
        <v>1</v>
      </c>
      <c r="G107" s="311">
        <v>1</v>
      </c>
      <c r="H107" s="311">
        <v>0</v>
      </c>
      <c r="I107">
        <f t="shared" si="1"/>
        <v>15</v>
      </c>
      <c r="J107">
        <v>0</v>
      </c>
      <c r="K107">
        <v>0</v>
      </c>
    </row>
    <row r="108" spans="1:11">
      <c r="A108" s="249" t="s">
        <v>115</v>
      </c>
      <c r="B108" s="306" t="s">
        <v>116</v>
      </c>
      <c r="C108" s="310">
        <v>7</v>
      </c>
      <c r="D108" s="310">
        <v>0</v>
      </c>
      <c r="E108" s="310">
        <v>7</v>
      </c>
      <c r="F108" s="311">
        <v>1</v>
      </c>
      <c r="G108" s="311">
        <v>1</v>
      </c>
      <c r="H108" s="311">
        <v>0</v>
      </c>
      <c r="I108">
        <f t="shared" si="1"/>
        <v>16</v>
      </c>
      <c r="J108">
        <v>0</v>
      </c>
      <c r="K108">
        <v>0</v>
      </c>
    </row>
    <row r="109" spans="1:11">
      <c r="A109" s="249" t="s">
        <v>338</v>
      </c>
      <c r="B109" s="306" t="s">
        <v>339</v>
      </c>
      <c r="C109" s="310">
        <v>2</v>
      </c>
      <c r="D109" s="310">
        <v>12</v>
      </c>
      <c r="E109" s="310">
        <v>0</v>
      </c>
      <c r="F109" s="311">
        <v>0</v>
      </c>
      <c r="G109" s="311">
        <v>1</v>
      </c>
      <c r="H109" s="311">
        <v>1</v>
      </c>
      <c r="I109">
        <f t="shared" si="1"/>
        <v>16</v>
      </c>
      <c r="J109">
        <v>0</v>
      </c>
      <c r="K109">
        <v>0</v>
      </c>
    </row>
    <row r="110" spans="1:11">
      <c r="A110" s="249" t="s">
        <v>195</v>
      </c>
      <c r="B110" s="306" t="s">
        <v>196</v>
      </c>
      <c r="C110" s="310">
        <v>0</v>
      </c>
      <c r="D110" s="310">
        <v>14</v>
      </c>
      <c r="E110" s="310">
        <v>0</v>
      </c>
      <c r="F110" s="311">
        <v>2</v>
      </c>
      <c r="G110" s="311">
        <v>1</v>
      </c>
      <c r="H110" s="311">
        <v>0</v>
      </c>
      <c r="I110">
        <f t="shared" si="1"/>
        <v>17</v>
      </c>
      <c r="J110">
        <v>0</v>
      </c>
      <c r="K110">
        <v>0</v>
      </c>
    </row>
    <row r="111" spans="1:11">
      <c r="A111" s="249" t="s">
        <v>252</v>
      </c>
      <c r="B111" s="306" t="s">
        <v>253</v>
      </c>
      <c r="C111" s="310">
        <v>3</v>
      </c>
      <c r="D111" s="310">
        <v>11</v>
      </c>
      <c r="E111" s="310">
        <v>0</v>
      </c>
      <c r="F111" s="311">
        <v>2</v>
      </c>
      <c r="G111" s="311">
        <v>1</v>
      </c>
      <c r="H111" s="311">
        <v>0</v>
      </c>
      <c r="I111">
        <f t="shared" si="1"/>
        <v>17</v>
      </c>
      <c r="J111">
        <v>0</v>
      </c>
      <c r="K111">
        <v>0</v>
      </c>
    </row>
    <row r="112" spans="1:11">
      <c r="A112" s="249" t="s">
        <v>380</v>
      </c>
      <c r="B112" s="306" t="s">
        <v>381</v>
      </c>
      <c r="C112" s="310">
        <v>0</v>
      </c>
      <c r="D112" s="310">
        <v>13</v>
      </c>
      <c r="E112" s="310">
        <v>0</v>
      </c>
      <c r="F112" s="311">
        <v>1</v>
      </c>
      <c r="G112" s="311">
        <v>3</v>
      </c>
      <c r="H112" s="311">
        <v>0</v>
      </c>
      <c r="I112">
        <f t="shared" si="1"/>
        <v>17</v>
      </c>
      <c r="J112">
        <v>0</v>
      </c>
      <c r="K112">
        <v>0</v>
      </c>
    </row>
    <row r="113" spans="1:11">
      <c r="A113" s="249" t="s">
        <v>37</v>
      </c>
      <c r="B113" s="306" t="s">
        <v>38</v>
      </c>
      <c r="C113" s="310">
        <v>10</v>
      </c>
      <c r="D113" s="310">
        <v>2</v>
      </c>
      <c r="E113" s="310">
        <v>4</v>
      </c>
      <c r="F113" s="311">
        <v>1</v>
      </c>
      <c r="G113" s="311">
        <v>1</v>
      </c>
      <c r="H113" s="311">
        <v>0</v>
      </c>
      <c r="I113">
        <f t="shared" si="1"/>
        <v>18</v>
      </c>
      <c r="J113">
        <v>0</v>
      </c>
      <c r="K113">
        <v>0</v>
      </c>
    </row>
    <row r="114" spans="1:11">
      <c r="A114" s="249" t="s">
        <v>57</v>
      </c>
      <c r="B114" s="306" t="s">
        <v>58</v>
      </c>
      <c r="C114" s="310">
        <v>0</v>
      </c>
      <c r="D114" s="310">
        <v>17</v>
      </c>
      <c r="E114" s="310">
        <v>0</v>
      </c>
      <c r="F114" s="311">
        <v>0</v>
      </c>
      <c r="G114" s="311">
        <v>1</v>
      </c>
      <c r="H114" s="311">
        <v>0</v>
      </c>
      <c r="I114">
        <f t="shared" si="1"/>
        <v>18</v>
      </c>
      <c r="J114">
        <v>0</v>
      </c>
      <c r="K114">
        <v>0</v>
      </c>
    </row>
    <row r="115" spans="1:11">
      <c r="A115" s="249" t="s">
        <v>119</v>
      </c>
      <c r="B115" s="306" t="s">
        <v>120</v>
      </c>
      <c r="C115" s="310">
        <v>0</v>
      </c>
      <c r="D115" s="310">
        <v>0</v>
      </c>
      <c r="E115" s="310">
        <v>0</v>
      </c>
      <c r="F115" s="311">
        <v>12</v>
      </c>
      <c r="G115" s="311">
        <v>6</v>
      </c>
      <c r="H115" s="311">
        <v>0</v>
      </c>
      <c r="I115">
        <f t="shared" si="1"/>
        <v>18</v>
      </c>
      <c r="J115">
        <v>0</v>
      </c>
      <c r="K115">
        <v>0</v>
      </c>
    </row>
    <row r="116" spans="1:11">
      <c r="A116" s="249" t="s">
        <v>384</v>
      </c>
      <c r="B116" s="306" t="s">
        <v>385</v>
      </c>
      <c r="C116" s="310">
        <v>0</v>
      </c>
      <c r="D116" s="310">
        <v>16</v>
      </c>
      <c r="E116" s="310">
        <v>0</v>
      </c>
      <c r="F116" s="311">
        <v>0</v>
      </c>
      <c r="G116" s="311">
        <v>1</v>
      </c>
      <c r="H116" s="311">
        <v>1</v>
      </c>
      <c r="I116">
        <f t="shared" si="1"/>
        <v>18</v>
      </c>
      <c r="J116">
        <v>0</v>
      </c>
      <c r="K116">
        <v>0</v>
      </c>
    </row>
    <row r="117" spans="1:11">
      <c r="A117" s="249" t="s">
        <v>67</v>
      </c>
      <c r="B117" s="306" t="s">
        <v>68</v>
      </c>
      <c r="C117" s="310">
        <v>0</v>
      </c>
      <c r="D117" s="310">
        <v>12</v>
      </c>
      <c r="E117" s="310">
        <v>6</v>
      </c>
      <c r="F117" s="311">
        <v>0</v>
      </c>
      <c r="G117" s="311">
        <v>1</v>
      </c>
      <c r="H117" s="311">
        <v>0</v>
      </c>
      <c r="I117">
        <f t="shared" si="1"/>
        <v>19</v>
      </c>
      <c r="J117">
        <v>0</v>
      </c>
      <c r="K117">
        <v>0</v>
      </c>
    </row>
    <row r="118" spans="1:11">
      <c r="A118" s="249" t="s">
        <v>71</v>
      </c>
      <c r="B118" s="306" t="s">
        <v>72</v>
      </c>
      <c r="C118" s="310">
        <v>8</v>
      </c>
      <c r="D118" s="310">
        <v>0</v>
      </c>
      <c r="E118" s="310">
        <v>8</v>
      </c>
      <c r="F118" s="311">
        <v>0</v>
      </c>
      <c r="G118" s="311">
        <v>1</v>
      </c>
      <c r="H118" s="311">
        <v>2</v>
      </c>
      <c r="I118">
        <f t="shared" si="1"/>
        <v>19</v>
      </c>
      <c r="J118">
        <v>0</v>
      </c>
      <c r="K118">
        <v>0</v>
      </c>
    </row>
    <row r="119" spans="1:11">
      <c r="A119" s="249" t="s">
        <v>344</v>
      </c>
      <c r="B119" s="306" t="s">
        <v>345</v>
      </c>
      <c r="C119" s="310">
        <v>8</v>
      </c>
      <c r="D119" s="310">
        <v>0</v>
      </c>
      <c r="E119" s="310">
        <v>8</v>
      </c>
      <c r="F119" s="311">
        <v>1</v>
      </c>
      <c r="G119" s="311">
        <v>1</v>
      </c>
      <c r="H119" s="311">
        <v>1</v>
      </c>
      <c r="I119">
        <f t="shared" si="1"/>
        <v>19</v>
      </c>
      <c r="J119">
        <v>0</v>
      </c>
      <c r="K119">
        <v>0</v>
      </c>
    </row>
    <row r="120" spans="1:11">
      <c r="A120" s="249" t="s">
        <v>402</v>
      </c>
      <c r="B120" s="306" t="s">
        <v>403</v>
      </c>
      <c r="C120" s="310">
        <v>0</v>
      </c>
      <c r="D120" s="310">
        <v>18</v>
      </c>
      <c r="E120" s="310">
        <v>0</v>
      </c>
      <c r="F120" s="311">
        <v>0</v>
      </c>
      <c r="G120" s="311">
        <v>2</v>
      </c>
      <c r="H120" s="311">
        <v>0</v>
      </c>
      <c r="I120">
        <f t="shared" si="1"/>
        <v>20</v>
      </c>
      <c r="J120">
        <v>0</v>
      </c>
      <c r="K120">
        <v>0</v>
      </c>
    </row>
    <row r="121" spans="1:11">
      <c r="A121" s="249" t="s">
        <v>59</v>
      </c>
      <c r="B121" s="306" t="s">
        <v>60</v>
      </c>
      <c r="C121" s="310">
        <v>9</v>
      </c>
      <c r="D121" s="310">
        <v>0</v>
      </c>
      <c r="E121" s="310">
        <v>9</v>
      </c>
      <c r="F121" s="311">
        <v>1</v>
      </c>
      <c r="G121" s="311">
        <v>1</v>
      </c>
      <c r="H121" s="311">
        <v>1</v>
      </c>
      <c r="I121">
        <f t="shared" si="1"/>
        <v>21</v>
      </c>
      <c r="J121">
        <v>0</v>
      </c>
      <c r="K121">
        <v>0</v>
      </c>
    </row>
    <row r="122" spans="1:11">
      <c r="A122" s="249" t="s">
        <v>79</v>
      </c>
      <c r="B122" s="306" t="s">
        <v>80</v>
      </c>
      <c r="C122" s="310">
        <v>0</v>
      </c>
      <c r="D122" s="310">
        <v>20</v>
      </c>
      <c r="E122" s="310">
        <v>0</v>
      </c>
      <c r="F122" s="311">
        <v>0</v>
      </c>
      <c r="G122" s="311">
        <v>1</v>
      </c>
      <c r="H122" s="311">
        <v>0</v>
      </c>
      <c r="I122">
        <f t="shared" si="1"/>
        <v>21</v>
      </c>
      <c r="J122">
        <v>0</v>
      </c>
      <c r="K122">
        <v>0</v>
      </c>
    </row>
    <row r="123" spans="1:11">
      <c r="A123" s="249" t="s">
        <v>362</v>
      </c>
      <c r="B123" s="306" t="s">
        <v>363</v>
      </c>
      <c r="C123" s="310">
        <v>20</v>
      </c>
      <c r="D123" s="310">
        <v>0</v>
      </c>
      <c r="E123" s="310">
        <v>0</v>
      </c>
      <c r="F123" s="311">
        <v>0</v>
      </c>
      <c r="G123" s="311">
        <v>1</v>
      </c>
      <c r="H123" s="311">
        <v>0</v>
      </c>
      <c r="I123">
        <f t="shared" si="1"/>
        <v>21</v>
      </c>
      <c r="J123">
        <v>0</v>
      </c>
      <c r="K123">
        <v>0</v>
      </c>
    </row>
    <row r="124" spans="1:11">
      <c r="A124" s="249" t="s">
        <v>306</v>
      </c>
      <c r="B124" s="306" t="s">
        <v>307</v>
      </c>
      <c r="C124" s="310">
        <v>0</v>
      </c>
      <c r="D124" s="310">
        <v>21</v>
      </c>
      <c r="E124" s="310">
        <v>0</v>
      </c>
      <c r="F124" s="311">
        <v>0</v>
      </c>
      <c r="G124" s="311">
        <v>1</v>
      </c>
      <c r="H124" s="311">
        <v>0</v>
      </c>
      <c r="I124">
        <f t="shared" si="1"/>
        <v>22</v>
      </c>
      <c r="J124">
        <v>0</v>
      </c>
      <c r="K124">
        <v>0</v>
      </c>
    </row>
    <row r="125" spans="1:11">
      <c r="A125" s="249" t="s">
        <v>127</v>
      </c>
      <c r="B125" s="306" t="s">
        <v>128</v>
      </c>
      <c r="C125" s="310">
        <v>15</v>
      </c>
      <c r="D125" s="310">
        <v>5</v>
      </c>
      <c r="E125" s="310">
        <v>2</v>
      </c>
      <c r="F125" s="311">
        <v>0</v>
      </c>
      <c r="G125" s="311">
        <v>1</v>
      </c>
      <c r="H125" s="311">
        <v>0</v>
      </c>
      <c r="I125">
        <f t="shared" si="1"/>
        <v>23</v>
      </c>
      <c r="J125">
        <v>0</v>
      </c>
      <c r="K125">
        <v>0</v>
      </c>
    </row>
    <row r="126" spans="1:11">
      <c r="A126" s="249" t="s">
        <v>107</v>
      </c>
      <c r="B126" s="306" t="s">
        <v>108</v>
      </c>
      <c r="C126" s="310">
        <v>11</v>
      </c>
      <c r="D126" s="310">
        <v>7</v>
      </c>
      <c r="E126" s="310">
        <v>6</v>
      </c>
      <c r="F126" s="311">
        <v>0</v>
      </c>
      <c r="G126" s="311">
        <v>1</v>
      </c>
      <c r="H126" s="311">
        <v>0</v>
      </c>
      <c r="I126">
        <f t="shared" si="1"/>
        <v>25</v>
      </c>
      <c r="J126">
        <v>0</v>
      </c>
      <c r="K126">
        <v>0</v>
      </c>
    </row>
    <row r="127" spans="1:11">
      <c r="A127" s="249" t="s">
        <v>242</v>
      </c>
      <c r="B127" s="306" t="s">
        <v>243</v>
      </c>
      <c r="C127" s="310">
        <v>0</v>
      </c>
      <c r="D127" s="310">
        <v>21</v>
      </c>
      <c r="E127" s="310">
        <v>4</v>
      </c>
      <c r="F127" s="311">
        <v>0</v>
      </c>
      <c r="G127" s="311">
        <v>0</v>
      </c>
      <c r="H127" s="311">
        <v>0</v>
      </c>
      <c r="I127">
        <f t="shared" si="1"/>
        <v>25</v>
      </c>
      <c r="J127">
        <v>0</v>
      </c>
      <c r="K127">
        <v>0</v>
      </c>
    </row>
    <row r="128" spans="1:11">
      <c r="A128" s="249" t="s">
        <v>304</v>
      </c>
      <c r="B128" s="306" t="s">
        <v>305</v>
      </c>
      <c r="C128" s="310">
        <v>12</v>
      </c>
      <c r="D128" s="310">
        <v>0</v>
      </c>
      <c r="E128" s="310">
        <v>12</v>
      </c>
      <c r="F128" s="311">
        <v>0</v>
      </c>
      <c r="G128" s="311">
        <v>1</v>
      </c>
      <c r="H128" s="311">
        <v>0</v>
      </c>
      <c r="I128">
        <f t="shared" si="1"/>
        <v>25</v>
      </c>
      <c r="J128">
        <v>0</v>
      </c>
      <c r="K128">
        <v>0</v>
      </c>
    </row>
    <row r="129" spans="1:11">
      <c r="A129" s="249" t="s">
        <v>326</v>
      </c>
      <c r="B129" s="306" t="s">
        <v>327</v>
      </c>
      <c r="C129" s="310">
        <v>8</v>
      </c>
      <c r="D129" s="310">
        <v>0</v>
      </c>
      <c r="E129" s="310">
        <v>10</v>
      </c>
      <c r="F129" s="311">
        <v>1</v>
      </c>
      <c r="G129" s="311">
        <v>6</v>
      </c>
      <c r="H129" s="311">
        <v>0</v>
      </c>
      <c r="I129">
        <f t="shared" si="1"/>
        <v>25</v>
      </c>
      <c r="J129">
        <v>0</v>
      </c>
      <c r="K129">
        <v>0</v>
      </c>
    </row>
    <row r="130" spans="1:11">
      <c r="A130" s="249" t="s">
        <v>264</v>
      </c>
      <c r="B130" s="306" t="s">
        <v>265</v>
      </c>
      <c r="C130" s="310">
        <v>20</v>
      </c>
      <c r="D130" s="310">
        <v>0</v>
      </c>
      <c r="E130" s="310">
        <v>4</v>
      </c>
      <c r="F130" s="311">
        <v>0</v>
      </c>
      <c r="G130" s="311">
        <v>2</v>
      </c>
      <c r="H130" s="311">
        <v>0</v>
      </c>
      <c r="I130">
        <f t="shared" ref="I130:I193" si="2">SUM(C130:H130)</f>
        <v>26</v>
      </c>
      <c r="J130">
        <v>0</v>
      </c>
      <c r="K130">
        <v>0</v>
      </c>
    </row>
    <row r="131" spans="1:11">
      <c r="A131" s="249" t="s">
        <v>366</v>
      </c>
      <c r="B131" s="306" t="s">
        <v>367</v>
      </c>
      <c r="C131" s="310">
        <v>2</v>
      </c>
      <c r="D131" s="310">
        <v>23</v>
      </c>
      <c r="E131" s="310">
        <v>0</v>
      </c>
      <c r="F131" s="311">
        <v>0</v>
      </c>
      <c r="G131" s="311">
        <v>1</v>
      </c>
      <c r="H131" s="311">
        <v>0</v>
      </c>
      <c r="I131">
        <f t="shared" si="2"/>
        <v>26</v>
      </c>
      <c r="J131">
        <v>0</v>
      </c>
      <c r="K131">
        <v>0</v>
      </c>
    </row>
    <row r="132" spans="1:11">
      <c r="A132" s="249" t="s">
        <v>117</v>
      </c>
      <c r="B132" s="306" t="s">
        <v>118</v>
      </c>
      <c r="C132" s="310">
        <v>10</v>
      </c>
      <c r="D132" s="310">
        <v>16</v>
      </c>
      <c r="E132" s="310">
        <v>0</v>
      </c>
      <c r="F132" s="311">
        <v>0</v>
      </c>
      <c r="G132" s="311">
        <v>1</v>
      </c>
      <c r="H132" s="311">
        <v>0</v>
      </c>
      <c r="I132">
        <f t="shared" si="2"/>
        <v>27</v>
      </c>
      <c r="J132">
        <v>0</v>
      </c>
      <c r="K132">
        <v>0</v>
      </c>
    </row>
    <row r="133" spans="1:11">
      <c r="A133" s="249" t="s">
        <v>336</v>
      </c>
      <c r="B133" s="306" t="s">
        <v>337</v>
      </c>
      <c r="C133" s="310">
        <v>12</v>
      </c>
      <c r="D133" s="310">
        <v>0</v>
      </c>
      <c r="E133" s="310">
        <v>12</v>
      </c>
      <c r="F133" s="311">
        <v>1</v>
      </c>
      <c r="G133" s="311">
        <v>1</v>
      </c>
      <c r="H133" s="311">
        <v>1</v>
      </c>
      <c r="I133">
        <f t="shared" si="2"/>
        <v>27</v>
      </c>
      <c r="J133">
        <v>0</v>
      </c>
      <c r="K133">
        <v>0</v>
      </c>
    </row>
    <row r="134" spans="1:11">
      <c r="A134" s="249" t="s">
        <v>193</v>
      </c>
      <c r="B134" s="306" t="s">
        <v>194</v>
      </c>
      <c r="C134" s="310">
        <v>10</v>
      </c>
      <c r="D134" s="310">
        <v>0</v>
      </c>
      <c r="E134" s="310">
        <v>10</v>
      </c>
      <c r="F134" s="311">
        <v>2</v>
      </c>
      <c r="G134" s="311">
        <v>1</v>
      </c>
      <c r="H134" s="311">
        <v>5</v>
      </c>
      <c r="I134">
        <f t="shared" si="2"/>
        <v>28</v>
      </c>
      <c r="J134">
        <v>0</v>
      </c>
      <c r="K134">
        <v>0</v>
      </c>
    </row>
    <row r="135" spans="1:11">
      <c r="A135" s="249" t="s">
        <v>428</v>
      </c>
      <c r="B135" s="306" t="s">
        <v>429</v>
      </c>
      <c r="C135" s="310">
        <v>17</v>
      </c>
      <c r="D135" s="310">
        <v>12</v>
      </c>
      <c r="E135" s="310">
        <v>0</v>
      </c>
      <c r="F135" s="311">
        <v>0</v>
      </c>
      <c r="G135" s="311">
        <v>1</v>
      </c>
      <c r="H135" s="311">
        <v>0</v>
      </c>
      <c r="I135">
        <f t="shared" si="2"/>
        <v>30</v>
      </c>
      <c r="J135">
        <v>0</v>
      </c>
      <c r="K135">
        <v>0</v>
      </c>
    </row>
    <row r="136" spans="1:11">
      <c r="A136" s="249" t="s">
        <v>33</v>
      </c>
      <c r="B136" s="306" t="s">
        <v>34</v>
      </c>
      <c r="C136" s="310">
        <v>0</v>
      </c>
      <c r="D136" s="310">
        <v>30</v>
      </c>
      <c r="E136" s="310">
        <v>0</v>
      </c>
      <c r="F136" s="311">
        <v>0</v>
      </c>
      <c r="G136" s="311">
        <v>1</v>
      </c>
      <c r="H136" s="311">
        <v>1</v>
      </c>
      <c r="I136">
        <f t="shared" si="2"/>
        <v>32</v>
      </c>
      <c r="J136">
        <v>0</v>
      </c>
      <c r="K136">
        <v>0</v>
      </c>
    </row>
    <row r="137" spans="1:11">
      <c r="A137" s="249" t="s">
        <v>328</v>
      </c>
      <c r="B137" s="306" t="s">
        <v>329</v>
      </c>
      <c r="C137" s="310">
        <v>9</v>
      </c>
      <c r="D137" s="310">
        <v>0</v>
      </c>
      <c r="E137" s="310">
        <v>11</v>
      </c>
      <c r="F137" s="311">
        <v>10</v>
      </c>
      <c r="G137" s="311">
        <v>1</v>
      </c>
      <c r="H137" s="311">
        <v>1</v>
      </c>
      <c r="I137">
        <f t="shared" si="2"/>
        <v>32</v>
      </c>
      <c r="J137">
        <v>0</v>
      </c>
      <c r="K137">
        <v>0</v>
      </c>
    </row>
    <row r="138" spans="1:11">
      <c r="A138" s="249" t="s">
        <v>374</v>
      </c>
      <c r="B138" s="306" t="s">
        <v>375</v>
      </c>
      <c r="C138" s="310">
        <v>12</v>
      </c>
      <c r="D138" s="310">
        <v>5</v>
      </c>
      <c r="E138" s="310">
        <v>12</v>
      </c>
      <c r="F138" s="311">
        <v>1</v>
      </c>
      <c r="G138" s="311">
        <v>1</v>
      </c>
      <c r="H138" s="311">
        <v>1</v>
      </c>
      <c r="I138">
        <f t="shared" si="2"/>
        <v>32</v>
      </c>
      <c r="J138">
        <v>0</v>
      </c>
      <c r="K138">
        <v>0</v>
      </c>
    </row>
    <row r="139" spans="1:11">
      <c r="A139" s="249" t="s">
        <v>420</v>
      </c>
      <c r="B139" s="306" t="s">
        <v>421</v>
      </c>
      <c r="C139" s="310">
        <v>16</v>
      </c>
      <c r="D139" s="310">
        <v>0</v>
      </c>
      <c r="E139" s="310">
        <v>16</v>
      </c>
      <c r="F139" s="311">
        <v>0</v>
      </c>
      <c r="G139" s="311">
        <v>0</v>
      </c>
      <c r="H139" s="311">
        <v>0</v>
      </c>
      <c r="I139">
        <f t="shared" si="2"/>
        <v>32</v>
      </c>
      <c r="J139">
        <v>0</v>
      </c>
      <c r="K139">
        <v>0</v>
      </c>
    </row>
    <row r="140" spans="1:11">
      <c r="A140" s="249" t="s">
        <v>145</v>
      </c>
      <c r="B140" s="306" t="s">
        <v>146</v>
      </c>
      <c r="C140" s="310">
        <v>10</v>
      </c>
      <c r="D140" s="310">
        <v>1</v>
      </c>
      <c r="E140" s="310">
        <v>11</v>
      </c>
      <c r="F140" s="311">
        <v>8</v>
      </c>
      <c r="G140" s="311">
        <v>1</v>
      </c>
      <c r="H140" s="311">
        <v>2</v>
      </c>
      <c r="I140">
        <f t="shared" si="2"/>
        <v>33</v>
      </c>
      <c r="J140">
        <v>0</v>
      </c>
      <c r="K140">
        <v>0</v>
      </c>
    </row>
    <row r="141" spans="1:11">
      <c r="A141" s="249" t="s">
        <v>410</v>
      </c>
      <c r="B141" s="306" t="s">
        <v>411</v>
      </c>
      <c r="C141" s="310">
        <v>0</v>
      </c>
      <c r="D141" s="310">
        <v>0</v>
      </c>
      <c r="E141" s="310">
        <v>26</v>
      </c>
      <c r="F141" s="311">
        <v>4</v>
      </c>
      <c r="G141" s="311">
        <v>2</v>
      </c>
      <c r="H141" s="311">
        <v>1</v>
      </c>
      <c r="I141">
        <f t="shared" si="2"/>
        <v>33</v>
      </c>
      <c r="J141">
        <v>0</v>
      </c>
      <c r="K141">
        <v>0</v>
      </c>
    </row>
    <row r="142" spans="1:11">
      <c r="A142" s="249" t="s">
        <v>201</v>
      </c>
      <c r="B142" s="306" t="s">
        <v>202</v>
      </c>
      <c r="C142" s="310">
        <v>0</v>
      </c>
      <c r="D142" s="310">
        <v>33</v>
      </c>
      <c r="E142" s="310">
        <v>0</v>
      </c>
      <c r="F142" s="311">
        <v>0</v>
      </c>
      <c r="G142" s="311">
        <v>1</v>
      </c>
      <c r="H142" s="311">
        <v>0</v>
      </c>
      <c r="I142">
        <f t="shared" si="2"/>
        <v>34</v>
      </c>
      <c r="J142">
        <v>0</v>
      </c>
      <c r="K142">
        <v>0</v>
      </c>
    </row>
    <row r="143" spans="1:11">
      <c r="A143" s="249" t="s">
        <v>95</v>
      </c>
      <c r="B143" s="306" t="s">
        <v>96</v>
      </c>
      <c r="C143" s="310">
        <v>16</v>
      </c>
      <c r="D143" s="310">
        <v>0</v>
      </c>
      <c r="E143" s="310">
        <v>16</v>
      </c>
      <c r="F143" s="311">
        <v>2</v>
      </c>
      <c r="G143" s="311">
        <v>1</v>
      </c>
      <c r="H143" s="311">
        <v>0</v>
      </c>
      <c r="I143">
        <f t="shared" si="2"/>
        <v>35</v>
      </c>
      <c r="J143">
        <v>0</v>
      </c>
      <c r="K143">
        <v>0</v>
      </c>
    </row>
    <row r="144" spans="1:11">
      <c r="A144" s="249" t="s">
        <v>358</v>
      </c>
      <c r="B144" s="306" t="s">
        <v>359</v>
      </c>
      <c r="C144" s="310">
        <v>18</v>
      </c>
      <c r="D144" s="310">
        <v>0</v>
      </c>
      <c r="E144" s="310">
        <v>16</v>
      </c>
      <c r="F144" s="311">
        <v>1</v>
      </c>
      <c r="G144" s="311">
        <v>1</v>
      </c>
      <c r="H144" s="311">
        <v>0</v>
      </c>
      <c r="I144">
        <f t="shared" si="2"/>
        <v>36</v>
      </c>
      <c r="J144">
        <v>0</v>
      </c>
      <c r="K144">
        <v>0</v>
      </c>
    </row>
    <row r="145" spans="1:11">
      <c r="A145" s="249" t="s">
        <v>141</v>
      </c>
      <c r="B145" s="306" t="s">
        <v>142</v>
      </c>
      <c r="C145" s="310">
        <v>3</v>
      </c>
      <c r="D145" s="310">
        <v>32</v>
      </c>
      <c r="E145" s="310">
        <v>0</v>
      </c>
      <c r="F145" s="311">
        <v>0</v>
      </c>
      <c r="G145" s="311">
        <v>1</v>
      </c>
      <c r="H145" s="311">
        <v>1</v>
      </c>
      <c r="I145">
        <f t="shared" si="2"/>
        <v>37</v>
      </c>
      <c r="J145">
        <v>0</v>
      </c>
      <c r="K145">
        <v>0</v>
      </c>
    </row>
    <row r="146" spans="1:11">
      <c r="A146" s="249" t="s">
        <v>294</v>
      </c>
      <c r="B146" s="306" t="s">
        <v>295</v>
      </c>
      <c r="C146" s="310">
        <v>18</v>
      </c>
      <c r="D146" s="310">
        <v>0</v>
      </c>
      <c r="E146" s="310">
        <v>18</v>
      </c>
      <c r="F146" s="311">
        <v>0</v>
      </c>
      <c r="G146" s="311">
        <v>1</v>
      </c>
      <c r="H146" s="311">
        <v>1</v>
      </c>
      <c r="I146">
        <f t="shared" si="2"/>
        <v>38</v>
      </c>
      <c r="J146">
        <v>0</v>
      </c>
      <c r="K146">
        <v>0</v>
      </c>
    </row>
    <row r="147" spans="1:11">
      <c r="A147" s="249" t="s">
        <v>165</v>
      </c>
      <c r="B147" s="306" t="s">
        <v>166</v>
      </c>
      <c r="C147" s="310">
        <v>6</v>
      </c>
      <c r="D147" s="310">
        <v>31</v>
      </c>
      <c r="E147" s="310">
        <v>0</v>
      </c>
      <c r="F147" s="311">
        <v>0</v>
      </c>
      <c r="G147" s="311">
        <v>1</v>
      </c>
      <c r="H147" s="311">
        <v>1</v>
      </c>
      <c r="I147">
        <f t="shared" si="2"/>
        <v>39</v>
      </c>
      <c r="J147">
        <v>0</v>
      </c>
      <c r="K147">
        <v>0</v>
      </c>
    </row>
    <row r="148" spans="1:11">
      <c r="A148" s="249" t="s">
        <v>238</v>
      </c>
      <c r="B148" s="306" t="s">
        <v>239</v>
      </c>
      <c r="C148" s="310">
        <v>20</v>
      </c>
      <c r="D148" s="310">
        <v>0</v>
      </c>
      <c r="E148" s="310">
        <v>16</v>
      </c>
      <c r="F148" s="311">
        <v>3</v>
      </c>
      <c r="G148" s="311">
        <v>1</v>
      </c>
      <c r="H148" s="311">
        <v>0</v>
      </c>
      <c r="I148">
        <f t="shared" si="2"/>
        <v>40</v>
      </c>
      <c r="J148">
        <v>0</v>
      </c>
      <c r="K148">
        <v>0</v>
      </c>
    </row>
    <row r="149" spans="1:11">
      <c r="A149" s="249" t="s">
        <v>27</v>
      </c>
      <c r="B149" s="306" t="s">
        <v>28</v>
      </c>
      <c r="C149" s="310">
        <v>23</v>
      </c>
      <c r="D149" s="310">
        <v>0</v>
      </c>
      <c r="E149" s="310">
        <v>19</v>
      </c>
      <c r="F149" s="311">
        <v>0</v>
      </c>
      <c r="G149" s="311">
        <v>0</v>
      </c>
      <c r="H149" s="311">
        <v>0</v>
      </c>
      <c r="I149">
        <f t="shared" si="2"/>
        <v>42</v>
      </c>
      <c r="J149">
        <v>0</v>
      </c>
      <c r="K149">
        <v>0</v>
      </c>
    </row>
    <row r="150" spans="1:11">
      <c r="A150" s="249" t="s">
        <v>416</v>
      </c>
      <c r="B150" s="306" t="s">
        <v>417</v>
      </c>
      <c r="C150" s="310">
        <v>20</v>
      </c>
      <c r="D150" s="310">
        <v>0</v>
      </c>
      <c r="E150" s="310">
        <v>20</v>
      </c>
      <c r="F150" s="311">
        <v>0</v>
      </c>
      <c r="G150" s="311">
        <v>1</v>
      </c>
      <c r="H150" s="311">
        <v>1</v>
      </c>
      <c r="I150">
        <f t="shared" si="2"/>
        <v>42</v>
      </c>
      <c r="J150">
        <v>0</v>
      </c>
      <c r="K150">
        <v>0</v>
      </c>
    </row>
    <row r="151" spans="1:11">
      <c r="A151" s="249" t="s">
        <v>189</v>
      </c>
      <c r="B151" s="306" t="s">
        <v>190</v>
      </c>
      <c r="C151" s="310">
        <v>14</v>
      </c>
      <c r="D151" s="310">
        <v>10</v>
      </c>
      <c r="E151" s="310">
        <v>14</v>
      </c>
      <c r="F151" s="311">
        <v>2</v>
      </c>
      <c r="G151" s="311">
        <v>1</v>
      </c>
      <c r="H151" s="311">
        <v>2</v>
      </c>
      <c r="I151">
        <f t="shared" si="2"/>
        <v>43</v>
      </c>
      <c r="J151">
        <v>0</v>
      </c>
      <c r="K151">
        <v>0</v>
      </c>
    </row>
    <row r="152" spans="1:11">
      <c r="A152" s="249" t="s">
        <v>284</v>
      </c>
      <c r="B152" s="306" t="s">
        <v>285</v>
      </c>
      <c r="C152" s="310">
        <v>19</v>
      </c>
      <c r="D152" s="310">
        <v>0</v>
      </c>
      <c r="E152" s="310">
        <v>22</v>
      </c>
      <c r="F152" s="311">
        <v>0</v>
      </c>
      <c r="G152" s="311">
        <v>2</v>
      </c>
      <c r="H152" s="311">
        <v>0</v>
      </c>
      <c r="I152">
        <f t="shared" si="2"/>
        <v>43</v>
      </c>
      <c r="J152">
        <v>0</v>
      </c>
      <c r="K152">
        <v>0</v>
      </c>
    </row>
    <row r="153" spans="1:11">
      <c r="A153" s="249" t="s">
        <v>292</v>
      </c>
      <c r="B153" s="306" t="s">
        <v>293</v>
      </c>
      <c r="C153" s="310">
        <v>2</v>
      </c>
      <c r="D153" s="310">
        <v>18</v>
      </c>
      <c r="E153" s="310">
        <v>23</v>
      </c>
      <c r="F153" s="311">
        <v>0</v>
      </c>
      <c r="G153" s="311">
        <v>0</v>
      </c>
      <c r="H153" s="311">
        <v>0</v>
      </c>
      <c r="I153">
        <f t="shared" si="2"/>
        <v>43</v>
      </c>
      <c r="J153">
        <v>0</v>
      </c>
      <c r="K153">
        <v>0</v>
      </c>
    </row>
    <row r="154" spans="1:11">
      <c r="A154" s="249" t="s">
        <v>69</v>
      </c>
      <c r="B154" s="306" t="s">
        <v>70</v>
      </c>
      <c r="C154" s="310">
        <v>16</v>
      </c>
      <c r="D154" s="310">
        <v>7</v>
      </c>
      <c r="E154" s="310">
        <v>16</v>
      </c>
      <c r="F154" s="311">
        <v>2</v>
      </c>
      <c r="G154" s="311">
        <v>1</v>
      </c>
      <c r="H154" s="311">
        <v>2</v>
      </c>
      <c r="I154">
        <f t="shared" si="2"/>
        <v>44</v>
      </c>
      <c r="J154">
        <v>0</v>
      </c>
      <c r="K154">
        <v>0</v>
      </c>
    </row>
    <row r="155" spans="1:11">
      <c r="A155" s="249" t="s">
        <v>75</v>
      </c>
      <c r="B155" s="306" t="s">
        <v>76</v>
      </c>
      <c r="C155" s="310">
        <v>5</v>
      </c>
      <c r="D155" s="310">
        <v>32</v>
      </c>
      <c r="E155" s="310">
        <v>5</v>
      </c>
      <c r="F155" s="311">
        <v>0</v>
      </c>
      <c r="G155" s="311">
        <v>1</v>
      </c>
      <c r="H155" s="311">
        <v>1</v>
      </c>
      <c r="I155">
        <f t="shared" si="2"/>
        <v>44</v>
      </c>
      <c r="J155">
        <v>0</v>
      </c>
      <c r="K155">
        <v>0</v>
      </c>
    </row>
    <row r="156" spans="1:11">
      <c r="A156" s="249" t="s">
        <v>151</v>
      </c>
      <c r="B156" s="306" t="s">
        <v>152</v>
      </c>
      <c r="C156" s="310">
        <v>9</v>
      </c>
      <c r="D156" s="310">
        <v>0</v>
      </c>
      <c r="E156" s="310">
        <v>28</v>
      </c>
      <c r="F156" s="311">
        <v>2</v>
      </c>
      <c r="G156" s="311">
        <v>4</v>
      </c>
      <c r="H156" s="311">
        <v>2</v>
      </c>
      <c r="I156">
        <f t="shared" si="2"/>
        <v>45</v>
      </c>
      <c r="J156">
        <v>0</v>
      </c>
      <c r="K156">
        <v>0</v>
      </c>
    </row>
    <row r="157" spans="1:11">
      <c r="A157" s="249" t="s">
        <v>163</v>
      </c>
      <c r="B157" s="306" t="s">
        <v>164</v>
      </c>
      <c r="C157" s="310">
        <v>22</v>
      </c>
      <c r="D157" s="310">
        <v>0</v>
      </c>
      <c r="E157" s="310">
        <v>22</v>
      </c>
      <c r="F157" s="311">
        <v>0</v>
      </c>
      <c r="G157" s="311">
        <v>2</v>
      </c>
      <c r="H157" s="311">
        <v>0</v>
      </c>
      <c r="I157">
        <f t="shared" si="2"/>
        <v>46</v>
      </c>
      <c r="J157">
        <v>0</v>
      </c>
      <c r="K157">
        <v>0</v>
      </c>
    </row>
    <row r="158" spans="1:11">
      <c r="A158" s="249" t="s">
        <v>250</v>
      </c>
      <c r="B158" s="306" t="s">
        <v>251</v>
      </c>
      <c r="C158" s="310">
        <v>8</v>
      </c>
      <c r="D158" s="310">
        <v>18</v>
      </c>
      <c r="E158" s="310">
        <v>22</v>
      </c>
      <c r="F158" s="311">
        <v>0</v>
      </c>
      <c r="G158" s="311">
        <v>0</v>
      </c>
      <c r="H158" s="311">
        <v>1</v>
      </c>
      <c r="I158">
        <f t="shared" si="2"/>
        <v>49</v>
      </c>
      <c r="J158">
        <v>0</v>
      </c>
      <c r="K158">
        <v>0</v>
      </c>
    </row>
    <row r="159" spans="1:11">
      <c r="A159" s="249" t="s">
        <v>77</v>
      </c>
      <c r="B159" s="306" t="s">
        <v>78</v>
      </c>
      <c r="C159" s="310">
        <v>22</v>
      </c>
      <c r="D159" s="310">
        <v>0</v>
      </c>
      <c r="E159" s="310">
        <v>25</v>
      </c>
      <c r="F159" s="311">
        <v>1</v>
      </c>
      <c r="G159" s="311">
        <v>2</v>
      </c>
      <c r="H159" s="311">
        <v>0</v>
      </c>
      <c r="I159">
        <f t="shared" si="2"/>
        <v>50</v>
      </c>
      <c r="J159">
        <v>0</v>
      </c>
      <c r="K159">
        <v>0</v>
      </c>
    </row>
    <row r="160" spans="1:11">
      <c r="A160" s="249" t="s">
        <v>17</v>
      </c>
      <c r="B160" s="306" t="s">
        <v>18</v>
      </c>
      <c r="C160" s="310">
        <v>10</v>
      </c>
      <c r="D160" s="310">
        <v>27</v>
      </c>
      <c r="E160" s="310">
        <v>10</v>
      </c>
      <c r="F160" s="311">
        <v>2</v>
      </c>
      <c r="G160" s="311">
        <v>2</v>
      </c>
      <c r="H160" s="311">
        <v>0</v>
      </c>
      <c r="I160">
        <f t="shared" si="2"/>
        <v>51</v>
      </c>
      <c r="J160">
        <v>0</v>
      </c>
      <c r="K160">
        <v>0</v>
      </c>
    </row>
    <row r="161" spans="1:11">
      <c r="A161" s="249" t="s">
        <v>125</v>
      </c>
      <c r="B161" s="306" t="s">
        <v>126</v>
      </c>
      <c r="C161" s="310">
        <v>1</v>
      </c>
      <c r="D161" s="310">
        <v>0</v>
      </c>
      <c r="E161" s="310">
        <v>48</v>
      </c>
      <c r="F161" s="311">
        <v>1</v>
      </c>
      <c r="G161" s="311">
        <v>1</v>
      </c>
      <c r="H161" s="311">
        <v>0</v>
      </c>
      <c r="I161">
        <f t="shared" si="2"/>
        <v>51</v>
      </c>
      <c r="J161">
        <v>0</v>
      </c>
      <c r="K161">
        <v>0</v>
      </c>
    </row>
    <row r="162" spans="1:11">
      <c r="A162" s="249" t="s">
        <v>308</v>
      </c>
      <c r="B162" s="306" t="s">
        <v>309</v>
      </c>
      <c r="C162" s="310">
        <v>2</v>
      </c>
      <c r="D162" s="310">
        <v>50</v>
      </c>
      <c r="E162" s="310">
        <v>0</v>
      </c>
      <c r="F162" s="311">
        <v>0</v>
      </c>
      <c r="G162" s="311">
        <v>1</v>
      </c>
      <c r="H162" s="311">
        <v>0</v>
      </c>
      <c r="I162">
        <f t="shared" si="2"/>
        <v>53</v>
      </c>
      <c r="J162">
        <v>0</v>
      </c>
      <c r="K162">
        <v>0</v>
      </c>
    </row>
    <row r="163" spans="1:11">
      <c r="A163" s="249" t="s">
        <v>296</v>
      </c>
      <c r="B163" s="306" t="s">
        <v>297</v>
      </c>
      <c r="C163" s="310">
        <v>26</v>
      </c>
      <c r="D163" s="310">
        <v>0</v>
      </c>
      <c r="E163" s="310">
        <v>27</v>
      </c>
      <c r="F163" s="311">
        <v>0</v>
      </c>
      <c r="G163" s="311">
        <v>1</v>
      </c>
      <c r="H163" s="311">
        <v>0</v>
      </c>
      <c r="I163">
        <f t="shared" si="2"/>
        <v>54</v>
      </c>
      <c r="J163">
        <v>0</v>
      </c>
      <c r="K163">
        <v>0</v>
      </c>
    </row>
    <row r="164" spans="1:11">
      <c r="A164" s="249" t="s">
        <v>55</v>
      </c>
      <c r="B164" s="306" t="s">
        <v>56</v>
      </c>
      <c r="C164" s="310">
        <v>12</v>
      </c>
      <c r="D164" s="310">
        <v>25</v>
      </c>
      <c r="E164" s="310">
        <v>15</v>
      </c>
      <c r="F164" s="311">
        <v>1</v>
      </c>
      <c r="G164" s="311">
        <v>1</v>
      </c>
      <c r="H164" s="311">
        <v>1</v>
      </c>
      <c r="I164">
        <f t="shared" si="2"/>
        <v>55</v>
      </c>
      <c r="J164">
        <v>0</v>
      </c>
      <c r="K164">
        <v>0</v>
      </c>
    </row>
    <row r="165" spans="1:11">
      <c r="A165" s="249" t="s">
        <v>181</v>
      </c>
      <c r="B165" s="306" t="s">
        <v>182</v>
      </c>
      <c r="C165" s="310">
        <v>0</v>
      </c>
      <c r="D165" s="310">
        <v>8</v>
      </c>
      <c r="E165" s="310">
        <v>45</v>
      </c>
      <c r="F165" s="311">
        <v>0</v>
      </c>
      <c r="G165" s="311">
        <v>5</v>
      </c>
      <c r="H165" s="311">
        <v>1</v>
      </c>
      <c r="I165">
        <f t="shared" si="2"/>
        <v>59</v>
      </c>
      <c r="J165">
        <v>0</v>
      </c>
      <c r="K165">
        <v>0</v>
      </c>
    </row>
    <row r="166" spans="1:11">
      <c r="A166" s="249" t="s">
        <v>155</v>
      </c>
      <c r="B166" s="306" t="s">
        <v>156</v>
      </c>
      <c r="C166" s="310">
        <v>38</v>
      </c>
      <c r="D166" s="310">
        <v>6</v>
      </c>
      <c r="E166" s="310">
        <v>14</v>
      </c>
      <c r="F166" s="311">
        <v>2</v>
      </c>
      <c r="G166" s="311">
        <v>1</v>
      </c>
      <c r="H166" s="311">
        <v>1</v>
      </c>
      <c r="I166">
        <f t="shared" si="2"/>
        <v>62</v>
      </c>
      <c r="J166">
        <v>0</v>
      </c>
      <c r="K166">
        <v>0</v>
      </c>
    </row>
    <row r="167" spans="1:11">
      <c r="A167" s="249" t="s">
        <v>356</v>
      </c>
      <c r="B167" s="306" t="s">
        <v>357</v>
      </c>
      <c r="C167" s="310">
        <v>13</v>
      </c>
      <c r="D167" s="310">
        <v>0</v>
      </c>
      <c r="E167" s="310">
        <v>44</v>
      </c>
      <c r="F167" s="311">
        <v>2</v>
      </c>
      <c r="G167" s="311">
        <v>3</v>
      </c>
      <c r="H167" s="311">
        <v>1</v>
      </c>
      <c r="I167">
        <f t="shared" si="2"/>
        <v>63</v>
      </c>
      <c r="J167">
        <v>0</v>
      </c>
      <c r="K167">
        <v>0</v>
      </c>
    </row>
    <row r="168" spans="1:11">
      <c r="A168" s="249" t="s">
        <v>346</v>
      </c>
      <c r="B168" s="306" t="s">
        <v>347</v>
      </c>
      <c r="C168" s="310">
        <v>26</v>
      </c>
      <c r="D168" s="310">
        <v>14</v>
      </c>
      <c r="E168" s="310">
        <v>22</v>
      </c>
      <c r="F168" s="311">
        <v>2</v>
      </c>
      <c r="G168" s="311">
        <v>2</v>
      </c>
      <c r="H168" s="311">
        <v>0</v>
      </c>
      <c r="I168">
        <f t="shared" si="2"/>
        <v>66</v>
      </c>
      <c r="J168">
        <v>0</v>
      </c>
      <c r="K168">
        <v>0</v>
      </c>
    </row>
    <row r="169" spans="1:11">
      <c r="A169" s="249" t="s">
        <v>191</v>
      </c>
      <c r="B169" s="306" t="s">
        <v>192</v>
      </c>
      <c r="C169" s="310">
        <v>26</v>
      </c>
      <c r="D169" s="310">
        <v>12</v>
      </c>
      <c r="E169" s="310">
        <v>26</v>
      </c>
      <c r="F169" s="311">
        <v>1</v>
      </c>
      <c r="G169" s="311">
        <v>1</v>
      </c>
      <c r="H169" s="311">
        <v>1</v>
      </c>
      <c r="I169">
        <f t="shared" si="2"/>
        <v>67</v>
      </c>
      <c r="J169">
        <v>0</v>
      </c>
      <c r="K169">
        <v>0</v>
      </c>
    </row>
    <row r="170" spans="1:11">
      <c r="A170" s="249" t="s">
        <v>41</v>
      </c>
      <c r="B170" s="306" t="s">
        <v>42</v>
      </c>
      <c r="C170" s="310">
        <v>32</v>
      </c>
      <c r="D170" s="310">
        <v>0</v>
      </c>
      <c r="E170" s="310">
        <v>32</v>
      </c>
      <c r="F170" s="311">
        <v>1</v>
      </c>
      <c r="G170" s="311">
        <v>3</v>
      </c>
      <c r="H170" s="311">
        <v>1</v>
      </c>
      <c r="I170">
        <f t="shared" si="2"/>
        <v>69</v>
      </c>
      <c r="J170">
        <v>0</v>
      </c>
      <c r="K170">
        <v>0</v>
      </c>
    </row>
    <row r="171" spans="1:11">
      <c r="A171" s="249" t="s">
        <v>268</v>
      </c>
      <c r="B171" s="306" t="s">
        <v>269</v>
      </c>
      <c r="C171" s="310">
        <v>33</v>
      </c>
      <c r="D171" s="310">
        <v>35</v>
      </c>
      <c r="E171" s="310">
        <v>6</v>
      </c>
      <c r="F171" s="311">
        <v>0</v>
      </c>
      <c r="G171" s="311">
        <v>0</v>
      </c>
      <c r="H171" s="311">
        <v>0</v>
      </c>
      <c r="I171">
        <f t="shared" si="2"/>
        <v>74</v>
      </c>
      <c r="J171">
        <v>0</v>
      </c>
      <c r="K171">
        <v>0</v>
      </c>
    </row>
    <row r="172" spans="1:11">
      <c r="A172" s="249" t="s">
        <v>318</v>
      </c>
      <c r="B172" s="306" t="s">
        <v>319</v>
      </c>
      <c r="C172" s="310">
        <v>22</v>
      </c>
      <c r="D172" s="310">
        <v>0</v>
      </c>
      <c r="E172" s="310">
        <v>50</v>
      </c>
      <c r="F172" s="311">
        <v>0</v>
      </c>
      <c r="G172" s="311">
        <v>1</v>
      </c>
      <c r="H172" s="311">
        <v>1</v>
      </c>
      <c r="I172">
        <f t="shared" si="2"/>
        <v>74</v>
      </c>
      <c r="J172">
        <v>0</v>
      </c>
      <c r="K172">
        <v>0</v>
      </c>
    </row>
    <row r="173" spans="1:11">
      <c r="A173" s="249" t="s">
        <v>372</v>
      </c>
      <c r="B173" s="306" t="s">
        <v>373</v>
      </c>
      <c r="C173" s="310">
        <v>37</v>
      </c>
      <c r="D173" s="310">
        <v>0</v>
      </c>
      <c r="E173" s="310">
        <v>37</v>
      </c>
      <c r="F173" s="311">
        <v>1</v>
      </c>
      <c r="G173" s="311">
        <v>2</v>
      </c>
      <c r="H173" s="311">
        <v>0</v>
      </c>
      <c r="I173">
        <f t="shared" si="2"/>
        <v>77</v>
      </c>
      <c r="J173">
        <v>0</v>
      </c>
      <c r="K173">
        <v>0</v>
      </c>
    </row>
    <row r="174" spans="1:11">
      <c r="A174" s="249" t="s">
        <v>61</v>
      </c>
      <c r="B174" s="306" t="s">
        <v>62</v>
      </c>
      <c r="C174" s="310">
        <v>20</v>
      </c>
      <c r="D174" s="310">
        <v>34</v>
      </c>
      <c r="E174" s="310">
        <v>21</v>
      </c>
      <c r="F174" s="311">
        <v>1</v>
      </c>
      <c r="G174" s="311">
        <v>1</v>
      </c>
      <c r="H174" s="311">
        <v>1</v>
      </c>
      <c r="I174">
        <f t="shared" si="2"/>
        <v>78</v>
      </c>
      <c r="J174">
        <v>0</v>
      </c>
      <c r="K174">
        <v>0</v>
      </c>
    </row>
    <row r="175" spans="1:11">
      <c r="A175" s="249" t="s">
        <v>364</v>
      </c>
      <c r="B175" s="306" t="s">
        <v>365</v>
      </c>
      <c r="C175" s="310">
        <v>41</v>
      </c>
      <c r="D175" s="310">
        <v>4</v>
      </c>
      <c r="E175" s="310">
        <v>30</v>
      </c>
      <c r="F175" s="311">
        <v>2</v>
      </c>
      <c r="G175" s="311">
        <v>1</v>
      </c>
      <c r="H175" s="311">
        <v>0</v>
      </c>
      <c r="I175">
        <f t="shared" si="2"/>
        <v>78</v>
      </c>
      <c r="J175">
        <v>0</v>
      </c>
      <c r="K175">
        <v>0</v>
      </c>
    </row>
    <row r="176" spans="1:11">
      <c r="A176" s="249" t="s">
        <v>230</v>
      </c>
      <c r="B176" s="306" t="s">
        <v>231</v>
      </c>
      <c r="C176" s="310">
        <v>0</v>
      </c>
      <c r="D176" s="310">
        <v>78</v>
      </c>
      <c r="E176" s="310">
        <v>0</v>
      </c>
      <c r="F176" s="311">
        <v>0</v>
      </c>
      <c r="G176" s="311">
        <v>1</v>
      </c>
      <c r="H176" s="311">
        <v>0</v>
      </c>
      <c r="I176">
        <f t="shared" si="2"/>
        <v>79</v>
      </c>
      <c r="J176">
        <v>0</v>
      </c>
      <c r="K176">
        <v>0</v>
      </c>
    </row>
    <row r="177" spans="1:11">
      <c r="A177" s="249" t="s">
        <v>39</v>
      </c>
      <c r="B177" s="306" t="s">
        <v>40</v>
      </c>
      <c r="C177" s="310">
        <v>28</v>
      </c>
      <c r="D177" s="310">
        <v>24</v>
      </c>
      <c r="E177" s="310">
        <v>28</v>
      </c>
      <c r="F177" s="311">
        <v>0</v>
      </c>
      <c r="G177" s="311">
        <v>0</v>
      </c>
      <c r="H177" s="311">
        <v>0</v>
      </c>
      <c r="I177">
        <f t="shared" si="2"/>
        <v>80</v>
      </c>
      <c r="J177">
        <v>0</v>
      </c>
      <c r="K177">
        <v>0</v>
      </c>
    </row>
    <row r="178" spans="1:11">
      <c r="A178" s="249" t="s">
        <v>29</v>
      </c>
      <c r="B178" s="306" t="s">
        <v>30</v>
      </c>
      <c r="C178" s="310">
        <v>32</v>
      </c>
      <c r="D178" s="310">
        <v>12</v>
      </c>
      <c r="E178" s="310">
        <v>40</v>
      </c>
      <c r="F178" s="311">
        <v>1</v>
      </c>
      <c r="G178" s="311">
        <v>1</v>
      </c>
      <c r="H178" s="311">
        <v>1</v>
      </c>
      <c r="I178">
        <f t="shared" si="2"/>
        <v>87</v>
      </c>
      <c r="J178">
        <v>0</v>
      </c>
      <c r="K178">
        <v>0</v>
      </c>
    </row>
    <row r="179" spans="1:11">
      <c r="A179" s="249" t="s">
        <v>298</v>
      </c>
      <c r="B179" s="306" t="s">
        <v>299</v>
      </c>
      <c r="C179" s="310">
        <v>37</v>
      </c>
      <c r="D179" s="310">
        <v>57</v>
      </c>
      <c r="E179" s="310">
        <v>0</v>
      </c>
      <c r="F179" s="311">
        <v>0</v>
      </c>
      <c r="G179" s="311">
        <v>1</v>
      </c>
      <c r="H179" s="311">
        <v>0</v>
      </c>
      <c r="I179">
        <f t="shared" si="2"/>
        <v>95</v>
      </c>
      <c r="J179">
        <v>0</v>
      </c>
      <c r="K179">
        <v>0</v>
      </c>
    </row>
    <row r="180" spans="1:11">
      <c r="A180" s="249" t="s">
        <v>370</v>
      </c>
      <c r="B180" s="306" t="s">
        <v>371</v>
      </c>
      <c r="C180" s="310">
        <v>46</v>
      </c>
      <c r="D180" s="310">
        <v>0</v>
      </c>
      <c r="E180" s="310">
        <v>46</v>
      </c>
      <c r="F180" s="311">
        <v>1</v>
      </c>
      <c r="G180" s="311">
        <v>1</v>
      </c>
      <c r="H180" s="311">
        <v>1</v>
      </c>
      <c r="I180">
        <f t="shared" si="2"/>
        <v>95</v>
      </c>
      <c r="J180">
        <v>0</v>
      </c>
      <c r="K180">
        <v>0</v>
      </c>
    </row>
    <row r="181" spans="1:11">
      <c r="A181" s="249" t="s">
        <v>398</v>
      </c>
      <c r="B181" s="306" t="s">
        <v>399</v>
      </c>
      <c r="C181" s="310">
        <v>27</v>
      </c>
      <c r="D181" s="310">
        <v>69</v>
      </c>
      <c r="E181" s="310">
        <v>0</v>
      </c>
      <c r="F181" s="311">
        <v>0</v>
      </c>
      <c r="G181" s="311">
        <v>1</v>
      </c>
      <c r="H181" s="311">
        <v>0</v>
      </c>
      <c r="I181">
        <f t="shared" si="2"/>
        <v>97</v>
      </c>
      <c r="J181">
        <v>0</v>
      </c>
      <c r="K181">
        <v>0</v>
      </c>
    </row>
    <row r="182" spans="1:11">
      <c r="A182" s="249" t="s">
        <v>226</v>
      </c>
      <c r="B182" s="306" t="s">
        <v>227</v>
      </c>
      <c r="C182" s="310">
        <v>14</v>
      </c>
      <c r="D182" s="310">
        <v>0</v>
      </c>
      <c r="E182" s="310">
        <v>81</v>
      </c>
      <c r="F182" s="311">
        <v>1</v>
      </c>
      <c r="G182" s="311">
        <v>1</v>
      </c>
      <c r="H182" s="311">
        <v>1</v>
      </c>
      <c r="I182">
        <f t="shared" si="2"/>
        <v>98</v>
      </c>
      <c r="J182">
        <v>0</v>
      </c>
      <c r="K182">
        <v>0</v>
      </c>
    </row>
    <row r="183" spans="1:11">
      <c r="A183" s="249" t="s">
        <v>65</v>
      </c>
      <c r="B183" s="306" t="s">
        <v>66</v>
      </c>
      <c r="C183" s="310">
        <v>43</v>
      </c>
      <c r="D183" s="310">
        <v>0</v>
      </c>
      <c r="E183" s="310">
        <v>43</v>
      </c>
      <c r="F183" s="311">
        <v>3</v>
      </c>
      <c r="G183" s="311">
        <v>8</v>
      </c>
      <c r="H183" s="311">
        <v>4</v>
      </c>
      <c r="I183">
        <f t="shared" si="2"/>
        <v>101</v>
      </c>
      <c r="J183">
        <v>0</v>
      </c>
      <c r="K183">
        <v>0</v>
      </c>
    </row>
    <row r="184" spans="1:11">
      <c r="A184" s="249" t="s">
        <v>153</v>
      </c>
      <c r="B184" s="306" t="s">
        <v>154</v>
      </c>
      <c r="C184" s="310">
        <v>43</v>
      </c>
      <c r="D184" s="310">
        <v>5</v>
      </c>
      <c r="E184" s="310">
        <v>51</v>
      </c>
      <c r="F184" s="311">
        <v>2</v>
      </c>
      <c r="G184" s="311">
        <v>1</v>
      </c>
      <c r="H184" s="311">
        <v>0</v>
      </c>
      <c r="I184">
        <f t="shared" si="2"/>
        <v>102</v>
      </c>
      <c r="J184">
        <v>0</v>
      </c>
      <c r="K184">
        <v>0</v>
      </c>
    </row>
    <row r="185" spans="1:11">
      <c r="A185" s="249" t="s">
        <v>254</v>
      </c>
      <c r="B185" s="306" t="s">
        <v>255</v>
      </c>
      <c r="C185" s="310">
        <v>28</v>
      </c>
      <c r="D185" s="310">
        <v>0</v>
      </c>
      <c r="E185" s="310">
        <v>71</v>
      </c>
      <c r="F185" s="311">
        <v>1</v>
      </c>
      <c r="G185" s="311">
        <v>1</v>
      </c>
      <c r="H185" s="311">
        <v>2</v>
      </c>
      <c r="I185">
        <f t="shared" si="2"/>
        <v>103</v>
      </c>
      <c r="J185">
        <v>0</v>
      </c>
      <c r="K185">
        <v>0</v>
      </c>
    </row>
    <row r="186" spans="1:11">
      <c r="A186" s="249" t="s">
        <v>187</v>
      </c>
      <c r="B186" s="306" t="s">
        <v>188</v>
      </c>
      <c r="C186" s="310">
        <v>34</v>
      </c>
      <c r="D186" s="310">
        <v>52</v>
      </c>
      <c r="E186" s="310">
        <v>34</v>
      </c>
      <c r="F186" s="311">
        <v>1</v>
      </c>
      <c r="G186" s="311">
        <v>1</v>
      </c>
      <c r="H186" s="311">
        <v>0</v>
      </c>
      <c r="I186">
        <f t="shared" si="2"/>
        <v>122</v>
      </c>
      <c r="J186">
        <v>0</v>
      </c>
      <c r="K186">
        <v>0</v>
      </c>
    </row>
    <row r="187" spans="1:11">
      <c r="A187" s="249" t="s">
        <v>330</v>
      </c>
      <c r="B187" s="306" t="s">
        <v>331</v>
      </c>
      <c r="C187" s="310">
        <v>69</v>
      </c>
      <c r="D187" s="310">
        <v>33</v>
      </c>
      <c r="E187" s="310">
        <v>22</v>
      </c>
      <c r="F187" s="311">
        <v>0</v>
      </c>
      <c r="G187" s="311">
        <v>1</v>
      </c>
      <c r="H187" s="311">
        <v>0</v>
      </c>
      <c r="I187">
        <f t="shared" si="2"/>
        <v>125</v>
      </c>
      <c r="J187">
        <v>0</v>
      </c>
      <c r="K187">
        <v>0</v>
      </c>
    </row>
    <row r="188" spans="1:11">
      <c r="A188" s="249" t="s">
        <v>101</v>
      </c>
      <c r="B188" s="306" t="s">
        <v>102</v>
      </c>
      <c r="C188" s="310">
        <v>74</v>
      </c>
      <c r="D188" s="310">
        <v>54</v>
      </c>
      <c r="E188" s="310">
        <v>0</v>
      </c>
      <c r="F188" s="311">
        <v>0</v>
      </c>
      <c r="G188" s="311">
        <v>1</v>
      </c>
      <c r="H188" s="311">
        <v>0</v>
      </c>
      <c r="I188">
        <f t="shared" si="2"/>
        <v>129</v>
      </c>
      <c r="J188">
        <v>0</v>
      </c>
      <c r="K188">
        <v>0</v>
      </c>
    </row>
    <row r="189" spans="1:11">
      <c r="A189" s="249" t="s">
        <v>147</v>
      </c>
      <c r="B189" s="306" t="s">
        <v>148</v>
      </c>
      <c r="C189" s="310">
        <v>65</v>
      </c>
      <c r="D189" s="310">
        <v>9</v>
      </c>
      <c r="E189" s="310">
        <v>55</v>
      </c>
      <c r="F189" s="311">
        <v>0</v>
      </c>
      <c r="G189" s="311">
        <v>4</v>
      </c>
      <c r="H189" s="311">
        <v>0</v>
      </c>
      <c r="I189">
        <f t="shared" si="2"/>
        <v>133</v>
      </c>
      <c r="J189">
        <v>0</v>
      </c>
      <c r="K189">
        <v>0</v>
      </c>
    </row>
    <row r="190" spans="1:11">
      <c r="A190" s="249" t="s">
        <v>139</v>
      </c>
      <c r="B190" s="306" t="s">
        <v>140</v>
      </c>
      <c r="C190" s="310">
        <v>60</v>
      </c>
      <c r="D190" s="310">
        <v>10</v>
      </c>
      <c r="E190" s="310">
        <v>60</v>
      </c>
      <c r="F190" s="311">
        <v>3</v>
      </c>
      <c r="G190" s="311">
        <v>2</v>
      </c>
      <c r="H190" s="311">
        <v>3</v>
      </c>
      <c r="I190">
        <f t="shared" si="2"/>
        <v>138</v>
      </c>
      <c r="J190">
        <v>0</v>
      </c>
      <c r="K190">
        <v>0</v>
      </c>
    </row>
    <row r="191" spans="1:11">
      <c r="A191" s="249" t="s">
        <v>236</v>
      </c>
      <c r="B191" s="306" t="s">
        <v>237</v>
      </c>
      <c r="C191" s="310">
        <v>94</v>
      </c>
      <c r="D191" s="310">
        <v>13</v>
      </c>
      <c r="E191" s="310">
        <v>32</v>
      </c>
      <c r="F191" s="311">
        <v>0</v>
      </c>
      <c r="G191" s="311">
        <v>0</v>
      </c>
      <c r="H191" s="311">
        <v>0</v>
      </c>
      <c r="I191">
        <f t="shared" si="2"/>
        <v>139</v>
      </c>
      <c r="J191">
        <v>0</v>
      </c>
      <c r="K191">
        <v>0</v>
      </c>
    </row>
    <row r="192" spans="1:11">
      <c r="A192" s="249" t="s">
        <v>31</v>
      </c>
      <c r="B192" s="306" t="s">
        <v>32</v>
      </c>
      <c r="C192" s="310">
        <v>49</v>
      </c>
      <c r="D192" s="310">
        <v>42</v>
      </c>
      <c r="E192" s="310">
        <v>47</v>
      </c>
      <c r="F192" s="311">
        <v>1</v>
      </c>
      <c r="G192" s="311">
        <v>1</v>
      </c>
      <c r="H192" s="311">
        <v>2</v>
      </c>
      <c r="I192">
        <f t="shared" si="2"/>
        <v>142</v>
      </c>
      <c r="J192">
        <v>0</v>
      </c>
      <c r="K192">
        <v>0</v>
      </c>
    </row>
    <row r="193" spans="1:11">
      <c r="A193" s="249" t="s">
        <v>212</v>
      </c>
      <c r="B193" s="306" t="s">
        <v>213</v>
      </c>
      <c r="C193" s="310">
        <v>44</v>
      </c>
      <c r="D193" s="310">
        <v>13</v>
      </c>
      <c r="E193" s="310">
        <v>95</v>
      </c>
      <c r="F193" s="311">
        <v>4</v>
      </c>
      <c r="G193" s="311">
        <v>4</v>
      </c>
      <c r="H193" s="311">
        <v>1</v>
      </c>
      <c r="I193">
        <f t="shared" si="2"/>
        <v>161</v>
      </c>
      <c r="J193">
        <v>0</v>
      </c>
      <c r="K193">
        <v>0</v>
      </c>
    </row>
    <row r="194" spans="1:11">
      <c r="A194" s="249" t="s">
        <v>234</v>
      </c>
      <c r="B194" s="306" t="s">
        <v>235</v>
      </c>
      <c r="C194" s="310">
        <v>45</v>
      </c>
      <c r="D194" s="310">
        <v>113</v>
      </c>
      <c r="E194" s="310">
        <v>0</v>
      </c>
      <c r="F194" s="311">
        <v>1</v>
      </c>
      <c r="G194" s="311">
        <v>1</v>
      </c>
      <c r="H194" s="311">
        <v>1</v>
      </c>
      <c r="I194">
        <f t="shared" ref="I194:I213" si="3">SUM(C194:H194)</f>
        <v>161</v>
      </c>
      <c r="J194">
        <v>0</v>
      </c>
      <c r="K194">
        <v>0</v>
      </c>
    </row>
    <row r="195" spans="1:11">
      <c r="A195" s="249" t="s">
        <v>290</v>
      </c>
      <c r="B195" s="306" t="s">
        <v>291</v>
      </c>
      <c r="C195" s="310">
        <v>73</v>
      </c>
      <c r="D195" s="310">
        <v>0</v>
      </c>
      <c r="E195" s="310">
        <v>106</v>
      </c>
      <c r="F195" s="311">
        <v>1</v>
      </c>
      <c r="G195" s="311">
        <v>1</v>
      </c>
      <c r="H195" s="311">
        <v>1</v>
      </c>
      <c r="I195">
        <f t="shared" si="3"/>
        <v>182</v>
      </c>
      <c r="J195">
        <v>0</v>
      </c>
      <c r="K195">
        <v>0</v>
      </c>
    </row>
    <row r="196" spans="1:11">
      <c r="A196" s="249" t="s">
        <v>218</v>
      </c>
      <c r="B196" s="306" t="s">
        <v>219</v>
      </c>
      <c r="C196" s="310">
        <v>92</v>
      </c>
      <c r="D196" s="310">
        <v>0</v>
      </c>
      <c r="E196" s="310">
        <v>92</v>
      </c>
      <c r="F196" s="311">
        <v>8</v>
      </c>
      <c r="G196" s="311">
        <v>1</v>
      </c>
      <c r="H196" s="311">
        <v>0</v>
      </c>
      <c r="I196">
        <f t="shared" si="3"/>
        <v>193</v>
      </c>
      <c r="J196">
        <v>0</v>
      </c>
      <c r="K196">
        <v>0</v>
      </c>
    </row>
    <row r="197" spans="1:11">
      <c r="A197" s="249" t="s">
        <v>386</v>
      </c>
      <c r="B197" s="306" t="s">
        <v>387</v>
      </c>
      <c r="C197" s="310">
        <v>89</v>
      </c>
      <c r="D197" s="310">
        <v>0</v>
      </c>
      <c r="E197" s="310">
        <v>137</v>
      </c>
      <c r="F197" s="311">
        <v>1</v>
      </c>
      <c r="G197" s="311">
        <v>1</v>
      </c>
      <c r="H197" s="311">
        <v>2</v>
      </c>
      <c r="I197">
        <f t="shared" si="3"/>
        <v>230</v>
      </c>
      <c r="J197">
        <v>0</v>
      </c>
      <c r="K197">
        <v>0</v>
      </c>
    </row>
    <row r="198" spans="1:11">
      <c r="A198" s="249" t="s">
        <v>85</v>
      </c>
      <c r="B198" s="306" t="s">
        <v>86</v>
      </c>
      <c r="C198" s="310">
        <v>97</v>
      </c>
      <c r="D198" s="310">
        <v>0</v>
      </c>
      <c r="E198" s="310">
        <v>128</v>
      </c>
      <c r="F198" s="311">
        <v>2</v>
      </c>
      <c r="G198" s="311">
        <v>2</v>
      </c>
      <c r="H198" s="311">
        <v>3</v>
      </c>
      <c r="I198">
        <f t="shared" si="3"/>
        <v>232</v>
      </c>
      <c r="J198">
        <v>0</v>
      </c>
      <c r="K198">
        <v>0</v>
      </c>
    </row>
    <row r="199" spans="1:11">
      <c r="A199" s="249" t="s">
        <v>282</v>
      </c>
      <c r="B199" s="306" t="s">
        <v>283</v>
      </c>
      <c r="C199" s="310">
        <v>77</v>
      </c>
      <c r="D199" s="310">
        <v>157</v>
      </c>
      <c r="E199" s="310">
        <v>2</v>
      </c>
      <c r="F199" s="311">
        <v>1</v>
      </c>
      <c r="G199" s="311">
        <v>1</v>
      </c>
      <c r="H199" s="311">
        <v>1</v>
      </c>
      <c r="I199">
        <f t="shared" si="3"/>
        <v>239</v>
      </c>
      <c r="J199">
        <v>0</v>
      </c>
      <c r="K199">
        <v>0</v>
      </c>
    </row>
    <row r="200" spans="1:11">
      <c r="A200" s="249" t="s">
        <v>256</v>
      </c>
      <c r="B200" s="306" t="s">
        <v>257</v>
      </c>
      <c r="C200" s="310">
        <v>104</v>
      </c>
      <c r="D200" s="310">
        <v>0</v>
      </c>
      <c r="E200" s="310">
        <v>144</v>
      </c>
      <c r="F200" s="311">
        <v>2</v>
      </c>
      <c r="G200" s="311">
        <v>1</v>
      </c>
      <c r="H200" s="311">
        <v>1</v>
      </c>
      <c r="I200">
        <f t="shared" si="3"/>
        <v>252</v>
      </c>
      <c r="J200">
        <v>0</v>
      </c>
      <c r="K200">
        <v>0</v>
      </c>
    </row>
    <row r="201" spans="1:11">
      <c r="A201" s="249" t="s">
        <v>258</v>
      </c>
      <c r="B201" s="306" t="s">
        <v>259</v>
      </c>
      <c r="C201" s="310">
        <v>148</v>
      </c>
      <c r="D201" s="310">
        <v>106</v>
      </c>
      <c r="E201" s="310">
        <v>0</v>
      </c>
      <c r="F201" s="311">
        <v>0</v>
      </c>
      <c r="G201" s="311">
        <v>1</v>
      </c>
      <c r="H201" s="311">
        <v>0</v>
      </c>
      <c r="I201">
        <f t="shared" si="3"/>
        <v>255</v>
      </c>
      <c r="J201">
        <v>0</v>
      </c>
      <c r="K201">
        <v>0</v>
      </c>
    </row>
    <row r="202" spans="1:11">
      <c r="A202" s="249" t="s">
        <v>89</v>
      </c>
      <c r="B202" s="306" t="s">
        <v>90</v>
      </c>
      <c r="C202" s="310">
        <v>89</v>
      </c>
      <c r="D202" s="310">
        <v>160</v>
      </c>
      <c r="E202" s="310">
        <v>2</v>
      </c>
      <c r="F202" s="311">
        <v>6</v>
      </c>
      <c r="G202" s="311">
        <v>1</v>
      </c>
      <c r="H202" s="311">
        <v>0</v>
      </c>
      <c r="I202">
        <f t="shared" si="3"/>
        <v>258</v>
      </c>
      <c r="J202">
        <v>0</v>
      </c>
      <c r="K202">
        <v>0</v>
      </c>
    </row>
    <row r="203" spans="1:11">
      <c r="A203" s="249" t="s">
        <v>15</v>
      </c>
      <c r="B203" s="306" t="s">
        <v>16</v>
      </c>
      <c r="C203" s="310">
        <v>117</v>
      </c>
      <c r="D203" s="310">
        <v>56</v>
      </c>
      <c r="E203" s="310">
        <v>91</v>
      </c>
      <c r="F203" s="311">
        <v>2</v>
      </c>
      <c r="G203" s="311">
        <v>2</v>
      </c>
      <c r="H203" s="311">
        <v>0</v>
      </c>
      <c r="I203">
        <f t="shared" si="3"/>
        <v>268</v>
      </c>
      <c r="J203">
        <v>0</v>
      </c>
      <c r="K203">
        <v>0</v>
      </c>
    </row>
    <row r="204" spans="1:11">
      <c r="A204" s="249" t="s">
        <v>244</v>
      </c>
      <c r="B204" s="306" t="s">
        <v>245</v>
      </c>
      <c r="C204" s="310">
        <v>133</v>
      </c>
      <c r="D204" s="310">
        <v>2</v>
      </c>
      <c r="E204" s="310">
        <v>283</v>
      </c>
      <c r="F204" s="311">
        <v>0</v>
      </c>
      <c r="G204" s="311">
        <v>3</v>
      </c>
      <c r="H204" s="311">
        <v>3</v>
      </c>
      <c r="I204">
        <f t="shared" si="3"/>
        <v>424</v>
      </c>
      <c r="J204">
        <v>0</v>
      </c>
      <c r="K204">
        <v>0</v>
      </c>
    </row>
    <row r="205" spans="1:11">
      <c r="A205" s="249" t="s">
        <v>224</v>
      </c>
      <c r="B205" s="306" t="s">
        <v>225</v>
      </c>
      <c r="C205" s="310">
        <v>198</v>
      </c>
      <c r="D205" s="310">
        <v>31</v>
      </c>
      <c r="E205" s="310">
        <v>197</v>
      </c>
      <c r="F205" s="311">
        <v>0</v>
      </c>
      <c r="G205" s="311">
        <v>4</v>
      </c>
      <c r="H205" s="311">
        <v>3</v>
      </c>
      <c r="I205">
        <f t="shared" si="3"/>
        <v>433</v>
      </c>
      <c r="J205">
        <v>0</v>
      </c>
      <c r="K205">
        <v>0</v>
      </c>
    </row>
    <row r="206" spans="1:11">
      <c r="A206" s="249" t="s">
        <v>412</v>
      </c>
      <c r="B206" s="306" t="s">
        <v>413</v>
      </c>
      <c r="C206" s="310">
        <v>316</v>
      </c>
      <c r="D206" s="310">
        <v>220</v>
      </c>
      <c r="E206" s="310">
        <v>2</v>
      </c>
      <c r="F206" s="311">
        <v>0</v>
      </c>
      <c r="G206" s="311">
        <v>0</v>
      </c>
      <c r="H206" s="311">
        <v>0</v>
      </c>
      <c r="I206">
        <f t="shared" si="3"/>
        <v>538</v>
      </c>
      <c r="J206">
        <v>0</v>
      </c>
      <c r="K206">
        <v>0</v>
      </c>
    </row>
    <row r="207" spans="1:11">
      <c r="A207" s="249" t="s">
        <v>99</v>
      </c>
      <c r="B207" s="306" t="s">
        <v>100</v>
      </c>
      <c r="C207" s="310">
        <v>196</v>
      </c>
      <c r="D207" s="310">
        <v>238</v>
      </c>
      <c r="E207" s="310">
        <v>108</v>
      </c>
      <c r="F207" s="311">
        <v>2</v>
      </c>
      <c r="G207" s="311">
        <v>0</v>
      </c>
      <c r="H207" s="311">
        <v>1</v>
      </c>
      <c r="I207">
        <f t="shared" si="3"/>
        <v>545</v>
      </c>
      <c r="J207">
        <v>0</v>
      </c>
      <c r="K207">
        <v>0</v>
      </c>
    </row>
    <row r="208" spans="1:11">
      <c r="A208" s="249" t="s">
        <v>87</v>
      </c>
      <c r="B208" s="306" t="s">
        <v>88</v>
      </c>
      <c r="C208" s="310">
        <v>243</v>
      </c>
      <c r="D208" s="310">
        <v>63</v>
      </c>
      <c r="E208" s="310">
        <v>263</v>
      </c>
      <c r="F208" s="311">
        <v>3</v>
      </c>
      <c r="G208" s="311">
        <v>1</v>
      </c>
      <c r="H208" s="311">
        <v>0</v>
      </c>
      <c r="I208">
        <f t="shared" si="3"/>
        <v>573</v>
      </c>
      <c r="J208">
        <v>0</v>
      </c>
      <c r="K208">
        <v>0</v>
      </c>
    </row>
    <row r="209" spans="1:11">
      <c r="A209" s="249" t="s">
        <v>97</v>
      </c>
      <c r="B209" s="306" t="s">
        <v>98</v>
      </c>
      <c r="C209" s="310">
        <v>232</v>
      </c>
      <c r="D209" s="310">
        <v>6</v>
      </c>
      <c r="E209" s="310">
        <v>363</v>
      </c>
      <c r="F209" s="311">
        <v>4</v>
      </c>
      <c r="G209" s="311">
        <v>2</v>
      </c>
      <c r="H209" s="311">
        <v>4</v>
      </c>
      <c r="I209">
        <f t="shared" si="3"/>
        <v>611</v>
      </c>
      <c r="J209">
        <v>0</v>
      </c>
      <c r="K209">
        <v>0</v>
      </c>
    </row>
    <row r="210" spans="1:11">
      <c r="A210" s="249" t="s">
        <v>408</v>
      </c>
      <c r="B210" s="306" t="s">
        <v>409</v>
      </c>
      <c r="C210" s="310">
        <v>336</v>
      </c>
      <c r="D210" s="310">
        <v>298</v>
      </c>
      <c r="E210" s="310">
        <v>0</v>
      </c>
      <c r="F210" s="311">
        <v>0</v>
      </c>
      <c r="G210" s="311">
        <v>1</v>
      </c>
      <c r="H210" s="311">
        <v>1</v>
      </c>
      <c r="I210">
        <f t="shared" si="3"/>
        <v>636</v>
      </c>
      <c r="J210">
        <v>0</v>
      </c>
      <c r="K210">
        <v>0</v>
      </c>
    </row>
    <row r="211" spans="1:11">
      <c r="A211" s="249" t="s">
        <v>270</v>
      </c>
      <c r="B211" s="306" t="s">
        <v>271</v>
      </c>
      <c r="C211" s="310">
        <v>250</v>
      </c>
      <c r="D211" s="310">
        <v>157</v>
      </c>
      <c r="E211" s="310">
        <v>284</v>
      </c>
      <c r="F211" s="311">
        <v>0</v>
      </c>
      <c r="G211" s="311">
        <v>1</v>
      </c>
      <c r="H211" s="311">
        <v>1</v>
      </c>
      <c r="I211">
        <f t="shared" si="3"/>
        <v>693</v>
      </c>
      <c r="J211">
        <v>0</v>
      </c>
      <c r="K211">
        <v>0</v>
      </c>
    </row>
    <row r="212" spans="1:11">
      <c r="A212" s="249" t="s">
        <v>183</v>
      </c>
      <c r="B212" s="306" t="s">
        <v>184</v>
      </c>
      <c r="C212" s="310">
        <v>296</v>
      </c>
      <c r="D212" s="310">
        <v>1</v>
      </c>
      <c r="E212" s="310">
        <v>577</v>
      </c>
      <c r="F212" s="311">
        <v>19</v>
      </c>
      <c r="G212" s="311">
        <v>1</v>
      </c>
      <c r="H212" s="311">
        <v>9</v>
      </c>
      <c r="I212">
        <f t="shared" si="3"/>
        <v>903</v>
      </c>
      <c r="J212">
        <v>0</v>
      </c>
      <c r="K212">
        <v>0</v>
      </c>
    </row>
    <row r="213" spans="1:11" ht="15.75" thickBot="1">
      <c r="A213" s="251" t="s">
        <v>394</v>
      </c>
      <c r="B213" s="307" t="s">
        <v>395</v>
      </c>
      <c r="C213" s="310">
        <v>414</v>
      </c>
      <c r="D213" s="310">
        <v>0</v>
      </c>
      <c r="E213" s="310">
        <v>724</v>
      </c>
      <c r="F213" s="311">
        <v>14</v>
      </c>
      <c r="G213" s="311">
        <v>8</v>
      </c>
      <c r="H213" s="311">
        <v>7</v>
      </c>
      <c r="I213">
        <f t="shared" si="3"/>
        <v>1167</v>
      </c>
      <c r="J213">
        <v>0</v>
      </c>
      <c r="K213">
        <v>0</v>
      </c>
    </row>
  </sheetData>
  <sortState ref="A2:K213">
    <sortCondition ref="I1"/>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DONACIONES</vt:lpstr>
      <vt:lpstr>DONACIONES_2022</vt:lpstr>
      <vt:lpstr>DONACIONES_2023</vt:lpstr>
      <vt:lpstr>ACTIVIDADES</vt:lpstr>
      <vt:lpstr>ACTIVIDADES_2022</vt:lpstr>
      <vt:lpstr>ACTIVIDADES_2023</vt:lpstr>
      <vt:lpstr>DECRETOS_COVID</vt:lpstr>
      <vt:lpstr>GACETA_OFICIAL</vt:lpstr>
      <vt:lpstr>GACETA_OFICIAL_2022</vt:lpstr>
      <vt:lpstr>GACETA_OFICIAL_2023</vt:lpstr>
      <vt:lpstr>GACETA_OFICIAL_2024</vt:lpstr>
      <vt:lpstr>GACETAPODERES</vt:lpstr>
      <vt:lpstr>GacetaOficial</vt:lpstr>
      <vt:lpstr>GacetaOficial_2022</vt:lpstr>
      <vt:lpstr>GacetaOficial-Sumas</vt:lpstr>
      <vt:lpstr>GO-PoderesyAutonomos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rociouv</dc:creator>
  <cp:lastModifiedBy>Daniel Carmona</cp:lastModifiedBy>
  <cp:lastPrinted>2021-09-24T20:26:11Z</cp:lastPrinted>
  <dcterms:created xsi:type="dcterms:W3CDTF">2020-01-22T16:45:00Z</dcterms:created>
  <dcterms:modified xsi:type="dcterms:W3CDTF">2024-06-26T22:43:27Z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2058-11.2.0.10114</vt:lpwstr>
  </property>
</Properties>
</file>