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danny\Documents\GitHub\MapasTematicos\SPSEGOB\"/>
    </mc:Choice>
  </mc:AlternateContent>
  <xr:revisionPtr revIDLastSave="0" documentId="13_ncr:1_{7C1362ED-D7F0-475E-A5CC-AA3D740A5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" sheetId="13" r:id="rId1"/>
    <sheet name="Hoja2" sheetId="14" r:id="rId2"/>
  </sheets>
  <externalReferences>
    <externalReference r:id="rId3"/>
  </externalReferences>
  <definedNames>
    <definedName name="_xlnm._FilterDatabase" localSheetId="0" hidden="1">SP!$G$1:$G$237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3" i="13" l="1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L234" i="13" l="1"/>
  <c r="K233" i="13"/>
  <c r="I233" i="13"/>
  <c r="H233" i="13"/>
  <c r="I232" i="13"/>
  <c r="H232" i="13"/>
  <c r="I230" i="13"/>
  <c r="H230" i="13"/>
  <c r="I228" i="13"/>
  <c r="H228" i="13"/>
  <c r="I227" i="13"/>
  <c r="H227" i="13"/>
  <c r="H226" i="13"/>
  <c r="L213" i="13"/>
  <c r="L236" i="13" s="1"/>
  <c r="K213" i="13"/>
  <c r="K236" i="13" s="1"/>
  <c r="J213" i="13"/>
  <c r="J236" i="13" s="1"/>
  <c r="I213" i="13"/>
  <c r="I236" i="13" s="1"/>
  <c r="H213" i="13"/>
  <c r="H236" i="13" s="1"/>
  <c r="L197" i="13"/>
  <c r="K197" i="13"/>
  <c r="K235" i="13" s="1"/>
  <c r="J197" i="13"/>
  <c r="J235" i="13" s="1"/>
  <c r="I197" i="13"/>
  <c r="I235" i="13" s="1"/>
  <c r="H197" i="13"/>
  <c r="H235" i="13" s="1"/>
  <c r="L195" i="13"/>
  <c r="L235" i="13" s="1"/>
  <c r="K195" i="13"/>
  <c r="K234" i="13" s="1"/>
  <c r="J195" i="13"/>
  <c r="J234" i="13" s="1"/>
  <c r="I195" i="13"/>
  <c r="I234" i="13" s="1"/>
  <c r="H195" i="13"/>
  <c r="H234" i="13" s="1"/>
  <c r="J193" i="13"/>
  <c r="J233" i="13" s="1"/>
  <c r="L191" i="13"/>
  <c r="L233" i="13" s="1"/>
  <c r="K191" i="13"/>
  <c r="K232" i="13" s="1"/>
  <c r="J191" i="13"/>
  <c r="M178" i="13" s="1"/>
  <c r="L177" i="13"/>
  <c r="L232" i="13" s="1"/>
  <c r="K177" i="13"/>
  <c r="K231" i="13" s="1"/>
  <c r="J177" i="13"/>
  <c r="M173" i="13" s="1"/>
  <c r="I177" i="13"/>
  <c r="I231" i="13" s="1"/>
  <c r="H177" i="13"/>
  <c r="H231" i="13" s="1"/>
  <c r="L172" i="13"/>
  <c r="L231" i="13" s="1"/>
  <c r="K172" i="13"/>
  <c r="K230" i="13" s="1"/>
  <c r="J172" i="13"/>
  <c r="J230" i="13" s="1"/>
  <c r="L64" i="13"/>
  <c r="L230" i="13" s="1"/>
  <c r="K64" i="13"/>
  <c r="K229" i="13" s="1"/>
  <c r="J64" i="13"/>
  <c r="J229" i="13" s="1"/>
  <c r="I64" i="13"/>
  <c r="I229" i="13" s="1"/>
  <c r="H64" i="13"/>
  <c r="H229" i="13" s="1"/>
  <c r="L62" i="13"/>
  <c r="L228" i="13" s="1"/>
  <c r="K62" i="13"/>
  <c r="K228" i="13" s="1"/>
  <c r="J62" i="13"/>
  <c r="J228" i="13" s="1"/>
  <c r="L57" i="13"/>
  <c r="L227" i="13" s="1"/>
  <c r="K57" i="13"/>
  <c r="K227" i="13" s="1"/>
  <c r="J57" i="13"/>
  <c r="J227" i="13" s="1"/>
  <c r="L55" i="13"/>
  <c r="L226" i="13" s="1"/>
  <c r="K55" i="13"/>
  <c r="K226" i="13" s="1"/>
  <c r="J55" i="13"/>
  <c r="J226" i="13" s="1"/>
  <c r="I55" i="13"/>
  <c r="I226" i="13" s="1"/>
  <c r="L52" i="13"/>
  <c r="L225" i="13" s="1"/>
  <c r="K52" i="13"/>
  <c r="K225" i="13" s="1"/>
  <c r="J52" i="13"/>
  <c r="J225" i="13" s="1"/>
  <c r="I52" i="13"/>
  <c r="I225" i="13" s="1"/>
  <c r="H52" i="13"/>
  <c r="H225" i="13" s="1"/>
  <c r="L49" i="13"/>
  <c r="L224" i="13" s="1"/>
  <c r="K49" i="13"/>
  <c r="K224" i="13" s="1"/>
  <c r="J49" i="13"/>
  <c r="J224" i="13" s="1"/>
  <c r="H49" i="13"/>
  <c r="H224" i="13" s="1"/>
  <c r="L43" i="13"/>
  <c r="L223" i="13" s="1"/>
  <c r="K43" i="13"/>
  <c r="K223" i="13" s="1"/>
  <c r="J43" i="13"/>
  <c r="J223" i="13" s="1"/>
  <c r="I43" i="13"/>
  <c r="I223" i="13" s="1"/>
  <c r="H43" i="13"/>
  <c r="H223" i="13" s="1"/>
  <c r="L41" i="13"/>
  <c r="L222" i="13" s="1"/>
  <c r="K41" i="13"/>
  <c r="K222" i="13" s="1"/>
  <c r="J41" i="13"/>
  <c r="J222" i="13" s="1"/>
  <c r="I41" i="13"/>
  <c r="I222" i="13" s="1"/>
  <c r="H41" i="13"/>
  <c r="H222" i="13" s="1"/>
  <c r="L17" i="13"/>
  <c r="L221" i="13" s="1"/>
  <c r="K17" i="13"/>
  <c r="K221" i="13" s="1"/>
  <c r="J17" i="13"/>
  <c r="I17" i="13"/>
  <c r="I221" i="13" s="1"/>
  <c r="H17" i="13"/>
  <c r="H221" i="13" s="1"/>
  <c r="L13" i="13"/>
  <c r="L220" i="13" s="1"/>
  <c r="K13" i="13"/>
  <c r="K220" i="13" s="1"/>
  <c r="J13" i="13"/>
  <c r="J220" i="13" s="1"/>
  <c r="I13" i="13"/>
  <c r="I220" i="13" s="1"/>
  <c r="H13" i="13"/>
  <c r="H220" i="13" s="1"/>
  <c r="L10" i="13"/>
  <c r="L219" i="13" s="1"/>
  <c r="K10" i="13"/>
  <c r="K219" i="13" s="1"/>
  <c r="J10" i="13"/>
  <c r="J219" i="13" s="1"/>
  <c r="I10" i="13"/>
  <c r="I219" i="13" s="1"/>
  <c r="H10" i="13"/>
  <c r="H219" i="13" s="1"/>
  <c r="L8" i="13"/>
  <c r="L218" i="13" s="1"/>
  <c r="K8" i="13"/>
  <c r="J8" i="13"/>
  <c r="J218" i="13" s="1"/>
  <c r="I8" i="13"/>
  <c r="I218" i="13" s="1"/>
  <c r="H8" i="13"/>
  <c r="H218" i="13" s="1"/>
  <c r="M53" i="13" l="1"/>
  <c r="I44" i="13"/>
  <c r="I49" i="13" s="1"/>
  <c r="M44" i="13" s="1"/>
  <c r="M65" i="13"/>
  <c r="M227" i="13"/>
  <c r="M14" i="13"/>
  <c r="M50" i="13"/>
  <c r="M58" i="13"/>
  <c r="M2" i="13"/>
  <c r="J221" i="13"/>
  <c r="M221" i="13" s="1"/>
  <c r="M223" i="13"/>
  <c r="M234" i="13"/>
  <c r="M235" i="13"/>
  <c r="M11" i="13"/>
  <c r="M225" i="13"/>
  <c r="M228" i="13"/>
  <c r="M233" i="13"/>
  <c r="M222" i="13"/>
  <c r="M230" i="13"/>
  <c r="H237" i="13"/>
  <c r="M219" i="13"/>
  <c r="M220" i="13"/>
  <c r="M226" i="13"/>
  <c r="M236" i="13"/>
  <c r="J214" i="13"/>
  <c r="J231" i="13"/>
  <c r="M231" i="13" s="1"/>
  <c r="J232" i="13"/>
  <c r="M232" i="13" s="1"/>
  <c r="K214" i="13"/>
  <c r="K218" i="13"/>
  <c r="K237" i="13" s="1"/>
  <c r="M18" i="13"/>
  <c r="M198" i="13"/>
  <c r="H214" i="13"/>
  <c r="L214" i="13"/>
  <c r="L229" i="13"/>
  <c r="L237" i="13" s="1"/>
  <c r="I214" i="13" l="1"/>
  <c r="I224" i="13"/>
  <c r="M224" i="13" s="1"/>
  <c r="M214" i="13"/>
  <c r="M218" i="13"/>
  <c r="M229" i="13"/>
  <c r="J237" i="13"/>
  <c r="I237" i="13" l="1"/>
  <c r="M237" i="13" s="1"/>
</calcChain>
</file>

<file path=xl/sharedStrings.xml><?xml version="1.0" encoding="utf-8"?>
<sst xmlns="http://schemas.openxmlformats.org/spreadsheetml/2006/main" count="1197" uniqueCount="429">
  <si>
    <t>NOMBRE</t>
  </si>
  <si>
    <t>CARGO</t>
  </si>
  <si>
    <t>Dir.</t>
  </si>
  <si>
    <t>Sud. 
Dir.</t>
  </si>
  <si>
    <t>Jefa
Depto.</t>
  </si>
  <si>
    <t>Jefa
Oficina</t>
  </si>
  <si>
    <t>Operativas</t>
  </si>
  <si>
    <t>Total</t>
  </si>
  <si>
    <t>Ceron Chagoya Brenda</t>
  </si>
  <si>
    <t>Comisión Estatal de Búsqueda</t>
  </si>
  <si>
    <t>Comisionada Estatal</t>
  </si>
  <si>
    <t>Directores Generales y Homólogos</t>
  </si>
  <si>
    <t>Figueroa Cruz Fernanda Isabel</t>
  </si>
  <si>
    <t>Jefa de Departamento Especializado de Búsqueda</t>
  </si>
  <si>
    <t>Jefes de Departamento y Homólogos</t>
  </si>
  <si>
    <t>Cruz Gomez Teresa Magaly</t>
  </si>
  <si>
    <t>Jefa de Departamento de Análisis de Contexto</t>
  </si>
  <si>
    <t>Calderon Lopez Maritza Andrea</t>
  </si>
  <si>
    <t>Jefa de Oficina de Análisis de Contexto</t>
  </si>
  <si>
    <t>Jefes de Oficina y Homólogos</t>
  </si>
  <si>
    <t>Uribe Vargas Luz Maria</t>
  </si>
  <si>
    <t>Jefa de Oficina de Gestión y Procesamiento de Información</t>
  </si>
  <si>
    <t>Marquez Gonzalez Patricia</t>
  </si>
  <si>
    <t>Jefa de Oficina de Vinculación Interinstitucional</t>
  </si>
  <si>
    <t>Prado Rivera Soraya</t>
  </si>
  <si>
    <t>Consejo Estatal de Población de Veracruz</t>
  </si>
  <si>
    <t>Secretaria Técnica</t>
  </si>
  <si>
    <t>Carmona Sanchez Lisbeth Jamili</t>
  </si>
  <si>
    <t>Dirección General de Asuntos Religiosos</t>
  </si>
  <si>
    <t>Encargada de despacho</t>
  </si>
  <si>
    <t>Cassar Morando Monica</t>
  </si>
  <si>
    <t>Ejecutiva de Proyectos de Normatividad y Registro</t>
  </si>
  <si>
    <t>Zoila Cruz del Valle</t>
  </si>
  <si>
    <t>Dirección General de la Editora de Gobierno</t>
  </si>
  <si>
    <t>Directora General de la Editora de Gobierno</t>
  </si>
  <si>
    <t>Diaz Ordaz Castro Joyce</t>
  </si>
  <si>
    <t>Directora de la Gaceta Oficial del Estado</t>
  </si>
  <si>
    <t>Directores de Área y Homólogos</t>
  </si>
  <si>
    <t>Camargo Arriaga Ruth Sofia</t>
  </si>
  <si>
    <t>Jefa de Departamento de Producción</t>
  </si>
  <si>
    <t>Quintero Padilla Celina</t>
  </si>
  <si>
    <t>RPP</t>
  </si>
  <si>
    <t>Directora General</t>
  </si>
  <si>
    <t>Luna Rodriguez Blanca Estela</t>
  </si>
  <si>
    <t>Subdirectora del Registro Público de la Propiedad</t>
  </si>
  <si>
    <t>Subdirectores y Homólogos</t>
  </si>
  <si>
    <t>Flores Salcedo Fabiola</t>
  </si>
  <si>
    <t>Subdirectora de Inspección y Archivo General de Notarías</t>
  </si>
  <si>
    <t>Gonzalez Gonzalez Yazmin</t>
  </si>
  <si>
    <t>Jefa de Oficina Dictaminadora, Técnica y de Supervisión</t>
  </si>
  <si>
    <t>Herbert Garcia Karla Irene</t>
  </si>
  <si>
    <t>Escobar Jaimes Karina Viridiana</t>
  </si>
  <si>
    <t>Torruco Mier Lorena Beatriz</t>
  </si>
  <si>
    <t>Soto Lara Blanca Lilia</t>
  </si>
  <si>
    <t>Lopez Juarez Rosa Isaura</t>
  </si>
  <si>
    <t>Bandala Leon Leticia</t>
  </si>
  <si>
    <t>Estrada Pacheco Deborah</t>
  </si>
  <si>
    <t>Varela Barrientos America Esther</t>
  </si>
  <si>
    <t>Cruz Delgado Fabiola</t>
  </si>
  <si>
    <t>Bermejo Carmona Beatriz</t>
  </si>
  <si>
    <t>Coli Garcia Maralieny</t>
  </si>
  <si>
    <t>Cortes Javier Leonard Gregory</t>
  </si>
  <si>
    <t>Del Angel De Leon Maria Luisa</t>
  </si>
  <si>
    <t>Jefa de Oficina de Inspección de Notarías y Trámites</t>
  </si>
  <si>
    <t>Lopez Garcia Nohemi Dinorah</t>
  </si>
  <si>
    <t>Jefa de Oficina de Protocolo y Archivo de Notarías</t>
  </si>
  <si>
    <t>Tinajero Corona Lesvia Susana</t>
  </si>
  <si>
    <t>Jefe de Oficina de Avisos Testamentarios</t>
  </si>
  <si>
    <t>Ruiz Y Lagunes Evelia</t>
  </si>
  <si>
    <t>Oficial del Registro Público de la Propiedad</t>
  </si>
  <si>
    <t>Operativos</t>
  </si>
  <si>
    <t>Gomez Ortiz Martha Angelica</t>
  </si>
  <si>
    <t>Dominguez Ambrosio Maria</t>
  </si>
  <si>
    <t>Luna Palacios Ayerim Del Carmen</t>
  </si>
  <si>
    <t>Zavala Del Angel Leticia</t>
  </si>
  <si>
    <t>Dirección General de Gobernación</t>
  </si>
  <si>
    <t>Subdirectora de Legalización y Permisos</t>
  </si>
  <si>
    <t>Hernández Ortiz Julia</t>
  </si>
  <si>
    <t>Dirección General de Política Regional</t>
  </si>
  <si>
    <t>Subdirectora de Organización y Funcionamiento Regional</t>
  </si>
  <si>
    <t>Moreno Morales Ruth Maleni</t>
  </si>
  <si>
    <t>Marquez Vergara Yamilet del Carmen</t>
  </si>
  <si>
    <t>Flores Pulido Misael</t>
  </si>
  <si>
    <t>Alvarez San Juan Rosa Isela</t>
  </si>
  <si>
    <t>Paz Villafuerte Maria Del Pilar Rosario</t>
  </si>
  <si>
    <t>Sistema Estatal de Protección Integral de Niñas, Niños y Adolescentes</t>
  </si>
  <si>
    <t>Secretaria Ejecutiva</t>
  </si>
  <si>
    <t>Coto Pichal Marisela</t>
  </si>
  <si>
    <t>Jefa de Oficina de Vinculación, Políticas Públicas y Fortalecimiento de Capacidades</t>
  </si>
  <si>
    <t>Garcia Carrillo Rosa Maria</t>
  </si>
  <si>
    <t>Dirección General de Catastro y Valuación</t>
  </si>
  <si>
    <t>Villegas Solis Alejandra</t>
  </si>
  <si>
    <t>Acuña Aguilar Karla Yolanda</t>
  </si>
  <si>
    <t>Dirección General de Consolidación del Sistema de Justicia Penal</t>
  </si>
  <si>
    <t>Jefa de Departamento de Análisis y Proyectos</t>
  </si>
  <si>
    <t>Santamaria Viveros Yadira</t>
  </si>
  <si>
    <t>Dirección General de Cultura de Paz Y derechos Humanos</t>
  </si>
  <si>
    <t>Jefa de Departamento de Investigación y Proyectos de Cultura y Educación para la Paz</t>
  </si>
  <si>
    <t>Leon Sanchez Karime</t>
  </si>
  <si>
    <t>Jefa de Departamento de Planeación y Vinculación Interinstitucional</t>
  </si>
  <si>
    <t>Perea Sanchez Adriana</t>
  </si>
  <si>
    <t>Jefa de Oficina de Investigación y Capacitación</t>
  </si>
  <si>
    <t>Aldama Rosas Ruth Elizabeth</t>
  </si>
  <si>
    <t>Jefa de Oficina de Proyectos y Análisis Estadístico</t>
  </si>
  <si>
    <t>Klünder Ortiz Helia Irasel</t>
  </si>
  <si>
    <t>Dirección General del Centro de Análisis y Prospectiva Política</t>
  </si>
  <si>
    <t>Jefa de Departamento de Evaluación y Prospectiva</t>
  </si>
  <si>
    <t>Velazquez Sandria Urban</t>
  </si>
  <si>
    <t>Dirección General del Registro Civil</t>
  </si>
  <si>
    <t>Jefa de Departamento de Archivo del Registro Civil</t>
  </si>
  <si>
    <t>Duarte Castillo Luz del Carmen</t>
  </si>
  <si>
    <t>Jefe de Departamento de Sistemas de Registro y Operación</t>
  </si>
  <si>
    <t>Limon Reinecke Alejandra Yolanda</t>
  </si>
  <si>
    <t>Jefa de Departamento de Servicio al Público</t>
  </si>
  <si>
    <t>Lic. Gabriela Margarita Varela Aguirre</t>
  </si>
  <si>
    <t>Jefe de Oficina</t>
  </si>
  <si>
    <t>Lic. Diana Larisa Viveros Montero</t>
  </si>
  <si>
    <t>Lic. Nora Edith Muñoz Andrade</t>
  </si>
  <si>
    <t>Lic. Ingrid Abigail Gutierrez Carrera</t>
  </si>
  <si>
    <t>Lic. Maria Laura Carrera Garcia</t>
  </si>
  <si>
    <t>L.Psic. Noelvia Gisel Lozada Landa</t>
  </si>
  <si>
    <t>Lic. Ines Heredia Ruiz</t>
  </si>
  <si>
    <t>L.Psic. Deyanira Adriana Garcia Suarez</t>
  </si>
  <si>
    <t>Lic. Alejandra Amayrani Molina Cano</t>
  </si>
  <si>
    <t>C.P.D. Jacqueline Hernandez Hernandez</t>
  </si>
  <si>
    <t>Lic. Ana Laura Montiel Acosta</t>
  </si>
  <si>
    <t xml:space="preserve">L.A.E. Gerarda Pelayo Gilvon </t>
  </si>
  <si>
    <t>Lic. Ana Maria Galindo Gomez</t>
  </si>
  <si>
    <t>L.Zoot. Rochel Anai Bernabe</t>
  </si>
  <si>
    <t>Lic. Claudia Elizabeth Angeles Monroy</t>
  </si>
  <si>
    <t>Lic. Carmela Lucero Concepcion Espinosa Martinez</t>
  </si>
  <si>
    <t>Lic. Francis Iliana Cruz Luna</t>
  </si>
  <si>
    <t>Lic. Beatriz Hernandez Hernandez</t>
  </si>
  <si>
    <t>Lic. Patricia Aline Hernandez Guerra</t>
  </si>
  <si>
    <t>C. Kristel Santos Trujillo</t>
  </si>
  <si>
    <t>Lic. Jessica Torres Macay</t>
  </si>
  <si>
    <t>Lic. Laura Linett Bringas Villar</t>
  </si>
  <si>
    <t>Lic. Beatriz Prospero Bardomiano</t>
  </si>
  <si>
    <t>Lic. Claudia Patricio Martinez</t>
  </si>
  <si>
    <t>Lic. Norma Angelica Tapia Jaime</t>
  </si>
  <si>
    <t>Lic. Nadia Adela Gregorio Andres</t>
  </si>
  <si>
    <t>Lic. Ana Maria Martinez Silva</t>
  </si>
  <si>
    <t>Lic. Fabiani Cueto Salinas</t>
  </si>
  <si>
    <t>Lic. Maricruz Yanet Garcia Peralta</t>
  </si>
  <si>
    <t>L. Pedag. Claudia Lissette Martinez Santiago</t>
  </si>
  <si>
    <t>Lic. Itzel Ventura Melgarejo</t>
  </si>
  <si>
    <t>Lic. Lucina Nativitas Solis</t>
  </si>
  <si>
    <t>Lic. Silvia Flores Vargas</t>
  </si>
  <si>
    <t>Lic. Guadalupe Quintero Garcia</t>
  </si>
  <si>
    <t>Lic. Elizabeth Hernandez Lopez</t>
  </si>
  <si>
    <t>L.D.I.E. Esveidy Gonzalez Castro</t>
  </si>
  <si>
    <t>Lic. Maria Miroslava Garcia Ramiro</t>
  </si>
  <si>
    <t>L.G.I.D. Maria Del Rosario Laureano Cortes</t>
  </si>
  <si>
    <t>Lic. Zelma Norilup Garcia Castillo</t>
  </si>
  <si>
    <t xml:space="preserve">Lic. Maximina Aleman Medina </t>
  </si>
  <si>
    <t>L.Pedag. Sandra Estela Bernabe Peña</t>
  </si>
  <si>
    <t>Lic. Alejandra Gutierrez Regueira</t>
  </si>
  <si>
    <t>Lic. Guadalupe Mendoza Morales</t>
  </si>
  <si>
    <t>Lic. Adelaida Lopez Garcia</t>
  </si>
  <si>
    <t>Lic. Juana Maria Miranda Rodriguez</t>
  </si>
  <si>
    <t xml:space="preserve">C. Daytri Ñeco Franco </t>
  </si>
  <si>
    <t>Lic. Olga Guadalupe Torres Garcia</t>
  </si>
  <si>
    <t>C. Angelica Maria Fernandez</t>
  </si>
  <si>
    <t>L.A.T. Lorena Ivette Perez Estrada</t>
  </si>
  <si>
    <t>Lic. Dora Elena Hernandez Gomez</t>
  </si>
  <si>
    <t>Lic. Pompeyo Vazquez Meza</t>
  </si>
  <si>
    <t>C.P. Psic. Alondra Patricia Molino Roman</t>
  </si>
  <si>
    <t>Lic. Aura Joselin Ochoa Ortiz</t>
  </si>
  <si>
    <t>Lic. Silvia Corro Rodriguez</t>
  </si>
  <si>
    <t>L. Admon. Cinthya Beatriz Del Hoyo Siles</t>
  </si>
  <si>
    <t>C. Lizeth Escobar Cruz</t>
  </si>
  <si>
    <t>L.Pedag. Daniela Merit Mendoza Ibarra</t>
  </si>
  <si>
    <t>Lic. Maria Jose Gonzalez Rodriguez</t>
  </si>
  <si>
    <t>Lic. Javier Villegas Sanchez</t>
  </si>
  <si>
    <t>Lic. Catalina Ramos Santiago</t>
  </si>
  <si>
    <t>Lic. Teresa Herrera Camporredondo</t>
  </si>
  <si>
    <t>Lic. Maria Yareli Neptali Rendon Salas</t>
  </si>
  <si>
    <t>C. Lorena Herandez Lopez</t>
  </si>
  <si>
    <t>C. Maria Auxilio Mora Peña</t>
  </si>
  <si>
    <t>Lic. Belen Del Rocio Cruz Cancino</t>
  </si>
  <si>
    <t>Lic. Paola Juventina Medina Antonio</t>
  </si>
  <si>
    <t>Lic. Barbara Lizbeth Flores Tepepa</t>
  </si>
  <si>
    <t>Lic. Dora Alejandra Cazares Virgen</t>
  </si>
  <si>
    <t>Lic. Cindy Garcia Rodriguez</t>
  </si>
  <si>
    <t>Lic. Gabriela Perez Fragoso</t>
  </si>
  <si>
    <t>Lic. Maria Daniela Calles Perez</t>
  </si>
  <si>
    <t>L. Admon. Maria Isabel Cruz Negrete</t>
  </si>
  <si>
    <t>Lic. Ana Luz Gonzalez Ruiz</t>
  </si>
  <si>
    <t>Lae. Marijose Gomez Sanchez</t>
  </si>
  <si>
    <t xml:space="preserve">Lic. Karina Morales Morales 
</t>
  </si>
  <si>
    <t>Lic. Sara Ramon Cortina</t>
  </si>
  <si>
    <t>Lic. Ana Patricia Hipolito Ramos</t>
  </si>
  <si>
    <t>Lic. Rosalba Rivera Moncayo</t>
  </si>
  <si>
    <t>Lic. Elizabeth Robles Ñeco</t>
  </si>
  <si>
    <t>P.D.D. Yazmith Tapia Mojica</t>
  </si>
  <si>
    <t>C. Tania Carmona Lara</t>
  </si>
  <si>
    <t>Enf. Agustina Raquel Castillo Ricaño</t>
  </si>
  <si>
    <t>Lic. Itzel Martinez Juarez</t>
  </si>
  <si>
    <t>Lic. Maria Isabel Guzman Medina</t>
  </si>
  <si>
    <t xml:space="preserve">Lic. Albel Magdalena De La Cruz Garcia </t>
  </si>
  <si>
    <t xml:space="preserve">Lic. Yanet Gonzalez De La Cruz </t>
  </si>
  <si>
    <t>Lic. Maria Reyna Bello Teodoro</t>
  </si>
  <si>
    <t>L.C. Ana Gabriela Zarate Salazar</t>
  </si>
  <si>
    <t xml:space="preserve">Lic. Adela Yañez Velazquez </t>
  </si>
  <si>
    <t>Lic. Adeli Gabriel Maza</t>
  </si>
  <si>
    <t>Lic. Luz Areli Hernandez Salas</t>
  </si>
  <si>
    <t>Lic. Ilse De Los Angeles Hernandez Jimenez</t>
  </si>
  <si>
    <t>P.D.D. Guadalupe Mata Hernández</t>
  </si>
  <si>
    <t>C. Diana Esmeralda Zarate Juarez</t>
  </si>
  <si>
    <t>Lic. Aurora Alejandra Bello Morales</t>
  </si>
  <si>
    <t>Lic. Alba Lourdes Libreros Dominguez</t>
  </si>
  <si>
    <t>Lic. Maria De Los Angeles Bayona Cabrera</t>
  </si>
  <si>
    <t>Lic. Beatriz Apodaca Salazar</t>
  </si>
  <si>
    <t>P.D.D. Leticia Senteco Peralta</t>
  </si>
  <si>
    <t>C. Rocio Betzabet Hernandez Roa</t>
  </si>
  <si>
    <t>Lic. Yunuen Alicia Estrada Rendon</t>
  </si>
  <si>
    <t>C.P. Adriana Abdeljalek Lima</t>
  </si>
  <si>
    <t>Lic. Dinorah Olazo Chiquito</t>
  </si>
  <si>
    <t xml:space="preserve">C. Libertad Nuñez De Luna </t>
  </si>
  <si>
    <t>Garcia Martinez Monica</t>
  </si>
  <si>
    <t>Dirección General Jurídica</t>
  </si>
  <si>
    <t>Jefa de Departamento de Procesos laborales</t>
  </si>
  <si>
    <t>Cruz Juarez Anahia Concepcion</t>
  </si>
  <si>
    <t>Jefa de Departamento de Asuntos Contenciosos y derechos Humanos</t>
  </si>
  <si>
    <t>Landa Lopez Florangeli</t>
  </si>
  <si>
    <t>Jefe de Departamento de Legalización, Acuerdos y Convenios</t>
  </si>
  <si>
    <t>Aguilar Vergara Maria Del Carmen</t>
  </si>
  <si>
    <t>Jefa de Departamento de Asuntos Legislativos, Compilación y Consulta</t>
  </si>
  <si>
    <t>Portilla Hernandez Ada Johanna</t>
  </si>
  <si>
    <t>Unidad Administrativa</t>
  </si>
  <si>
    <t>Jefa de Departamento de Recursos Financieros</t>
  </si>
  <si>
    <t>Zavaleta Rivera Susana Ivette</t>
  </si>
  <si>
    <t>Jefa de Oficina de Nómina</t>
  </si>
  <si>
    <t>Flores Vidal Michelle del Carmen</t>
  </si>
  <si>
    <t>Jefa de Oficina de Control de Personal</t>
  </si>
  <si>
    <t>Espinoza Hernandez Alma Arely</t>
  </si>
  <si>
    <t>Jefa de Oficina de Impuestos y Prestaciones</t>
  </si>
  <si>
    <t>Jimenez Jimenez Lucero</t>
  </si>
  <si>
    <t>Jefa de Oficina de Programación y Presupuesto</t>
  </si>
  <si>
    <t>Rivera Elizondo Mayra Itziar</t>
  </si>
  <si>
    <t>Jefa de Oficina de Control Financiero</t>
  </si>
  <si>
    <t>Utrera Camacho Claudia Izamar</t>
  </si>
  <si>
    <t>Jefa de Oficina de Inventarios</t>
  </si>
  <si>
    <t>Silva Sanchez Dianeth</t>
  </si>
  <si>
    <t>Enlace Administrativo en la Subsecretaría Jurídica y de Asuntos Legislativos</t>
  </si>
  <si>
    <t>Camacho Vazquez Martha Elena</t>
  </si>
  <si>
    <t>Enlace Administrativo en la Dirección General de Catastro y Valuación</t>
  </si>
  <si>
    <t>Cuevas Molina Imelda</t>
  </si>
  <si>
    <t>Enlace Administrativo en la Editora de Gobierno</t>
  </si>
  <si>
    <t>Juarez Lopez Katia</t>
  </si>
  <si>
    <t>Enlace Administrativo en el Archivo General del Estado</t>
  </si>
  <si>
    <t>Reyes Dominguez Jade Elizabeth</t>
  </si>
  <si>
    <t>Enlace Administrativo en el Instituto Veracruzano de la Defensoría Pública</t>
  </si>
  <si>
    <t>Larios Gonzalez Teresa</t>
  </si>
  <si>
    <t>Enlace Administrativo en la Comisión Estatal de Búsqueda</t>
  </si>
  <si>
    <t>Gamboa Mendez Silvia Monserrath</t>
  </si>
  <si>
    <t>Unidad de Género</t>
  </si>
  <si>
    <t>Jefa de la Unidad de Género</t>
  </si>
  <si>
    <t>Vazquez Garcia Diana Laura</t>
  </si>
  <si>
    <t>Dirección del Archivo General del Estado</t>
  </si>
  <si>
    <t>Jefa de Oficina de Archivo Administrativo</t>
  </si>
  <si>
    <t>Acosta Bautista Viridiana</t>
  </si>
  <si>
    <t>Dirección General de Atención a Migrantes</t>
  </si>
  <si>
    <t>Jefe de Oficina de Información y Protección</t>
  </si>
  <si>
    <t>Martinez Rivera Larissa</t>
  </si>
  <si>
    <t>Dirección General del Instituto Veracruzano de la defensoría Pública</t>
  </si>
  <si>
    <t>Defensora Pública</t>
  </si>
  <si>
    <t>Callejas Garcia Alma Bertha</t>
  </si>
  <si>
    <t>Bautista Perez Maria Del Carmen</t>
  </si>
  <si>
    <t>Castro Linette Carolina</t>
  </si>
  <si>
    <t>Molina Sanchez Cindy</t>
  </si>
  <si>
    <t>Reyes Enriquez Marisol</t>
  </si>
  <si>
    <t>Esquivel Estevez Patricia</t>
  </si>
  <si>
    <t>Tinagero Escamilla Miriam</t>
  </si>
  <si>
    <t>Silva Bache Heidi Elizabeth</t>
  </si>
  <si>
    <t>Cuevas Ramirez Edna Donaji</t>
  </si>
  <si>
    <t>Vazquez Dominguez Marlyn</t>
  </si>
  <si>
    <t>Martinez Martinez Nayeli</t>
  </si>
  <si>
    <t>Merlin Gutierrez Ingrid Arlet</t>
  </si>
  <si>
    <t>Camargo Contreras Rocio Ailin</t>
  </si>
  <si>
    <t>Dominguez Aguilar Nohemi</t>
  </si>
  <si>
    <t>TOTAL</t>
  </si>
  <si>
    <t>D</t>
  </si>
  <si>
    <t>SD</t>
  </si>
  <si>
    <t>JD</t>
  </si>
  <si>
    <t>JO</t>
  </si>
  <si>
    <t>BÚSQUEDA</t>
  </si>
  <si>
    <t>COESPO</t>
  </si>
  <si>
    <t>ASUNTOS RELIGIOSOS</t>
  </si>
  <si>
    <t>EDITORA DE GOBIERNO</t>
  </si>
  <si>
    <t>REGISTRO PÚBLICO</t>
  </si>
  <si>
    <t>GOBERNACIÓN</t>
  </si>
  <si>
    <t>POLÍTICA REGIONAL</t>
  </si>
  <si>
    <t>SIPINNA</t>
  </si>
  <si>
    <t>CATASTRO</t>
  </si>
  <si>
    <t>CONSOLIDACIÓN</t>
  </si>
  <si>
    <t>CULTURA DE PAZ</t>
  </si>
  <si>
    <t>CENTRO DE ANÁLISIS</t>
  </si>
  <si>
    <t>REGISTRO CIVIL</t>
  </si>
  <si>
    <t>DIRECCIÓN JURÍDICA</t>
  </si>
  <si>
    <t>UNIDAD ADMINISTRATIVA</t>
  </si>
  <si>
    <t>UNIDAD DE GÉNERO</t>
  </si>
  <si>
    <t>ARCHIVO GENERAL</t>
  </si>
  <si>
    <t>ATENCIÓN A MIGRANTES</t>
  </si>
  <si>
    <t>DEFENSORÍA PÚBLICA</t>
  </si>
  <si>
    <t>Directoras</t>
  </si>
  <si>
    <t>Subdirectoras</t>
  </si>
  <si>
    <t>Jefas de Departamento</t>
  </si>
  <si>
    <t>Jefas de Oficina</t>
  </si>
  <si>
    <t>AREA</t>
  </si>
  <si>
    <t>NIVEL</t>
  </si>
  <si>
    <t>CLASIFICACION</t>
  </si>
  <si>
    <t>Oficial Encargada del Registro Civil</t>
  </si>
  <si>
    <t>Acatlán</t>
  </si>
  <si>
    <t>Actopan</t>
  </si>
  <si>
    <t>Acula</t>
  </si>
  <si>
    <t>Acultzingo</t>
  </si>
  <si>
    <t>alpatláhuac</t>
  </si>
  <si>
    <t>alto Lucero de Gutiérrez Barrios</t>
  </si>
  <si>
    <t>Apazapan</t>
  </si>
  <si>
    <t>Aquila</t>
  </si>
  <si>
    <t>Atzalan</t>
  </si>
  <si>
    <t>Banderilla</t>
  </si>
  <si>
    <t>Benito Juárez</t>
  </si>
  <si>
    <t>Calcahualco</t>
  </si>
  <si>
    <t>Camarón de Tejeda</t>
  </si>
  <si>
    <t>Carrillo Puerto</t>
  </si>
  <si>
    <t>Castillo de Teayo</t>
  </si>
  <si>
    <t>Cazones de Herrera</t>
  </si>
  <si>
    <t>Cerro Azul</t>
  </si>
  <si>
    <t>Chiconamel</t>
  </si>
  <si>
    <t>Chicontepec</t>
  </si>
  <si>
    <t>Chinameca</t>
  </si>
  <si>
    <t>Chinampa de Gorostiza</t>
  </si>
  <si>
    <t>Chocamán</t>
  </si>
  <si>
    <t>Chontla</t>
  </si>
  <si>
    <t>Citlaltépetl</t>
  </si>
  <si>
    <t>Coacoatzintla</t>
  </si>
  <si>
    <t>Coahuitlán</t>
  </si>
  <si>
    <t>Coatepec</t>
  </si>
  <si>
    <t>Coatzacoalcos</t>
  </si>
  <si>
    <t>Coetzala</t>
  </si>
  <si>
    <t>Colipa</t>
  </si>
  <si>
    <t>Cosamaloapan de Carpio</t>
  </si>
  <si>
    <t>Coscomatepec</t>
  </si>
  <si>
    <t>Cotaxtla</t>
  </si>
  <si>
    <t>Coxquihui</t>
  </si>
  <si>
    <t>Cuichapa</t>
  </si>
  <si>
    <t>Cuitláhuac</t>
  </si>
  <si>
    <t>el Higo</t>
  </si>
  <si>
    <t>Filomeno Mata</t>
  </si>
  <si>
    <t>Fortín</t>
  </si>
  <si>
    <t>Hidalgotitlán</t>
  </si>
  <si>
    <t>Huiloapan de Cuauhtémoc</t>
  </si>
  <si>
    <t>Ignacio de la Llave</t>
  </si>
  <si>
    <t>Ixhuacán de los Reyes</t>
  </si>
  <si>
    <t>Ixhuatlán del Café</t>
  </si>
  <si>
    <t>Ixhuatlancillo</t>
  </si>
  <si>
    <t>Ixtaczoquitlán</t>
  </si>
  <si>
    <t>Jáltipan</t>
  </si>
  <si>
    <t>Jamapa</t>
  </si>
  <si>
    <t>Jesús Carranza</t>
  </si>
  <si>
    <t>Jilotepec</t>
  </si>
  <si>
    <t>José Azueta</t>
  </si>
  <si>
    <t>Juan Rodríguez Clara</t>
  </si>
  <si>
    <t>la Antigua</t>
  </si>
  <si>
    <t>la Perla</t>
  </si>
  <si>
    <t>Lerdo de Tejada</t>
  </si>
  <si>
    <t>los Reyes</t>
  </si>
  <si>
    <t>Manlio Fabio altamirano</t>
  </si>
  <si>
    <t>Mariano Escobedo</t>
  </si>
  <si>
    <t>Martínez de la Torre</t>
  </si>
  <si>
    <t>Mecatlán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</si>
  <si>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</si>
  <si>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</si>
  <si>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</si>
  <si>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</si>
  <si>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</si>
  <si>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</si>
  <si>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Naranjal</t>
  </si>
  <si>
    <t>Naranjos Amatlán</t>
  </si>
  <si>
    <t>Oluta</t>
  </si>
  <si>
    <t>Omealca</t>
  </si>
  <si>
    <t>Ozuluama de Mascareñas</t>
  </si>
  <si>
    <t>Pajapan</t>
  </si>
  <si>
    <t>Pánuco</t>
  </si>
  <si>
    <t>Paso de Ovejas</t>
  </si>
  <si>
    <t>Paso del Macho</t>
  </si>
  <si>
    <t>Perote</t>
  </si>
  <si>
    <t>Playa Vicente</t>
  </si>
  <si>
    <t>Poza Rica de Hidalgo</t>
  </si>
  <si>
    <t>Rafael delgado</t>
  </si>
  <si>
    <t>Saltabarranca</t>
  </si>
  <si>
    <t>San Andrés Tuxtla</t>
  </si>
  <si>
    <t>San Rafael</t>
  </si>
  <si>
    <t>Santiago Sochiapan</t>
  </si>
  <si>
    <t>Santiago Tuxtla</t>
  </si>
  <si>
    <t>Tancoco</t>
  </si>
  <si>
    <t>Tantoyuca</t>
  </si>
  <si>
    <t>Tepatlaxco</t>
  </si>
  <si>
    <t>Tepetlán</t>
  </si>
  <si>
    <t>Texcatepec</t>
  </si>
  <si>
    <t>Texistepec</t>
  </si>
  <si>
    <t>Tihuatlán</t>
  </si>
  <si>
    <t>Tlacotalpan</t>
  </si>
  <si>
    <t>Tlalixcoyan</t>
  </si>
  <si>
    <t>Tlalnelhuayocan</t>
  </si>
  <si>
    <t>Tlaltetela</t>
  </si>
  <si>
    <t>Tlapacoyan</t>
  </si>
  <si>
    <t>Tomatlán</t>
  </si>
  <si>
    <t>Tonayán</t>
  </si>
  <si>
    <t>Totutla</t>
  </si>
  <si>
    <t>Tres Valles</t>
  </si>
  <si>
    <t>Tuxtilla</t>
  </si>
  <si>
    <t>Ursulo Galván</t>
  </si>
  <si>
    <t>Vega de alatorre</t>
  </si>
  <si>
    <t>Zacualpan</t>
  </si>
  <si>
    <t>Delegada de Política Regional Zona</t>
  </si>
  <si>
    <t>Xalapa</t>
  </si>
  <si>
    <t>Cosamaloapan</t>
  </si>
  <si>
    <t>Poza Rica</t>
  </si>
  <si>
    <t>Tuxpan</t>
  </si>
  <si>
    <t>Papantla</t>
  </si>
  <si>
    <t>Minatitlán</t>
  </si>
  <si>
    <t>Emiliano Zapata</t>
  </si>
  <si>
    <t>Encargada de la Oficina del Registro Público de la Propiedad</t>
  </si>
  <si>
    <t>CVEGEO</t>
  </si>
  <si>
    <t>Jefa de Departamento de Valuación Inmobiliaria</t>
  </si>
  <si>
    <t>Delagada Regional de Catastro Coatzacoalcos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</si>
</sst>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Panton SemiBold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Panton SemiBold"/>
      <charset val="134"/>
    </font>
    <font>
      <b/>
      <sz val="11"/>
      <color theme="1"/>
      <name val="Panton SemiBold"/>
      <charset val="134"/>
    </font>
    <font>
      <b/>
      <sz val="11"/>
      <color theme="1"/>
      <name val="Panton Black"/>
      <charset val="134"/>
    </font>
    <font>
      <b/>
      <sz val="12"/>
      <color theme="1"/>
      <name val="Panton Black"/>
      <charset val="134"/>
    </font>
    <font>
      <sz val="11"/>
      <color theme="0"/>
      <name val="Panton Black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6" borderId="0" xfId="0" applyFont="1" applyFill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7" fillId="9" borderId="0" xfId="0" applyFont="1" applyFill="1" applyAlignment="1">
      <alignment vertical="center"/>
    </xf>
    <xf numFmtId="0" fontId="7" fillId="9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vertical="center"/>
    </xf>
    <xf numFmtId="0" fontId="5" fillId="10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0" borderId="0" xfId="0" applyAlignment="1"/>
    <xf numFmtId="0" fontId="1" fillId="11" borderId="4" xfId="0" applyFont="1" applyFill="1" applyBorder="1" applyAlignment="1">
      <alignment vertical="center"/>
    </xf>
    <xf numFmtId="0" fontId="6" fillId="5" borderId="5" xfId="0" applyNumberFormat="1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0" fontId="6" fillId="5" borderId="7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6" fillId="5" borderId="5" xfId="0" applyNumberFormat="1" applyFont="1" applyFill="1" applyBorder="1" applyAlignment="1">
      <alignment horizontal="center" vertical="top"/>
    </xf>
    <xf numFmtId="0" fontId="6" fillId="5" borderId="6" xfId="0" applyNumberFormat="1" applyFont="1" applyFill="1" applyBorder="1" applyAlignment="1">
      <alignment horizontal="center" vertical="top"/>
    </xf>
    <xf numFmtId="0" fontId="6" fillId="5" borderId="7" xfId="0" applyNumberFormat="1" applyFont="1" applyFill="1" applyBorder="1" applyAlignment="1">
      <alignment horizontal="center" vertical="top"/>
    </xf>
    <xf numFmtId="0" fontId="7" fillId="9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A8FB"/>
      <color rgb="FFE0C5FC"/>
      <color rgb="FFE6C2FB"/>
      <color rgb="FFF1E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yP\Mapas_COESPO\Resources\cabeceras%20(localidades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ceras (localidades)"/>
    </sheetNames>
    <sheetDataSet>
      <sheetData sheetId="0">
        <row r="1">
          <cell r="D1" t="str">
            <v>nom_mun</v>
          </cell>
          <cell r="E1" t="str">
            <v>CVEGEO</v>
          </cell>
        </row>
        <row r="2">
          <cell r="D2" t="str">
            <v>Acajete</v>
          </cell>
          <cell r="E2">
            <v>30001</v>
          </cell>
        </row>
        <row r="3">
          <cell r="D3" t="str">
            <v>Acatlán</v>
          </cell>
          <cell r="E3">
            <v>30002</v>
          </cell>
        </row>
        <row r="4">
          <cell r="D4" t="str">
            <v>Acayucan</v>
          </cell>
          <cell r="E4">
            <v>30003</v>
          </cell>
        </row>
        <row r="5">
          <cell r="D5" t="str">
            <v>Actopan</v>
          </cell>
          <cell r="E5">
            <v>30004</v>
          </cell>
        </row>
        <row r="6">
          <cell r="D6" t="str">
            <v>Acula</v>
          </cell>
          <cell r="E6">
            <v>30005</v>
          </cell>
        </row>
        <row r="7">
          <cell r="D7" t="str">
            <v>Acultzingo</v>
          </cell>
          <cell r="E7">
            <v>30006</v>
          </cell>
        </row>
        <row r="8">
          <cell r="D8" t="str">
            <v>Camarón de Tejeda</v>
          </cell>
          <cell r="E8">
            <v>30007</v>
          </cell>
        </row>
        <row r="9">
          <cell r="D9" t="str">
            <v>Alpatláhuac</v>
          </cell>
          <cell r="E9">
            <v>30008</v>
          </cell>
        </row>
        <row r="10">
          <cell r="D10" t="str">
            <v>Alto Lucero de Gutiérrez Barrios</v>
          </cell>
          <cell r="E10">
            <v>30009</v>
          </cell>
        </row>
        <row r="11">
          <cell r="D11" t="str">
            <v>Altotonga</v>
          </cell>
          <cell r="E11">
            <v>30010</v>
          </cell>
        </row>
        <row r="12">
          <cell r="D12" t="str">
            <v>Alvarado</v>
          </cell>
          <cell r="E12">
            <v>30011</v>
          </cell>
        </row>
        <row r="13">
          <cell r="D13" t="str">
            <v>Amatitlán</v>
          </cell>
          <cell r="E13">
            <v>30012</v>
          </cell>
        </row>
        <row r="14">
          <cell r="D14" t="str">
            <v>Naranjos Amatlán</v>
          </cell>
          <cell r="E14">
            <v>30013</v>
          </cell>
        </row>
        <row r="15">
          <cell r="D15" t="str">
            <v>Amatlán de los Reyes</v>
          </cell>
          <cell r="E15">
            <v>30014</v>
          </cell>
        </row>
        <row r="16">
          <cell r="D16" t="str">
            <v>Angel R. Cabada</v>
          </cell>
          <cell r="E16">
            <v>30015</v>
          </cell>
        </row>
        <row r="17">
          <cell r="D17" t="str">
            <v>La Antigua</v>
          </cell>
          <cell r="E17">
            <v>30016</v>
          </cell>
        </row>
        <row r="18">
          <cell r="D18" t="str">
            <v>Apazapan</v>
          </cell>
          <cell r="E18">
            <v>30017</v>
          </cell>
        </row>
        <row r="19">
          <cell r="D19" t="str">
            <v>Aquila</v>
          </cell>
          <cell r="E19">
            <v>30018</v>
          </cell>
        </row>
        <row r="20">
          <cell r="D20" t="str">
            <v>Astacinga</v>
          </cell>
          <cell r="E20">
            <v>30019</v>
          </cell>
        </row>
        <row r="21">
          <cell r="D21" t="str">
            <v>Atlahuilco</v>
          </cell>
          <cell r="E21">
            <v>30020</v>
          </cell>
        </row>
        <row r="22">
          <cell r="D22" t="str">
            <v>Atoyac</v>
          </cell>
          <cell r="E22">
            <v>30021</v>
          </cell>
        </row>
        <row r="23">
          <cell r="D23" t="str">
            <v>Atzacan</v>
          </cell>
          <cell r="E23">
            <v>30022</v>
          </cell>
        </row>
        <row r="24">
          <cell r="D24" t="str">
            <v>Atzalan</v>
          </cell>
          <cell r="E24">
            <v>30023</v>
          </cell>
        </row>
        <row r="25">
          <cell r="D25" t="str">
            <v>Tlaltetela</v>
          </cell>
          <cell r="E25">
            <v>30024</v>
          </cell>
        </row>
        <row r="26">
          <cell r="D26" t="str">
            <v>Ayahualulco</v>
          </cell>
          <cell r="E26">
            <v>30025</v>
          </cell>
        </row>
        <row r="27">
          <cell r="D27" t="str">
            <v>Banderilla</v>
          </cell>
          <cell r="E27">
            <v>30026</v>
          </cell>
        </row>
        <row r="28">
          <cell r="D28" t="str">
            <v>Benito Juárez</v>
          </cell>
          <cell r="E28">
            <v>30027</v>
          </cell>
        </row>
        <row r="29">
          <cell r="D29" t="str">
            <v>Boca del Río</v>
          </cell>
          <cell r="E29">
            <v>30028</v>
          </cell>
        </row>
        <row r="30">
          <cell r="D30" t="str">
            <v>Calcahualco</v>
          </cell>
          <cell r="E30">
            <v>30029</v>
          </cell>
        </row>
        <row r="31">
          <cell r="D31" t="str">
            <v>Camerino Z. Mendoza</v>
          </cell>
          <cell r="E31">
            <v>30030</v>
          </cell>
        </row>
        <row r="32">
          <cell r="D32" t="str">
            <v>Carrillo Puerto</v>
          </cell>
          <cell r="E32">
            <v>30031</v>
          </cell>
        </row>
        <row r="33">
          <cell r="D33" t="str">
            <v>Catemaco</v>
          </cell>
          <cell r="E33">
            <v>30032</v>
          </cell>
        </row>
        <row r="34">
          <cell r="D34" t="str">
            <v>Cazones de Herrera</v>
          </cell>
          <cell r="E34">
            <v>30033</v>
          </cell>
        </row>
        <row r="35">
          <cell r="D35" t="str">
            <v>Cerro Azul</v>
          </cell>
          <cell r="E35">
            <v>30034</v>
          </cell>
        </row>
        <row r="36">
          <cell r="D36" t="str">
            <v>Citlaltépetl</v>
          </cell>
          <cell r="E36">
            <v>30035</v>
          </cell>
        </row>
        <row r="37">
          <cell r="D37" t="str">
            <v>Coacoatzintla</v>
          </cell>
          <cell r="E37">
            <v>30036</v>
          </cell>
        </row>
        <row r="38">
          <cell r="D38" t="str">
            <v>Coahuitlán</v>
          </cell>
          <cell r="E38">
            <v>30037</v>
          </cell>
        </row>
        <row r="39">
          <cell r="D39" t="str">
            <v>Coatepec</v>
          </cell>
          <cell r="E39">
            <v>30038</v>
          </cell>
        </row>
        <row r="40">
          <cell r="D40" t="str">
            <v>Coatzacoalcos</v>
          </cell>
          <cell r="E40">
            <v>30039</v>
          </cell>
        </row>
        <row r="41">
          <cell r="D41" t="str">
            <v>Coatzintla</v>
          </cell>
          <cell r="E41">
            <v>30040</v>
          </cell>
        </row>
        <row r="42">
          <cell r="D42" t="str">
            <v>Coetzala</v>
          </cell>
          <cell r="E42">
            <v>30041</v>
          </cell>
        </row>
        <row r="43">
          <cell r="D43" t="str">
            <v>Colipa</v>
          </cell>
          <cell r="E43">
            <v>30042</v>
          </cell>
        </row>
        <row r="44">
          <cell r="D44" t="str">
            <v>Comapa</v>
          </cell>
          <cell r="E44">
            <v>30043</v>
          </cell>
        </row>
        <row r="45">
          <cell r="D45" t="str">
            <v>Córdoba</v>
          </cell>
          <cell r="E45">
            <v>30044</v>
          </cell>
        </row>
        <row r="46">
          <cell r="D46" t="str">
            <v>Cosamaloapan de Carpio</v>
          </cell>
          <cell r="E46">
            <v>30045</v>
          </cell>
        </row>
        <row r="47">
          <cell r="D47" t="str">
            <v>Cosautlán de Carvajal</v>
          </cell>
          <cell r="E47">
            <v>30046</v>
          </cell>
        </row>
        <row r="48">
          <cell r="D48" t="str">
            <v>Coscomatepec</v>
          </cell>
          <cell r="E48">
            <v>30047</v>
          </cell>
        </row>
        <row r="49">
          <cell r="D49" t="str">
            <v>Cosoleacaque</v>
          </cell>
          <cell r="E49">
            <v>30048</v>
          </cell>
        </row>
        <row r="50">
          <cell r="D50" t="str">
            <v>Cotaxtla</v>
          </cell>
          <cell r="E50">
            <v>30049</v>
          </cell>
        </row>
        <row r="51">
          <cell r="D51" t="str">
            <v>Coxquihui</v>
          </cell>
          <cell r="E51">
            <v>30050</v>
          </cell>
        </row>
        <row r="52">
          <cell r="D52" t="str">
            <v>Coyutla</v>
          </cell>
          <cell r="E52">
            <v>30051</v>
          </cell>
        </row>
        <row r="53">
          <cell r="D53" t="str">
            <v>Cuichapa</v>
          </cell>
          <cell r="E53">
            <v>30052</v>
          </cell>
        </row>
        <row r="54">
          <cell r="D54" t="str">
            <v>Cuitláhuac</v>
          </cell>
          <cell r="E54">
            <v>30053</v>
          </cell>
        </row>
        <row r="55">
          <cell r="D55" t="str">
            <v>Chacaltianguis</v>
          </cell>
          <cell r="E55">
            <v>30054</v>
          </cell>
        </row>
        <row r="56">
          <cell r="D56" t="str">
            <v>Chalma</v>
          </cell>
          <cell r="E56">
            <v>30055</v>
          </cell>
        </row>
        <row r="57">
          <cell r="D57" t="str">
            <v>Chiconamel</v>
          </cell>
          <cell r="E57">
            <v>30056</v>
          </cell>
        </row>
        <row r="58">
          <cell r="D58" t="str">
            <v>Chiconquiaco</v>
          </cell>
          <cell r="E58">
            <v>30057</v>
          </cell>
        </row>
        <row r="59">
          <cell r="D59" t="str">
            <v>Chicontepec</v>
          </cell>
          <cell r="E59">
            <v>30058</v>
          </cell>
        </row>
        <row r="60">
          <cell r="D60" t="str">
            <v>Chinameca</v>
          </cell>
          <cell r="E60">
            <v>30059</v>
          </cell>
        </row>
        <row r="61">
          <cell r="D61" t="str">
            <v>Chinampa de Gorostiza</v>
          </cell>
          <cell r="E61">
            <v>30060</v>
          </cell>
        </row>
        <row r="62">
          <cell r="D62" t="str">
            <v>Las Choapas</v>
          </cell>
          <cell r="E62">
            <v>30061</v>
          </cell>
        </row>
        <row r="63">
          <cell r="D63" t="str">
            <v>Chocamán</v>
          </cell>
          <cell r="E63">
            <v>30062</v>
          </cell>
        </row>
        <row r="64">
          <cell r="D64" t="str">
            <v>Chontla</v>
          </cell>
          <cell r="E64">
            <v>30063</v>
          </cell>
        </row>
        <row r="65">
          <cell r="D65" t="str">
            <v>Chumatlán</v>
          </cell>
          <cell r="E65">
            <v>30064</v>
          </cell>
        </row>
        <row r="66">
          <cell r="D66" t="str">
            <v>Emiliano Zapata</v>
          </cell>
          <cell r="E66">
            <v>30065</v>
          </cell>
        </row>
        <row r="67">
          <cell r="D67" t="str">
            <v>Espinal</v>
          </cell>
          <cell r="E67">
            <v>30066</v>
          </cell>
        </row>
        <row r="68">
          <cell r="D68" t="str">
            <v>Filomeno Mata</v>
          </cell>
          <cell r="E68">
            <v>30067</v>
          </cell>
        </row>
        <row r="69">
          <cell r="D69" t="str">
            <v>Fortín</v>
          </cell>
          <cell r="E69">
            <v>30068</v>
          </cell>
        </row>
        <row r="70">
          <cell r="D70" t="str">
            <v>Gutiérrez Zamora</v>
          </cell>
          <cell r="E70">
            <v>30069</v>
          </cell>
        </row>
        <row r="71">
          <cell r="D71" t="str">
            <v>Hidalgotitlán</v>
          </cell>
          <cell r="E71">
            <v>30070</v>
          </cell>
        </row>
        <row r="72">
          <cell r="D72" t="str">
            <v>Huatusco</v>
          </cell>
          <cell r="E72">
            <v>30071</v>
          </cell>
        </row>
        <row r="73">
          <cell r="D73" t="str">
            <v>Huayacocotla</v>
          </cell>
          <cell r="E73">
            <v>30072</v>
          </cell>
        </row>
        <row r="74">
          <cell r="D74" t="str">
            <v>Hueyapan de Ocampo</v>
          </cell>
          <cell r="E74">
            <v>30073</v>
          </cell>
        </row>
        <row r="75">
          <cell r="D75" t="str">
            <v>Huiloapan de Cuauhtémoc</v>
          </cell>
          <cell r="E75">
            <v>30074</v>
          </cell>
        </row>
        <row r="76">
          <cell r="D76" t="str">
            <v>Ignacio de la Llave</v>
          </cell>
          <cell r="E76">
            <v>30075</v>
          </cell>
        </row>
        <row r="77">
          <cell r="D77" t="str">
            <v>Ilamatlán</v>
          </cell>
          <cell r="E77">
            <v>30076</v>
          </cell>
        </row>
        <row r="78">
          <cell r="D78" t="str">
            <v>Isla</v>
          </cell>
          <cell r="E78">
            <v>30077</v>
          </cell>
        </row>
        <row r="79">
          <cell r="D79" t="str">
            <v>Ixcatepec</v>
          </cell>
          <cell r="E79">
            <v>30078</v>
          </cell>
        </row>
        <row r="80">
          <cell r="D80" t="str">
            <v>Ixhuacán de los Reyes</v>
          </cell>
          <cell r="E80">
            <v>30079</v>
          </cell>
        </row>
        <row r="81">
          <cell r="D81" t="str">
            <v>Ixhuatlán del Café</v>
          </cell>
          <cell r="E81">
            <v>30080</v>
          </cell>
        </row>
        <row r="82">
          <cell r="D82" t="str">
            <v>Ixhuatlancillo</v>
          </cell>
          <cell r="E82">
            <v>30081</v>
          </cell>
        </row>
        <row r="83">
          <cell r="D83" t="str">
            <v>Ixhuatlán del Sureste</v>
          </cell>
          <cell r="E83">
            <v>30082</v>
          </cell>
        </row>
        <row r="84">
          <cell r="D84" t="str">
            <v>Ixhuatlán de Madero</v>
          </cell>
          <cell r="E84">
            <v>30083</v>
          </cell>
        </row>
        <row r="85">
          <cell r="D85" t="str">
            <v>Ixmatlahuacan</v>
          </cell>
          <cell r="E85">
            <v>30084</v>
          </cell>
        </row>
        <row r="86">
          <cell r="D86" t="str">
            <v>Ixtaczoquitlán</v>
          </cell>
          <cell r="E86">
            <v>30085</v>
          </cell>
        </row>
        <row r="87">
          <cell r="D87" t="str">
            <v>Jalacingo</v>
          </cell>
          <cell r="E87">
            <v>30086</v>
          </cell>
        </row>
        <row r="88">
          <cell r="D88" t="str">
            <v>Xalapa</v>
          </cell>
          <cell r="E88">
            <v>30087</v>
          </cell>
        </row>
        <row r="89">
          <cell r="D89" t="str">
            <v>Jalcomulco</v>
          </cell>
          <cell r="E89">
            <v>30088</v>
          </cell>
        </row>
        <row r="90">
          <cell r="D90" t="str">
            <v>Jáltipan</v>
          </cell>
          <cell r="E90">
            <v>30089</v>
          </cell>
        </row>
        <row r="91">
          <cell r="D91" t="str">
            <v>Jamapa</v>
          </cell>
          <cell r="E91">
            <v>30090</v>
          </cell>
        </row>
        <row r="92">
          <cell r="D92" t="str">
            <v>Jesús Carranza</v>
          </cell>
          <cell r="E92">
            <v>30091</v>
          </cell>
        </row>
        <row r="93">
          <cell r="D93" t="str">
            <v>Xico</v>
          </cell>
          <cell r="E93">
            <v>30092</v>
          </cell>
        </row>
        <row r="94">
          <cell r="D94" t="str">
            <v>Jilotepec</v>
          </cell>
          <cell r="E94">
            <v>30093</v>
          </cell>
        </row>
        <row r="95">
          <cell r="D95" t="str">
            <v>Juan Rodríguez Clara</v>
          </cell>
          <cell r="E95">
            <v>30094</v>
          </cell>
        </row>
        <row r="96">
          <cell r="D96" t="str">
            <v>Juchique de Ferrer</v>
          </cell>
          <cell r="E96">
            <v>30095</v>
          </cell>
        </row>
        <row r="97">
          <cell r="D97" t="str">
            <v>Landero y Coss</v>
          </cell>
          <cell r="E97">
            <v>30096</v>
          </cell>
        </row>
        <row r="98">
          <cell r="D98" t="str">
            <v>Lerdo de Tejada</v>
          </cell>
          <cell r="E98">
            <v>30097</v>
          </cell>
        </row>
        <row r="99">
          <cell r="D99" t="str">
            <v>Magdalena</v>
          </cell>
          <cell r="E99">
            <v>30098</v>
          </cell>
        </row>
        <row r="100">
          <cell r="D100" t="str">
            <v>Maltrata</v>
          </cell>
          <cell r="E100">
            <v>30099</v>
          </cell>
        </row>
        <row r="101">
          <cell r="D101" t="str">
            <v>Manlio Fabio Altamirano</v>
          </cell>
          <cell r="E101">
            <v>30100</v>
          </cell>
        </row>
        <row r="102">
          <cell r="D102" t="str">
            <v>Mariano Escobedo</v>
          </cell>
          <cell r="E102">
            <v>30101</v>
          </cell>
        </row>
        <row r="103">
          <cell r="D103" t="str">
            <v>Martínez de la Torre</v>
          </cell>
          <cell r="E103">
            <v>30102</v>
          </cell>
        </row>
        <row r="104">
          <cell r="D104" t="str">
            <v>Mecatlán</v>
          </cell>
          <cell r="E104">
            <v>30103</v>
          </cell>
        </row>
        <row r="105">
          <cell r="D105" t="str">
            <v>Mecayapan</v>
          </cell>
          <cell r="E105">
            <v>30104</v>
          </cell>
        </row>
        <row r="106">
          <cell r="D106" t="str">
            <v>Medellín de Bravo</v>
          </cell>
          <cell r="E106">
            <v>30105</v>
          </cell>
        </row>
        <row r="107">
          <cell r="D107" t="str">
            <v>Miahuatlán</v>
          </cell>
          <cell r="E107">
            <v>30106</v>
          </cell>
        </row>
        <row r="108">
          <cell r="D108" t="str">
            <v>Las Minas</v>
          </cell>
          <cell r="E108">
            <v>30107</v>
          </cell>
        </row>
        <row r="109">
          <cell r="D109" t="str">
            <v>Minatitlán</v>
          </cell>
          <cell r="E109">
            <v>30108</v>
          </cell>
        </row>
        <row r="110">
          <cell r="D110" t="str">
            <v>Misantla</v>
          </cell>
          <cell r="E110">
            <v>30109</v>
          </cell>
        </row>
        <row r="111">
          <cell r="D111" t="str">
            <v>Mixtla de Altamirano</v>
          </cell>
          <cell r="E111">
            <v>30110</v>
          </cell>
        </row>
        <row r="112">
          <cell r="D112" t="str">
            <v>Moloacán</v>
          </cell>
          <cell r="E112">
            <v>30111</v>
          </cell>
        </row>
        <row r="113">
          <cell r="D113" t="str">
            <v>Naolinco</v>
          </cell>
          <cell r="E113">
            <v>30112</v>
          </cell>
        </row>
        <row r="114">
          <cell r="D114" t="str">
            <v>Naranjal</v>
          </cell>
          <cell r="E114">
            <v>30113</v>
          </cell>
        </row>
        <row r="115">
          <cell r="D115" t="str">
            <v>Nautla</v>
          </cell>
          <cell r="E115">
            <v>30114</v>
          </cell>
        </row>
        <row r="116">
          <cell r="D116" t="str">
            <v>Nogales</v>
          </cell>
          <cell r="E116">
            <v>30115</v>
          </cell>
        </row>
        <row r="117">
          <cell r="D117" t="str">
            <v>Oluta</v>
          </cell>
          <cell r="E117">
            <v>30116</v>
          </cell>
        </row>
        <row r="118">
          <cell r="D118" t="str">
            <v>Omealca</v>
          </cell>
          <cell r="E118">
            <v>30117</v>
          </cell>
        </row>
        <row r="119">
          <cell r="D119" t="str">
            <v>Orizaba</v>
          </cell>
          <cell r="E119">
            <v>30118</v>
          </cell>
        </row>
        <row r="120">
          <cell r="D120" t="str">
            <v>Otatitlán</v>
          </cell>
          <cell r="E120">
            <v>30119</v>
          </cell>
        </row>
        <row r="121">
          <cell r="D121" t="str">
            <v>Oteapan</v>
          </cell>
          <cell r="E121">
            <v>30120</v>
          </cell>
        </row>
        <row r="122">
          <cell r="D122" t="str">
            <v>Ozuluama de Mascareñas</v>
          </cell>
          <cell r="E122">
            <v>30121</v>
          </cell>
        </row>
        <row r="123">
          <cell r="D123" t="str">
            <v>Pajapan</v>
          </cell>
          <cell r="E123">
            <v>30122</v>
          </cell>
        </row>
        <row r="124">
          <cell r="D124" t="str">
            <v>Pánuco</v>
          </cell>
          <cell r="E124">
            <v>30123</v>
          </cell>
        </row>
        <row r="125">
          <cell r="D125" t="str">
            <v>Papantla</v>
          </cell>
          <cell r="E125">
            <v>30124</v>
          </cell>
        </row>
        <row r="126">
          <cell r="D126" t="str">
            <v>Paso del Macho</v>
          </cell>
          <cell r="E126">
            <v>30125</v>
          </cell>
        </row>
        <row r="127">
          <cell r="D127" t="str">
            <v>Paso de Ovejas</v>
          </cell>
          <cell r="E127">
            <v>30126</v>
          </cell>
        </row>
        <row r="128">
          <cell r="D128" t="str">
            <v>La Perla</v>
          </cell>
          <cell r="E128">
            <v>30127</v>
          </cell>
        </row>
        <row r="129">
          <cell r="D129" t="str">
            <v>Perote</v>
          </cell>
          <cell r="E129">
            <v>30128</v>
          </cell>
        </row>
        <row r="130">
          <cell r="D130" t="str">
            <v>Platón Sánchez</v>
          </cell>
          <cell r="E130">
            <v>30129</v>
          </cell>
        </row>
        <row r="131">
          <cell r="D131" t="str">
            <v>Playa Vicente</v>
          </cell>
          <cell r="E131">
            <v>30130</v>
          </cell>
        </row>
        <row r="132">
          <cell r="D132" t="str">
            <v>Poza Rica de Hidalgo</v>
          </cell>
          <cell r="E132">
            <v>30131</v>
          </cell>
        </row>
        <row r="133">
          <cell r="D133" t="str">
            <v>Las Vigas de Ramírez</v>
          </cell>
          <cell r="E133">
            <v>30132</v>
          </cell>
        </row>
        <row r="134">
          <cell r="D134" t="str">
            <v>Pueblo Viejo</v>
          </cell>
          <cell r="E134">
            <v>30133</v>
          </cell>
        </row>
        <row r="135">
          <cell r="D135" t="str">
            <v>Puente Nacional</v>
          </cell>
          <cell r="E135">
            <v>30134</v>
          </cell>
        </row>
        <row r="136">
          <cell r="D136" t="str">
            <v>Rafael Delgado</v>
          </cell>
          <cell r="E136">
            <v>30135</v>
          </cell>
        </row>
        <row r="137">
          <cell r="D137" t="str">
            <v>Rafael Lucio</v>
          </cell>
          <cell r="E137">
            <v>30136</v>
          </cell>
        </row>
        <row r="138">
          <cell r="D138" t="str">
            <v>Los Reyes</v>
          </cell>
          <cell r="E138">
            <v>30137</v>
          </cell>
        </row>
        <row r="139">
          <cell r="D139" t="str">
            <v>Río Blanco</v>
          </cell>
          <cell r="E139">
            <v>30138</v>
          </cell>
        </row>
        <row r="140">
          <cell r="D140" t="str">
            <v>Saltabarranca</v>
          </cell>
          <cell r="E140">
            <v>30139</v>
          </cell>
        </row>
        <row r="141">
          <cell r="D141" t="str">
            <v>San Andrés Tenejapan</v>
          </cell>
          <cell r="E141">
            <v>30140</v>
          </cell>
        </row>
        <row r="142">
          <cell r="D142" t="str">
            <v>San Andrés Tuxtla</v>
          </cell>
          <cell r="E142">
            <v>30141</v>
          </cell>
        </row>
        <row r="143">
          <cell r="D143" t="str">
            <v>San Juan Evangelista</v>
          </cell>
          <cell r="E143">
            <v>30142</v>
          </cell>
        </row>
        <row r="144">
          <cell r="D144" t="str">
            <v>Santiago Tuxtla</v>
          </cell>
          <cell r="E144">
            <v>30143</v>
          </cell>
        </row>
        <row r="145">
          <cell r="D145" t="str">
            <v>Sayula de Alemán</v>
          </cell>
          <cell r="E145">
            <v>30144</v>
          </cell>
        </row>
        <row r="146">
          <cell r="D146" t="str">
            <v>Soconusco</v>
          </cell>
          <cell r="E146">
            <v>30145</v>
          </cell>
        </row>
        <row r="147">
          <cell r="D147" t="str">
            <v>Sochiapa</v>
          </cell>
          <cell r="E147">
            <v>30146</v>
          </cell>
        </row>
        <row r="148">
          <cell r="D148" t="str">
            <v>Soledad Atzompa</v>
          </cell>
          <cell r="E148">
            <v>30147</v>
          </cell>
        </row>
        <row r="149">
          <cell r="D149" t="str">
            <v>Soledad de Doblado</v>
          </cell>
          <cell r="E149">
            <v>30148</v>
          </cell>
        </row>
        <row r="150">
          <cell r="D150" t="str">
            <v>Soteapan</v>
          </cell>
          <cell r="E150">
            <v>30149</v>
          </cell>
        </row>
        <row r="151">
          <cell r="D151" t="str">
            <v>Tamalín</v>
          </cell>
          <cell r="E151">
            <v>30150</v>
          </cell>
        </row>
        <row r="152">
          <cell r="D152" t="str">
            <v>Tamiahua</v>
          </cell>
          <cell r="E152">
            <v>30151</v>
          </cell>
        </row>
        <row r="153">
          <cell r="D153" t="str">
            <v>Tampico Alto</v>
          </cell>
          <cell r="E153">
            <v>30152</v>
          </cell>
        </row>
        <row r="154">
          <cell r="D154" t="str">
            <v>Tancoco</v>
          </cell>
          <cell r="E154">
            <v>30153</v>
          </cell>
        </row>
        <row r="155">
          <cell r="D155" t="str">
            <v>Tantima</v>
          </cell>
          <cell r="E155">
            <v>30154</v>
          </cell>
        </row>
        <row r="156">
          <cell r="D156" t="str">
            <v>Tantoyuca</v>
          </cell>
          <cell r="E156">
            <v>30155</v>
          </cell>
        </row>
        <row r="157">
          <cell r="D157" t="str">
            <v>Tatatila</v>
          </cell>
          <cell r="E157">
            <v>30156</v>
          </cell>
        </row>
        <row r="158">
          <cell r="D158" t="str">
            <v>Castillo de Teayo</v>
          </cell>
          <cell r="E158">
            <v>30157</v>
          </cell>
        </row>
        <row r="159">
          <cell r="D159" t="str">
            <v>Tecolutla</v>
          </cell>
          <cell r="E159">
            <v>30158</v>
          </cell>
        </row>
        <row r="160">
          <cell r="D160" t="str">
            <v>Tehuipango</v>
          </cell>
          <cell r="E160">
            <v>30159</v>
          </cell>
        </row>
        <row r="161">
          <cell r="D161" t="str">
            <v>Álamo Temapache</v>
          </cell>
          <cell r="E161">
            <v>30160</v>
          </cell>
        </row>
        <row r="162">
          <cell r="D162" t="str">
            <v>Tempoal</v>
          </cell>
          <cell r="E162">
            <v>30161</v>
          </cell>
        </row>
        <row r="163">
          <cell r="D163" t="str">
            <v>Tenampa</v>
          </cell>
          <cell r="E163">
            <v>30162</v>
          </cell>
        </row>
        <row r="164">
          <cell r="D164" t="str">
            <v>Tenochtitlán</v>
          </cell>
          <cell r="E164">
            <v>30163</v>
          </cell>
        </row>
        <row r="165">
          <cell r="D165" t="str">
            <v>Teocelo</v>
          </cell>
          <cell r="E165">
            <v>30164</v>
          </cell>
        </row>
        <row r="166">
          <cell r="D166" t="str">
            <v>Tepatlaxco</v>
          </cell>
          <cell r="E166">
            <v>30165</v>
          </cell>
        </row>
        <row r="167">
          <cell r="D167" t="str">
            <v>Tepetlán</v>
          </cell>
          <cell r="E167">
            <v>30166</v>
          </cell>
        </row>
        <row r="168">
          <cell r="D168" t="str">
            <v>Tepetzintla</v>
          </cell>
          <cell r="E168">
            <v>30167</v>
          </cell>
        </row>
        <row r="169">
          <cell r="D169" t="str">
            <v>Tequila</v>
          </cell>
          <cell r="E169">
            <v>30168</v>
          </cell>
        </row>
        <row r="170">
          <cell r="D170" t="str">
            <v>José Azueta</v>
          </cell>
          <cell r="E170">
            <v>30169</v>
          </cell>
        </row>
        <row r="171">
          <cell r="D171" t="str">
            <v>Texcatepec</v>
          </cell>
          <cell r="E171">
            <v>30170</v>
          </cell>
        </row>
        <row r="172">
          <cell r="D172" t="str">
            <v>Texhuacán</v>
          </cell>
          <cell r="E172">
            <v>30171</v>
          </cell>
        </row>
        <row r="173">
          <cell r="D173" t="str">
            <v>Texistepec</v>
          </cell>
          <cell r="E173">
            <v>30172</v>
          </cell>
        </row>
        <row r="174">
          <cell r="D174" t="str">
            <v>Tezonapa</v>
          </cell>
          <cell r="E174">
            <v>30173</v>
          </cell>
        </row>
        <row r="175">
          <cell r="D175" t="str">
            <v>Tierra Blanca</v>
          </cell>
          <cell r="E175">
            <v>30174</v>
          </cell>
        </row>
        <row r="176">
          <cell r="D176" t="str">
            <v>Tihuatlán</v>
          </cell>
          <cell r="E176">
            <v>30175</v>
          </cell>
        </row>
        <row r="177">
          <cell r="D177" t="str">
            <v>Tlacojalpan</v>
          </cell>
          <cell r="E177">
            <v>30176</v>
          </cell>
        </row>
        <row r="178">
          <cell r="D178" t="str">
            <v>Tlacolulan</v>
          </cell>
          <cell r="E178">
            <v>30177</v>
          </cell>
        </row>
        <row r="179">
          <cell r="D179" t="str">
            <v>Tlacotalpan</v>
          </cell>
          <cell r="E179">
            <v>30178</v>
          </cell>
        </row>
        <row r="180">
          <cell r="D180" t="str">
            <v>Tlacotepec de Mejía</v>
          </cell>
          <cell r="E180">
            <v>30179</v>
          </cell>
        </row>
        <row r="181">
          <cell r="D181" t="str">
            <v>Tlachichilco</v>
          </cell>
          <cell r="E181">
            <v>30180</v>
          </cell>
        </row>
        <row r="182">
          <cell r="D182" t="str">
            <v>Tlalixcoyan</v>
          </cell>
          <cell r="E182">
            <v>30181</v>
          </cell>
        </row>
        <row r="183">
          <cell r="D183" t="str">
            <v>Tlalnelhuayocan</v>
          </cell>
          <cell r="E183">
            <v>30182</v>
          </cell>
        </row>
        <row r="184">
          <cell r="D184" t="str">
            <v>Tlapacoyan</v>
          </cell>
          <cell r="E184">
            <v>30183</v>
          </cell>
        </row>
        <row r="185">
          <cell r="D185" t="str">
            <v>Tlaquilpa</v>
          </cell>
          <cell r="E185">
            <v>30184</v>
          </cell>
        </row>
        <row r="186">
          <cell r="D186" t="str">
            <v>Tlilapan</v>
          </cell>
          <cell r="E186">
            <v>30185</v>
          </cell>
        </row>
        <row r="187">
          <cell r="D187" t="str">
            <v>Tomatlán</v>
          </cell>
          <cell r="E187">
            <v>30186</v>
          </cell>
        </row>
        <row r="188">
          <cell r="D188" t="str">
            <v>Tonayán</v>
          </cell>
          <cell r="E188">
            <v>30187</v>
          </cell>
        </row>
        <row r="189">
          <cell r="D189" t="str">
            <v>Totutla</v>
          </cell>
          <cell r="E189">
            <v>30188</v>
          </cell>
        </row>
        <row r="190">
          <cell r="D190" t="str">
            <v>Tuxpan</v>
          </cell>
          <cell r="E190">
            <v>30189</v>
          </cell>
        </row>
        <row r="191">
          <cell r="D191" t="str">
            <v>Tuxtilla</v>
          </cell>
          <cell r="E191">
            <v>30190</v>
          </cell>
        </row>
        <row r="192">
          <cell r="D192" t="str">
            <v>Ursulo Galván</v>
          </cell>
          <cell r="E192">
            <v>30191</v>
          </cell>
        </row>
        <row r="193">
          <cell r="D193" t="str">
            <v>Vega de Alatorre</v>
          </cell>
          <cell r="E193">
            <v>30192</v>
          </cell>
        </row>
        <row r="194">
          <cell r="D194" t="str">
            <v>Veracruz</v>
          </cell>
          <cell r="E194">
            <v>30193</v>
          </cell>
        </row>
        <row r="195">
          <cell r="D195" t="str">
            <v>Villa Aldama</v>
          </cell>
          <cell r="E195">
            <v>30194</v>
          </cell>
        </row>
        <row r="196">
          <cell r="D196" t="str">
            <v>Xoxocotla</v>
          </cell>
          <cell r="E196">
            <v>30195</v>
          </cell>
        </row>
        <row r="197">
          <cell r="D197" t="str">
            <v>Yanga</v>
          </cell>
          <cell r="E197">
            <v>30196</v>
          </cell>
        </row>
        <row r="198">
          <cell r="D198" t="str">
            <v>Yecuatla</v>
          </cell>
          <cell r="E198">
            <v>30197</v>
          </cell>
        </row>
        <row r="199">
          <cell r="D199" t="str">
            <v>Zacualpan</v>
          </cell>
          <cell r="E199">
            <v>30198</v>
          </cell>
        </row>
        <row r="200">
          <cell r="D200" t="str">
            <v>Zaragoza</v>
          </cell>
          <cell r="E200">
            <v>30199</v>
          </cell>
        </row>
        <row r="201">
          <cell r="D201" t="str">
            <v>Zentla</v>
          </cell>
          <cell r="E201">
            <v>30200</v>
          </cell>
        </row>
        <row r="202">
          <cell r="D202" t="str">
            <v>Zongolica</v>
          </cell>
          <cell r="E202">
            <v>30201</v>
          </cell>
        </row>
        <row r="203">
          <cell r="D203" t="str">
            <v>Zontecomatlán de López y Fuentes</v>
          </cell>
          <cell r="E203">
            <v>30202</v>
          </cell>
        </row>
        <row r="204">
          <cell r="D204" t="str">
            <v>Zozocolco de Hidalgo</v>
          </cell>
          <cell r="E204">
            <v>30203</v>
          </cell>
        </row>
        <row r="205">
          <cell r="D205" t="str">
            <v>Agua Dulce</v>
          </cell>
          <cell r="E205">
            <v>30204</v>
          </cell>
        </row>
        <row r="206">
          <cell r="D206" t="str">
            <v>El Higo</v>
          </cell>
          <cell r="E206">
            <v>30205</v>
          </cell>
        </row>
        <row r="207">
          <cell r="D207" t="str">
            <v>Nanchital de Lázaro Cárdenas del Río</v>
          </cell>
          <cell r="E207">
            <v>30206</v>
          </cell>
        </row>
        <row r="208">
          <cell r="D208" t="str">
            <v>Tres Valles</v>
          </cell>
          <cell r="E208">
            <v>30207</v>
          </cell>
        </row>
        <row r="209">
          <cell r="D209" t="str">
            <v>Carlos A. Carrillo</v>
          </cell>
          <cell r="E209">
            <v>30208</v>
          </cell>
        </row>
        <row r="210">
          <cell r="D210" t="str">
            <v>Tatahuicapan de Juárez</v>
          </cell>
          <cell r="E210">
            <v>30209</v>
          </cell>
        </row>
        <row r="211">
          <cell r="D211" t="str">
            <v>Uxpanapa</v>
          </cell>
          <cell r="E211">
            <v>30210</v>
          </cell>
        </row>
        <row r="212">
          <cell r="D212" t="str">
            <v>San Rafael</v>
          </cell>
          <cell r="E212">
            <v>30211</v>
          </cell>
        </row>
        <row r="213">
          <cell r="D213" t="str">
            <v>Santiago Sochiapan</v>
          </cell>
          <cell r="E213">
            <v>30212</v>
          </cell>
        </row>
        <row r="214">
          <cell r="D214" t="str">
            <v>Ciudad de México</v>
          </cell>
          <cell r="E214">
            <v>90140001</v>
          </cell>
        </row>
        <row r="215">
          <cell r="D215" t="str">
            <v>Ciudad de México</v>
          </cell>
          <cell r="E215">
            <v>90150001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7"/>
  <sheetViews>
    <sheetView tabSelected="1" topLeftCell="C4" zoomScale="90" zoomScaleNormal="90" workbookViewId="0">
      <selection activeCell="D54" sqref="D54"/>
    </sheetView>
  </sheetViews>
  <sheetFormatPr baseColWidth="10" defaultColWidth="9.109375" defaultRowHeight="15.6"/>
  <cols>
    <col min="2" max="2" width="40.33203125" style="2" customWidth="1"/>
    <col min="3" max="3" width="58.33203125" style="2" customWidth="1"/>
    <col min="4" max="4" width="73" style="2" customWidth="1"/>
    <col min="5" max="5" width="43" style="2" bestFit="1" customWidth="1"/>
    <col min="6" max="7" width="35" style="2" customWidth="1"/>
    <col min="8" max="8" width="5.33203125" customWidth="1"/>
    <col min="9" max="9" width="7.88671875" customWidth="1"/>
    <col min="10" max="10" width="8.44140625" customWidth="1"/>
    <col min="11" max="11" width="7.88671875" customWidth="1"/>
    <col min="12" max="12" width="12.44140625" customWidth="1"/>
    <col min="13" max="13" width="10" style="3"/>
  </cols>
  <sheetData>
    <row r="1" spans="1:13" ht="36" customHeight="1">
      <c r="A1" t="s">
        <v>426</v>
      </c>
      <c r="B1" s="4" t="s">
        <v>0</v>
      </c>
      <c r="C1" s="5" t="s">
        <v>309</v>
      </c>
      <c r="D1" s="6" t="s">
        <v>1</v>
      </c>
      <c r="E1" s="6"/>
      <c r="F1" s="6" t="s">
        <v>310</v>
      </c>
      <c r="G1" s="6" t="s">
        <v>311</v>
      </c>
      <c r="H1" s="7" t="s">
        <v>2</v>
      </c>
      <c r="I1" s="8" t="s">
        <v>3</v>
      </c>
      <c r="J1" s="8" t="s">
        <v>4</v>
      </c>
      <c r="K1" s="9" t="s">
        <v>5</v>
      </c>
      <c r="L1" s="7" t="s">
        <v>6</v>
      </c>
      <c r="M1" s="17" t="s">
        <v>7</v>
      </c>
    </row>
    <row r="2" spans="1:13" s="1" customFormat="1" ht="14.4" hidden="1">
      <c r="A2" s="1">
        <v>30087</v>
      </c>
      <c r="B2" s="10" t="s">
        <v>8</v>
      </c>
      <c r="C2" s="10" t="s">
        <v>9</v>
      </c>
      <c r="D2" s="10" t="s">
        <v>10</v>
      </c>
      <c r="E2" s="10" t="s">
        <v>418</v>
      </c>
      <c r="F2" s="10" t="s">
        <v>11</v>
      </c>
      <c r="G2" s="10" t="s">
        <v>305</v>
      </c>
      <c r="H2" s="11">
        <v>1</v>
      </c>
      <c r="I2" s="11"/>
      <c r="J2" s="11"/>
      <c r="K2" s="11"/>
      <c r="L2" s="11"/>
      <c r="M2" s="31">
        <f>H8+I8+J8+K8+L8</f>
        <v>6</v>
      </c>
    </row>
    <row r="3" spans="1:13" s="1" customFormat="1" ht="14.4">
      <c r="A3" s="1">
        <v>30087</v>
      </c>
      <c r="B3" s="10" t="s">
        <v>12</v>
      </c>
      <c r="C3" s="10" t="s">
        <v>9</v>
      </c>
      <c r="D3" s="10" t="s">
        <v>13</v>
      </c>
      <c r="E3" s="10" t="s">
        <v>418</v>
      </c>
      <c r="F3" s="10" t="s">
        <v>14</v>
      </c>
      <c r="G3" s="10" t="s">
        <v>307</v>
      </c>
      <c r="H3" s="11"/>
      <c r="I3" s="11"/>
      <c r="J3" s="11">
        <v>1</v>
      </c>
      <c r="K3" s="11"/>
      <c r="L3" s="11"/>
      <c r="M3" s="32"/>
    </row>
    <row r="4" spans="1:13" s="1" customFormat="1" ht="14.4">
      <c r="A4" s="1">
        <v>30087</v>
      </c>
      <c r="B4" s="10" t="s">
        <v>15</v>
      </c>
      <c r="C4" s="10" t="s">
        <v>9</v>
      </c>
      <c r="D4" s="10" t="s">
        <v>16</v>
      </c>
      <c r="E4" s="10" t="s">
        <v>418</v>
      </c>
      <c r="F4" s="10" t="s">
        <v>14</v>
      </c>
      <c r="G4" s="10" t="s">
        <v>307</v>
      </c>
      <c r="H4" s="11"/>
      <c r="I4" s="11"/>
      <c r="J4" s="11">
        <v>1</v>
      </c>
      <c r="K4" s="11"/>
      <c r="L4" s="11"/>
      <c r="M4" s="32"/>
    </row>
    <row r="5" spans="1:13" s="1" customFormat="1" ht="14.4" hidden="1">
      <c r="A5" s="1">
        <v>30087</v>
      </c>
      <c r="B5" s="10" t="s">
        <v>17</v>
      </c>
      <c r="C5" s="10" t="s">
        <v>9</v>
      </c>
      <c r="D5" s="10" t="s">
        <v>18</v>
      </c>
      <c r="E5" s="10" t="s">
        <v>418</v>
      </c>
      <c r="F5" s="10" t="s">
        <v>19</v>
      </c>
      <c r="G5" s="10" t="s">
        <v>308</v>
      </c>
      <c r="H5" s="11"/>
      <c r="I5" s="11"/>
      <c r="J5" s="11"/>
      <c r="K5" s="11">
        <v>1</v>
      </c>
      <c r="L5" s="11"/>
      <c r="M5" s="32"/>
    </row>
    <row r="6" spans="1:13" s="1" customFormat="1" ht="14.4" hidden="1">
      <c r="A6" s="1">
        <v>30087</v>
      </c>
      <c r="B6" s="10" t="s">
        <v>20</v>
      </c>
      <c r="C6" s="10" t="s">
        <v>9</v>
      </c>
      <c r="D6" s="10" t="s">
        <v>21</v>
      </c>
      <c r="E6" s="10" t="s">
        <v>418</v>
      </c>
      <c r="F6" s="10" t="s">
        <v>19</v>
      </c>
      <c r="G6" s="10" t="s">
        <v>308</v>
      </c>
      <c r="H6" s="11"/>
      <c r="I6" s="11"/>
      <c r="J6" s="11"/>
      <c r="K6" s="11">
        <v>1</v>
      </c>
      <c r="L6" s="11"/>
      <c r="M6" s="32"/>
    </row>
    <row r="7" spans="1:13" s="1" customFormat="1" ht="14.4" hidden="1">
      <c r="A7" s="1">
        <v>30087</v>
      </c>
      <c r="B7" s="10" t="s">
        <v>22</v>
      </c>
      <c r="C7" s="10" t="s">
        <v>9</v>
      </c>
      <c r="D7" s="10" t="s">
        <v>23</v>
      </c>
      <c r="E7" s="10" t="s">
        <v>418</v>
      </c>
      <c r="F7" s="10" t="s">
        <v>19</v>
      </c>
      <c r="G7" s="10" t="s">
        <v>308</v>
      </c>
      <c r="H7" s="11"/>
      <c r="I7" s="11"/>
      <c r="J7" s="11"/>
      <c r="K7" s="11">
        <v>1</v>
      </c>
      <c r="L7" s="11"/>
      <c r="M7" s="33"/>
    </row>
    <row r="8" spans="1:13" hidden="1">
      <c r="A8" s="1" t="e">
        <v>#N/A</v>
      </c>
      <c r="B8" s="12"/>
      <c r="C8" s="12"/>
      <c r="D8" s="12"/>
      <c r="E8" s="12"/>
      <c r="F8" s="12"/>
      <c r="G8" s="12"/>
      <c r="H8" s="13">
        <f>SUM(H2:H7)</f>
        <v>1</v>
      </c>
      <c r="I8" s="14">
        <f>SUM(I2:I7)</f>
        <v>0</v>
      </c>
      <c r="J8" s="13">
        <f>SUM(J2:J7)</f>
        <v>2</v>
      </c>
      <c r="K8" s="13">
        <f>SUM(K2:K7)</f>
        <v>3</v>
      </c>
      <c r="L8" s="14">
        <f>SUM(L2:L7)</f>
        <v>0</v>
      </c>
      <c r="M8" s="18"/>
    </row>
    <row r="9" spans="1:13" hidden="1">
      <c r="A9" s="1">
        <v>30087</v>
      </c>
      <c r="B9" s="15" t="s">
        <v>24</v>
      </c>
      <c r="C9" s="15" t="s">
        <v>25</v>
      </c>
      <c r="D9" s="15" t="s">
        <v>26</v>
      </c>
      <c r="E9" s="15" t="s">
        <v>418</v>
      </c>
      <c r="F9" s="15" t="s">
        <v>11</v>
      </c>
      <c r="G9" s="10" t="s">
        <v>305</v>
      </c>
      <c r="H9" s="11">
        <v>1</v>
      </c>
      <c r="I9" s="11"/>
      <c r="J9" s="11"/>
      <c r="K9" s="11"/>
      <c r="L9" s="11"/>
      <c r="M9" s="19">
        <v>1</v>
      </c>
    </row>
    <row r="10" spans="1:13" hidden="1">
      <c r="A10" s="1" t="e">
        <v>#N/A</v>
      </c>
      <c r="B10" s="12"/>
      <c r="C10" s="12"/>
      <c r="D10" s="12"/>
      <c r="E10" s="12"/>
      <c r="F10" s="12"/>
      <c r="G10" s="12"/>
      <c r="H10" s="13">
        <f>H9</f>
        <v>1</v>
      </c>
      <c r="I10" s="14">
        <f>I9</f>
        <v>0</v>
      </c>
      <c r="J10" s="14">
        <f>J9</f>
        <v>0</v>
      </c>
      <c r="K10" s="14">
        <f>K9</f>
        <v>0</v>
      </c>
      <c r="L10" s="14">
        <f>L9</f>
        <v>0</v>
      </c>
      <c r="M10" s="18"/>
    </row>
    <row r="11" spans="1:13" ht="14.4" hidden="1">
      <c r="A11" s="1">
        <v>30087</v>
      </c>
      <c r="B11" s="15" t="s">
        <v>27</v>
      </c>
      <c r="C11" s="15" t="s">
        <v>28</v>
      </c>
      <c r="D11" s="15" t="s">
        <v>29</v>
      </c>
      <c r="E11" s="15" t="s">
        <v>418</v>
      </c>
      <c r="F11" s="15" t="s">
        <v>11</v>
      </c>
      <c r="G11" s="10" t="s">
        <v>305</v>
      </c>
      <c r="H11" s="11">
        <v>1</v>
      </c>
      <c r="I11" s="11"/>
      <c r="J11" s="11"/>
      <c r="K11" s="11"/>
      <c r="L11" s="11"/>
      <c r="M11" s="31">
        <f>H13+J13</f>
        <v>2</v>
      </c>
    </row>
    <row r="12" spans="1:13" ht="14.4">
      <c r="A12" s="1">
        <v>30087</v>
      </c>
      <c r="B12" s="15" t="s">
        <v>30</v>
      </c>
      <c r="C12" s="15" t="s">
        <v>28</v>
      </c>
      <c r="D12" s="15" t="s">
        <v>31</v>
      </c>
      <c r="E12" s="15" t="s">
        <v>418</v>
      </c>
      <c r="F12" s="15" t="s">
        <v>14</v>
      </c>
      <c r="G12" s="10" t="s">
        <v>307</v>
      </c>
      <c r="H12" s="11"/>
      <c r="I12" s="11"/>
      <c r="J12" s="11">
        <v>1</v>
      </c>
      <c r="K12" s="11"/>
      <c r="L12" s="11"/>
      <c r="M12" s="33"/>
    </row>
    <row r="13" spans="1:13" hidden="1">
      <c r="A13" s="1" t="e">
        <v>#N/A</v>
      </c>
      <c r="B13" s="12"/>
      <c r="C13" s="12"/>
      <c r="D13" s="12"/>
      <c r="E13" s="12"/>
      <c r="F13" s="12"/>
      <c r="G13" s="12"/>
      <c r="H13" s="13">
        <f>SUM(H11:H12)</f>
        <v>1</v>
      </c>
      <c r="I13" s="14">
        <f>SUM(I11:I12)</f>
        <v>0</v>
      </c>
      <c r="J13" s="13">
        <f>SUM(J11:J12)</f>
        <v>1</v>
      </c>
      <c r="K13" s="14">
        <f>SUM(K11:K12)</f>
        <v>0</v>
      </c>
      <c r="L13" s="14">
        <f>SUM(L11:L12)</f>
        <v>0</v>
      </c>
      <c r="M13" s="18"/>
    </row>
    <row r="14" spans="1:13" ht="14.4" hidden="1">
      <c r="A14" s="1">
        <v>30065</v>
      </c>
      <c r="B14" s="15" t="s">
        <v>32</v>
      </c>
      <c r="C14" s="15" t="s">
        <v>33</v>
      </c>
      <c r="D14" s="15" t="s">
        <v>34</v>
      </c>
      <c r="E14" s="15" t="s">
        <v>424</v>
      </c>
      <c r="F14" s="15" t="s">
        <v>11</v>
      </c>
      <c r="G14" s="10" t="s">
        <v>305</v>
      </c>
      <c r="H14" s="11">
        <v>1</v>
      </c>
      <c r="I14" s="11"/>
      <c r="J14" s="11"/>
      <c r="K14" s="11"/>
      <c r="L14" s="11"/>
      <c r="M14" s="34">
        <f>H17+J17</f>
        <v>3</v>
      </c>
    </row>
    <row r="15" spans="1:13" ht="14.4" hidden="1">
      <c r="A15" s="1">
        <v>30065</v>
      </c>
      <c r="B15" s="15" t="s">
        <v>35</v>
      </c>
      <c r="C15" s="15" t="s">
        <v>33</v>
      </c>
      <c r="D15" s="15" t="s">
        <v>36</v>
      </c>
      <c r="E15" s="15" t="s">
        <v>424</v>
      </c>
      <c r="F15" s="15" t="s">
        <v>37</v>
      </c>
      <c r="G15" s="10" t="s">
        <v>305</v>
      </c>
      <c r="H15" s="11">
        <v>1</v>
      </c>
      <c r="I15" s="11"/>
      <c r="J15" s="11"/>
      <c r="K15" s="11"/>
      <c r="L15" s="11"/>
      <c r="M15" s="35"/>
    </row>
    <row r="16" spans="1:13" ht="14.4">
      <c r="A16" s="1">
        <v>30065</v>
      </c>
      <c r="B16" s="15" t="s">
        <v>38</v>
      </c>
      <c r="C16" s="15" t="s">
        <v>33</v>
      </c>
      <c r="D16" s="15" t="s">
        <v>39</v>
      </c>
      <c r="E16" s="15" t="s">
        <v>424</v>
      </c>
      <c r="F16" s="15" t="s">
        <v>14</v>
      </c>
      <c r="G16" s="10" t="s">
        <v>307</v>
      </c>
      <c r="H16" s="11"/>
      <c r="I16" s="11"/>
      <c r="J16" s="11">
        <v>1</v>
      </c>
      <c r="K16" s="11"/>
      <c r="L16" s="11"/>
      <c r="M16" s="36"/>
    </row>
    <row r="17" spans="1:13" hidden="1">
      <c r="A17" s="1" t="e">
        <v>#N/A</v>
      </c>
      <c r="B17" s="12"/>
      <c r="C17" s="12"/>
      <c r="D17" s="12"/>
      <c r="E17" s="12"/>
      <c r="F17" s="12"/>
      <c r="G17" s="12"/>
      <c r="H17" s="13">
        <f>SUM(H14:H16)</f>
        <v>2</v>
      </c>
      <c r="I17" s="14">
        <f>SUM(I14:I16)</f>
        <v>0</v>
      </c>
      <c r="J17" s="13">
        <f>SUM(J14:J16)</f>
        <v>1</v>
      </c>
      <c r="K17" s="14">
        <f>SUM(K14:K16)</f>
        <v>0</v>
      </c>
      <c r="L17" s="14">
        <f>SUM(L14:L16)</f>
        <v>0</v>
      </c>
      <c r="M17" s="18"/>
    </row>
    <row r="18" spans="1:13" ht="14.4" hidden="1">
      <c r="A18" s="1">
        <v>30087</v>
      </c>
      <c r="B18" s="15" t="s">
        <v>40</v>
      </c>
      <c r="C18" s="15" t="s">
        <v>41</v>
      </c>
      <c r="D18" s="15" t="s">
        <v>42</v>
      </c>
      <c r="E18" s="15" t="s">
        <v>418</v>
      </c>
      <c r="F18" s="15" t="s">
        <v>11</v>
      </c>
      <c r="G18" s="10" t="s">
        <v>305</v>
      </c>
      <c r="H18" s="11">
        <v>1</v>
      </c>
      <c r="I18" s="11"/>
      <c r="J18" s="11"/>
      <c r="K18" s="11"/>
      <c r="L18" s="11"/>
      <c r="M18" s="34">
        <f>H41+I41+K41+L41</f>
        <v>23</v>
      </c>
    </row>
    <row r="19" spans="1:13" ht="14.4">
      <c r="A19" s="1">
        <v>30087</v>
      </c>
      <c r="B19" s="10" t="s">
        <v>43</v>
      </c>
      <c r="C19" s="10" t="s">
        <v>41</v>
      </c>
      <c r="D19" s="10" t="s">
        <v>44</v>
      </c>
      <c r="E19" s="15" t="s">
        <v>418</v>
      </c>
      <c r="F19" s="10" t="s">
        <v>45</v>
      </c>
      <c r="G19" s="10" t="s">
        <v>306</v>
      </c>
      <c r="H19" s="11"/>
      <c r="I19" s="11">
        <v>1</v>
      </c>
      <c r="J19" s="11"/>
      <c r="K19" s="11"/>
      <c r="L19" s="11"/>
      <c r="M19" s="35"/>
    </row>
    <row r="20" spans="1:13" ht="14.4">
      <c r="A20" s="1">
        <v>30087</v>
      </c>
      <c r="B20" s="10" t="s">
        <v>46</v>
      </c>
      <c r="C20" s="10" t="s">
        <v>41</v>
      </c>
      <c r="D20" s="10" t="s">
        <v>47</v>
      </c>
      <c r="E20" s="15" t="s">
        <v>418</v>
      </c>
      <c r="F20" s="10" t="s">
        <v>45</v>
      </c>
      <c r="G20" s="10" t="s">
        <v>306</v>
      </c>
      <c r="H20" s="11"/>
      <c r="I20" s="11">
        <v>1</v>
      </c>
      <c r="J20" s="11"/>
      <c r="K20" s="11"/>
      <c r="L20" s="11"/>
      <c r="M20" s="35"/>
    </row>
    <row r="21" spans="1:13" ht="14.4" hidden="1">
      <c r="A21" s="1">
        <v>30087</v>
      </c>
      <c r="B21" s="10" t="s">
        <v>48</v>
      </c>
      <c r="C21" s="10" t="s">
        <v>41</v>
      </c>
      <c r="D21" s="10" t="s">
        <v>49</v>
      </c>
      <c r="E21" s="15" t="s">
        <v>418</v>
      </c>
      <c r="F21" s="10" t="s">
        <v>19</v>
      </c>
      <c r="G21" s="10" t="s">
        <v>308</v>
      </c>
      <c r="H21" s="11"/>
      <c r="I21" s="11"/>
      <c r="J21" s="11"/>
      <c r="K21" s="11">
        <v>1</v>
      </c>
      <c r="L21" s="11"/>
      <c r="M21" s="35"/>
    </row>
    <row r="22" spans="1:13" ht="14.4" hidden="1">
      <c r="A22" s="1">
        <v>30155</v>
      </c>
      <c r="B22" s="10" t="s">
        <v>50</v>
      </c>
      <c r="C22" s="10" t="s">
        <v>41</v>
      </c>
      <c r="D22" s="10" t="s">
        <v>425</v>
      </c>
      <c r="E22" s="10" t="s">
        <v>398</v>
      </c>
      <c r="F22" s="10" t="s">
        <v>19</v>
      </c>
      <c r="G22" s="10" t="s">
        <v>308</v>
      </c>
      <c r="H22" s="11"/>
      <c r="I22" s="11"/>
      <c r="J22" s="11"/>
      <c r="K22" s="11">
        <v>1</v>
      </c>
      <c r="L22" s="11"/>
      <c r="M22" s="35"/>
    </row>
    <row r="23" spans="1:13" ht="14.4" hidden="1">
      <c r="A23" s="1">
        <v>30058</v>
      </c>
      <c r="B23" s="10" t="s">
        <v>51</v>
      </c>
      <c r="C23" s="10" t="s">
        <v>41</v>
      </c>
      <c r="D23" s="10" t="s">
        <v>425</v>
      </c>
      <c r="E23" s="10" t="s">
        <v>331</v>
      </c>
      <c r="F23" s="10" t="s">
        <v>19</v>
      </c>
      <c r="G23" s="10" t="s">
        <v>308</v>
      </c>
      <c r="H23" s="11"/>
      <c r="I23" s="11"/>
      <c r="J23" s="11"/>
      <c r="K23" s="11">
        <v>1</v>
      </c>
      <c r="L23" s="11"/>
      <c r="M23" s="35"/>
    </row>
    <row r="24" spans="1:13" ht="14.4" hidden="1">
      <c r="A24" s="1">
        <v>30189</v>
      </c>
      <c r="B24" s="10" t="s">
        <v>52</v>
      </c>
      <c r="C24" s="10" t="s">
        <v>41</v>
      </c>
      <c r="D24" s="10" t="s">
        <v>425</v>
      </c>
      <c r="E24" s="10" t="s">
        <v>421</v>
      </c>
      <c r="F24" s="10" t="s">
        <v>19</v>
      </c>
      <c r="G24" s="10" t="s">
        <v>308</v>
      </c>
      <c r="H24" s="11"/>
      <c r="I24" s="11"/>
      <c r="J24" s="11"/>
      <c r="K24" s="11">
        <v>1</v>
      </c>
      <c r="L24" s="11"/>
      <c r="M24" s="35"/>
    </row>
    <row r="25" spans="1:13" ht="14.4" hidden="1">
      <c r="A25" s="29">
        <v>30131</v>
      </c>
      <c r="B25" s="10" t="s">
        <v>53</v>
      </c>
      <c r="C25" s="10" t="s">
        <v>41</v>
      </c>
      <c r="D25" s="10" t="s">
        <v>425</v>
      </c>
      <c r="E25" s="10" t="s">
        <v>420</v>
      </c>
      <c r="F25" s="10" t="s">
        <v>19</v>
      </c>
      <c r="G25" s="10" t="s">
        <v>308</v>
      </c>
      <c r="H25" s="11"/>
      <c r="I25" s="11"/>
      <c r="J25" s="11"/>
      <c r="K25" s="11">
        <v>1</v>
      </c>
      <c r="L25" s="11"/>
      <c r="M25" s="35"/>
    </row>
    <row r="26" spans="1:13" ht="14.4" hidden="1">
      <c r="A26" s="1">
        <v>30124</v>
      </c>
      <c r="B26" s="10" t="s">
        <v>54</v>
      </c>
      <c r="C26" s="10" t="s">
        <v>41</v>
      </c>
      <c r="D26" s="10" t="s">
        <v>425</v>
      </c>
      <c r="E26" s="10" t="s">
        <v>422</v>
      </c>
      <c r="F26" s="10" t="s">
        <v>19</v>
      </c>
      <c r="G26" s="10" t="s">
        <v>308</v>
      </c>
      <c r="H26" s="11"/>
      <c r="I26" s="11"/>
      <c r="J26" s="11"/>
      <c r="K26" s="11">
        <v>1</v>
      </c>
      <c r="L26" s="11"/>
      <c r="M26" s="35"/>
    </row>
    <row r="27" spans="1:13" ht="14.4" hidden="1">
      <c r="A27" s="1">
        <v>30109</v>
      </c>
      <c r="B27" s="10" t="s">
        <v>55</v>
      </c>
      <c r="C27" s="10" t="s">
        <v>41</v>
      </c>
      <c r="D27" s="10" t="s">
        <v>425</v>
      </c>
      <c r="E27" s="10" t="s">
        <v>375</v>
      </c>
      <c r="F27" s="10" t="s">
        <v>19</v>
      </c>
      <c r="G27" s="10" t="s">
        <v>308</v>
      </c>
      <c r="H27" s="11"/>
      <c r="I27" s="11"/>
      <c r="J27" s="11"/>
      <c r="K27" s="11">
        <v>1</v>
      </c>
      <c r="L27" s="11"/>
      <c r="M27" s="35"/>
    </row>
    <row r="28" spans="1:13" ht="14.4" hidden="1">
      <c r="A28" s="1">
        <v>30087</v>
      </c>
      <c r="B28" s="10" t="s">
        <v>56</v>
      </c>
      <c r="C28" s="10" t="s">
        <v>41</v>
      </c>
      <c r="D28" s="10" t="s">
        <v>425</v>
      </c>
      <c r="E28" s="10" t="s">
        <v>418</v>
      </c>
      <c r="F28" s="10" t="s">
        <v>19</v>
      </c>
      <c r="G28" s="10" t="s">
        <v>308</v>
      </c>
      <c r="H28" s="11"/>
      <c r="I28" s="11"/>
      <c r="J28" s="11"/>
      <c r="K28" s="11">
        <v>1</v>
      </c>
      <c r="L28" s="11"/>
      <c r="M28" s="35"/>
    </row>
    <row r="29" spans="1:13" ht="14.4" hidden="1">
      <c r="A29" s="1">
        <v>30038</v>
      </c>
      <c r="B29" s="10" t="s">
        <v>57</v>
      </c>
      <c r="C29" s="10" t="s">
        <v>41</v>
      </c>
      <c r="D29" s="10" t="s">
        <v>425</v>
      </c>
      <c r="E29" s="10" t="s">
        <v>339</v>
      </c>
      <c r="F29" s="10" t="s">
        <v>19</v>
      </c>
      <c r="G29" s="10" t="s">
        <v>308</v>
      </c>
      <c r="H29" s="11"/>
      <c r="I29" s="11"/>
      <c r="J29" s="11"/>
      <c r="K29" s="11">
        <v>1</v>
      </c>
      <c r="L29" s="11"/>
      <c r="M29" s="35"/>
    </row>
    <row r="30" spans="1:13" ht="14.4" hidden="1">
      <c r="A30" s="29">
        <v>30045</v>
      </c>
      <c r="B30" s="10" t="s">
        <v>58</v>
      </c>
      <c r="C30" s="10" t="s">
        <v>41</v>
      </c>
      <c r="D30" s="10" t="s">
        <v>425</v>
      </c>
      <c r="E30" s="10" t="s">
        <v>419</v>
      </c>
      <c r="F30" s="10" t="s">
        <v>19</v>
      </c>
      <c r="G30" s="10" t="s">
        <v>308</v>
      </c>
      <c r="H30" s="11"/>
      <c r="I30" s="11"/>
      <c r="J30" s="11"/>
      <c r="K30" s="11">
        <v>1</v>
      </c>
      <c r="L30" s="11"/>
      <c r="M30" s="35"/>
    </row>
    <row r="31" spans="1:13" ht="14.4" hidden="1">
      <c r="A31" s="1">
        <v>30039</v>
      </c>
      <c r="B31" s="10" t="s">
        <v>59</v>
      </c>
      <c r="C31" s="10" t="s">
        <v>41</v>
      </c>
      <c r="D31" s="10" t="s">
        <v>425</v>
      </c>
      <c r="E31" s="10" t="s">
        <v>340</v>
      </c>
      <c r="F31" s="10" t="s">
        <v>19</v>
      </c>
      <c r="G31" s="10" t="s">
        <v>308</v>
      </c>
      <c r="H31" s="11"/>
      <c r="I31" s="11"/>
      <c r="J31" s="11"/>
      <c r="K31" s="11">
        <v>1</v>
      </c>
      <c r="L31" s="11"/>
      <c r="M31" s="35"/>
    </row>
    <row r="32" spans="1:13" ht="14.4" hidden="1">
      <c r="A32" s="1">
        <v>30108</v>
      </c>
      <c r="B32" s="10" t="s">
        <v>60</v>
      </c>
      <c r="C32" s="10" t="s">
        <v>41</v>
      </c>
      <c r="D32" s="10" t="s">
        <v>425</v>
      </c>
      <c r="E32" s="10" t="s">
        <v>423</v>
      </c>
      <c r="F32" s="10" t="s">
        <v>19</v>
      </c>
      <c r="G32" s="10" t="s">
        <v>308</v>
      </c>
      <c r="H32" s="11"/>
      <c r="I32" s="11"/>
      <c r="J32" s="11"/>
      <c r="K32" s="11">
        <v>1</v>
      </c>
      <c r="L32" s="11"/>
      <c r="M32" s="35"/>
    </row>
    <row r="33" spans="1:13" ht="14.4" hidden="1">
      <c r="A33" s="1">
        <v>30102</v>
      </c>
      <c r="B33" s="10" t="s">
        <v>61</v>
      </c>
      <c r="C33" s="10" t="s">
        <v>41</v>
      </c>
      <c r="D33" s="10" t="s">
        <v>425</v>
      </c>
      <c r="E33" s="10" t="s">
        <v>371</v>
      </c>
      <c r="F33" s="10" t="s">
        <v>19</v>
      </c>
      <c r="G33" s="10" t="s">
        <v>308</v>
      </c>
      <c r="H33" s="11"/>
      <c r="I33" s="11"/>
      <c r="J33" s="11"/>
      <c r="K33" s="11">
        <v>1</v>
      </c>
      <c r="L33" s="11"/>
      <c r="M33" s="35"/>
    </row>
    <row r="34" spans="1:13" ht="14.4" hidden="1">
      <c r="A34" s="1">
        <v>30087</v>
      </c>
      <c r="B34" s="10" t="s">
        <v>62</v>
      </c>
      <c r="C34" s="10" t="s">
        <v>41</v>
      </c>
      <c r="D34" s="10" t="s">
        <v>63</v>
      </c>
      <c r="E34" s="10" t="s">
        <v>418</v>
      </c>
      <c r="F34" s="10" t="s">
        <v>19</v>
      </c>
      <c r="G34" s="10" t="s">
        <v>308</v>
      </c>
      <c r="H34" s="11"/>
      <c r="I34" s="11"/>
      <c r="J34" s="11"/>
      <c r="K34" s="11">
        <v>1</v>
      </c>
      <c r="L34" s="11"/>
      <c r="M34" s="35"/>
    </row>
    <row r="35" spans="1:13" ht="14.4" hidden="1">
      <c r="A35" s="1">
        <v>30087</v>
      </c>
      <c r="B35" s="10" t="s">
        <v>64</v>
      </c>
      <c r="C35" s="10" t="s">
        <v>41</v>
      </c>
      <c r="D35" s="10" t="s">
        <v>65</v>
      </c>
      <c r="E35" s="10" t="s">
        <v>418</v>
      </c>
      <c r="F35" s="10" t="s">
        <v>19</v>
      </c>
      <c r="G35" s="10" t="s">
        <v>308</v>
      </c>
      <c r="H35" s="11"/>
      <c r="I35" s="11"/>
      <c r="J35" s="11"/>
      <c r="K35" s="11">
        <v>1</v>
      </c>
      <c r="L35" s="11"/>
      <c r="M35" s="35"/>
    </row>
    <row r="36" spans="1:13" ht="14.4" hidden="1">
      <c r="A36" s="1">
        <v>30087</v>
      </c>
      <c r="B36" s="10" t="s">
        <v>66</v>
      </c>
      <c r="C36" s="10" t="s">
        <v>41</v>
      </c>
      <c r="D36" s="10" t="s">
        <v>67</v>
      </c>
      <c r="E36" s="10" t="s">
        <v>418</v>
      </c>
      <c r="F36" s="10" t="s">
        <v>19</v>
      </c>
      <c r="G36" s="10" t="s">
        <v>308</v>
      </c>
      <c r="H36" s="11"/>
      <c r="I36" s="11"/>
      <c r="J36" s="11"/>
      <c r="K36" s="11">
        <v>1</v>
      </c>
      <c r="L36" s="11"/>
      <c r="M36" s="35"/>
    </row>
    <row r="37" spans="1:13" ht="14.4" hidden="1">
      <c r="A37" s="1">
        <v>30087</v>
      </c>
      <c r="B37" s="10" t="s">
        <v>68</v>
      </c>
      <c r="C37" s="10" t="s">
        <v>41</v>
      </c>
      <c r="D37" s="10" t="s">
        <v>69</v>
      </c>
      <c r="E37" s="10" t="s">
        <v>418</v>
      </c>
      <c r="F37" s="10" t="s">
        <v>70</v>
      </c>
      <c r="G37" s="10" t="s">
        <v>6</v>
      </c>
      <c r="H37" s="11"/>
      <c r="I37" s="11"/>
      <c r="J37" s="11"/>
      <c r="K37" s="11"/>
      <c r="L37" s="11">
        <v>1</v>
      </c>
      <c r="M37" s="35"/>
    </row>
    <row r="38" spans="1:13" ht="14.4" hidden="1">
      <c r="A38" s="1">
        <v>30087</v>
      </c>
      <c r="B38" s="10" t="s">
        <v>71</v>
      </c>
      <c r="C38" s="10" t="s">
        <v>41</v>
      </c>
      <c r="D38" s="10" t="s">
        <v>69</v>
      </c>
      <c r="E38" s="10" t="s">
        <v>418</v>
      </c>
      <c r="F38" s="10" t="s">
        <v>70</v>
      </c>
      <c r="G38" s="10" t="s">
        <v>6</v>
      </c>
      <c r="H38" s="11"/>
      <c r="I38" s="11"/>
      <c r="J38" s="11"/>
      <c r="K38" s="11"/>
      <c r="L38" s="11">
        <v>1</v>
      </c>
      <c r="M38" s="35"/>
    </row>
    <row r="39" spans="1:13" ht="14.4" hidden="1">
      <c r="A39" s="1">
        <v>30087</v>
      </c>
      <c r="B39" s="10" t="s">
        <v>72</v>
      </c>
      <c r="C39" s="10" t="s">
        <v>41</v>
      </c>
      <c r="D39" s="10" t="s">
        <v>69</v>
      </c>
      <c r="E39" s="10" t="s">
        <v>418</v>
      </c>
      <c r="F39" s="10" t="s">
        <v>70</v>
      </c>
      <c r="G39" s="10" t="s">
        <v>6</v>
      </c>
      <c r="H39" s="11"/>
      <c r="I39" s="11"/>
      <c r="J39" s="11"/>
      <c r="K39" s="11"/>
      <c r="L39" s="11">
        <v>1</v>
      </c>
      <c r="M39" s="35"/>
    </row>
    <row r="40" spans="1:13" ht="14.4" hidden="1">
      <c r="A40" s="1">
        <v>30087</v>
      </c>
      <c r="B40" s="10" t="s">
        <v>73</v>
      </c>
      <c r="C40" s="10" t="s">
        <v>41</v>
      </c>
      <c r="D40" s="10" t="s">
        <v>69</v>
      </c>
      <c r="E40" s="10" t="s">
        <v>418</v>
      </c>
      <c r="F40" s="10" t="s">
        <v>70</v>
      </c>
      <c r="G40" s="10" t="s">
        <v>6</v>
      </c>
      <c r="H40" s="11"/>
      <c r="I40" s="11"/>
      <c r="J40" s="11"/>
      <c r="K40" s="11"/>
      <c r="L40" s="11">
        <v>1</v>
      </c>
      <c r="M40" s="36"/>
    </row>
    <row r="41" spans="1:13" hidden="1">
      <c r="A41" s="1" t="e">
        <v>#N/A</v>
      </c>
      <c r="B41" s="12"/>
      <c r="C41" s="12"/>
      <c r="D41" s="12"/>
      <c r="E41" s="12"/>
      <c r="F41" s="12"/>
      <c r="G41" s="12"/>
      <c r="H41" s="13">
        <f>SUM(H18:H40)</f>
        <v>1</v>
      </c>
      <c r="I41" s="13">
        <f>SUM(I18:I40)</f>
        <v>2</v>
      </c>
      <c r="J41" s="14">
        <f>SUM(J18:J40)</f>
        <v>0</v>
      </c>
      <c r="K41" s="13">
        <f>SUM(K18:K40)</f>
        <v>16</v>
      </c>
      <c r="L41" s="13">
        <f>SUM(L18:L40)</f>
        <v>4</v>
      </c>
      <c r="M41" s="18"/>
    </row>
    <row r="42" spans="1:13">
      <c r="A42" s="1">
        <v>30087</v>
      </c>
      <c r="B42" s="10" t="s">
        <v>74</v>
      </c>
      <c r="C42" s="10" t="s">
        <v>75</v>
      </c>
      <c r="D42" s="10" t="s">
        <v>76</v>
      </c>
      <c r="E42" s="10" t="s">
        <v>418</v>
      </c>
      <c r="F42" s="10" t="s">
        <v>45</v>
      </c>
      <c r="G42" s="10" t="s">
        <v>306</v>
      </c>
      <c r="H42" s="11"/>
      <c r="I42" s="11">
        <v>1</v>
      </c>
      <c r="J42" s="11"/>
      <c r="K42" s="11"/>
      <c r="L42" s="11"/>
      <c r="M42" s="19">
        <v>1</v>
      </c>
    </row>
    <row r="43" spans="1:13" hidden="1">
      <c r="A43" s="1" t="e">
        <v>#N/A</v>
      </c>
      <c r="B43" s="12"/>
      <c r="C43" s="12"/>
      <c r="D43" s="12"/>
      <c r="E43" s="12"/>
      <c r="F43" s="12"/>
      <c r="G43" s="12"/>
      <c r="H43" s="14">
        <f>SUM(H42:H42)</f>
        <v>0</v>
      </c>
      <c r="I43" s="13">
        <f>SUM(I42:I42)</f>
        <v>1</v>
      </c>
      <c r="J43" s="14">
        <f>SUM(J42:J42)</f>
        <v>0</v>
      </c>
      <c r="K43" s="14">
        <f>SUM(K42:K42)</f>
        <v>0</v>
      </c>
      <c r="L43" s="14">
        <f>SUM(L42:L42)</f>
        <v>0</v>
      </c>
      <c r="M43" s="18"/>
    </row>
    <row r="44" spans="1:13" ht="14.4">
      <c r="A44" s="1">
        <v>30087</v>
      </c>
      <c r="B44" s="10" t="s">
        <v>77</v>
      </c>
      <c r="C44" s="10" t="s">
        <v>78</v>
      </c>
      <c r="D44" s="10" t="s">
        <v>79</v>
      </c>
      <c r="E44" s="10" t="s">
        <v>418</v>
      </c>
      <c r="F44" s="10" t="s">
        <v>45</v>
      </c>
      <c r="G44" s="10" t="s">
        <v>306</v>
      </c>
      <c r="H44" s="11"/>
      <c r="I44" s="11">
        <f>SUM(I43:I43)</f>
        <v>1</v>
      </c>
      <c r="J44" s="11"/>
      <c r="K44" s="11"/>
      <c r="L44" s="11"/>
      <c r="M44" s="31">
        <f>I49+K49</f>
        <v>5</v>
      </c>
    </row>
    <row r="45" spans="1:13" ht="14.4" hidden="1">
      <c r="A45" s="1">
        <v>30087</v>
      </c>
      <c r="B45" s="10" t="s">
        <v>80</v>
      </c>
      <c r="C45" s="10" t="s">
        <v>78</v>
      </c>
      <c r="D45" s="10" t="s">
        <v>417</v>
      </c>
      <c r="E45" s="10" t="s">
        <v>418</v>
      </c>
      <c r="F45" s="10" t="s">
        <v>19</v>
      </c>
      <c r="G45" s="10" t="s">
        <v>308</v>
      </c>
      <c r="H45" s="11"/>
      <c r="I45" s="11"/>
      <c r="J45" s="11"/>
      <c r="K45" s="11">
        <v>1</v>
      </c>
      <c r="L45" s="11"/>
      <c r="M45" s="32"/>
    </row>
    <row r="46" spans="1:13" ht="14.4" hidden="1">
      <c r="A46" s="29">
        <v>30045</v>
      </c>
      <c r="B46" s="10" t="s">
        <v>81</v>
      </c>
      <c r="C46" s="10" t="s">
        <v>78</v>
      </c>
      <c r="D46" s="10" t="s">
        <v>417</v>
      </c>
      <c r="E46" s="10" t="s">
        <v>419</v>
      </c>
      <c r="F46" s="10" t="s">
        <v>19</v>
      </c>
      <c r="G46" s="10" t="s">
        <v>308</v>
      </c>
      <c r="H46" s="11"/>
      <c r="I46" s="11"/>
      <c r="J46" s="11"/>
      <c r="K46" s="11">
        <v>1</v>
      </c>
      <c r="L46" s="11"/>
      <c r="M46" s="32"/>
    </row>
    <row r="47" spans="1:13" ht="14.4" hidden="1">
      <c r="A47" s="1">
        <v>30039</v>
      </c>
      <c r="B47" s="10" t="s">
        <v>82</v>
      </c>
      <c r="C47" s="10" t="s">
        <v>78</v>
      </c>
      <c r="D47" s="10" t="s">
        <v>417</v>
      </c>
      <c r="E47" s="10" t="s">
        <v>340</v>
      </c>
      <c r="F47" s="10" t="s">
        <v>19</v>
      </c>
      <c r="G47" s="10" t="s">
        <v>308</v>
      </c>
      <c r="H47" s="11"/>
      <c r="I47" s="11"/>
      <c r="J47" s="11"/>
      <c r="K47" s="11">
        <v>1</v>
      </c>
      <c r="L47" s="11"/>
      <c r="M47" s="32"/>
    </row>
    <row r="48" spans="1:13" ht="14.4" hidden="1">
      <c r="A48" s="29">
        <v>30131</v>
      </c>
      <c r="B48" s="10" t="s">
        <v>83</v>
      </c>
      <c r="C48" s="10" t="s">
        <v>78</v>
      </c>
      <c r="D48" s="10" t="s">
        <v>417</v>
      </c>
      <c r="E48" s="10" t="s">
        <v>420</v>
      </c>
      <c r="F48" s="10" t="s">
        <v>19</v>
      </c>
      <c r="G48" s="10" t="s">
        <v>308</v>
      </c>
      <c r="H48" s="11"/>
      <c r="I48" s="11"/>
      <c r="J48" s="11"/>
      <c r="K48" s="11">
        <v>1</v>
      </c>
      <c r="L48" s="11"/>
      <c r="M48" s="33"/>
    </row>
    <row r="49" spans="1:13" hidden="1">
      <c r="A49" s="1" t="e">
        <v>#N/A</v>
      </c>
      <c r="B49" s="12"/>
      <c r="C49" s="12"/>
      <c r="D49" s="12"/>
      <c r="E49" s="12"/>
      <c r="F49" s="12"/>
      <c r="G49" s="12"/>
      <c r="H49" s="14">
        <f>SUM(H48:H48)</f>
        <v>0</v>
      </c>
      <c r="I49" s="13">
        <f>SUM(I44:I48)</f>
        <v>1</v>
      </c>
      <c r="J49" s="14">
        <f>SUM(J48:J48)</f>
        <v>0</v>
      </c>
      <c r="K49" s="13">
        <f>SUM(K44:K48)</f>
        <v>4</v>
      </c>
      <c r="L49" s="14">
        <f>SUM(L48:L48)</f>
        <v>0</v>
      </c>
      <c r="M49" s="18"/>
    </row>
    <row r="50" spans="1:13" ht="14.4">
      <c r="A50" s="1">
        <v>30087</v>
      </c>
      <c r="B50" s="10" t="s">
        <v>84</v>
      </c>
      <c r="C50" s="10" t="s">
        <v>85</v>
      </c>
      <c r="D50" s="10" t="s">
        <v>86</v>
      </c>
      <c r="E50" s="10" t="s">
        <v>418</v>
      </c>
      <c r="F50" s="10" t="s">
        <v>45</v>
      </c>
      <c r="G50" s="10" t="s">
        <v>306</v>
      </c>
      <c r="H50" s="11"/>
      <c r="I50" s="11">
        <v>1</v>
      </c>
      <c r="J50" s="11"/>
      <c r="K50" s="11"/>
      <c r="L50" s="11"/>
      <c r="M50" s="31">
        <f>I52+K52</f>
        <v>2</v>
      </c>
    </row>
    <row r="51" spans="1:13" ht="14.4" hidden="1">
      <c r="A51" s="1">
        <v>30087</v>
      </c>
      <c r="B51" s="10" t="s">
        <v>87</v>
      </c>
      <c r="C51" s="10" t="s">
        <v>85</v>
      </c>
      <c r="D51" s="10" t="s">
        <v>88</v>
      </c>
      <c r="E51" s="10" t="s">
        <v>418</v>
      </c>
      <c r="F51" s="10" t="s">
        <v>19</v>
      </c>
      <c r="G51" s="10" t="s">
        <v>308</v>
      </c>
      <c r="H51" s="11"/>
      <c r="I51" s="11"/>
      <c r="J51" s="11"/>
      <c r="K51" s="11">
        <v>1</v>
      </c>
      <c r="L51" s="11"/>
      <c r="M51" s="33"/>
    </row>
    <row r="52" spans="1:13" hidden="1">
      <c r="A52" s="1" t="e">
        <v>#N/A</v>
      </c>
      <c r="B52" s="12"/>
      <c r="C52" s="12"/>
      <c r="D52" s="12"/>
      <c r="E52" s="12"/>
      <c r="F52" s="12"/>
      <c r="G52" s="12"/>
      <c r="H52" s="14">
        <f>H50+H51</f>
        <v>0</v>
      </c>
      <c r="I52" s="13">
        <f>I50+I51</f>
        <v>1</v>
      </c>
      <c r="J52" s="14">
        <f>J50+J51</f>
        <v>0</v>
      </c>
      <c r="K52" s="13">
        <f>K50+K51</f>
        <v>1</v>
      </c>
      <c r="L52" s="14">
        <f>L50+L51</f>
        <v>0</v>
      </c>
      <c r="M52" s="18"/>
    </row>
    <row r="53" spans="1:13" ht="14.4">
      <c r="A53" s="1">
        <v>30087</v>
      </c>
      <c r="B53" s="10" t="s">
        <v>89</v>
      </c>
      <c r="C53" s="10" t="s">
        <v>90</v>
      </c>
      <c r="D53" s="10" t="s">
        <v>427</v>
      </c>
      <c r="E53" s="10" t="s">
        <v>418</v>
      </c>
      <c r="F53" s="10" t="s">
        <v>14</v>
      </c>
      <c r="G53" s="10" t="s">
        <v>307</v>
      </c>
      <c r="H53" s="11"/>
      <c r="I53" s="11"/>
      <c r="J53" s="11">
        <v>1</v>
      </c>
      <c r="K53" s="11"/>
      <c r="L53" s="11"/>
      <c r="M53" s="31">
        <f>I55</f>
        <v>0</v>
      </c>
    </row>
    <row r="54" spans="1:13" ht="14.4">
      <c r="A54" s="1">
        <v>30039</v>
      </c>
      <c r="B54" s="10" t="s">
        <v>91</v>
      </c>
      <c r="C54" s="10" t="s">
        <v>90</v>
      </c>
      <c r="D54" s="30" t="s">
        <v>428</v>
      </c>
      <c r="E54" s="10" t="s">
        <v>340</v>
      </c>
      <c r="F54" s="10" t="s">
        <v>14</v>
      </c>
      <c r="G54" s="10" t="s">
        <v>307</v>
      </c>
      <c r="H54" s="11"/>
      <c r="I54" s="11"/>
      <c r="J54" s="11">
        <v>1</v>
      </c>
      <c r="K54" s="11"/>
      <c r="L54" s="11"/>
      <c r="M54" s="33"/>
    </row>
    <row r="55" spans="1:13" hidden="1">
      <c r="A55" s="1" t="e">
        <v>#N/A</v>
      </c>
      <c r="B55" s="16"/>
      <c r="C55" s="16"/>
      <c r="D55" s="16"/>
      <c r="E55" s="16"/>
      <c r="F55" s="16"/>
      <c r="G55" s="16"/>
      <c r="H55" s="14">
        <v>0</v>
      </c>
      <c r="I55" s="13">
        <f>I53+I54</f>
        <v>0</v>
      </c>
      <c r="J55" s="14">
        <f>J53+J54</f>
        <v>2</v>
      </c>
      <c r="K55" s="14">
        <f>K53+K54</f>
        <v>0</v>
      </c>
      <c r="L55" s="14">
        <f>L53+L54</f>
        <v>0</v>
      </c>
      <c r="M55" s="18"/>
    </row>
    <row r="56" spans="1:13">
      <c r="A56" s="1">
        <v>30087</v>
      </c>
      <c r="B56" s="10" t="s">
        <v>92</v>
      </c>
      <c r="C56" s="10" t="s">
        <v>93</v>
      </c>
      <c r="D56" s="10" t="s">
        <v>94</v>
      </c>
      <c r="E56" s="10" t="s">
        <v>418</v>
      </c>
      <c r="F56" s="10" t="s">
        <v>14</v>
      </c>
      <c r="G56" s="10" t="s">
        <v>307</v>
      </c>
      <c r="H56" s="11"/>
      <c r="I56" s="11"/>
      <c r="J56" s="11">
        <v>1</v>
      </c>
      <c r="K56" s="11"/>
      <c r="L56" s="11"/>
      <c r="M56" s="19">
        <v>1</v>
      </c>
    </row>
    <row r="57" spans="1:13" hidden="1">
      <c r="A57" s="1" t="e">
        <v>#N/A</v>
      </c>
      <c r="B57" s="12"/>
      <c r="C57" s="12"/>
      <c r="D57" s="12"/>
      <c r="E57" s="12"/>
      <c r="F57" s="12"/>
      <c r="G57" s="12"/>
      <c r="H57" s="14">
        <v>0</v>
      </c>
      <c r="I57" s="14">
        <v>0</v>
      </c>
      <c r="J57" s="13">
        <f>J56</f>
        <v>1</v>
      </c>
      <c r="K57" s="14">
        <f>K56</f>
        <v>0</v>
      </c>
      <c r="L57" s="14">
        <f>L56</f>
        <v>0</v>
      </c>
      <c r="M57" s="18"/>
    </row>
    <row r="58" spans="1:13" ht="14.4">
      <c r="A58" s="1">
        <v>30087</v>
      </c>
      <c r="B58" s="10" t="s">
        <v>95</v>
      </c>
      <c r="C58" s="10" t="s">
        <v>96</v>
      </c>
      <c r="D58" s="10" t="s">
        <v>97</v>
      </c>
      <c r="E58" s="10" t="s">
        <v>418</v>
      </c>
      <c r="F58" s="10" t="s">
        <v>14</v>
      </c>
      <c r="G58" s="10" t="s">
        <v>307</v>
      </c>
      <c r="H58" s="11"/>
      <c r="I58" s="11"/>
      <c r="J58" s="11">
        <v>1</v>
      </c>
      <c r="K58" s="11"/>
      <c r="L58" s="11"/>
      <c r="M58" s="31">
        <f>J62+K62</f>
        <v>4</v>
      </c>
    </row>
    <row r="59" spans="1:13" ht="14.4">
      <c r="A59" s="1">
        <v>30087</v>
      </c>
      <c r="B59" s="10" t="s">
        <v>98</v>
      </c>
      <c r="C59" s="10" t="s">
        <v>96</v>
      </c>
      <c r="D59" s="10" t="s">
        <v>99</v>
      </c>
      <c r="E59" s="10" t="s">
        <v>418</v>
      </c>
      <c r="F59" s="10" t="s">
        <v>14</v>
      </c>
      <c r="G59" s="10" t="s">
        <v>307</v>
      </c>
      <c r="H59" s="11"/>
      <c r="I59" s="11"/>
      <c r="J59" s="11">
        <v>1</v>
      </c>
      <c r="K59" s="11"/>
      <c r="L59" s="11"/>
      <c r="M59" s="32"/>
    </row>
    <row r="60" spans="1:13" ht="14.4" hidden="1">
      <c r="A60" s="1">
        <v>30087</v>
      </c>
      <c r="B60" s="10" t="s">
        <v>100</v>
      </c>
      <c r="C60" s="10" t="s">
        <v>96</v>
      </c>
      <c r="D60" s="10" t="s">
        <v>101</v>
      </c>
      <c r="E60" s="10" t="s">
        <v>418</v>
      </c>
      <c r="F60" s="10" t="s">
        <v>19</v>
      </c>
      <c r="G60" s="10" t="s">
        <v>308</v>
      </c>
      <c r="H60" s="11"/>
      <c r="I60" s="11"/>
      <c r="J60" s="11"/>
      <c r="K60" s="11">
        <v>1</v>
      </c>
      <c r="L60" s="11"/>
      <c r="M60" s="32"/>
    </row>
    <row r="61" spans="1:13" ht="14.4" hidden="1">
      <c r="A61" s="1">
        <v>30087</v>
      </c>
      <c r="B61" s="10" t="s">
        <v>102</v>
      </c>
      <c r="C61" s="10" t="s">
        <v>96</v>
      </c>
      <c r="D61" s="10" t="s">
        <v>103</v>
      </c>
      <c r="E61" s="10" t="s">
        <v>418</v>
      </c>
      <c r="F61" s="10" t="s">
        <v>19</v>
      </c>
      <c r="G61" s="10" t="s">
        <v>308</v>
      </c>
      <c r="H61" s="11"/>
      <c r="I61" s="11"/>
      <c r="J61" s="11"/>
      <c r="K61" s="11">
        <v>1</v>
      </c>
      <c r="L61" s="11"/>
      <c r="M61" s="33"/>
    </row>
    <row r="62" spans="1:13" hidden="1">
      <c r="A62" s="1" t="e">
        <v>#N/A</v>
      </c>
      <c r="B62" s="12"/>
      <c r="C62" s="20"/>
      <c r="D62" s="20"/>
      <c r="E62" s="20"/>
      <c r="F62" s="20"/>
      <c r="G62" s="20"/>
      <c r="H62" s="14">
        <v>0</v>
      </c>
      <c r="I62" s="14">
        <v>0</v>
      </c>
      <c r="J62" s="13">
        <f>SUM(J58:J61)</f>
        <v>2</v>
      </c>
      <c r="K62" s="13">
        <f>SUM(K58:K61)</f>
        <v>2</v>
      </c>
      <c r="L62" s="14">
        <f>SUM(L58:L61)</f>
        <v>0</v>
      </c>
      <c r="M62" s="18"/>
    </row>
    <row r="63" spans="1:13">
      <c r="A63" s="1">
        <v>30087</v>
      </c>
      <c r="B63" s="10" t="s">
        <v>104</v>
      </c>
      <c r="C63" s="10" t="s">
        <v>105</v>
      </c>
      <c r="D63" s="10" t="s">
        <v>106</v>
      </c>
      <c r="E63" s="10" t="s">
        <v>418</v>
      </c>
      <c r="F63" s="10" t="s">
        <v>14</v>
      </c>
      <c r="G63" s="10" t="s">
        <v>307</v>
      </c>
      <c r="H63" s="11"/>
      <c r="I63" s="11"/>
      <c r="J63" s="11">
        <v>1</v>
      </c>
      <c r="K63" s="11"/>
      <c r="L63" s="11"/>
      <c r="M63" s="19">
        <v>1</v>
      </c>
    </row>
    <row r="64" spans="1:13" hidden="1">
      <c r="A64" s="1" t="e">
        <v>#N/A</v>
      </c>
      <c r="B64" s="12"/>
      <c r="C64" s="12"/>
      <c r="D64" s="12"/>
      <c r="E64" s="12"/>
      <c r="F64" s="12"/>
      <c r="G64" s="12"/>
      <c r="H64" s="14">
        <f>H63</f>
        <v>0</v>
      </c>
      <c r="I64" s="14">
        <f>I63</f>
        <v>0</v>
      </c>
      <c r="J64" s="13">
        <f>J63</f>
        <v>1</v>
      </c>
      <c r="K64" s="14">
        <f>K63</f>
        <v>0</v>
      </c>
      <c r="L64" s="14">
        <f>L63</f>
        <v>0</v>
      </c>
      <c r="M64" s="18"/>
    </row>
    <row r="65" spans="1:13" ht="14.4">
      <c r="A65" s="1">
        <v>30087</v>
      </c>
      <c r="B65" s="10" t="s">
        <v>107</v>
      </c>
      <c r="C65" s="10" t="s">
        <v>108</v>
      </c>
      <c r="D65" s="10" t="s">
        <v>109</v>
      </c>
      <c r="E65" s="10" t="s">
        <v>418</v>
      </c>
      <c r="F65" s="10" t="s">
        <v>14</v>
      </c>
      <c r="G65" s="10" t="s">
        <v>307</v>
      </c>
      <c r="H65" s="11"/>
      <c r="I65" s="11"/>
      <c r="J65" s="11">
        <v>1</v>
      </c>
      <c r="K65" s="11"/>
      <c r="L65" s="11"/>
      <c r="M65" s="38">
        <f>J172+K172</f>
        <v>107</v>
      </c>
    </row>
    <row r="66" spans="1:13" ht="14.4">
      <c r="A66" s="1">
        <v>30087</v>
      </c>
      <c r="B66" s="10" t="s">
        <v>110</v>
      </c>
      <c r="C66" s="10" t="s">
        <v>108</v>
      </c>
      <c r="D66" s="10" t="s">
        <v>111</v>
      </c>
      <c r="E66" s="10" t="s">
        <v>418</v>
      </c>
      <c r="F66" s="10" t="s">
        <v>14</v>
      </c>
      <c r="G66" s="10" t="s">
        <v>307</v>
      </c>
      <c r="H66" s="11"/>
      <c r="I66" s="11"/>
      <c r="J66" s="11">
        <v>1</v>
      </c>
      <c r="K66" s="11"/>
      <c r="L66" s="11"/>
      <c r="M66" s="39"/>
    </row>
    <row r="67" spans="1:13" ht="14.4">
      <c r="A67" s="1">
        <v>30087</v>
      </c>
      <c r="B67" s="10" t="s">
        <v>112</v>
      </c>
      <c r="C67" s="10" t="s">
        <v>108</v>
      </c>
      <c r="D67" s="10" t="s">
        <v>113</v>
      </c>
      <c r="E67" s="10" t="s">
        <v>418</v>
      </c>
      <c r="F67" s="10" t="s">
        <v>14</v>
      </c>
      <c r="G67" s="10" t="s">
        <v>307</v>
      </c>
      <c r="H67" s="11"/>
      <c r="I67" s="11"/>
      <c r="J67" s="11">
        <v>1</v>
      </c>
      <c r="K67" s="11"/>
      <c r="L67" s="11"/>
      <c r="M67" s="39"/>
    </row>
    <row r="68" spans="1:13" ht="14.4" hidden="1">
      <c r="A68" s="1">
        <v>30002</v>
      </c>
      <c r="B68" s="10" t="s">
        <v>114</v>
      </c>
      <c r="C68" s="10" t="s">
        <v>108</v>
      </c>
      <c r="D68" s="10" t="s">
        <v>312</v>
      </c>
      <c r="E68" s="10" t="s">
        <v>313</v>
      </c>
      <c r="F68" s="10" t="s">
        <v>115</v>
      </c>
      <c r="G68" s="10" t="s">
        <v>308</v>
      </c>
      <c r="H68" s="11"/>
      <c r="I68" s="11"/>
      <c r="J68" s="11"/>
      <c r="K68" s="11">
        <v>1</v>
      </c>
      <c r="L68" s="11"/>
      <c r="M68" s="39"/>
    </row>
    <row r="69" spans="1:13" ht="14.4" hidden="1">
      <c r="A69" s="1">
        <v>30004</v>
      </c>
      <c r="B69" s="10" t="s">
        <v>116</v>
      </c>
      <c r="C69" s="10" t="s">
        <v>108</v>
      </c>
      <c r="D69" s="10" t="s">
        <v>312</v>
      </c>
      <c r="E69" s="10" t="s">
        <v>314</v>
      </c>
      <c r="F69" s="10" t="s">
        <v>115</v>
      </c>
      <c r="G69" s="10" t="s">
        <v>308</v>
      </c>
      <c r="H69" s="11"/>
      <c r="I69" s="11"/>
      <c r="J69" s="11"/>
      <c r="K69" s="11">
        <v>1</v>
      </c>
      <c r="L69" s="11"/>
      <c r="M69" s="39"/>
    </row>
    <row r="70" spans="1:13" ht="14.4" hidden="1">
      <c r="A70" s="1">
        <v>30005</v>
      </c>
      <c r="B70" s="10" t="s">
        <v>117</v>
      </c>
      <c r="C70" s="10" t="s">
        <v>108</v>
      </c>
      <c r="D70" s="10" t="s">
        <v>312</v>
      </c>
      <c r="E70" s="10" t="s">
        <v>315</v>
      </c>
      <c r="F70" s="10" t="s">
        <v>115</v>
      </c>
      <c r="G70" s="10" t="s">
        <v>308</v>
      </c>
      <c r="H70" s="11"/>
      <c r="I70" s="11"/>
      <c r="J70" s="11"/>
      <c r="K70" s="11">
        <v>1</v>
      </c>
      <c r="L70" s="11"/>
      <c r="M70" s="39"/>
    </row>
    <row r="71" spans="1:13" ht="14.4" hidden="1">
      <c r="A71" s="1">
        <v>30006</v>
      </c>
      <c r="B71" s="10" t="s">
        <v>118</v>
      </c>
      <c r="C71" s="10" t="s">
        <v>108</v>
      </c>
      <c r="D71" s="10" t="s">
        <v>312</v>
      </c>
      <c r="E71" s="10" t="s">
        <v>316</v>
      </c>
      <c r="F71" s="10" t="s">
        <v>115</v>
      </c>
      <c r="G71" s="10" t="s">
        <v>308</v>
      </c>
      <c r="H71" s="11"/>
      <c r="I71" s="11"/>
      <c r="J71" s="11"/>
      <c r="K71" s="11">
        <v>1</v>
      </c>
      <c r="L71" s="11"/>
      <c r="M71" s="39"/>
    </row>
    <row r="72" spans="1:13" ht="14.4" hidden="1">
      <c r="A72" s="1">
        <v>30008</v>
      </c>
      <c r="B72" s="10" t="s">
        <v>119</v>
      </c>
      <c r="C72" s="10" t="s">
        <v>108</v>
      </c>
      <c r="D72" s="10" t="s">
        <v>312</v>
      </c>
      <c r="E72" s="10" t="s">
        <v>317</v>
      </c>
      <c r="F72" s="10" t="s">
        <v>115</v>
      </c>
      <c r="G72" s="10" t="s">
        <v>308</v>
      </c>
      <c r="H72" s="11"/>
      <c r="I72" s="11"/>
      <c r="J72" s="11"/>
      <c r="K72" s="11">
        <v>1</v>
      </c>
      <c r="L72" s="11"/>
      <c r="M72" s="39"/>
    </row>
    <row r="73" spans="1:13" ht="14.4" hidden="1">
      <c r="A73" s="1">
        <v>30009</v>
      </c>
      <c r="B73" s="10" t="s">
        <v>120</v>
      </c>
      <c r="C73" s="10" t="s">
        <v>108</v>
      </c>
      <c r="D73" s="10" t="s">
        <v>312</v>
      </c>
      <c r="E73" s="10" t="s">
        <v>318</v>
      </c>
      <c r="F73" s="10" t="s">
        <v>115</v>
      </c>
      <c r="G73" s="10" t="s">
        <v>308</v>
      </c>
      <c r="H73" s="11"/>
      <c r="I73" s="11"/>
      <c r="J73" s="11"/>
      <c r="K73" s="11">
        <v>1</v>
      </c>
      <c r="L73" s="11"/>
      <c r="M73" s="39"/>
    </row>
    <row r="74" spans="1:13" ht="14.4" hidden="1">
      <c r="A74" s="1">
        <v>30017</v>
      </c>
      <c r="B74" s="10" t="s">
        <v>121</v>
      </c>
      <c r="C74" s="10" t="s">
        <v>108</v>
      </c>
      <c r="D74" s="10" t="s">
        <v>312</v>
      </c>
      <c r="E74" s="10" t="s">
        <v>319</v>
      </c>
      <c r="F74" s="10" t="s">
        <v>115</v>
      </c>
      <c r="G74" s="10" t="s">
        <v>308</v>
      </c>
      <c r="H74" s="11"/>
      <c r="I74" s="11"/>
      <c r="J74" s="11"/>
      <c r="K74" s="11">
        <v>1</v>
      </c>
      <c r="L74" s="11"/>
      <c r="M74" s="39"/>
    </row>
    <row r="75" spans="1:13" ht="14.4" hidden="1">
      <c r="A75" s="1">
        <v>30018</v>
      </c>
      <c r="B75" s="10" t="s">
        <v>122</v>
      </c>
      <c r="C75" s="10" t="s">
        <v>108</v>
      </c>
      <c r="D75" s="10" t="s">
        <v>312</v>
      </c>
      <c r="E75" s="10" t="s">
        <v>320</v>
      </c>
      <c r="F75" s="10" t="s">
        <v>115</v>
      </c>
      <c r="G75" s="10" t="s">
        <v>308</v>
      </c>
      <c r="H75" s="11"/>
      <c r="I75" s="11"/>
      <c r="J75" s="11"/>
      <c r="K75" s="11">
        <v>1</v>
      </c>
      <c r="L75" s="11"/>
      <c r="M75" s="39"/>
    </row>
    <row r="76" spans="1:13" ht="14.4" hidden="1">
      <c r="A76" s="1">
        <v>30023</v>
      </c>
      <c r="B76" s="10" t="s">
        <v>123</v>
      </c>
      <c r="C76" s="10" t="s">
        <v>108</v>
      </c>
      <c r="D76" s="10" t="s">
        <v>312</v>
      </c>
      <c r="E76" s="10" t="s">
        <v>321</v>
      </c>
      <c r="F76" s="10" t="s">
        <v>115</v>
      </c>
      <c r="G76" s="10" t="s">
        <v>308</v>
      </c>
      <c r="H76" s="11"/>
      <c r="I76" s="11"/>
      <c r="J76" s="11"/>
      <c r="K76" s="11">
        <v>1</v>
      </c>
      <c r="L76" s="11"/>
      <c r="M76" s="39"/>
    </row>
    <row r="77" spans="1:13" ht="14.4" hidden="1">
      <c r="A77" s="1">
        <v>30026</v>
      </c>
      <c r="B77" s="10" t="s">
        <v>124</v>
      </c>
      <c r="C77" s="10" t="s">
        <v>108</v>
      </c>
      <c r="D77" s="10" t="s">
        <v>312</v>
      </c>
      <c r="E77" s="10" t="s">
        <v>322</v>
      </c>
      <c r="F77" s="10" t="s">
        <v>115</v>
      </c>
      <c r="G77" s="10" t="s">
        <v>308</v>
      </c>
      <c r="H77" s="11"/>
      <c r="I77" s="11"/>
      <c r="J77" s="11"/>
      <c r="K77" s="11">
        <v>1</v>
      </c>
      <c r="L77" s="11"/>
      <c r="M77" s="39"/>
    </row>
    <row r="78" spans="1:13" ht="14.4" hidden="1">
      <c r="A78" s="1">
        <v>30027</v>
      </c>
      <c r="B78" s="10" t="s">
        <v>125</v>
      </c>
      <c r="C78" s="10" t="s">
        <v>108</v>
      </c>
      <c r="D78" s="10" t="s">
        <v>312</v>
      </c>
      <c r="E78" s="10" t="s">
        <v>323</v>
      </c>
      <c r="F78" s="10" t="s">
        <v>115</v>
      </c>
      <c r="G78" s="10" t="s">
        <v>308</v>
      </c>
      <c r="H78" s="11"/>
      <c r="I78" s="11"/>
      <c r="J78" s="11"/>
      <c r="K78" s="11">
        <v>1</v>
      </c>
      <c r="L78" s="11"/>
      <c r="M78" s="39"/>
    </row>
    <row r="79" spans="1:13" ht="14.4" hidden="1">
      <c r="A79" s="1">
        <v>30029</v>
      </c>
      <c r="B79" s="10" t="s">
        <v>126</v>
      </c>
      <c r="C79" s="10" t="s">
        <v>108</v>
      </c>
      <c r="D79" s="10" t="s">
        <v>312</v>
      </c>
      <c r="E79" s="10" t="s">
        <v>324</v>
      </c>
      <c r="F79" s="10" t="s">
        <v>115</v>
      </c>
      <c r="G79" s="10" t="s">
        <v>308</v>
      </c>
      <c r="H79" s="11"/>
      <c r="I79" s="11"/>
      <c r="J79" s="11"/>
      <c r="K79" s="11">
        <v>1</v>
      </c>
      <c r="L79" s="11"/>
      <c r="M79" s="39"/>
    </row>
    <row r="80" spans="1:13" ht="14.4" hidden="1">
      <c r="A80" s="1">
        <v>30007</v>
      </c>
      <c r="B80" s="10" t="s">
        <v>127</v>
      </c>
      <c r="C80" s="10" t="s">
        <v>108</v>
      </c>
      <c r="D80" s="10" t="s">
        <v>312</v>
      </c>
      <c r="E80" s="10" t="s">
        <v>325</v>
      </c>
      <c r="F80" s="10" t="s">
        <v>115</v>
      </c>
      <c r="G80" s="10" t="s">
        <v>308</v>
      </c>
      <c r="H80" s="11"/>
      <c r="I80" s="11"/>
      <c r="J80" s="11"/>
      <c r="K80" s="11">
        <v>1</v>
      </c>
      <c r="L80" s="11"/>
      <c r="M80" s="39"/>
    </row>
    <row r="81" spans="1:13" ht="14.4" hidden="1">
      <c r="A81" s="1">
        <v>30031</v>
      </c>
      <c r="B81" s="10" t="s">
        <v>128</v>
      </c>
      <c r="C81" s="10" t="s">
        <v>108</v>
      </c>
      <c r="D81" s="10" t="s">
        <v>312</v>
      </c>
      <c r="E81" s="10" t="s">
        <v>326</v>
      </c>
      <c r="F81" s="10" t="s">
        <v>115</v>
      </c>
      <c r="G81" s="10" t="s">
        <v>308</v>
      </c>
      <c r="H81" s="11"/>
      <c r="I81" s="11"/>
      <c r="J81" s="11"/>
      <c r="K81" s="11">
        <v>1</v>
      </c>
      <c r="L81" s="11"/>
      <c r="M81" s="39"/>
    </row>
    <row r="82" spans="1:13" ht="14.4" hidden="1">
      <c r="A82" s="1">
        <v>30157</v>
      </c>
      <c r="B82" s="10" t="s">
        <v>129</v>
      </c>
      <c r="C82" s="10" t="s">
        <v>108</v>
      </c>
      <c r="D82" s="10" t="s">
        <v>312</v>
      </c>
      <c r="E82" s="10" t="s">
        <v>327</v>
      </c>
      <c r="F82" s="10" t="s">
        <v>115</v>
      </c>
      <c r="G82" s="10" t="s">
        <v>308</v>
      </c>
      <c r="H82" s="11"/>
      <c r="I82" s="11"/>
      <c r="J82" s="11"/>
      <c r="K82" s="11">
        <v>1</v>
      </c>
      <c r="L82" s="11"/>
      <c r="M82" s="39"/>
    </row>
    <row r="83" spans="1:13" ht="14.4" hidden="1">
      <c r="A83" s="1">
        <v>30033</v>
      </c>
      <c r="B83" s="10" t="s">
        <v>130</v>
      </c>
      <c r="C83" s="10" t="s">
        <v>108</v>
      </c>
      <c r="D83" s="10" t="s">
        <v>312</v>
      </c>
      <c r="E83" s="10" t="s">
        <v>328</v>
      </c>
      <c r="F83" s="10" t="s">
        <v>115</v>
      </c>
      <c r="G83" s="10" t="s">
        <v>308</v>
      </c>
      <c r="H83" s="11"/>
      <c r="I83" s="11"/>
      <c r="J83" s="11"/>
      <c r="K83" s="11">
        <v>1</v>
      </c>
      <c r="L83" s="11"/>
      <c r="M83" s="39"/>
    </row>
    <row r="84" spans="1:13" ht="14.4" hidden="1">
      <c r="A84" s="1">
        <v>30034</v>
      </c>
      <c r="B84" s="10" t="s">
        <v>131</v>
      </c>
      <c r="C84" s="10" t="s">
        <v>108</v>
      </c>
      <c r="D84" s="10" t="s">
        <v>312</v>
      </c>
      <c r="E84" s="10" t="s">
        <v>329</v>
      </c>
      <c r="F84" s="10" t="s">
        <v>115</v>
      </c>
      <c r="G84" s="10" t="s">
        <v>308</v>
      </c>
      <c r="H84" s="11"/>
      <c r="I84" s="11"/>
      <c r="J84" s="11"/>
      <c r="K84" s="11">
        <v>1</v>
      </c>
      <c r="L84" s="11"/>
      <c r="M84" s="39"/>
    </row>
    <row r="85" spans="1:13" ht="14.4" hidden="1">
      <c r="A85" s="1">
        <v>30056</v>
      </c>
      <c r="B85" s="10" t="s">
        <v>132</v>
      </c>
      <c r="C85" s="10" t="s">
        <v>108</v>
      </c>
      <c r="D85" s="10" t="s">
        <v>312</v>
      </c>
      <c r="E85" s="10" t="s">
        <v>330</v>
      </c>
      <c r="F85" s="10" t="s">
        <v>115</v>
      </c>
      <c r="G85" s="10" t="s">
        <v>308</v>
      </c>
      <c r="H85" s="11"/>
      <c r="I85" s="11"/>
      <c r="J85" s="11"/>
      <c r="K85" s="11">
        <v>1</v>
      </c>
      <c r="L85" s="11"/>
      <c r="M85" s="39"/>
    </row>
    <row r="86" spans="1:13" ht="14.4" hidden="1">
      <c r="A86" s="1">
        <v>30058</v>
      </c>
      <c r="B86" s="10" t="s">
        <v>133</v>
      </c>
      <c r="C86" s="10" t="s">
        <v>108</v>
      </c>
      <c r="D86" s="10" t="s">
        <v>312</v>
      </c>
      <c r="E86" s="10" t="s">
        <v>331</v>
      </c>
      <c r="F86" s="10" t="s">
        <v>115</v>
      </c>
      <c r="G86" s="10" t="s">
        <v>308</v>
      </c>
      <c r="H86" s="11"/>
      <c r="I86" s="11"/>
      <c r="J86" s="11"/>
      <c r="K86" s="11">
        <v>1</v>
      </c>
      <c r="L86" s="11"/>
      <c r="M86" s="39"/>
    </row>
    <row r="87" spans="1:13" ht="14.4" hidden="1">
      <c r="A87" s="1">
        <v>30059</v>
      </c>
      <c r="B87" s="10" t="s">
        <v>134</v>
      </c>
      <c r="C87" s="10" t="s">
        <v>108</v>
      </c>
      <c r="D87" s="10" t="s">
        <v>312</v>
      </c>
      <c r="E87" s="10" t="s">
        <v>332</v>
      </c>
      <c r="F87" s="10" t="s">
        <v>115</v>
      </c>
      <c r="G87" s="10" t="s">
        <v>308</v>
      </c>
      <c r="H87" s="11"/>
      <c r="I87" s="11"/>
      <c r="J87" s="11"/>
      <c r="K87" s="11">
        <v>1</v>
      </c>
      <c r="L87" s="11"/>
      <c r="M87" s="39"/>
    </row>
    <row r="88" spans="1:13" ht="14.4" hidden="1">
      <c r="A88" s="1">
        <v>30060</v>
      </c>
      <c r="B88" s="10" t="s">
        <v>135</v>
      </c>
      <c r="C88" s="10" t="s">
        <v>108</v>
      </c>
      <c r="D88" s="10" t="s">
        <v>312</v>
      </c>
      <c r="E88" s="10" t="s">
        <v>333</v>
      </c>
      <c r="F88" s="10" t="s">
        <v>115</v>
      </c>
      <c r="G88" s="10" t="s">
        <v>308</v>
      </c>
      <c r="H88" s="11"/>
      <c r="I88" s="11"/>
      <c r="J88" s="11"/>
      <c r="K88" s="11">
        <v>1</v>
      </c>
      <c r="L88" s="11"/>
      <c r="M88" s="39"/>
    </row>
    <row r="89" spans="1:13" ht="14.4" hidden="1">
      <c r="A89" s="1">
        <v>30062</v>
      </c>
      <c r="B89" s="10" t="s">
        <v>136</v>
      </c>
      <c r="C89" s="10" t="s">
        <v>108</v>
      </c>
      <c r="D89" s="10" t="s">
        <v>312</v>
      </c>
      <c r="E89" s="10" t="s">
        <v>334</v>
      </c>
      <c r="F89" s="10" t="s">
        <v>115</v>
      </c>
      <c r="G89" s="10" t="s">
        <v>308</v>
      </c>
      <c r="H89" s="11"/>
      <c r="I89" s="11"/>
      <c r="J89" s="11"/>
      <c r="K89" s="11">
        <v>1</v>
      </c>
      <c r="L89" s="11"/>
      <c r="M89" s="39"/>
    </row>
    <row r="90" spans="1:13" ht="14.4" hidden="1">
      <c r="A90" s="1">
        <v>30063</v>
      </c>
      <c r="B90" s="10" t="s">
        <v>137</v>
      </c>
      <c r="C90" s="10" t="s">
        <v>108</v>
      </c>
      <c r="D90" s="10" t="s">
        <v>312</v>
      </c>
      <c r="E90" s="10" t="s">
        <v>335</v>
      </c>
      <c r="F90" s="10" t="s">
        <v>115</v>
      </c>
      <c r="G90" s="10" t="s">
        <v>308</v>
      </c>
      <c r="H90" s="11"/>
      <c r="I90" s="11"/>
      <c r="J90" s="11"/>
      <c r="K90" s="11">
        <v>1</v>
      </c>
      <c r="L90" s="11"/>
      <c r="M90" s="39"/>
    </row>
    <row r="91" spans="1:13" ht="14.4" hidden="1">
      <c r="A91" s="1">
        <v>30035</v>
      </c>
      <c r="B91" s="10" t="s">
        <v>138</v>
      </c>
      <c r="C91" s="10" t="s">
        <v>108</v>
      </c>
      <c r="D91" s="10" t="s">
        <v>312</v>
      </c>
      <c r="E91" s="10" t="s">
        <v>336</v>
      </c>
      <c r="F91" s="10" t="s">
        <v>115</v>
      </c>
      <c r="G91" s="10" t="s">
        <v>308</v>
      </c>
      <c r="H91" s="11"/>
      <c r="I91" s="11"/>
      <c r="J91" s="11"/>
      <c r="K91" s="11">
        <v>1</v>
      </c>
      <c r="L91" s="11"/>
      <c r="M91" s="39"/>
    </row>
    <row r="92" spans="1:13" ht="14.4" hidden="1">
      <c r="A92" s="1">
        <v>30036</v>
      </c>
      <c r="B92" s="10" t="s">
        <v>139</v>
      </c>
      <c r="C92" s="10" t="s">
        <v>108</v>
      </c>
      <c r="D92" s="10" t="s">
        <v>312</v>
      </c>
      <c r="E92" s="10" t="s">
        <v>337</v>
      </c>
      <c r="F92" s="10" t="s">
        <v>115</v>
      </c>
      <c r="G92" s="10" t="s">
        <v>308</v>
      </c>
      <c r="H92" s="11"/>
      <c r="I92" s="11"/>
      <c r="J92" s="11"/>
      <c r="K92" s="11">
        <v>1</v>
      </c>
      <c r="L92" s="11"/>
      <c r="M92" s="39"/>
    </row>
    <row r="93" spans="1:13" ht="14.4" hidden="1">
      <c r="A93" s="1">
        <v>30037</v>
      </c>
      <c r="B93" s="10" t="s">
        <v>140</v>
      </c>
      <c r="C93" s="10" t="s">
        <v>108</v>
      </c>
      <c r="D93" s="10" t="s">
        <v>312</v>
      </c>
      <c r="E93" s="10" t="s">
        <v>338</v>
      </c>
      <c r="F93" s="10" t="s">
        <v>115</v>
      </c>
      <c r="G93" s="10" t="s">
        <v>308</v>
      </c>
      <c r="H93" s="11"/>
      <c r="I93" s="11"/>
      <c r="J93" s="11"/>
      <c r="K93" s="11">
        <v>1</v>
      </c>
      <c r="L93" s="11"/>
      <c r="M93" s="39"/>
    </row>
    <row r="94" spans="1:13" ht="14.4" hidden="1">
      <c r="A94" s="1">
        <v>30038</v>
      </c>
      <c r="B94" s="10" t="s">
        <v>141</v>
      </c>
      <c r="C94" s="10" t="s">
        <v>108</v>
      </c>
      <c r="D94" s="10" t="s">
        <v>312</v>
      </c>
      <c r="E94" s="10" t="s">
        <v>339</v>
      </c>
      <c r="F94" s="10" t="s">
        <v>115</v>
      </c>
      <c r="G94" s="10" t="s">
        <v>308</v>
      </c>
      <c r="H94" s="11"/>
      <c r="I94" s="11"/>
      <c r="J94" s="11"/>
      <c r="K94" s="11">
        <v>1</v>
      </c>
      <c r="L94" s="11"/>
      <c r="M94" s="39"/>
    </row>
    <row r="95" spans="1:13" ht="14.4" hidden="1">
      <c r="A95" s="1">
        <v>30039</v>
      </c>
      <c r="B95" s="10" t="s">
        <v>142</v>
      </c>
      <c r="C95" s="10" t="s">
        <v>108</v>
      </c>
      <c r="D95" s="10" t="s">
        <v>312</v>
      </c>
      <c r="E95" s="10" t="s">
        <v>340</v>
      </c>
      <c r="F95" s="10" t="s">
        <v>115</v>
      </c>
      <c r="G95" s="10" t="s">
        <v>308</v>
      </c>
      <c r="H95" s="11"/>
      <c r="I95" s="11"/>
      <c r="J95" s="11"/>
      <c r="K95" s="11">
        <v>1</v>
      </c>
      <c r="L95" s="11"/>
      <c r="M95" s="39"/>
    </row>
    <row r="96" spans="1:13" ht="14.4" hidden="1">
      <c r="A96" s="1">
        <v>30041</v>
      </c>
      <c r="B96" s="10" t="s">
        <v>143</v>
      </c>
      <c r="C96" s="10" t="s">
        <v>108</v>
      </c>
      <c r="D96" s="10" t="s">
        <v>312</v>
      </c>
      <c r="E96" s="10" t="s">
        <v>341</v>
      </c>
      <c r="F96" s="10" t="s">
        <v>115</v>
      </c>
      <c r="G96" s="10" t="s">
        <v>308</v>
      </c>
      <c r="H96" s="11"/>
      <c r="I96" s="11"/>
      <c r="J96" s="11"/>
      <c r="K96" s="11">
        <v>1</v>
      </c>
      <c r="L96" s="11"/>
      <c r="M96" s="39"/>
    </row>
    <row r="97" spans="1:13" ht="14.4" hidden="1">
      <c r="A97" s="1">
        <v>30042</v>
      </c>
      <c r="B97" s="10" t="s">
        <v>144</v>
      </c>
      <c r="C97" s="10" t="s">
        <v>108</v>
      </c>
      <c r="D97" s="10" t="s">
        <v>312</v>
      </c>
      <c r="E97" s="10" t="s">
        <v>342</v>
      </c>
      <c r="F97" s="10" t="s">
        <v>115</v>
      </c>
      <c r="G97" s="10" t="s">
        <v>308</v>
      </c>
      <c r="H97" s="11"/>
      <c r="I97" s="11"/>
      <c r="J97" s="11"/>
      <c r="K97" s="11">
        <v>1</v>
      </c>
      <c r="L97" s="11"/>
      <c r="M97" s="39"/>
    </row>
    <row r="98" spans="1:13" ht="14.4" hidden="1">
      <c r="A98" s="1">
        <v>30045</v>
      </c>
      <c r="B98" s="10" t="s">
        <v>145</v>
      </c>
      <c r="C98" s="10" t="s">
        <v>108</v>
      </c>
      <c r="D98" s="10" t="s">
        <v>312</v>
      </c>
      <c r="E98" s="10" t="s">
        <v>343</v>
      </c>
      <c r="F98" s="10" t="s">
        <v>115</v>
      </c>
      <c r="G98" s="10" t="s">
        <v>308</v>
      </c>
      <c r="H98" s="11"/>
      <c r="I98" s="11"/>
      <c r="J98" s="11"/>
      <c r="K98" s="11">
        <v>1</v>
      </c>
      <c r="L98" s="11"/>
      <c r="M98" s="39"/>
    </row>
    <row r="99" spans="1:13" ht="14.4" hidden="1">
      <c r="A99" s="1">
        <v>30047</v>
      </c>
      <c r="B99" s="10" t="s">
        <v>146</v>
      </c>
      <c r="C99" s="10" t="s">
        <v>108</v>
      </c>
      <c r="D99" s="10" t="s">
        <v>312</v>
      </c>
      <c r="E99" s="10" t="s">
        <v>344</v>
      </c>
      <c r="F99" s="10" t="s">
        <v>115</v>
      </c>
      <c r="G99" s="10" t="s">
        <v>308</v>
      </c>
      <c r="H99" s="11"/>
      <c r="I99" s="11"/>
      <c r="J99" s="11"/>
      <c r="K99" s="11">
        <v>1</v>
      </c>
      <c r="L99" s="11"/>
      <c r="M99" s="39"/>
    </row>
    <row r="100" spans="1:13" ht="14.4" hidden="1">
      <c r="A100" s="1">
        <v>30049</v>
      </c>
      <c r="B100" s="10" t="s">
        <v>147</v>
      </c>
      <c r="C100" s="10" t="s">
        <v>108</v>
      </c>
      <c r="D100" s="10" t="s">
        <v>312</v>
      </c>
      <c r="E100" s="10" t="s">
        <v>345</v>
      </c>
      <c r="F100" s="10" t="s">
        <v>115</v>
      </c>
      <c r="G100" s="10" t="s">
        <v>308</v>
      </c>
      <c r="H100" s="11"/>
      <c r="I100" s="11"/>
      <c r="J100" s="11"/>
      <c r="K100" s="11">
        <v>1</v>
      </c>
      <c r="L100" s="11"/>
      <c r="M100" s="39"/>
    </row>
    <row r="101" spans="1:13" ht="14.4" hidden="1">
      <c r="A101" s="1">
        <v>30050</v>
      </c>
      <c r="B101" s="10" t="s">
        <v>148</v>
      </c>
      <c r="C101" s="10" t="s">
        <v>108</v>
      </c>
      <c r="D101" s="10" t="s">
        <v>312</v>
      </c>
      <c r="E101" s="10" t="s">
        <v>346</v>
      </c>
      <c r="F101" s="10" t="s">
        <v>115</v>
      </c>
      <c r="G101" s="10" t="s">
        <v>308</v>
      </c>
      <c r="H101" s="11"/>
      <c r="I101" s="11"/>
      <c r="J101" s="11"/>
      <c r="K101" s="11">
        <v>1</v>
      </c>
      <c r="L101" s="11"/>
      <c r="M101" s="39"/>
    </row>
    <row r="102" spans="1:13" ht="14.4" hidden="1">
      <c r="A102" s="1">
        <v>30052</v>
      </c>
      <c r="B102" s="10" t="s">
        <v>149</v>
      </c>
      <c r="C102" s="10" t="s">
        <v>108</v>
      </c>
      <c r="D102" s="10" t="s">
        <v>312</v>
      </c>
      <c r="E102" s="10" t="s">
        <v>347</v>
      </c>
      <c r="F102" s="10" t="s">
        <v>115</v>
      </c>
      <c r="G102" s="10" t="s">
        <v>308</v>
      </c>
      <c r="H102" s="11"/>
      <c r="I102" s="11"/>
      <c r="J102" s="11"/>
      <c r="K102" s="11">
        <v>1</v>
      </c>
      <c r="L102" s="11"/>
      <c r="M102" s="39"/>
    </row>
    <row r="103" spans="1:13" ht="14.4" hidden="1">
      <c r="A103" s="1">
        <v>30053</v>
      </c>
      <c r="B103" s="10" t="s">
        <v>150</v>
      </c>
      <c r="C103" s="10" t="s">
        <v>108</v>
      </c>
      <c r="D103" s="10" t="s">
        <v>312</v>
      </c>
      <c r="E103" s="10" t="s">
        <v>348</v>
      </c>
      <c r="F103" s="10" t="s">
        <v>115</v>
      </c>
      <c r="G103" s="10" t="s">
        <v>308</v>
      </c>
      <c r="H103" s="11"/>
      <c r="I103" s="11"/>
      <c r="J103" s="11"/>
      <c r="K103" s="11">
        <v>1</v>
      </c>
      <c r="L103" s="11"/>
      <c r="M103" s="39"/>
    </row>
    <row r="104" spans="1:13" ht="14.4" hidden="1">
      <c r="A104" s="1">
        <v>30205</v>
      </c>
      <c r="B104" s="10" t="s">
        <v>151</v>
      </c>
      <c r="C104" s="10" t="s">
        <v>108</v>
      </c>
      <c r="D104" s="10" t="s">
        <v>312</v>
      </c>
      <c r="E104" s="10" t="s">
        <v>349</v>
      </c>
      <c r="F104" s="10" t="s">
        <v>115</v>
      </c>
      <c r="G104" s="10" t="s">
        <v>308</v>
      </c>
      <c r="H104" s="11"/>
      <c r="I104" s="11"/>
      <c r="J104" s="11"/>
      <c r="K104" s="11">
        <v>1</v>
      </c>
      <c r="L104" s="11"/>
      <c r="M104" s="39"/>
    </row>
    <row r="105" spans="1:13" ht="14.4" hidden="1">
      <c r="A105" s="1">
        <v>30067</v>
      </c>
      <c r="B105" s="10" t="s">
        <v>152</v>
      </c>
      <c r="C105" s="10" t="s">
        <v>108</v>
      </c>
      <c r="D105" s="10" t="s">
        <v>312</v>
      </c>
      <c r="E105" s="10" t="s">
        <v>350</v>
      </c>
      <c r="F105" s="10" t="s">
        <v>115</v>
      </c>
      <c r="G105" s="10" t="s">
        <v>308</v>
      </c>
      <c r="H105" s="11"/>
      <c r="I105" s="11"/>
      <c r="J105" s="11"/>
      <c r="K105" s="11">
        <v>1</v>
      </c>
      <c r="L105" s="11"/>
      <c r="M105" s="39"/>
    </row>
    <row r="106" spans="1:13" ht="14.4" hidden="1">
      <c r="A106" s="1">
        <v>30068</v>
      </c>
      <c r="B106" s="10" t="s">
        <v>153</v>
      </c>
      <c r="C106" s="10" t="s">
        <v>108</v>
      </c>
      <c r="D106" s="10" t="s">
        <v>312</v>
      </c>
      <c r="E106" s="10" t="s">
        <v>351</v>
      </c>
      <c r="F106" s="10" t="s">
        <v>115</v>
      </c>
      <c r="G106" s="10" t="s">
        <v>308</v>
      </c>
      <c r="H106" s="11"/>
      <c r="I106" s="11"/>
      <c r="J106" s="11"/>
      <c r="K106" s="11">
        <v>1</v>
      </c>
      <c r="L106" s="11"/>
      <c r="M106" s="39"/>
    </row>
    <row r="107" spans="1:13" ht="14.4" hidden="1">
      <c r="A107" s="1">
        <v>30070</v>
      </c>
      <c r="B107" s="10" t="s">
        <v>154</v>
      </c>
      <c r="C107" s="10" t="s">
        <v>108</v>
      </c>
      <c r="D107" s="10" t="s">
        <v>312</v>
      </c>
      <c r="E107" s="10" t="s">
        <v>352</v>
      </c>
      <c r="F107" s="10" t="s">
        <v>115</v>
      </c>
      <c r="G107" s="10" t="s">
        <v>308</v>
      </c>
      <c r="H107" s="11"/>
      <c r="I107" s="11"/>
      <c r="J107" s="11"/>
      <c r="K107" s="11">
        <v>1</v>
      </c>
      <c r="L107" s="11"/>
      <c r="M107" s="39"/>
    </row>
    <row r="108" spans="1:13" ht="14.4" hidden="1">
      <c r="A108" s="1">
        <v>30074</v>
      </c>
      <c r="B108" s="10" t="s">
        <v>155</v>
      </c>
      <c r="C108" s="10" t="s">
        <v>108</v>
      </c>
      <c r="D108" s="10" t="s">
        <v>312</v>
      </c>
      <c r="E108" s="10" t="s">
        <v>353</v>
      </c>
      <c r="F108" s="10" t="s">
        <v>115</v>
      </c>
      <c r="G108" s="10" t="s">
        <v>308</v>
      </c>
      <c r="H108" s="11"/>
      <c r="I108" s="11"/>
      <c r="J108" s="11"/>
      <c r="K108" s="11">
        <v>1</v>
      </c>
      <c r="L108" s="11"/>
      <c r="M108" s="39"/>
    </row>
    <row r="109" spans="1:13" ht="14.4" hidden="1">
      <c r="A109" s="1">
        <v>30075</v>
      </c>
      <c r="B109" s="10" t="s">
        <v>156</v>
      </c>
      <c r="C109" s="10" t="s">
        <v>108</v>
      </c>
      <c r="D109" s="10" t="s">
        <v>312</v>
      </c>
      <c r="E109" s="10" t="s">
        <v>354</v>
      </c>
      <c r="F109" s="10" t="s">
        <v>115</v>
      </c>
      <c r="G109" s="10" t="s">
        <v>308</v>
      </c>
      <c r="H109" s="11"/>
      <c r="I109" s="11"/>
      <c r="J109" s="11"/>
      <c r="K109" s="11">
        <v>1</v>
      </c>
      <c r="L109" s="11"/>
      <c r="M109" s="39"/>
    </row>
    <row r="110" spans="1:13" ht="14.4" hidden="1">
      <c r="A110" s="1">
        <v>30079</v>
      </c>
      <c r="B110" s="10" t="s">
        <v>157</v>
      </c>
      <c r="C110" s="10" t="s">
        <v>108</v>
      </c>
      <c r="D110" s="10" t="s">
        <v>312</v>
      </c>
      <c r="E110" s="10" t="s">
        <v>355</v>
      </c>
      <c r="F110" s="10" t="s">
        <v>115</v>
      </c>
      <c r="G110" s="10" t="s">
        <v>308</v>
      </c>
      <c r="H110" s="11"/>
      <c r="I110" s="11"/>
      <c r="J110" s="11"/>
      <c r="K110" s="11">
        <v>1</v>
      </c>
      <c r="L110" s="11"/>
      <c r="M110" s="39"/>
    </row>
    <row r="111" spans="1:13" ht="14.4" hidden="1">
      <c r="A111" s="1">
        <v>30080</v>
      </c>
      <c r="B111" s="10" t="s">
        <v>158</v>
      </c>
      <c r="C111" s="10" t="s">
        <v>108</v>
      </c>
      <c r="D111" s="10" t="s">
        <v>312</v>
      </c>
      <c r="E111" s="10" t="s">
        <v>356</v>
      </c>
      <c r="F111" s="10" t="s">
        <v>115</v>
      </c>
      <c r="G111" s="10" t="s">
        <v>308</v>
      </c>
      <c r="H111" s="11"/>
      <c r="I111" s="11"/>
      <c r="J111" s="11"/>
      <c r="K111" s="11">
        <v>1</v>
      </c>
      <c r="L111" s="11"/>
      <c r="M111" s="39"/>
    </row>
    <row r="112" spans="1:13" ht="14.4" hidden="1">
      <c r="A112" s="1">
        <v>30081</v>
      </c>
      <c r="B112" s="10" t="s">
        <v>159</v>
      </c>
      <c r="C112" s="10" t="s">
        <v>108</v>
      </c>
      <c r="D112" s="10" t="s">
        <v>312</v>
      </c>
      <c r="E112" s="10" t="s">
        <v>357</v>
      </c>
      <c r="F112" s="10" t="s">
        <v>115</v>
      </c>
      <c r="G112" s="10" t="s">
        <v>308</v>
      </c>
      <c r="H112" s="11"/>
      <c r="I112" s="11"/>
      <c r="J112" s="11"/>
      <c r="K112" s="11">
        <v>1</v>
      </c>
      <c r="L112" s="11"/>
      <c r="M112" s="39"/>
    </row>
    <row r="113" spans="1:13" ht="14.4" hidden="1">
      <c r="A113" s="1">
        <v>30085</v>
      </c>
      <c r="B113" s="10" t="s">
        <v>160</v>
      </c>
      <c r="C113" s="10" t="s">
        <v>108</v>
      </c>
      <c r="D113" s="10" t="s">
        <v>312</v>
      </c>
      <c r="E113" s="10" t="s">
        <v>358</v>
      </c>
      <c r="F113" s="10" t="s">
        <v>115</v>
      </c>
      <c r="G113" s="10" t="s">
        <v>308</v>
      </c>
      <c r="H113" s="11"/>
      <c r="I113" s="11"/>
      <c r="J113" s="11"/>
      <c r="K113" s="11">
        <v>1</v>
      </c>
      <c r="L113" s="11"/>
      <c r="M113" s="39"/>
    </row>
    <row r="114" spans="1:13" ht="14.4" hidden="1">
      <c r="A114" s="1">
        <v>30089</v>
      </c>
      <c r="B114" s="10" t="s">
        <v>161</v>
      </c>
      <c r="C114" s="10" t="s">
        <v>108</v>
      </c>
      <c r="D114" s="10" t="s">
        <v>312</v>
      </c>
      <c r="E114" s="10" t="s">
        <v>359</v>
      </c>
      <c r="F114" s="10" t="s">
        <v>115</v>
      </c>
      <c r="G114" s="10" t="s">
        <v>308</v>
      </c>
      <c r="H114" s="11"/>
      <c r="I114" s="11"/>
      <c r="J114" s="11"/>
      <c r="K114" s="11">
        <v>1</v>
      </c>
      <c r="L114" s="11"/>
      <c r="M114" s="39"/>
    </row>
    <row r="115" spans="1:13" ht="14.4" hidden="1">
      <c r="A115" s="1">
        <v>30090</v>
      </c>
      <c r="B115" s="10" t="s">
        <v>162</v>
      </c>
      <c r="C115" s="10" t="s">
        <v>108</v>
      </c>
      <c r="D115" s="10" t="s">
        <v>312</v>
      </c>
      <c r="E115" s="10" t="s">
        <v>360</v>
      </c>
      <c r="F115" s="10" t="s">
        <v>115</v>
      </c>
      <c r="G115" s="10" t="s">
        <v>308</v>
      </c>
      <c r="H115" s="11"/>
      <c r="I115" s="11"/>
      <c r="J115" s="11"/>
      <c r="K115" s="11">
        <v>1</v>
      </c>
      <c r="L115" s="11"/>
      <c r="M115" s="39"/>
    </row>
    <row r="116" spans="1:13" ht="14.4" hidden="1">
      <c r="A116" s="1">
        <v>30091</v>
      </c>
      <c r="B116" s="10" t="s">
        <v>163</v>
      </c>
      <c r="C116" s="10" t="s">
        <v>108</v>
      </c>
      <c r="D116" s="10" t="s">
        <v>312</v>
      </c>
      <c r="E116" s="10" t="s">
        <v>361</v>
      </c>
      <c r="F116" s="10" t="s">
        <v>115</v>
      </c>
      <c r="G116" s="10" t="s">
        <v>308</v>
      </c>
      <c r="H116" s="11"/>
      <c r="I116" s="11"/>
      <c r="J116" s="11"/>
      <c r="K116" s="11">
        <v>1</v>
      </c>
      <c r="L116" s="11"/>
      <c r="M116" s="39"/>
    </row>
    <row r="117" spans="1:13" ht="14.4" hidden="1">
      <c r="A117" s="1">
        <v>30093</v>
      </c>
      <c r="B117" s="10" t="s">
        <v>164</v>
      </c>
      <c r="C117" s="10" t="s">
        <v>108</v>
      </c>
      <c r="D117" s="10" t="s">
        <v>312</v>
      </c>
      <c r="E117" s="10" t="s">
        <v>362</v>
      </c>
      <c r="F117" s="10" t="s">
        <v>115</v>
      </c>
      <c r="G117" s="10" t="s">
        <v>308</v>
      </c>
      <c r="H117" s="11"/>
      <c r="I117" s="11"/>
      <c r="J117" s="11"/>
      <c r="K117" s="11">
        <v>1</v>
      </c>
      <c r="L117" s="11"/>
      <c r="M117" s="39"/>
    </row>
    <row r="118" spans="1:13" ht="14.4" hidden="1">
      <c r="A118" s="1">
        <v>30169</v>
      </c>
      <c r="B118" s="10" t="s">
        <v>165</v>
      </c>
      <c r="C118" s="10" t="s">
        <v>108</v>
      </c>
      <c r="D118" s="10" t="s">
        <v>312</v>
      </c>
      <c r="E118" s="10" t="s">
        <v>363</v>
      </c>
      <c r="F118" s="10" t="s">
        <v>115</v>
      </c>
      <c r="G118" s="10" t="s">
        <v>308</v>
      </c>
      <c r="H118" s="11"/>
      <c r="I118" s="11"/>
      <c r="J118" s="11"/>
      <c r="K118" s="11">
        <v>1</v>
      </c>
      <c r="L118" s="11"/>
      <c r="M118" s="39"/>
    </row>
    <row r="119" spans="1:13" ht="14.4" hidden="1">
      <c r="A119" s="1">
        <v>30094</v>
      </c>
      <c r="B119" s="10" t="s">
        <v>166</v>
      </c>
      <c r="C119" s="10" t="s">
        <v>108</v>
      </c>
      <c r="D119" s="10" t="s">
        <v>312</v>
      </c>
      <c r="E119" s="10" t="s">
        <v>364</v>
      </c>
      <c r="F119" s="10" t="s">
        <v>115</v>
      </c>
      <c r="G119" s="10" t="s">
        <v>308</v>
      </c>
      <c r="H119" s="11"/>
      <c r="I119" s="11"/>
      <c r="J119" s="11"/>
      <c r="K119" s="11">
        <v>1</v>
      </c>
      <c r="L119" s="11"/>
      <c r="M119" s="39"/>
    </row>
    <row r="120" spans="1:13" ht="14.4" hidden="1">
      <c r="A120" s="1">
        <v>30016</v>
      </c>
      <c r="B120" s="10" t="s">
        <v>167</v>
      </c>
      <c r="C120" s="10" t="s">
        <v>108</v>
      </c>
      <c r="D120" s="10" t="s">
        <v>312</v>
      </c>
      <c r="E120" s="10" t="s">
        <v>365</v>
      </c>
      <c r="F120" s="10" t="s">
        <v>115</v>
      </c>
      <c r="G120" s="10" t="s">
        <v>308</v>
      </c>
      <c r="H120" s="11"/>
      <c r="I120" s="11"/>
      <c r="J120" s="11"/>
      <c r="K120" s="11">
        <v>1</v>
      </c>
      <c r="L120" s="11"/>
      <c r="M120" s="39"/>
    </row>
    <row r="121" spans="1:13" ht="14.4" hidden="1">
      <c r="A121" s="1">
        <v>30127</v>
      </c>
      <c r="B121" s="10" t="s">
        <v>168</v>
      </c>
      <c r="C121" s="10" t="s">
        <v>108</v>
      </c>
      <c r="D121" s="10" t="s">
        <v>312</v>
      </c>
      <c r="E121" s="10" t="s">
        <v>366</v>
      </c>
      <c r="F121" s="10" t="s">
        <v>115</v>
      </c>
      <c r="G121" s="10" t="s">
        <v>308</v>
      </c>
      <c r="H121" s="11"/>
      <c r="I121" s="11"/>
      <c r="J121" s="11"/>
      <c r="K121" s="11">
        <v>1</v>
      </c>
      <c r="L121" s="11"/>
      <c r="M121" s="39"/>
    </row>
    <row r="122" spans="1:13" ht="14.4" hidden="1">
      <c r="A122" s="1">
        <v>30097</v>
      </c>
      <c r="B122" s="10" t="s">
        <v>169</v>
      </c>
      <c r="C122" s="10" t="s">
        <v>108</v>
      </c>
      <c r="D122" s="10" t="s">
        <v>312</v>
      </c>
      <c r="E122" s="10" t="s">
        <v>367</v>
      </c>
      <c r="F122" s="10" t="s">
        <v>115</v>
      </c>
      <c r="G122" s="10" t="s">
        <v>308</v>
      </c>
      <c r="H122" s="11"/>
      <c r="I122" s="11"/>
      <c r="J122" s="11"/>
      <c r="K122" s="11">
        <v>1</v>
      </c>
      <c r="L122" s="11"/>
      <c r="M122" s="39"/>
    </row>
    <row r="123" spans="1:13" ht="14.4" hidden="1">
      <c r="A123" s="1">
        <v>30137</v>
      </c>
      <c r="B123" s="10" t="s">
        <v>170</v>
      </c>
      <c r="C123" s="10" t="s">
        <v>108</v>
      </c>
      <c r="D123" s="10" t="s">
        <v>312</v>
      </c>
      <c r="E123" s="10" t="s">
        <v>368</v>
      </c>
      <c r="F123" s="10" t="s">
        <v>115</v>
      </c>
      <c r="G123" s="10" t="s">
        <v>308</v>
      </c>
      <c r="H123" s="11"/>
      <c r="I123" s="11"/>
      <c r="J123" s="11"/>
      <c r="K123" s="11">
        <v>1</v>
      </c>
      <c r="L123" s="11"/>
      <c r="M123" s="39"/>
    </row>
    <row r="124" spans="1:13" ht="14.4" hidden="1">
      <c r="A124" s="1">
        <v>30100</v>
      </c>
      <c r="B124" s="10" t="s">
        <v>171</v>
      </c>
      <c r="C124" s="10" t="s">
        <v>108</v>
      </c>
      <c r="D124" s="10" t="s">
        <v>312</v>
      </c>
      <c r="E124" s="10" t="s">
        <v>369</v>
      </c>
      <c r="F124" s="10" t="s">
        <v>115</v>
      </c>
      <c r="G124" s="10" t="s">
        <v>308</v>
      </c>
      <c r="H124" s="11"/>
      <c r="I124" s="11"/>
      <c r="J124" s="11"/>
      <c r="K124" s="11">
        <v>1</v>
      </c>
      <c r="L124" s="11"/>
      <c r="M124" s="39"/>
    </row>
    <row r="125" spans="1:13" ht="14.4" hidden="1">
      <c r="A125" s="1">
        <v>30101</v>
      </c>
      <c r="B125" s="10" t="s">
        <v>172</v>
      </c>
      <c r="C125" s="10" t="s">
        <v>108</v>
      </c>
      <c r="D125" s="10" t="s">
        <v>312</v>
      </c>
      <c r="E125" s="10" t="s">
        <v>370</v>
      </c>
      <c r="F125" s="10" t="s">
        <v>115</v>
      </c>
      <c r="G125" s="10" t="s">
        <v>308</v>
      </c>
      <c r="H125" s="11"/>
      <c r="I125" s="11"/>
      <c r="J125" s="11"/>
      <c r="K125" s="11">
        <v>1</v>
      </c>
      <c r="L125" s="11"/>
      <c r="M125" s="39"/>
    </row>
    <row r="126" spans="1:13" ht="14.4" hidden="1">
      <c r="A126" s="1">
        <v>30102</v>
      </c>
      <c r="B126" s="10" t="s">
        <v>173</v>
      </c>
      <c r="C126" s="10" t="s">
        <v>108</v>
      </c>
      <c r="D126" s="10" t="s">
        <v>312</v>
      </c>
      <c r="E126" s="10" t="s">
        <v>371</v>
      </c>
      <c r="F126" s="10" t="s">
        <v>115</v>
      </c>
      <c r="G126" s="10" t="s">
        <v>308</v>
      </c>
      <c r="H126" s="11"/>
      <c r="I126" s="11"/>
      <c r="J126" s="11"/>
      <c r="K126" s="11">
        <v>1</v>
      </c>
      <c r="L126" s="11"/>
      <c r="M126" s="39"/>
    </row>
    <row r="127" spans="1:13" ht="14.4" hidden="1">
      <c r="A127" s="1">
        <v>30103</v>
      </c>
      <c r="B127" s="10" t="s">
        <v>174</v>
      </c>
      <c r="C127" s="10" t="s">
        <v>108</v>
      </c>
      <c r="D127" s="10" t="s">
        <v>312</v>
      </c>
      <c r="E127" s="10" t="s">
        <v>372</v>
      </c>
      <c r="F127" s="10" t="s">
        <v>115</v>
      </c>
      <c r="G127" s="10" t="s">
        <v>308</v>
      </c>
      <c r="H127" s="11"/>
      <c r="I127" s="11"/>
      <c r="J127" s="11"/>
      <c r="K127" s="11">
        <v>1</v>
      </c>
      <c r="L127" s="11"/>
      <c r="M127" s="39"/>
    </row>
    <row r="128" spans="1:13" ht="14.4" hidden="1">
      <c r="A128" s="1">
        <v>30105</v>
      </c>
      <c r="B128" s="10" t="s">
        <v>175</v>
      </c>
      <c r="C128" s="10" t="s">
        <v>108</v>
      </c>
      <c r="D128" s="10" t="s">
        <v>312</v>
      </c>
      <c r="E128" s="10" t="s">
        <v>373</v>
      </c>
      <c r="F128" s="10" t="s">
        <v>115</v>
      </c>
      <c r="G128" s="10" t="s">
        <v>308</v>
      </c>
      <c r="H128" s="11"/>
      <c r="I128" s="11"/>
      <c r="J128" s="11"/>
      <c r="K128" s="11">
        <v>1</v>
      </c>
      <c r="L128" s="11"/>
      <c r="M128" s="39"/>
    </row>
    <row r="129" spans="1:13" ht="14.4" hidden="1">
      <c r="A129" s="1">
        <v>30106</v>
      </c>
      <c r="B129" s="10" t="s">
        <v>176</v>
      </c>
      <c r="C129" s="10" t="s">
        <v>108</v>
      </c>
      <c r="D129" s="10" t="s">
        <v>312</v>
      </c>
      <c r="E129" s="10" t="s">
        <v>374</v>
      </c>
      <c r="F129" s="10" t="s">
        <v>115</v>
      </c>
      <c r="G129" s="10" t="s">
        <v>308</v>
      </c>
      <c r="H129" s="11"/>
      <c r="I129" s="11"/>
      <c r="J129" s="11"/>
      <c r="K129" s="11">
        <v>1</v>
      </c>
      <c r="L129" s="11"/>
      <c r="M129" s="39"/>
    </row>
    <row r="130" spans="1:13" ht="14.4" hidden="1">
      <c r="A130" s="1">
        <v>30109</v>
      </c>
      <c r="B130" s="10" t="s">
        <v>177</v>
      </c>
      <c r="C130" s="10" t="s">
        <v>108</v>
      </c>
      <c r="D130" s="10" t="s">
        <v>312</v>
      </c>
      <c r="E130" s="10" t="s">
        <v>375</v>
      </c>
      <c r="F130" s="10" t="s">
        <v>115</v>
      </c>
      <c r="G130" s="10" t="s">
        <v>308</v>
      </c>
      <c r="H130" s="11"/>
      <c r="I130" s="11"/>
      <c r="J130" s="11"/>
      <c r="K130" s="11">
        <v>1</v>
      </c>
      <c r="L130" s="11"/>
      <c r="M130" s="39"/>
    </row>
    <row r="131" spans="1:13" ht="14.4" hidden="1">
      <c r="A131" s="1">
        <v>30110</v>
      </c>
      <c r="B131" s="10" t="s">
        <v>178</v>
      </c>
      <c r="C131" s="10" t="s">
        <v>108</v>
      </c>
      <c r="D131" s="10" t="s">
        <v>312</v>
      </c>
      <c r="E131" s="10" t="s">
        <v>376</v>
      </c>
      <c r="F131" s="10" t="s">
        <v>115</v>
      </c>
      <c r="G131" s="10" t="s">
        <v>308</v>
      </c>
      <c r="H131" s="11"/>
      <c r="I131" s="11"/>
      <c r="J131" s="11"/>
      <c r="K131" s="11">
        <v>1</v>
      </c>
      <c r="L131" s="11"/>
      <c r="M131" s="39"/>
    </row>
    <row r="132" spans="1:13" ht="14.4" hidden="1">
      <c r="A132" s="1">
        <v>30111</v>
      </c>
      <c r="B132" s="10" t="s">
        <v>179</v>
      </c>
      <c r="C132" s="10" t="s">
        <v>108</v>
      </c>
      <c r="D132" s="10" t="s">
        <v>312</v>
      </c>
      <c r="E132" s="10" t="s">
        <v>377</v>
      </c>
      <c r="F132" s="10" t="s">
        <v>115</v>
      </c>
      <c r="G132" s="10" t="s">
        <v>308</v>
      </c>
      <c r="H132" s="11"/>
      <c r="I132" s="11"/>
      <c r="J132" s="11"/>
      <c r="K132" s="11">
        <v>1</v>
      </c>
      <c r="L132" s="11"/>
      <c r="M132" s="39"/>
    </row>
    <row r="133" spans="1:13" ht="14.4" hidden="1">
      <c r="A133" s="1">
        <v>30206</v>
      </c>
      <c r="B133" s="10" t="s">
        <v>180</v>
      </c>
      <c r="C133" s="10" t="s">
        <v>108</v>
      </c>
      <c r="D133" s="10" t="s">
        <v>312</v>
      </c>
      <c r="E133" s="10" t="s">
        <v>378</v>
      </c>
      <c r="F133" s="10" t="s">
        <v>115</v>
      </c>
      <c r="G133" s="10" t="s">
        <v>308</v>
      </c>
      <c r="H133" s="11"/>
      <c r="I133" s="11"/>
      <c r="J133" s="11"/>
      <c r="K133" s="11">
        <v>1</v>
      </c>
      <c r="L133" s="11"/>
      <c r="M133" s="39"/>
    </row>
    <row r="134" spans="1:13" ht="14.4" hidden="1">
      <c r="A134" s="1">
        <v>30113</v>
      </c>
      <c r="B134" s="10" t="s">
        <v>181</v>
      </c>
      <c r="C134" s="10" t="s">
        <v>108</v>
      </c>
      <c r="D134" s="10" t="s">
        <v>312</v>
      </c>
      <c r="E134" s="10" t="s">
        <v>379</v>
      </c>
      <c r="F134" s="10" t="s">
        <v>115</v>
      </c>
      <c r="G134" s="10" t="s">
        <v>308</v>
      </c>
      <c r="H134" s="11"/>
      <c r="I134" s="11"/>
      <c r="J134" s="11"/>
      <c r="K134" s="11">
        <v>1</v>
      </c>
      <c r="L134" s="11"/>
      <c r="M134" s="39"/>
    </row>
    <row r="135" spans="1:13" ht="14.4" hidden="1">
      <c r="A135" s="1">
        <v>30013</v>
      </c>
      <c r="B135" s="10" t="s">
        <v>182</v>
      </c>
      <c r="C135" s="10" t="s">
        <v>108</v>
      </c>
      <c r="D135" s="10" t="s">
        <v>312</v>
      </c>
      <c r="E135" s="10" t="s">
        <v>380</v>
      </c>
      <c r="F135" s="10" t="s">
        <v>115</v>
      </c>
      <c r="G135" s="10" t="s">
        <v>308</v>
      </c>
      <c r="H135" s="11"/>
      <c r="I135" s="11"/>
      <c r="J135" s="11"/>
      <c r="K135" s="11">
        <v>1</v>
      </c>
      <c r="L135" s="11"/>
      <c r="M135" s="39"/>
    </row>
    <row r="136" spans="1:13" ht="14.4" hidden="1">
      <c r="A136" s="1">
        <v>30116</v>
      </c>
      <c r="B136" s="10" t="s">
        <v>183</v>
      </c>
      <c r="C136" s="10" t="s">
        <v>108</v>
      </c>
      <c r="D136" s="10" t="s">
        <v>312</v>
      </c>
      <c r="E136" s="10" t="s">
        <v>381</v>
      </c>
      <c r="F136" s="10" t="s">
        <v>115</v>
      </c>
      <c r="G136" s="10" t="s">
        <v>308</v>
      </c>
      <c r="H136" s="11"/>
      <c r="I136" s="11"/>
      <c r="J136" s="11"/>
      <c r="K136" s="11">
        <v>1</v>
      </c>
      <c r="L136" s="11"/>
      <c r="M136" s="39"/>
    </row>
    <row r="137" spans="1:13" ht="14.4" hidden="1">
      <c r="A137" s="1">
        <v>30117</v>
      </c>
      <c r="B137" s="10" t="s">
        <v>184</v>
      </c>
      <c r="C137" s="10" t="s">
        <v>108</v>
      </c>
      <c r="D137" s="10" t="s">
        <v>312</v>
      </c>
      <c r="E137" s="10" t="s">
        <v>382</v>
      </c>
      <c r="F137" s="10" t="s">
        <v>115</v>
      </c>
      <c r="G137" s="10" t="s">
        <v>308</v>
      </c>
      <c r="H137" s="11"/>
      <c r="I137" s="11"/>
      <c r="J137" s="11"/>
      <c r="K137" s="11">
        <v>1</v>
      </c>
      <c r="L137" s="11"/>
      <c r="M137" s="39"/>
    </row>
    <row r="138" spans="1:13" ht="14.4" hidden="1">
      <c r="A138" s="1">
        <v>30121</v>
      </c>
      <c r="B138" s="10" t="s">
        <v>185</v>
      </c>
      <c r="C138" s="10" t="s">
        <v>108</v>
      </c>
      <c r="D138" s="10" t="s">
        <v>312</v>
      </c>
      <c r="E138" s="10" t="s">
        <v>383</v>
      </c>
      <c r="F138" s="10" t="s">
        <v>115</v>
      </c>
      <c r="G138" s="10" t="s">
        <v>308</v>
      </c>
      <c r="H138" s="11"/>
      <c r="I138" s="11"/>
      <c r="J138" s="11"/>
      <c r="K138" s="11">
        <v>1</v>
      </c>
      <c r="L138" s="11"/>
      <c r="M138" s="39"/>
    </row>
    <row r="139" spans="1:13" ht="14.4" hidden="1">
      <c r="A139" s="1">
        <v>30122</v>
      </c>
      <c r="B139" s="10" t="s">
        <v>186</v>
      </c>
      <c r="C139" s="10" t="s">
        <v>108</v>
      </c>
      <c r="D139" s="10" t="s">
        <v>312</v>
      </c>
      <c r="E139" s="10" t="s">
        <v>384</v>
      </c>
      <c r="F139" s="10" t="s">
        <v>115</v>
      </c>
      <c r="G139" s="10" t="s">
        <v>308</v>
      </c>
      <c r="H139" s="11"/>
      <c r="I139" s="11"/>
      <c r="J139" s="11"/>
      <c r="K139" s="11">
        <v>1</v>
      </c>
      <c r="L139" s="11"/>
      <c r="M139" s="39"/>
    </row>
    <row r="140" spans="1:13" ht="14.4" hidden="1">
      <c r="A140" s="1">
        <v>30123</v>
      </c>
      <c r="B140" s="10" t="s">
        <v>187</v>
      </c>
      <c r="C140" s="10" t="s">
        <v>108</v>
      </c>
      <c r="D140" s="10" t="s">
        <v>312</v>
      </c>
      <c r="E140" s="10" t="s">
        <v>385</v>
      </c>
      <c r="F140" s="10" t="s">
        <v>115</v>
      </c>
      <c r="G140" s="10" t="s">
        <v>308</v>
      </c>
      <c r="H140" s="11"/>
      <c r="I140" s="11"/>
      <c r="J140" s="11"/>
      <c r="K140" s="11">
        <v>1</v>
      </c>
      <c r="L140" s="11"/>
      <c r="M140" s="39"/>
    </row>
    <row r="141" spans="1:13" ht="14.4" hidden="1">
      <c r="A141" s="1">
        <v>30126</v>
      </c>
      <c r="B141" s="10" t="s">
        <v>188</v>
      </c>
      <c r="C141" s="10" t="s">
        <v>108</v>
      </c>
      <c r="D141" s="10" t="s">
        <v>312</v>
      </c>
      <c r="E141" s="10" t="s">
        <v>386</v>
      </c>
      <c r="F141" s="10" t="s">
        <v>115</v>
      </c>
      <c r="G141" s="10" t="s">
        <v>308</v>
      </c>
      <c r="H141" s="11"/>
      <c r="I141" s="11"/>
      <c r="J141" s="11"/>
      <c r="K141" s="11">
        <v>1</v>
      </c>
      <c r="L141" s="11"/>
      <c r="M141" s="39"/>
    </row>
    <row r="142" spans="1:13" ht="14.4" hidden="1">
      <c r="A142" s="1">
        <v>30125</v>
      </c>
      <c r="B142" s="10" t="s">
        <v>189</v>
      </c>
      <c r="C142" s="10" t="s">
        <v>108</v>
      </c>
      <c r="D142" s="10" t="s">
        <v>312</v>
      </c>
      <c r="E142" s="10" t="s">
        <v>387</v>
      </c>
      <c r="F142" s="10" t="s">
        <v>115</v>
      </c>
      <c r="G142" s="10" t="s">
        <v>308</v>
      </c>
      <c r="H142" s="11"/>
      <c r="I142" s="11"/>
      <c r="J142" s="11"/>
      <c r="K142" s="11">
        <v>1</v>
      </c>
      <c r="L142" s="11"/>
      <c r="M142" s="39"/>
    </row>
    <row r="143" spans="1:13" ht="14.4" hidden="1">
      <c r="A143" s="1">
        <v>30128</v>
      </c>
      <c r="B143" s="10" t="s">
        <v>190</v>
      </c>
      <c r="C143" s="10" t="s">
        <v>108</v>
      </c>
      <c r="D143" s="10" t="s">
        <v>312</v>
      </c>
      <c r="E143" s="10" t="s">
        <v>388</v>
      </c>
      <c r="F143" s="10" t="s">
        <v>115</v>
      </c>
      <c r="G143" s="10" t="s">
        <v>308</v>
      </c>
      <c r="H143" s="11"/>
      <c r="I143" s="11"/>
      <c r="J143" s="11"/>
      <c r="K143" s="11">
        <v>1</v>
      </c>
      <c r="L143" s="11"/>
      <c r="M143" s="39"/>
    </row>
    <row r="144" spans="1:13" ht="14.4" hidden="1">
      <c r="A144" s="1">
        <v>30130</v>
      </c>
      <c r="B144" s="10" t="s">
        <v>191</v>
      </c>
      <c r="C144" s="10" t="s">
        <v>108</v>
      </c>
      <c r="D144" s="10" t="s">
        <v>312</v>
      </c>
      <c r="E144" s="10" t="s">
        <v>389</v>
      </c>
      <c r="F144" s="10" t="s">
        <v>115</v>
      </c>
      <c r="G144" s="10" t="s">
        <v>308</v>
      </c>
      <c r="H144" s="11"/>
      <c r="I144" s="11"/>
      <c r="J144" s="11"/>
      <c r="K144" s="11">
        <v>1</v>
      </c>
      <c r="L144" s="11"/>
      <c r="M144" s="39"/>
    </row>
    <row r="145" spans="1:13" ht="14.4" hidden="1">
      <c r="A145" s="1">
        <v>30131</v>
      </c>
      <c r="B145" s="10" t="s">
        <v>192</v>
      </c>
      <c r="C145" s="10" t="s">
        <v>108</v>
      </c>
      <c r="D145" s="10" t="s">
        <v>312</v>
      </c>
      <c r="E145" s="10" t="s">
        <v>390</v>
      </c>
      <c r="F145" s="10" t="s">
        <v>115</v>
      </c>
      <c r="G145" s="10" t="s">
        <v>308</v>
      </c>
      <c r="H145" s="11"/>
      <c r="I145" s="11"/>
      <c r="J145" s="11"/>
      <c r="K145" s="11">
        <v>1</v>
      </c>
      <c r="L145" s="11"/>
      <c r="M145" s="39"/>
    </row>
    <row r="146" spans="1:13" ht="14.4" hidden="1">
      <c r="A146" s="1">
        <v>30135</v>
      </c>
      <c r="B146" s="10" t="s">
        <v>193</v>
      </c>
      <c r="C146" s="10" t="s">
        <v>108</v>
      </c>
      <c r="D146" s="10" t="s">
        <v>312</v>
      </c>
      <c r="E146" s="10" t="s">
        <v>391</v>
      </c>
      <c r="F146" s="10" t="s">
        <v>115</v>
      </c>
      <c r="G146" s="10" t="s">
        <v>308</v>
      </c>
      <c r="H146" s="11"/>
      <c r="I146" s="11"/>
      <c r="J146" s="11"/>
      <c r="K146" s="11">
        <v>1</v>
      </c>
      <c r="L146" s="11"/>
      <c r="M146" s="39"/>
    </row>
    <row r="147" spans="1:13" ht="14.4" hidden="1">
      <c r="A147" s="1">
        <v>30139</v>
      </c>
      <c r="B147" s="10" t="s">
        <v>194</v>
      </c>
      <c r="C147" s="10" t="s">
        <v>108</v>
      </c>
      <c r="D147" s="10" t="s">
        <v>312</v>
      </c>
      <c r="E147" s="10" t="s">
        <v>392</v>
      </c>
      <c r="F147" s="10" t="s">
        <v>115</v>
      </c>
      <c r="G147" s="10" t="s">
        <v>308</v>
      </c>
      <c r="H147" s="11"/>
      <c r="I147" s="11"/>
      <c r="J147" s="11"/>
      <c r="K147" s="11">
        <v>1</v>
      </c>
      <c r="L147" s="11"/>
      <c r="M147" s="39"/>
    </row>
    <row r="148" spans="1:13" ht="14.4" hidden="1">
      <c r="A148" s="1">
        <v>30141</v>
      </c>
      <c r="B148" s="10" t="s">
        <v>195</v>
      </c>
      <c r="C148" s="10" t="s">
        <v>108</v>
      </c>
      <c r="D148" s="10" t="s">
        <v>312</v>
      </c>
      <c r="E148" s="10" t="s">
        <v>393</v>
      </c>
      <c r="F148" s="10" t="s">
        <v>115</v>
      </c>
      <c r="G148" s="10" t="s">
        <v>308</v>
      </c>
      <c r="H148" s="11"/>
      <c r="I148" s="11"/>
      <c r="J148" s="11"/>
      <c r="K148" s="11">
        <v>1</v>
      </c>
      <c r="L148" s="11"/>
      <c r="M148" s="39"/>
    </row>
    <row r="149" spans="1:13" ht="14.4" hidden="1">
      <c r="A149" s="1">
        <v>30211</v>
      </c>
      <c r="B149" s="10" t="s">
        <v>196</v>
      </c>
      <c r="C149" s="10" t="s">
        <v>108</v>
      </c>
      <c r="D149" s="10" t="s">
        <v>312</v>
      </c>
      <c r="E149" s="10" t="s">
        <v>394</v>
      </c>
      <c r="F149" s="10" t="s">
        <v>115</v>
      </c>
      <c r="G149" s="10" t="s">
        <v>308</v>
      </c>
      <c r="H149" s="11"/>
      <c r="I149" s="11"/>
      <c r="J149" s="11"/>
      <c r="K149" s="11">
        <v>1</v>
      </c>
      <c r="L149" s="11"/>
      <c r="M149" s="39"/>
    </row>
    <row r="150" spans="1:13" ht="14.4" hidden="1">
      <c r="A150" s="1">
        <v>30212</v>
      </c>
      <c r="B150" s="10" t="s">
        <v>197</v>
      </c>
      <c r="C150" s="10" t="s">
        <v>108</v>
      </c>
      <c r="D150" s="10" t="s">
        <v>312</v>
      </c>
      <c r="E150" s="10" t="s">
        <v>395</v>
      </c>
      <c r="F150" s="10" t="s">
        <v>115</v>
      </c>
      <c r="G150" s="10" t="s">
        <v>308</v>
      </c>
      <c r="H150" s="11"/>
      <c r="I150" s="11"/>
      <c r="J150" s="11"/>
      <c r="K150" s="11">
        <v>1</v>
      </c>
      <c r="L150" s="11"/>
      <c r="M150" s="39"/>
    </row>
    <row r="151" spans="1:13" ht="14.4" hidden="1">
      <c r="A151" s="1">
        <v>30143</v>
      </c>
      <c r="B151" s="10" t="s">
        <v>198</v>
      </c>
      <c r="C151" s="10" t="s">
        <v>108</v>
      </c>
      <c r="D151" s="10" t="s">
        <v>312</v>
      </c>
      <c r="E151" s="10" t="s">
        <v>396</v>
      </c>
      <c r="F151" s="10" t="s">
        <v>115</v>
      </c>
      <c r="G151" s="10" t="s">
        <v>308</v>
      </c>
      <c r="H151" s="11"/>
      <c r="I151" s="11"/>
      <c r="J151" s="11"/>
      <c r="K151" s="11">
        <v>1</v>
      </c>
      <c r="L151" s="11"/>
      <c r="M151" s="39"/>
    </row>
    <row r="152" spans="1:13" ht="14.4" hidden="1">
      <c r="A152" s="1">
        <v>30153</v>
      </c>
      <c r="B152" s="10" t="s">
        <v>199</v>
      </c>
      <c r="C152" s="10" t="s">
        <v>108</v>
      </c>
      <c r="D152" s="10" t="s">
        <v>312</v>
      </c>
      <c r="E152" s="10" t="s">
        <v>397</v>
      </c>
      <c r="F152" s="10" t="s">
        <v>115</v>
      </c>
      <c r="G152" s="10" t="s">
        <v>308</v>
      </c>
      <c r="H152" s="11"/>
      <c r="I152" s="11"/>
      <c r="J152" s="11"/>
      <c r="K152" s="11">
        <v>1</v>
      </c>
      <c r="L152" s="11"/>
      <c r="M152" s="39"/>
    </row>
    <row r="153" spans="1:13" ht="14.4" hidden="1">
      <c r="A153" s="1">
        <v>30155</v>
      </c>
      <c r="B153" s="10" t="s">
        <v>200</v>
      </c>
      <c r="C153" s="10" t="s">
        <v>108</v>
      </c>
      <c r="D153" s="10" t="s">
        <v>312</v>
      </c>
      <c r="E153" s="10" t="s">
        <v>398</v>
      </c>
      <c r="F153" s="10" t="s">
        <v>115</v>
      </c>
      <c r="G153" s="10" t="s">
        <v>308</v>
      </c>
      <c r="H153" s="11"/>
      <c r="I153" s="11"/>
      <c r="J153" s="11"/>
      <c r="K153" s="11">
        <v>1</v>
      </c>
      <c r="L153" s="11"/>
      <c r="M153" s="39"/>
    </row>
    <row r="154" spans="1:13" ht="14.4" hidden="1">
      <c r="A154" s="1">
        <v>30165</v>
      </c>
      <c r="B154" s="10" t="s">
        <v>201</v>
      </c>
      <c r="C154" s="10" t="s">
        <v>108</v>
      </c>
      <c r="D154" s="10" t="s">
        <v>312</v>
      </c>
      <c r="E154" s="10" t="s">
        <v>399</v>
      </c>
      <c r="F154" s="10" t="s">
        <v>115</v>
      </c>
      <c r="G154" s="10" t="s">
        <v>308</v>
      </c>
      <c r="H154" s="11"/>
      <c r="I154" s="11"/>
      <c r="J154" s="11"/>
      <c r="K154" s="11">
        <v>1</v>
      </c>
      <c r="L154" s="11"/>
      <c r="M154" s="39"/>
    </row>
    <row r="155" spans="1:13" ht="14.4" hidden="1">
      <c r="A155" s="1">
        <v>30166</v>
      </c>
      <c r="B155" s="10" t="s">
        <v>202</v>
      </c>
      <c r="C155" s="10" t="s">
        <v>108</v>
      </c>
      <c r="D155" s="10" t="s">
        <v>312</v>
      </c>
      <c r="E155" s="10" t="s">
        <v>400</v>
      </c>
      <c r="F155" s="10" t="s">
        <v>115</v>
      </c>
      <c r="G155" s="10" t="s">
        <v>308</v>
      </c>
      <c r="H155" s="11"/>
      <c r="I155" s="11"/>
      <c r="J155" s="11"/>
      <c r="K155" s="11">
        <v>1</v>
      </c>
      <c r="L155" s="11"/>
      <c r="M155" s="39"/>
    </row>
    <row r="156" spans="1:13" ht="14.4" hidden="1">
      <c r="A156" s="1">
        <v>30170</v>
      </c>
      <c r="B156" s="10" t="s">
        <v>203</v>
      </c>
      <c r="C156" s="10" t="s">
        <v>108</v>
      </c>
      <c r="D156" s="10" t="s">
        <v>312</v>
      </c>
      <c r="E156" s="10" t="s">
        <v>401</v>
      </c>
      <c r="F156" s="10" t="s">
        <v>115</v>
      </c>
      <c r="G156" s="10" t="s">
        <v>308</v>
      </c>
      <c r="H156" s="11"/>
      <c r="I156" s="11"/>
      <c r="J156" s="11"/>
      <c r="K156" s="11">
        <v>1</v>
      </c>
      <c r="L156" s="11"/>
      <c r="M156" s="39"/>
    </row>
    <row r="157" spans="1:13" ht="14.4" hidden="1">
      <c r="A157" s="1">
        <v>30172</v>
      </c>
      <c r="B157" s="10" t="s">
        <v>204</v>
      </c>
      <c r="C157" s="10" t="s">
        <v>108</v>
      </c>
      <c r="D157" s="10" t="s">
        <v>312</v>
      </c>
      <c r="E157" s="10" t="s">
        <v>402</v>
      </c>
      <c r="F157" s="10" t="s">
        <v>115</v>
      </c>
      <c r="G157" s="10" t="s">
        <v>308</v>
      </c>
      <c r="H157" s="11"/>
      <c r="I157" s="11"/>
      <c r="J157" s="11"/>
      <c r="K157" s="11">
        <v>1</v>
      </c>
      <c r="L157" s="11"/>
      <c r="M157" s="39"/>
    </row>
    <row r="158" spans="1:13" ht="14.4" hidden="1">
      <c r="A158" s="1">
        <v>30175</v>
      </c>
      <c r="B158" s="10" t="s">
        <v>205</v>
      </c>
      <c r="C158" s="10" t="s">
        <v>108</v>
      </c>
      <c r="D158" s="10" t="s">
        <v>312</v>
      </c>
      <c r="E158" s="10" t="s">
        <v>403</v>
      </c>
      <c r="F158" s="10" t="s">
        <v>115</v>
      </c>
      <c r="G158" s="10" t="s">
        <v>308</v>
      </c>
      <c r="H158" s="11"/>
      <c r="I158" s="11"/>
      <c r="J158" s="11"/>
      <c r="K158" s="11">
        <v>1</v>
      </c>
      <c r="L158" s="11"/>
      <c r="M158" s="39"/>
    </row>
    <row r="159" spans="1:13" ht="14.4" hidden="1">
      <c r="A159" s="1">
        <v>30178</v>
      </c>
      <c r="B159" s="10" t="s">
        <v>206</v>
      </c>
      <c r="C159" s="10" t="s">
        <v>108</v>
      </c>
      <c r="D159" s="10" t="s">
        <v>312</v>
      </c>
      <c r="E159" s="10" t="s">
        <v>404</v>
      </c>
      <c r="F159" s="10" t="s">
        <v>115</v>
      </c>
      <c r="G159" s="10" t="s">
        <v>308</v>
      </c>
      <c r="H159" s="11"/>
      <c r="I159" s="11"/>
      <c r="J159" s="11"/>
      <c r="K159" s="11">
        <v>1</v>
      </c>
      <c r="L159" s="11"/>
      <c r="M159" s="39"/>
    </row>
    <row r="160" spans="1:13" ht="14.4" hidden="1">
      <c r="A160" s="1">
        <v>30181</v>
      </c>
      <c r="B160" s="10" t="s">
        <v>207</v>
      </c>
      <c r="C160" s="10" t="s">
        <v>108</v>
      </c>
      <c r="D160" s="10" t="s">
        <v>312</v>
      </c>
      <c r="E160" s="10" t="s">
        <v>405</v>
      </c>
      <c r="F160" s="10" t="s">
        <v>115</v>
      </c>
      <c r="G160" s="10" t="s">
        <v>308</v>
      </c>
      <c r="H160" s="11"/>
      <c r="I160" s="11"/>
      <c r="J160" s="11"/>
      <c r="K160" s="11">
        <v>1</v>
      </c>
      <c r="L160" s="11"/>
      <c r="M160" s="39"/>
    </row>
    <row r="161" spans="1:13" ht="14.4" hidden="1">
      <c r="A161" s="1">
        <v>30182</v>
      </c>
      <c r="B161" s="10" t="s">
        <v>208</v>
      </c>
      <c r="C161" s="10" t="s">
        <v>108</v>
      </c>
      <c r="D161" s="10" t="s">
        <v>312</v>
      </c>
      <c r="E161" s="10" t="s">
        <v>406</v>
      </c>
      <c r="F161" s="10" t="s">
        <v>115</v>
      </c>
      <c r="G161" s="10" t="s">
        <v>308</v>
      </c>
      <c r="H161" s="11"/>
      <c r="I161" s="11"/>
      <c r="J161" s="11"/>
      <c r="K161" s="11">
        <v>1</v>
      </c>
      <c r="L161" s="11"/>
      <c r="M161" s="39"/>
    </row>
    <row r="162" spans="1:13" ht="14.4" hidden="1">
      <c r="A162" s="1">
        <v>30024</v>
      </c>
      <c r="B162" s="10" t="s">
        <v>209</v>
      </c>
      <c r="C162" s="10" t="s">
        <v>108</v>
      </c>
      <c r="D162" s="10" t="s">
        <v>312</v>
      </c>
      <c r="E162" s="10" t="s">
        <v>407</v>
      </c>
      <c r="F162" s="10" t="s">
        <v>115</v>
      </c>
      <c r="G162" s="10" t="s">
        <v>308</v>
      </c>
      <c r="H162" s="11"/>
      <c r="I162" s="11"/>
      <c r="J162" s="11"/>
      <c r="K162" s="11">
        <v>1</v>
      </c>
      <c r="L162" s="11"/>
      <c r="M162" s="39"/>
    </row>
    <row r="163" spans="1:13" ht="14.4" hidden="1">
      <c r="A163" s="1">
        <v>30183</v>
      </c>
      <c r="B163" s="10" t="s">
        <v>210</v>
      </c>
      <c r="C163" s="10" t="s">
        <v>108</v>
      </c>
      <c r="D163" s="10" t="s">
        <v>312</v>
      </c>
      <c r="E163" s="10" t="s">
        <v>408</v>
      </c>
      <c r="F163" s="10" t="s">
        <v>115</v>
      </c>
      <c r="G163" s="10" t="s">
        <v>308</v>
      </c>
      <c r="H163" s="11"/>
      <c r="I163" s="11"/>
      <c r="J163" s="11"/>
      <c r="K163" s="11">
        <v>1</v>
      </c>
      <c r="L163" s="11"/>
      <c r="M163" s="39"/>
    </row>
    <row r="164" spans="1:13" ht="14.4" hidden="1">
      <c r="A164" s="1">
        <v>30186</v>
      </c>
      <c r="B164" s="10" t="s">
        <v>211</v>
      </c>
      <c r="C164" s="10" t="s">
        <v>108</v>
      </c>
      <c r="D164" s="10" t="s">
        <v>312</v>
      </c>
      <c r="E164" s="10" t="s">
        <v>409</v>
      </c>
      <c r="F164" s="10" t="s">
        <v>115</v>
      </c>
      <c r="G164" s="10" t="s">
        <v>308</v>
      </c>
      <c r="H164" s="11"/>
      <c r="I164" s="11"/>
      <c r="J164" s="11"/>
      <c r="K164" s="11">
        <v>1</v>
      </c>
      <c r="L164" s="11"/>
      <c r="M164" s="39"/>
    </row>
    <row r="165" spans="1:13" ht="14.4" hidden="1">
      <c r="A165" s="1">
        <v>30187</v>
      </c>
      <c r="B165" s="10" t="s">
        <v>212</v>
      </c>
      <c r="C165" s="10" t="s">
        <v>108</v>
      </c>
      <c r="D165" s="10" t="s">
        <v>312</v>
      </c>
      <c r="E165" s="10" t="s">
        <v>410</v>
      </c>
      <c r="F165" s="10" t="s">
        <v>115</v>
      </c>
      <c r="G165" s="10" t="s">
        <v>308</v>
      </c>
      <c r="H165" s="11"/>
      <c r="I165" s="11"/>
      <c r="J165" s="11"/>
      <c r="K165" s="11">
        <v>1</v>
      </c>
      <c r="L165" s="11"/>
      <c r="M165" s="39"/>
    </row>
    <row r="166" spans="1:13" ht="14.4" hidden="1">
      <c r="A166" s="1">
        <v>30188</v>
      </c>
      <c r="B166" s="10" t="s">
        <v>213</v>
      </c>
      <c r="C166" s="10" t="s">
        <v>108</v>
      </c>
      <c r="D166" s="10" t="s">
        <v>312</v>
      </c>
      <c r="E166" s="10" t="s">
        <v>411</v>
      </c>
      <c r="F166" s="10" t="s">
        <v>115</v>
      </c>
      <c r="G166" s="10" t="s">
        <v>308</v>
      </c>
      <c r="H166" s="11"/>
      <c r="I166" s="11"/>
      <c r="J166" s="11"/>
      <c r="K166" s="11">
        <v>1</v>
      </c>
      <c r="L166" s="11"/>
      <c r="M166" s="39"/>
    </row>
    <row r="167" spans="1:13" ht="14.4" hidden="1">
      <c r="A167" s="1">
        <v>30207</v>
      </c>
      <c r="B167" s="10" t="s">
        <v>214</v>
      </c>
      <c r="C167" s="10" t="s">
        <v>108</v>
      </c>
      <c r="D167" s="10" t="s">
        <v>312</v>
      </c>
      <c r="E167" s="10" t="s">
        <v>412</v>
      </c>
      <c r="F167" s="10" t="s">
        <v>115</v>
      </c>
      <c r="G167" s="10" t="s">
        <v>308</v>
      </c>
      <c r="H167" s="11"/>
      <c r="I167" s="11"/>
      <c r="J167" s="11"/>
      <c r="K167" s="11">
        <v>1</v>
      </c>
      <c r="L167" s="11"/>
      <c r="M167" s="39"/>
    </row>
    <row r="168" spans="1:13" ht="14.4" hidden="1">
      <c r="A168" s="1">
        <v>30190</v>
      </c>
      <c r="B168" s="10" t="s">
        <v>215</v>
      </c>
      <c r="C168" s="10" t="s">
        <v>108</v>
      </c>
      <c r="D168" s="10" t="s">
        <v>312</v>
      </c>
      <c r="E168" s="10" t="s">
        <v>413</v>
      </c>
      <c r="F168" s="10" t="s">
        <v>115</v>
      </c>
      <c r="G168" s="10" t="s">
        <v>308</v>
      </c>
      <c r="H168" s="11"/>
      <c r="I168" s="11"/>
      <c r="J168" s="11"/>
      <c r="K168" s="11">
        <v>1</v>
      </c>
      <c r="L168" s="11"/>
      <c r="M168" s="39"/>
    </row>
    <row r="169" spans="1:13" ht="14.4" hidden="1">
      <c r="A169" s="1">
        <v>30191</v>
      </c>
      <c r="B169" s="10" t="s">
        <v>216</v>
      </c>
      <c r="C169" s="10" t="s">
        <v>108</v>
      </c>
      <c r="D169" s="10" t="s">
        <v>312</v>
      </c>
      <c r="E169" s="10" t="s">
        <v>414</v>
      </c>
      <c r="F169" s="10" t="s">
        <v>115</v>
      </c>
      <c r="G169" s="10" t="s">
        <v>308</v>
      </c>
      <c r="H169" s="11"/>
      <c r="I169" s="11"/>
      <c r="J169" s="11"/>
      <c r="K169" s="11">
        <v>1</v>
      </c>
      <c r="L169" s="11"/>
      <c r="M169" s="39"/>
    </row>
    <row r="170" spans="1:13" ht="14.4" hidden="1">
      <c r="A170" s="1">
        <v>30192</v>
      </c>
      <c r="B170" s="10" t="s">
        <v>217</v>
      </c>
      <c r="C170" s="10" t="s">
        <v>108</v>
      </c>
      <c r="D170" s="10" t="s">
        <v>312</v>
      </c>
      <c r="E170" s="10" t="s">
        <v>415</v>
      </c>
      <c r="F170" s="10" t="s">
        <v>115</v>
      </c>
      <c r="G170" s="10" t="s">
        <v>308</v>
      </c>
      <c r="H170" s="11"/>
      <c r="I170" s="11"/>
      <c r="J170" s="11"/>
      <c r="K170" s="11">
        <v>1</v>
      </c>
      <c r="L170" s="11"/>
      <c r="M170" s="39"/>
    </row>
    <row r="171" spans="1:13" ht="14.4" hidden="1">
      <c r="A171" s="1">
        <v>30198</v>
      </c>
      <c r="B171" s="10" t="s">
        <v>218</v>
      </c>
      <c r="C171" s="10" t="s">
        <v>108</v>
      </c>
      <c r="D171" s="10" t="s">
        <v>312</v>
      </c>
      <c r="E171" s="10" t="s">
        <v>416</v>
      </c>
      <c r="F171" s="10" t="s">
        <v>115</v>
      </c>
      <c r="G171" s="10" t="s">
        <v>308</v>
      </c>
      <c r="H171" s="11"/>
      <c r="I171" s="11"/>
      <c r="J171" s="11"/>
      <c r="K171" s="11">
        <v>1</v>
      </c>
      <c r="L171" s="11"/>
      <c r="M171" s="40"/>
    </row>
    <row r="172" spans="1:13" hidden="1">
      <c r="A172" s="1" t="e">
        <v>#N/A</v>
      </c>
      <c r="B172" s="12"/>
      <c r="C172" s="12"/>
      <c r="D172" s="12"/>
      <c r="E172" s="12"/>
      <c r="F172" s="12"/>
      <c r="G172" s="12"/>
      <c r="H172" s="14">
        <v>0</v>
      </c>
      <c r="I172" s="14">
        <v>0</v>
      </c>
      <c r="J172" s="13">
        <f>SUM(J65:J171)</f>
        <v>3</v>
      </c>
      <c r="K172" s="13">
        <f>SUM(K65:K171)</f>
        <v>104</v>
      </c>
      <c r="L172" s="14">
        <f>SUM(L65:L171)</f>
        <v>0</v>
      </c>
      <c r="M172" s="18"/>
    </row>
    <row r="173" spans="1:13" ht="14.4">
      <c r="A173" s="1">
        <v>30087</v>
      </c>
      <c r="B173" s="10" t="s">
        <v>219</v>
      </c>
      <c r="C173" s="10" t="s">
        <v>220</v>
      </c>
      <c r="D173" s="10" t="s">
        <v>221</v>
      </c>
      <c r="E173" s="10" t="s">
        <v>418</v>
      </c>
      <c r="F173" s="10" t="s">
        <v>14</v>
      </c>
      <c r="G173" s="10" t="s">
        <v>307</v>
      </c>
      <c r="H173" s="11"/>
      <c r="I173" s="11"/>
      <c r="J173" s="11">
        <v>1</v>
      </c>
      <c r="K173" s="11"/>
      <c r="L173" s="11"/>
      <c r="M173" s="31">
        <f>J177</f>
        <v>4</v>
      </c>
    </row>
    <row r="174" spans="1:13" ht="14.4">
      <c r="A174" s="1">
        <v>30087</v>
      </c>
      <c r="B174" s="10" t="s">
        <v>222</v>
      </c>
      <c r="C174" s="10" t="s">
        <v>220</v>
      </c>
      <c r="D174" s="10" t="s">
        <v>223</v>
      </c>
      <c r="E174" s="10" t="s">
        <v>418</v>
      </c>
      <c r="F174" s="10" t="s">
        <v>14</v>
      </c>
      <c r="G174" s="10" t="s">
        <v>307</v>
      </c>
      <c r="H174" s="11"/>
      <c r="I174" s="11"/>
      <c r="J174" s="11">
        <v>1</v>
      </c>
      <c r="K174" s="11"/>
      <c r="L174" s="11"/>
      <c r="M174" s="32"/>
    </row>
    <row r="175" spans="1:13" ht="14.4">
      <c r="A175" s="1">
        <v>30087</v>
      </c>
      <c r="B175" s="10" t="s">
        <v>224</v>
      </c>
      <c r="C175" s="10" t="s">
        <v>220</v>
      </c>
      <c r="D175" s="10" t="s">
        <v>225</v>
      </c>
      <c r="E175" s="10" t="s">
        <v>418</v>
      </c>
      <c r="F175" s="10" t="s">
        <v>14</v>
      </c>
      <c r="G175" s="10" t="s">
        <v>307</v>
      </c>
      <c r="H175" s="11"/>
      <c r="I175" s="11"/>
      <c r="J175" s="11">
        <v>1</v>
      </c>
      <c r="K175" s="11"/>
      <c r="L175" s="11"/>
      <c r="M175" s="32"/>
    </row>
    <row r="176" spans="1:13" ht="14.4">
      <c r="A176" s="1">
        <v>30087</v>
      </c>
      <c r="B176" s="10" t="s">
        <v>226</v>
      </c>
      <c r="C176" s="10" t="s">
        <v>220</v>
      </c>
      <c r="D176" s="10" t="s">
        <v>227</v>
      </c>
      <c r="E176" s="10" t="s">
        <v>418</v>
      </c>
      <c r="F176" s="10" t="s">
        <v>14</v>
      </c>
      <c r="G176" s="10" t="s">
        <v>307</v>
      </c>
      <c r="H176" s="11"/>
      <c r="I176" s="11"/>
      <c r="J176" s="11">
        <v>1</v>
      </c>
      <c r="K176" s="11"/>
      <c r="L176" s="11"/>
      <c r="M176" s="33"/>
    </row>
    <row r="177" spans="1:13" hidden="1">
      <c r="A177" s="1" t="e">
        <v>#N/A</v>
      </c>
      <c r="B177" s="12"/>
      <c r="C177" s="12"/>
      <c r="D177" s="12"/>
      <c r="E177" s="12"/>
      <c r="F177" s="12"/>
      <c r="G177" s="12"/>
      <c r="H177" s="14">
        <f>SUM(H173:H176)</f>
        <v>0</v>
      </c>
      <c r="I177" s="14">
        <f>SUM(I173:I176)</f>
        <v>0</v>
      </c>
      <c r="J177" s="13">
        <f>SUM(J173:J176)</f>
        <v>4</v>
      </c>
      <c r="K177" s="14">
        <f>SUM(K173:K176)</f>
        <v>0</v>
      </c>
      <c r="L177" s="14">
        <f>SUM(L173:L176)</f>
        <v>0</v>
      </c>
      <c r="M177" s="18"/>
    </row>
    <row r="178" spans="1:13" ht="14.4">
      <c r="A178" s="1">
        <v>30087</v>
      </c>
      <c r="B178" s="10" t="s">
        <v>228</v>
      </c>
      <c r="C178" s="10" t="s">
        <v>229</v>
      </c>
      <c r="D178" s="10" t="s">
        <v>230</v>
      </c>
      <c r="E178" s="10" t="s">
        <v>418</v>
      </c>
      <c r="F178" s="10" t="s">
        <v>14</v>
      </c>
      <c r="G178" s="10" t="s">
        <v>307</v>
      </c>
      <c r="H178" s="11"/>
      <c r="I178" s="11"/>
      <c r="J178" s="11">
        <v>1</v>
      </c>
      <c r="K178" s="11"/>
      <c r="L178" s="11"/>
      <c r="M178" s="31">
        <f>J191+K191</f>
        <v>13</v>
      </c>
    </row>
    <row r="179" spans="1:13" ht="14.4" hidden="1">
      <c r="A179" s="1">
        <v>30087</v>
      </c>
      <c r="B179" s="10" t="s">
        <v>231</v>
      </c>
      <c r="C179" s="10" t="s">
        <v>229</v>
      </c>
      <c r="D179" s="10" t="s">
        <v>232</v>
      </c>
      <c r="E179" s="10" t="s">
        <v>418</v>
      </c>
      <c r="F179" s="10" t="s">
        <v>19</v>
      </c>
      <c r="G179" s="10" t="s">
        <v>308</v>
      </c>
      <c r="H179" s="11"/>
      <c r="I179" s="11"/>
      <c r="J179" s="11"/>
      <c r="K179" s="11">
        <v>1</v>
      </c>
      <c r="L179" s="11"/>
      <c r="M179" s="32"/>
    </row>
    <row r="180" spans="1:13" ht="14.4" hidden="1">
      <c r="A180" s="1">
        <v>30087</v>
      </c>
      <c r="B180" s="10" t="s">
        <v>233</v>
      </c>
      <c r="C180" s="10" t="s">
        <v>229</v>
      </c>
      <c r="D180" s="10" t="s">
        <v>234</v>
      </c>
      <c r="E180" s="10" t="s">
        <v>418</v>
      </c>
      <c r="F180" s="10" t="s">
        <v>19</v>
      </c>
      <c r="G180" s="10" t="s">
        <v>308</v>
      </c>
      <c r="H180" s="11"/>
      <c r="I180" s="11"/>
      <c r="J180" s="11"/>
      <c r="K180" s="11">
        <v>1</v>
      </c>
      <c r="L180" s="11"/>
      <c r="M180" s="32"/>
    </row>
    <row r="181" spans="1:13" ht="14.4" hidden="1">
      <c r="A181" s="1">
        <v>30087</v>
      </c>
      <c r="B181" s="10" t="s">
        <v>235</v>
      </c>
      <c r="C181" s="10" t="s">
        <v>229</v>
      </c>
      <c r="D181" s="10" t="s">
        <v>236</v>
      </c>
      <c r="E181" s="10" t="s">
        <v>418</v>
      </c>
      <c r="F181" s="10" t="s">
        <v>19</v>
      </c>
      <c r="G181" s="10" t="s">
        <v>308</v>
      </c>
      <c r="H181" s="11"/>
      <c r="I181" s="11"/>
      <c r="J181" s="11"/>
      <c r="K181" s="11">
        <v>1</v>
      </c>
      <c r="L181" s="11"/>
      <c r="M181" s="32"/>
    </row>
    <row r="182" spans="1:13" ht="14.4" hidden="1">
      <c r="A182" s="1">
        <v>30087</v>
      </c>
      <c r="B182" s="10" t="s">
        <v>237</v>
      </c>
      <c r="C182" s="10" t="s">
        <v>229</v>
      </c>
      <c r="D182" s="10" t="s">
        <v>238</v>
      </c>
      <c r="E182" s="10" t="s">
        <v>418</v>
      </c>
      <c r="F182" s="10" t="s">
        <v>19</v>
      </c>
      <c r="G182" s="10" t="s">
        <v>308</v>
      </c>
      <c r="H182" s="11"/>
      <c r="I182" s="11"/>
      <c r="J182" s="11"/>
      <c r="K182" s="11">
        <v>1</v>
      </c>
      <c r="L182" s="11"/>
      <c r="M182" s="32"/>
    </row>
    <row r="183" spans="1:13" ht="14.4" hidden="1">
      <c r="A183" s="1">
        <v>30087</v>
      </c>
      <c r="B183" s="10" t="s">
        <v>239</v>
      </c>
      <c r="C183" s="10" t="s">
        <v>229</v>
      </c>
      <c r="D183" s="10" t="s">
        <v>240</v>
      </c>
      <c r="E183" s="10" t="s">
        <v>418</v>
      </c>
      <c r="F183" s="10" t="s">
        <v>19</v>
      </c>
      <c r="G183" s="10" t="s">
        <v>308</v>
      </c>
      <c r="H183" s="11"/>
      <c r="I183" s="11"/>
      <c r="J183" s="11"/>
      <c r="K183" s="11">
        <v>1</v>
      </c>
      <c r="L183" s="11"/>
      <c r="M183" s="32"/>
    </row>
    <row r="184" spans="1:13" ht="14.4" hidden="1">
      <c r="A184" s="1">
        <v>30087</v>
      </c>
      <c r="B184" s="10" t="s">
        <v>241</v>
      </c>
      <c r="C184" s="10" t="s">
        <v>229</v>
      </c>
      <c r="D184" s="10" t="s">
        <v>242</v>
      </c>
      <c r="E184" s="10" t="s">
        <v>418</v>
      </c>
      <c r="F184" s="10" t="s">
        <v>19</v>
      </c>
      <c r="G184" s="10" t="s">
        <v>308</v>
      </c>
      <c r="H184" s="11"/>
      <c r="I184" s="11"/>
      <c r="J184" s="11"/>
      <c r="K184" s="11">
        <v>1</v>
      </c>
      <c r="L184" s="11"/>
      <c r="M184" s="32"/>
    </row>
    <row r="185" spans="1:13" ht="14.4" hidden="1">
      <c r="A185" s="1">
        <v>30087</v>
      </c>
      <c r="B185" s="10" t="s">
        <v>243</v>
      </c>
      <c r="C185" s="10" t="s">
        <v>229</v>
      </c>
      <c r="D185" s="10" t="s">
        <v>244</v>
      </c>
      <c r="E185" s="10" t="s">
        <v>418</v>
      </c>
      <c r="F185" s="10" t="s">
        <v>19</v>
      </c>
      <c r="G185" s="10" t="s">
        <v>308</v>
      </c>
      <c r="H185" s="11"/>
      <c r="I185" s="11"/>
      <c r="J185" s="11"/>
      <c r="K185" s="11">
        <v>1</v>
      </c>
      <c r="L185" s="11"/>
      <c r="M185" s="32"/>
    </row>
    <row r="186" spans="1:13" ht="14.4" hidden="1">
      <c r="A186" s="1">
        <v>30087</v>
      </c>
      <c r="B186" s="10" t="s">
        <v>245</v>
      </c>
      <c r="C186" s="10" t="s">
        <v>229</v>
      </c>
      <c r="D186" s="10" t="s">
        <v>246</v>
      </c>
      <c r="E186" s="10" t="s">
        <v>418</v>
      </c>
      <c r="F186" s="10" t="s">
        <v>19</v>
      </c>
      <c r="G186" s="10" t="s">
        <v>308</v>
      </c>
      <c r="H186" s="11"/>
      <c r="I186" s="11"/>
      <c r="J186" s="11"/>
      <c r="K186" s="11">
        <v>1</v>
      </c>
      <c r="L186" s="11"/>
      <c r="M186" s="32"/>
    </row>
    <row r="187" spans="1:13" ht="14.4" hidden="1">
      <c r="A187" s="1">
        <v>30087</v>
      </c>
      <c r="B187" s="10" t="s">
        <v>247</v>
      </c>
      <c r="C187" s="10" t="s">
        <v>229</v>
      </c>
      <c r="D187" s="10" t="s">
        <v>248</v>
      </c>
      <c r="E187" s="10" t="s">
        <v>418</v>
      </c>
      <c r="F187" s="10" t="s">
        <v>19</v>
      </c>
      <c r="G187" s="10" t="s">
        <v>308</v>
      </c>
      <c r="H187" s="11"/>
      <c r="I187" s="11"/>
      <c r="J187" s="11"/>
      <c r="K187" s="11">
        <v>1</v>
      </c>
      <c r="L187" s="11"/>
      <c r="M187" s="32"/>
    </row>
    <row r="188" spans="1:13" ht="14.4" hidden="1">
      <c r="A188" s="1">
        <v>30087</v>
      </c>
      <c r="B188" s="10" t="s">
        <v>249</v>
      </c>
      <c r="C188" s="10" t="s">
        <v>229</v>
      </c>
      <c r="D188" s="10" t="s">
        <v>250</v>
      </c>
      <c r="E188" s="10" t="s">
        <v>418</v>
      </c>
      <c r="F188" s="10" t="s">
        <v>19</v>
      </c>
      <c r="G188" s="10" t="s">
        <v>308</v>
      </c>
      <c r="H188" s="11"/>
      <c r="I188" s="11"/>
      <c r="J188" s="11"/>
      <c r="K188" s="11">
        <v>1</v>
      </c>
      <c r="L188" s="11"/>
      <c r="M188" s="32"/>
    </row>
    <row r="189" spans="1:13" ht="14.4" hidden="1">
      <c r="A189" s="1">
        <v>30087</v>
      </c>
      <c r="B189" s="10" t="s">
        <v>251</v>
      </c>
      <c r="C189" s="10" t="s">
        <v>229</v>
      </c>
      <c r="D189" s="10" t="s">
        <v>252</v>
      </c>
      <c r="E189" s="10" t="s">
        <v>418</v>
      </c>
      <c r="F189" s="10" t="s">
        <v>19</v>
      </c>
      <c r="G189" s="10" t="s">
        <v>308</v>
      </c>
      <c r="H189" s="11"/>
      <c r="I189" s="11"/>
      <c r="J189" s="11"/>
      <c r="K189" s="11">
        <v>1</v>
      </c>
      <c r="L189" s="11"/>
      <c r="M189" s="32"/>
    </row>
    <row r="190" spans="1:13" ht="14.4" hidden="1">
      <c r="A190" s="1">
        <v>30087</v>
      </c>
      <c r="B190" s="10" t="s">
        <v>253</v>
      </c>
      <c r="C190" s="10" t="s">
        <v>229</v>
      </c>
      <c r="D190" s="10" t="s">
        <v>254</v>
      </c>
      <c r="E190" s="10" t="s">
        <v>418</v>
      </c>
      <c r="F190" s="10" t="s">
        <v>19</v>
      </c>
      <c r="G190" s="10" t="s">
        <v>308</v>
      </c>
      <c r="H190" s="11"/>
      <c r="I190" s="11"/>
      <c r="J190" s="11"/>
      <c r="K190" s="11">
        <v>1</v>
      </c>
      <c r="L190" s="11"/>
      <c r="M190" s="33"/>
    </row>
    <row r="191" spans="1:13" hidden="1">
      <c r="A191" s="1" t="e">
        <v>#N/A</v>
      </c>
      <c r="B191" s="12"/>
      <c r="C191" s="12"/>
      <c r="D191" s="12"/>
      <c r="E191" s="12"/>
      <c r="F191" s="12"/>
      <c r="G191" s="12"/>
      <c r="H191" s="14">
        <v>0</v>
      </c>
      <c r="I191" s="14">
        <v>0</v>
      </c>
      <c r="J191" s="13">
        <f>SUM(J178:J190)</f>
        <v>1</v>
      </c>
      <c r="K191" s="13">
        <f>SUM(K178:K190)</f>
        <v>12</v>
      </c>
      <c r="L191" s="14">
        <f>SUM(L178:L190)</f>
        <v>0</v>
      </c>
      <c r="M191" s="18"/>
    </row>
    <row r="192" spans="1:13">
      <c r="A192" s="1">
        <v>30087</v>
      </c>
      <c r="B192" s="10" t="s">
        <v>255</v>
      </c>
      <c r="C192" s="10" t="s">
        <v>256</v>
      </c>
      <c r="D192" s="10" t="s">
        <v>257</v>
      </c>
      <c r="E192" s="10" t="s">
        <v>418</v>
      </c>
      <c r="F192" s="10" t="s">
        <v>14</v>
      </c>
      <c r="G192" s="10" t="s">
        <v>307</v>
      </c>
      <c r="H192" s="11"/>
      <c r="I192" s="11"/>
      <c r="J192" s="11">
        <v>1</v>
      </c>
      <c r="K192" s="11"/>
      <c r="L192" s="11"/>
      <c r="M192" s="19">
        <v>1</v>
      </c>
    </row>
    <row r="193" spans="1:13" hidden="1">
      <c r="A193" s="1" t="e">
        <v>#N/A</v>
      </c>
      <c r="B193" s="12"/>
      <c r="C193" s="12"/>
      <c r="D193" s="12"/>
      <c r="E193" s="12"/>
      <c r="F193" s="12"/>
      <c r="G193" s="12"/>
      <c r="H193" s="14">
        <v>0</v>
      </c>
      <c r="I193" s="14">
        <v>0</v>
      </c>
      <c r="J193" s="13">
        <f>J192</f>
        <v>1</v>
      </c>
      <c r="K193" s="14">
        <v>0</v>
      </c>
      <c r="L193" s="14">
        <v>0</v>
      </c>
      <c r="M193" s="18"/>
    </row>
    <row r="194" spans="1:13" hidden="1">
      <c r="A194" s="1">
        <v>30087</v>
      </c>
      <c r="B194" s="10" t="s">
        <v>258</v>
      </c>
      <c r="C194" s="10" t="s">
        <v>259</v>
      </c>
      <c r="D194" s="10" t="s">
        <v>260</v>
      </c>
      <c r="E194" s="10" t="s">
        <v>418</v>
      </c>
      <c r="F194" s="10" t="s">
        <v>19</v>
      </c>
      <c r="G194" s="10" t="s">
        <v>308</v>
      </c>
      <c r="H194" s="11"/>
      <c r="I194" s="11"/>
      <c r="J194" s="11"/>
      <c r="K194" s="11">
        <v>1</v>
      </c>
      <c r="L194" s="11"/>
      <c r="M194" s="19">
        <v>1</v>
      </c>
    </row>
    <row r="195" spans="1:13" hidden="1">
      <c r="A195" s="1" t="e">
        <v>#N/A</v>
      </c>
      <c r="B195" s="12"/>
      <c r="C195" s="12"/>
      <c r="D195" s="12"/>
      <c r="E195" s="12"/>
      <c r="F195" s="12"/>
      <c r="G195" s="12"/>
      <c r="H195" s="14">
        <f>H194</f>
        <v>0</v>
      </c>
      <c r="I195" s="14">
        <f>I194</f>
        <v>0</v>
      </c>
      <c r="J195" s="14">
        <f>J194</f>
        <v>0</v>
      </c>
      <c r="K195" s="13">
        <f>K194</f>
        <v>1</v>
      </c>
      <c r="L195" s="14">
        <f>L194</f>
        <v>0</v>
      </c>
      <c r="M195" s="18"/>
    </row>
    <row r="196" spans="1:13" hidden="1">
      <c r="A196" s="1">
        <v>30087</v>
      </c>
      <c r="B196" s="10" t="s">
        <v>261</v>
      </c>
      <c r="C196" s="10" t="s">
        <v>262</v>
      </c>
      <c r="D196" s="10" t="s">
        <v>263</v>
      </c>
      <c r="E196" s="10" t="s">
        <v>418</v>
      </c>
      <c r="F196" s="10" t="s">
        <v>19</v>
      </c>
      <c r="G196" s="10" t="s">
        <v>308</v>
      </c>
      <c r="H196" s="11"/>
      <c r="I196" s="11"/>
      <c r="J196" s="11"/>
      <c r="K196" s="11">
        <v>1</v>
      </c>
      <c r="L196" s="11"/>
      <c r="M196" s="19">
        <v>1</v>
      </c>
    </row>
    <row r="197" spans="1:13" hidden="1">
      <c r="A197" s="1" t="e">
        <v>#N/A</v>
      </c>
      <c r="B197" s="12"/>
      <c r="C197" s="12"/>
      <c r="D197" s="12"/>
      <c r="E197" s="12"/>
      <c r="F197" s="12"/>
      <c r="G197" s="12"/>
      <c r="H197" s="14">
        <f>H196</f>
        <v>0</v>
      </c>
      <c r="I197" s="14">
        <f>I196</f>
        <v>0</v>
      </c>
      <c r="J197" s="14">
        <f>J196</f>
        <v>0</v>
      </c>
      <c r="K197" s="13">
        <f>K196</f>
        <v>1</v>
      </c>
      <c r="L197" s="14">
        <f>L196</f>
        <v>0</v>
      </c>
      <c r="M197" s="18"/>
    </row>
    <row r="198" spans="1:13" ht="14.4" hidden="1">
      <c r="A198" s="1">
        <v>30087</v>
      </c>
      <c r="B198" s="10" t="s">
        <v>264</v>
      </c>
      <c r="C198" s="10" t="s">
        <v>265</v>
      </c>
      <c r="D198" s="10" t="s">
        <v>266</v>
      </c>
      <c r="E198" s="10" t="s">
        <v>418</v>
      </c>
      <c r="F198" s="10" t="s">
        <v>70</v>
      </c>
      <c r="G198" s="10" t="s">
        <v>6</v>
      </c>
      <c r="H198" s="11"/>
      <c r="I198" s="11"/>
      <c r="J198" s="11"/>
      <c r="K198" s="11"/>
      <c r="L198" s="11">
        <v>1</v>
      </c>
      <c r="M198" s="34">
        <f>L213</f>
        <v>15</v>
      </c>
    </row>
    <row r="199" spans="1:13" ht="14.4" hidden="1">
      <c r="A199" s="1">
        <v>30087</v>
      </c>
      <c r="B199" s="10" t="s">
        <v>267</v>
      </c>
      <c r="C199" s="10" t="s">
        <v>265</v>
      </c>
      <c r="D199" s="10" t="s">
        <v>266</v>
      </c>
      <c r="E199" s="10" t="s">
        <v>418</v>
      </c>
      <c r="F199" s="10" t="s">
        <v>70</v>
      </c>
      <c r="G199" s="10" t="s">
        <v>6</v>
      </c>
      <c r="H199" s="11"/>
      <c r="I199" s="11"/>
      <c r="J199" s="11"/>
      <c r="K199" s="11"/>
      <c r="L199" s="11">
        <v>1</v>
      </c>
      <c r="M199" s="35"/>
    </row>
    <row r="200" spans="1:13" ht="14.4" hidden="1">
      <c r="A200" s="1">
        <v>30087</v>
      </c>
      <c r="B200" s="10" t="s">
        <v>268</v>
      </c>
      <c r="C200" s="10" t="s">
        <v>265</v>
      </c>
      <c r="D200" s="10" t="s">
        <v>266</v>
      </c>
      <c r="E200" s="10" t="s">
        <v>418</v>
      </c>
      <c r="F200" s="10" t="s">
        <v>70</v>
      </c>
      <c r="G200" s="10" t="s">
        <v>6</v>
      </c>
      <c r="H200" s="11"/>
      <c r="I200" s="11"/>
      <c r="J200" s="11"/>
      <c r="K200" s="11"/>
      <c r="L200" s="11">
        <v>1</v>
      </c>
      <c r="M200" s="35"/>
    </row>
    <row r="201" spans="1:13" ht="14.4" hidden="1">
      <c r="A201" s="1">
        <v>30087</v>
      </c>
      <c r="B201" s="10" t="s">
        <v>269</v>
      </c>
      <c r="C201" s="10" t="s">
        <v>265</v>
      </c>
      <c r="D201" s="10" t="s">
        <v>266</v>
      </c>
      <c r="E201" s="10" t="s">
        <v>418</v>
      </c>
      <c r="F201" s="10" t="s">
        <v>70</v>
      </c>
      <c r="G201" s="10" t="s">
        <v>6</v>
      </c>
      <c r="H201" s="11"/>
      <c r="I201" s="11"/>
      <c r="J201" s="11"/>
      <c r="K201" s="11"/>
      <c r="L201" s="11">
        <v>1</v>
      </c>
      <c r="M201" s="35"/>
    </row>
    <row r="202" spans="1:13" ht="14.4" hidden="1">
      <c r="A202" s="1">
        <v>30087</v>
      </c>
      <c r="B202" s="10" t="s">
        <v>270</v>
      </c>
      <c r="C202" s="10" t="s">
        <v>265</v>
      </c>
      <c r="D202" s="10" t="s">
        <v>266</v>
      </c>
      <c r="E202" s="10" t="s">
        <v>418</v>
      </c>
      <c r="F202" s="10" t="s">
        <v>70</v>
      </c>
      <c r="G202" s="10" t="s">
        <v>6</v>
      </c>
      <c r="H202" s="11"/>
      <c r="I202" s="11"/>
      <c r="J202" s="11"/>
      <c r="K202" s="11"/>
      <c r="L202" s="11">
        <v>1</v>
      </c>
      <c r="M202" s="35"/>
    </row>
    <row r="203" spans="1:13" ht="14.4" hidden="1">
      <c r="A203" s="1">
        <v>30087</v>
      </c>
      <c r="B203" s="10" t="s">
        <v>271</v>
      </c>
      <c r="C203" s="10" t="s">
        <v>265</v>
      </c>
      <c r="D203" s="10" t="s">
        <v>266</v>
      </c>
      <c r="E203" s="10" t="s">
        <v>418</v>
      </c>
      <c r="F203" s="10" t="s">
        <v>70</v>
      </c>
      <c r="G203" s="10" t="s">
        <v>6</v>
      </c>
      <c r="H203" s="11"/>
      <c r="I203" s="11"/>
      <c r="J203" s="11"/>
      <c r="K203" s="11"/>
      <c r="L203" s="11">
        <v>1</v>
      </c>
      <c r="M203" s="35"/>
    </row>
    <row r="204" spans="1:13" ht="14.4" hidden="1">
      <c r="A204" s="1">
        <v>30087</v>
      </c>
      <c r="B204" s="10" t="s">
        <v>272</v>
      </c>
      <c r="C204" s="10" t="s">
        <v>265</v>
      </c>
      <c r="D204" s="10" t="s">
        <v>266</v>
      </c>
      <c r="E204" s="10" t="s">
        <v>418</v>
      </c>
      <c r="F204" s="10" t="s">
        <v>70</v>
      </c>
      <c r="G204" s="10" t="s">
        <v>6</v>
      </c>
      <c r="H204" s="11"/>
      <c r="I204" s="11"/>
      <c r="J204" s="11"/>
      <c r="K204" s="11"/>
      <c r="L204" s="11">
        <v>1</v>
      </c>
      <c r="M204" s="35"/>
    </row>
    <row r="205" spans="1:13" ht="14.4" hidden="1">
      <c r="A205" s="1">
        <v>30087</v>
      </c>
      <c r="B205" s="10" t="s">
        <v>273</v>
      </c>
      <c r="C205" s="10" t="s">
        <v>265</v>
      </c>
      <c r="D205" s="10" t="s">
        <v>266</v>
      </c>
      <c r="E205" s="10" t="s">
        <v>418</v>
      </c>
      <c r="F205" s="10" t="s">
        <v>70</v>
      </c>
      <c r="G205" s="10" t="s">
        <v>6</v>
      </c>
      <c r="H205" s="11"/>
      <c r="I205" s="11"/>
      <c r="J205" s="11"/>
      <c r="K205" s="11"/>
      <c r="L205" s="11">
        <v>1</v>
      </c>
      <c r="M205" s="35"/>
    </row>
    <row r="206" spans="1:13" ht="14.4" hidden="1">
      <c r="A206" s="1">
        <v>30087</v>
      </c>
      <c r="B206" s="10" t="s">
        <v>274</v>
      </c>
      <c r="C206" s="10" t="s">
        <v>265</v>
      </c>
      <c r="D206" s="10" t="s">
        <v>266</v>
      </c>
      <c r="E206" s="10" t="s">
        <v>418</v>
      </c>
      <c r="F206" s="10" t="s">
        <v>70</v>
      </c>
      <c r="G206" s="10" t="s">
        <v>6</v>
      </c>
      <c r="H206" s="11"/>
      <c r="I206" s="11"/>
      <c r="J206" s="11"/>
      <c r="K206" s="11"/>
      <c r="L206" s="11">
        <v>1</v>
      </c>
      <c r="M206" s="35"/>
    </row>
    <row r="207" spans="1:13" ht="14.4" hidden="1">
      <c r="A207" s="1">
        <v>30087</v>
      </c>
      <c r="B207" s="10" t="s">
        <v>275</v>
      </c>
      <c r="C207" s="10" t="s">
        <v>265</v>
      </c>
      <c r="D207" s="10" t="s">
        <v>266</v>
      </c>
      <c r="E207" s="10" t="s">
        <v>418</v>
      </c>
      <c r="F207" s="10" t="s">
        <v>70</v>
      </c>
      <c r="G207" s="10" t="s">
        <v>6</v>
      </c>
      <c r="H207" s="11"/>
      <c r="I207" s="11"/>
      <c r="J207" s="11"/>
      <c r="K207" s="11"/>
      <c r="L207" s="11">
        <v>1</v>
      </c>
      <c r="M207" s="35"/>
    </row>
    <row r="208" spans="1:13" ht="14.4" hidden="1">
      <c r="A208" s="1">
        <v>30087</v>
      </c>
      <c r="B208" s="10" t="s">
        <v>276</v>
      </c>
      <c r="C208" s="10" t="s">
        <v>265</v>
      </c>
      <c r="D208" s="10" t="s">
        <v>266</v>
      </c>
      <c r="E208" s="10" t="s">
        <v>418</v>
      </c>
      <c r="F208" s="10" t="s">
        <v>70</v>
      </c>
      <c r="G208" s="10" t="s">
        <v>6</v>
      </c>
      <c r="H208" s="11"/>
      <c r="I208" s="11"/>
      <c r="J208" s="11"/>
      <c r="K208" s="11"/>
      <c r="L208" s="11">
        <v>1</v>
      </c>
      <c r="M208" s="35"/>
    </row>
    <row r="209" spans="1:13" ht="14.4" hidden="1">
      <c r="A209" s="1">
        <v>30087</v>
      </c>
      <c r="B209" s="10" t="s">
        <v>277</v>
      </c>
      <c r="C209" s="10" t="s">
        <v>265</v>
      </c>
      <c r="D209" s="10" t="s">
        <v>266</v>
      </c>
      <c r="E209" s="10" t="s">
        <v>418</v>
      </c>
      <c r="F209" s="10" t="s">
        <v>70</v>
      </c>
      <c r="G209" s="10" t="s">
        <v>6</v>
      </c>
      <c r="H209" s="11"/>
      <c r="I209" s="11"/>
      <c r="J209" s="11"/>
      <c r="K209" s="11"/>
      <c r="L209" s="11">
        <v>1</v>
      </c>
      <c r="M209" s="35"/>
    </row>
    <row r="210" spans="1:13" ht="14.4" hidden="1">
      <c r="A210" s="1">
        <v>30087</v>
      </c>
      <c r="B210" s="10" t="s">
        <v>278</v>
      </c>
      <c r="C210" s="10" t="s">
        <v>265</v>
      </c>
      <c r="D210" s="10" t="s">
        <v>266</v>
      </c>
      <c r="E210" s="10" t="s">
        <v>418</v>
      </c>
      <c r="F210" s="10" t="s">
        <v>70</v>
      </c>
      <c r="G210" s="10" t="s">
        <v>6</v>
      </c>
      <c r="H210" s="11"/>
      <c r="I210" s="11"/>
      <c r="J210" s="11"/>
      <c r="K210" s="11"/>
      <c r="L210" s="11">
        <v>1</v>
      </c>
      <c r="M210" s="35"/>
    </row>
    <row r="211" spans="1:13" ht="14.4" hidden="1">
      <c r="A211" s="1">
        <v>30087</v>
      </c>
      <c r="B211" s="10" t="s">
        <v>279</v>
      </c>
      <c r="C211" s="10" t="s">
        <v>265</v>
      </c>
      <c r="D211" s="10" t="s">
        <v>266</v>
      </c>
      <c r="E211" s="10" t="s">
        <v>418</v>
      </c>
      <c r="F211" s="10" t="s">
        <v>70</v>
      </c>
      <c r="G211" s="10" t="s">
        <v>6</v>
      </c>
      <c r="H211" s="11"/>
      <c r="I211" s="11"/>
      <c r="J211" s="11"/>
      <c r="K211" s="11"/>
      <c r="L211" s="11">
        <v>1</v>
      </c>
      <c r="M211" s="35"/>
    </row>
    <row r="212" spans="1:13" ht="14.4" hidden="1">
      <c r="A212" s="1">
        <v>30087</v>
      </c>
      <c r="B212" s="10" t="s">
        <v>280</v>
      </c>
      <c r="C212" s="10" t="s">
        <v>265</v>
      </c>
      <c r="D212" s="10" t="s">
        <v>266</v>
      </c>
      <c r="E212" s="10" t="s">
        <v>418</v>
      </c>
      <c r="F212" s="10" t="s">
        <v>70</v>
      </c>
      <c r="G212" s="10" t="s">
        <v>6</v>
      </c>
      <c r="H212" s="11"/>
      <c r="I212" s="11"/>
      <c r="J212" s="11"/>
      <c r="K212" s="11"/>
      <c r="L212" s="11">
        <v>1</v>
      </c>
      <c r="M212" s="36"/>
    </row>
    <row r="213" spans="1:13" hidden="1">
      <c r="A213" s="1" t="e">
        <f>VLOOKUP(E213,'[1]cabeceras (localidades)'!$D:$E,2,FALSE)</f>
        <v>#N/A</v>
      </c>
      <c r="B213" s="12"/>
      <c r="C213" s="12"/>
      <c r="D213" s="12"/>
      <c r="E213" s="12"/>
      <c r="F213" s="12"/>
      <c r="G213" s="12"/>
      <c r="H213" s="14">
        <f>SUM(H198:H212)</f>
        <v>0</v>
      </c>
      <c r="I213" s="14">
        <f>SUM(I198:I212)</f>
        <v>0</v>
      </c>
      <c r="J213" s="14">
        <f>SUM(J198:J212)</f>
        <v>0</v>
      </c>
      <c r="K213" s="14">
        <f>SUM(K198:K212)</f>
        <v>0</v>
      </c>
      <c r="L213" s="13">
        <f>SUM(L198:L212)</f>
        <v>15</v>
      </c>
      <c r="M213" s="18"/>
    </row>
    <row r="214" spans="1:13" ht="14.4" hidden="1">
      <c r="A214" s="1" t="e">
        <f>VLOOKUP(E214,'[1]cabeceras (localidades)'!$D:$E,2,FALSE)</f>
        <v>#N/A</v>
      </c>
      <c r="B214" s="21"/>
      <c r="C214" s="22"/>
      <c r="D214" s="22"/>
      <c r="E214" s="28"/>
      <c r="F214" s="37" t="s">
        <v>281</v>
      </c>
      <c r="G214" s="22"/>
      <c r="H214" s="41">
        <f>H8+H10+H13+H17+H41+H43+H49+H52+H55+H57+H62+H64+H172+H177+H191+H193+H195+H197+H213</f>
        <v>6</v>
      </c>
      <c r="I214" s="41">
        <f>I8+I10+I13+I17+I41+I43+I49+I52+I55+I57+I62+I64+I172+I177+I191+I193+I195+I197+I213</f>
        <v>5</v>
      </c>
      <c r="J214" s="41">
        <f>J8+J10+J13+J17+J41+J43+J49+J52+J55+J57+J62+J64+J172+J177+J191+J193+J195+J197+J213</f>
        <v>19</v>
      </c>
      <c r="K214" s="41">
        <f>K8+K10+K13+K17+K41+K43+K49+K52+K55+K57+K62+K64+K172+K177+K191+K193+K195+K197+K213</f>
        <v>144</v>
      </c>
      <c r="L214" s="41">
        <f>L8+L10+L13+L17+L41+L43+L49+L52+L55+L57+L62+L64+L172+L177+L191+L193+L195+L197+L213</f>
        <v>19</v>
      </c>
      <c r="M214" s="37">
        <f>M2+M9+M11+M14+M18+M42+M44+M50+M53+M56+M58+M63+M65+M173+M178+M192+M194+M196+M198</f>
        <v>191</v>
      </c>
    </row>
    <row r="215" spans="1:13" ht="14.4" hidden="1">
      <c r="A215" s="1" t="e">
        <f>VLOOKUP(E215,'[1]cabeceras (localidades)'!$D:$E,2,FALSE)</f>
        <v>#N/A</v>
      </c>
      <c r="B215" s="21"/>
      <c r="C215" s="22"/>
      <c r="D215" s="22"/>
      <c r="E215" s="28"/>
      <c r="F215" s="37"/>
      <c r="G215" s="22"/>
      <c r="H215" s="41"/>
      <c r="I215" s="41"/>
      <c r="J215" s="41"/>
      <c r="K215" s="41"/>
      <c r="L215" s="41"/>
      <c r="M215" s="37"/>
    </row>
    <row r="216" spans="1:13" hidden="1">
      <c r="A216" s="1" t="e">
        <f>VLOOKUP(E216,'[1]cabeceras (localidades)'!$D:$E,2,FALSE)</f>
        <v>#N/A</v>
      </c>
    </row>
    <row r="217" spans="1:13" ht="14.4" hidden="1">
      <c r="A217" s="1" t="e">
        <f>VLOOKUP(E217,'[1]cabeceras (localidades)'!$D:$E,2,FALSE)</f>
        <v>#N/A</v>
      </c>
      <c r="H217" s="23" t="s">
        <v>282</v>
      </c>
      <c r="I217" s="23" t="s">
        <v>283</v>
      </c>
      <c r="J217" s="23" t="s">
        <v>284</v>
      </c>
      <c r="K217" s="23" t="s">
        <v>285</v>
      </c>
      <c r="L217" s="23" t="s">
        <v>285</v>
      </c>
      <c r="M217" s="27" t="s">
        <v>281</v>
      </c>
    </row>
    <row r="218" spans="1:13" ht="14.4" hidden="1">
      <c r="A218" s="1" t="e">
        <f>VLOOKUP(E218,'[1]cabeceras (localidades)'!$D:$E,2,FALSE)</f>
        <v>#N/A</v>
      </c>
      <c r="F218" s="24" t="s">
        <v>286</v>
      </c>
      <c r="G218" s="24"/>
      <c r="H218" s="25">
        <f>H8</f>
        <v>1</v>
      </c>
      <c r="I218" s="25">
        <f>I8</f>
        <v>0</v>
      </c>
      <c r="J218" s="25">
        <f>J8</f>
        <v>2</v>
      </c>
      <c r="K218" s="25">
        <f>K8</f>
        <v>3</v>
      </c>
      <c r="L218" s="25">
        <f>L8</f>
        <v>0</v>
      </c>
      <c r="M218" s="27">
        <f>SUM(H218:L218)</f>
        <v>6</v>
      </c>
    </row>
    <row r="219" spans="1:13" ht="14.4" hidden="1">
      <c r="A219" s="1" t="e">
        <f>VLOOKUP(E219,'[1]cabeceras (localidades)'!$D:$E,2,FALSE)</f>
        <v>#N/A</v>
      </c>
      <c r="F219" s="24" t="s">
        <v>287</v>
      </c>
      <c r="G219" s="24"/>
      <c r="H219" s="25">
        <f>H10</f>
        <v>1</v>
      </c>
      <c r="I219" s="25">
        <f>I10</f>
        <v>0</v>
      </c>
      <c r="J219" s="25">
        <f>J10</f>
        <v>0</v>
      </c>
      <c r="K219" s="25">
        <f>K10</f>
        <v>0</v>
      </c>
      <c r="L219" s="25">
        <f>L10</f>
        <v>0</v>
      </c>
      <c r="M219" s="27">
        <f t="shared" ref="M219:M237" si="0">SUM(H219:L219)</f>
        <v>1</v>
      </c>
    </row>
    <row r="220" spans="1:13" ht="14.4" hidden="1">
      <c r="A220" s="1" t="e">
        <f>VLOOKUP(E220,'[1]cabeceras (localidades)'!$D:$E,2,FALSE)</f>
        <v>#N/A</v>
      </c>
      <c r="F220" s="24" t="s">
        <v>288</v>
      </c>
      <c r="G220" s="24"/>
      <c r="H220" s="25">
        <f>H13</f>
        <v>1</v>
      </c>
      <c r="I220" s="25">
        <f>I13</f>
        <v>0</v>
      </c>
      <c r="J220" s="25">
        <f>J13</f>
        <v>1</v>
      </c>
      <c r="K220" s="25">
        <f>K13</f>
        <v>0</v>
      </c>
      <c r="L220" s="25">
        <f>L13</f>
        <v>0</v>
      </c>
      <c r="M220" s="27">
        <f t="shared" si="0"/>
        <v>2</v>
      </c>
    </row>
    <row r="221" spans="1:13" ht="14.4" hidden="1">
      <c r="A221" s="1" t="e">
        <f>VLOOKUP(E221,'[1]cabeceras (localidades)'!$D:$E,2,FALSE)</f>
        <v>#N/A</v>
      </c>
      <c r="F221" s="24" t="s">
        <v>289</v>
      </c>
      <c r="G221" s="24"/>
      <c r="H221" s="25">
        <f>H17</f>
        <v>2</v>
      </c>
      <c r="I221" s="25">
        <f>I17</f>
        <v>0</v>
      </c>
      <c r="J221" s="25">
        <f>J17</f>
        <v>1</v>
      </c>
      <c r="K221" s="25">
        <f>K17</f>
        <v>0</v>
      </c>
      <c r="L221" s="25">
        <f>L17</f>
        <v>0</v>
      </c>
      <c r="M221" s="27">
        <f t="shared" si="0"/>
        <v>3</v>
      </c>
    </row>
    <row r="222" spans="1:13" ht="14.4" hidden="1">
      <c r="A222" s="1" t="e">
        <f>VLOOKUP(E222,'[1]cabeceras (localidades)'!$D:$E,2,FALSE)</f>
        <v>#N/A</v>
      </c>
      <c r="F222" s="24" t="s">
        <v>290</v>
      </c>
      <c r="G222" s="24"/>
      <c r="H222" s="25">
        <f>H41</f>
        <v>1</v>
      </c>
      <c r="I222" s="25">
        <f>I41</f>
        <v>2</v>
      </c>
      <c r="J222" s="25">
        <f>J41</f>
        <v>0</v>
      </c>
      <c r="K222" s="25">
        <f>K41</f>
        <v>16</v>
      </c>
      <c r="L222" s="25">
        <f>L41</f>
        <v>4</v>
      </c>
      <c r="M222" s="27">
        <f t="shared" si="0"/>
        <v>23</v>
      </c>
    </row>
    <row r="223" spans="1:13" ht="14.4" hidden="1">
      <c r="A223" s="1" t="e">
        <f>VLOOKUP(E223,'[1]cabeceras (localidades)'!$D:$E,2,FALSE)</f>
        <v>#N/A</v>
      </c>
      <c r="F223" s="24" t="s">
        <v>291</v>
      </c>
      <c r="G223" s="24"/>
      <c r="H223" s="25">
        <f>H43</f>
        <v>0</v>
      </c>
      <c r="I223" s="25">
        <f>I43</f>
        <v>1</v>
      </c>
      <c r="J223" s="25">
        <f>J43</f>
        <v>0</v>
      </c>
      <c r="K223" s="25">
        <f>K43</f>
        <v>0</v>
      </c>
      <c r="L223" s="25">
        <f>L43</f>
        <v>0</v>
      </c>
      <c r="M223" s="27">
        <f t="shared" si="0"/>
        <v>1</v>
      </c>
    </row>
    <row r="224" spans="1:13" ht="14.4" hidden="1">
      <c r="A224" s="1" t="e">
        <f>VLOOKUP(E224,'[1]cabeceras (localidades)'!$D:$E,2,FALSE)</f>
        <v>#N/A</v>
      </c>
      <c r="F224" s="24" t="s">
        <v>292</v>
      </c>
      <c r="G224" s="24"/>
      <c r="H224" s="25">
        <f>H49</f>
        <v>0</v>
      </c>
      <c r="I224" s="25">
        <f>I49</f>
        <v>1</v>
      </c>
      <c r="J224" s="25">
        <f>J49</f>
        <v>0</v>
      </c>
      <c r="K224" s="25">
        <f>K49</f>
        <v>4</v>
      </c>
      <c r="L224" s="25">
        <f>L49</f>
        <v>0</v>
      </c>
      <c r="M224" s="27">
        <f t="shared" si="0"/>
        <v>5</v>
      </c>
    </row>
    <row r="225" spans="1:13" ht="14.4" hidden="1">
      <c r="A225" s="1" t="e">
        <f>VLOOKUP(E225,'[1]cabeceras (localidades)'!$D:$E,2,FALSE)</f>
        <v>#N/A</v>
      </c>
      <c r="F225" s="24" t="s">
        <v>293</v>
      </c>
      <c r="G225" s="24"/>
      <c r="H225" s="25">
        <f>H52</f>
        <v>0</v>
      </c>
      <c r="I225" s="25">
        <f>I52</f>
        <v>1</v>
      </c>
      <c r="J225" s="25">
        <f>J52</f>
        <v>0</v>
      </c>
      <c r="K225" s="25">
        <f>K52</f>
        <v>1</v>
      </c>
      <c r="L225" s="25">
        <f>L52</f>
        <v>0</v>
      </c>
      <c r="M225" s="27">
        <f t="shared" si="0"/>
        <v>2</v>
      </c>
    </row>
    <row r="226" spans="1:13" ht="14.4" hidden="1">
      <c r="A226" s="1" t="e">
        <f>VLOOKUP(E226,'[1]cabeceras (localidades)'!$D:$E,2,FALSE)</f>
        <v>#N/A</v>
      </c>
      <c r="F226" s="24" t="s">
        <v>294</v>
      </c>
      <c r="G226" s="24"/>
      <c r="H226" s="25">
        <f>H55</f>
        <v>0</v>
      </c>
      <c r="I226" s="25">
        <f>I55</f>
        <v>0</v>
      </c>
      <c r="J226" s="25">
        <f>J55</f>
        <v>2</v>
      </c>
      <c r="K226" s="25">
        <f>K55</f>
        <v>0</v>
      </c>
      <c r="L226" s="25">
        <f>L55</f>
        <v>0</v>
      </c>
      <c r="M226" s="27">
        <f t="shared" si="0"/>
        <v>2</v>
      </c>
    </row>
    <row r="227" spans="1:13" ht="14.4" hidden="1">
      <c r="A227" s="1" t="e">
        <f>VLOOKUP(E227,'[1]cabeceras (localidades)'!$D:$E,2,FALSE)</f>
        <v>#N/A</v>
      </c>
      <c r="F227" s="24" t="s">
        <v>295</v>
      </c>
      <c r="G227" s="24"/>
      <c r="H227" s="25">
        <f>H57</f>
        <v>0</v>
      </c>
      <c r="I227" s="25">
        <f>I57</f>
        <v>0</v>
      </c>
      <c r="J227" s="25">
        <f>J57</f>
        <v>1</v>
      </c>
      <c r="K227" s="25">
        <f>K57</f>
        <v>0</v>
      </c>
      <c r="L227" s="25">
        <f>L57</f>
        <v>0</v>
      </c>
      <c r="M227" s="27">
        <f t="shared" si="0"/>
        <v>1</v>
      </c>
    </row>
    <row r="228" spans="1:13" ht="14.4" hidden="1">
      <c r="A228" s="1" t="e">
        <f>VLOOKUP(E228,'[1]cabeceras (localidades)'!$D:$E,2,FALSE)</f>
        <v>#N/A</v>
      </c>
      <c r="F228" s="24" t="s">
        <v>296</v>
      </c>
      <c r="G228" s="24"/>
      <c r="H228" s="25">
        <f>H62</f>
        <v>0</v>
      </c>
      <c r="I228" s="25">
        <f>I62</f>
        <v>0</v>
      </c>
      <c r="J228" s="25">
        <f>J62</f>
        <v>2</v>
      </c>
      <c r="K228" s="25">
        <f>K62</f>
        <v>2</v>
      </c>
      <c r="L228" s="25">
        <f>L62</f>
        <v>0</v>
      </c>
      <c r="M228" s="27">
        <f t="shared" si="0"/>
        <v>4</v>
      </c>
    </row>
    <row r="229" spans="1:13" ht="14.4" hidden="1">
      <c r="A229" s="1" t="e">
        <f>VLOOKUP(E229,'[1]cabeceras (localidades)'!$D:$E,2,FALSE)</f>
        <v>#N/A</v>
      </c>
      <c r="F229" s="24" t="s">
        <v>297</v>
      </c>
      <c r="G229" s="24"/>
      <c r="H229" s="25">
        <f>H64</f>
        <v>0</v>
      </c>
      <c r="I229" s="25">
        <f>I64</f>
        <v>0</v>
      </c>
      <c r="J229" s="25">
        <f>J64</f>
        <v>1</v>
      </c>
      <c r="K229" s="25">
        <f>K64</f>
        <v>0</v>
      </c>
      <c r="L229" s="25">
        <f>L64</f>
        <v>0</v>
      </c>
      <c r="M229" s="27">
        <f t="shared" si="0"/>
        <v>1</v>
      </c>
    </row>
    <row r="230" spans="1:13" ht="14.4" hidden="1">
      <c r="A230" s="1" t="e">
        <f>VLOOKUP(E230,'[1]cabeceras (localidades)'!$D:$E,2,FALSE)</f>
        <v>#N/A</v>
      </c>
      <c r="F230" s="24" t="s">
        <v>298</v>
      </c>
      <c r="G230" s="24"/>
      <c r="H230" s="25">
        <f>H172</f>
        <v>0</v>
      </c>
      <c r="I230" s="25">
        <f>I172</f>
        <v>0</v>
      </c>
      <c r="J230" s="25">
        <f>J172</f>
        <v>3</v>
      </c>
      <c r="K230" s="25">
        <f>K172</f>
        <v>104</v>
      </c>
      <c r="L230" s="25">
        <f>L64</f>
        <v>0</v>
      </c>
      <c r="M230" s="27">
        <f t="shared" si="0"/>
        <v>107</v>
      </c>
    </row>
    <row r="231" spans="1:13" ht="14.4" hidden="1">
      <c r="A231" s="1" t="e">
        <f>VLOOKUP(E231,'[1]cabeceras (localidades)'!$D:$E,2,FALSE)</f>
        <v>#N/A</v>
      </c>
      <c r="F231" s="24" t="s">
        <v>299</v>
      </c>
      <c r="G231" s="24"/>
      <c r="H231" s="25">
        <f>H177</f>
        <v>0</v>
      </c>
      <c r="I231" s="25">
        <f>I177</f>
        <v>0</v>
      </c>
      <c r="J231" s="25">
        <f>J177</f>
        <v>4</v>
      </c>
      <c r="K231" s="25">
        <f>K177</f>
        <v>0</v>
      </c>
      <c r="L231" s="25">
        <f>L172</f>
        <v>0</v>
      </c>
      <c r="M231" s="27">
        <f t="shared" si="0"/>
        <v>4</v>
      </c>
    </row>
    <row r="232" spans="1:13" ht="14.4" hidden="1">
      <c r="A232" s="1" t="e">
        <f>VLOOKUP(E232,'[1]cabeceras (localidades)'!$D:$E,2,FALSE)</f>
        <v>#N/A</v>
      </c>
      <c r="F232" s="24" t="s">
        <v>300</v>
      </c>
      <c r="G232" s="24"/>
      <c r="H232" s="25">
        <f>H191</f>
        <v>0</v>
      </c>
      <c r="I232" s="25">
        <f>I191</f>
        <v>0</v>
      </c>
      <c r="J232" s="25">
        <f>J191</f>
        <v>1</v>
      </c>
      <c r="K232" s="25">
        <f>K191</f>
        <v>12</v>
      </c>
      <c r="L232" s="25">
        <f>L177</f>
        <v>0</v>
      </c>
      <c r="M232" s="27">
        <f t="shared" si="0"/>
        <v>13</v>
      </c>
    </row>
    <row r="233" spans="1:13" ht="14.4" hidden="1">
      <c r="A233" s="1" t="e">
        <f>VLOOKUP(E233,'[1]cabeceras (localidades)'!$D:$E,2,FALSE)</f>
        <v>#N/A</v>
      </c>
      <c r="F233" s="24" t="s">
        <v>301</v>
      </c>
      <c r="G233" s="24"/>
      <c r="H233" s="25">
        <f>H193</f>
        <v>0</v>
      </c>
      <c r="I233" s="25">
        <f>I193</f>
        <v>0</v>
      </c>
      <c r="J233" s="25">
        <f>J193</f>
        <v>1</v>
      </c>
      <c r="K233" s="25">
        <f>K193</f>
        <v>0</v>
      </c>
      <c r="L233" s="25">
        <f>L191</f>
        <v>0</v>
      </c>
      <c r="M233" s="27">
        <f t="shared" si="0"/>
        <v>1</v>
      </c>
    </row>
    <row r="234" spans="1:13" ht="14.4" hidden="1">
      <c r="A234" s="1" t="e">
        <f>VLOOKUP(E234,'[1]cabeceras (localidades)'!$D:$E,2,FALSE)</f>
        <v>#N/A</v>
      </c>
      <c r="F234" s="24" t="s">
        <v>302</v>
      </c>
      <c r="G234" s="24"/>
      <c r="H234" s="25">
        <f>H195</f>
        <v>0</v>
      </c>
      <c r="I234" s="25">
        <f>I195</f>
        <v>0</v>
      </c>
      <c r="J234" s="25">
        <f>J195</f>
        <v>0</v>
      </c>
      <c r="K234" s="25">
        <f>K195</f>
        <v>1</v>
      </c>
      <c r="L234" s="25">
        <f>L190</f>
        <v>0</v>
      </c>
      <c r="M234" s="27">
        <f t="shared" si="0"/>
        <v>1</v>
      </c>
    </row>
    <row r="235" spans="1:13" ht="14.4" hidden="1">
      <c r="A235" s="1" t="e">
        <f>VLOOKUP(E235,'[1]cabeceras (localidades)'!$D:$E,2,FALSE)</f>
        <v>#N/A</v>
      </c>
      <c r="F235" s="24" t="s">
        <v>303</v>
      </c>
      <c r="G235" s="24"/>
      <c r="H235" s="25">
        <f>H197</f>
        <v>0</v>
      </c>
      <c r="I235" s="25">
        <f>I197</f>
        <v>0</v>
      </c>
      <c r="J235" s="25">
        <f>J197</f>
        <v>0</v>
      </c>
      <c r="K235" s="25">
        <f>K197</f>
        <v>1</v>
      </c>
      <c r="L235" s="25">
        <f>L195</f>
        <v>0</v>
      </c>
      <c r="M235" s="27">
        <f t="shared" si="0"/>
        <v>1</v>
      </c>
    </row>
    <row r="236" spans="1:13" ht="14.4" hidden="1">
      <c r="A236" s="1" t="e">
        <f>VLOOKUP(E236,'[1]cabeceras (localidades)'!$D:$E,2,FALSE)</f>
        <v>#N/A</v>
      </c>
      <c r="F236" s="24" t="s">
        <v>304</v>
      </c>
      <c r="G236" s="24"/>
      <c r="H236" s="25">
        <f>H213</f>
        <v>0</v>
      </c>
      <c r="I236" s="25">
        <f>I213</f>
        <v>0</v>
      </c>
      <c r="J236" s="25">
        <f>J213</f>
        <v>0</v>
      </c>
      <c r="K236" s="25">
        <f>K213</f>
        <v>0</v>
      </c>
      <c r="L236" s="25">
        <f>L213</f>
        <v>15</v>
      </c>
      <c r="M236" s="27">
        <f t="shared" si="0"/>
        <v>15</v>
      </c>
    </row>
    <row r="237" spans="1:13" ht="14.4" hidden="1">
      <c r="F237" s="26" t="s">
        <v>281</v>
      </c>
      <c r="G237" s="26"/>
      <c r="H237" s="23">
        <f>SUM(H218:H236)</f>
        <v>6</v>
      </c>
      <c r="I237" s="23">
        <f>SUM(I218:I236)</f>
        <v>5</v>
      </c>
      <c r="J237" s="23">
        <f>SUM(J218:J236)</f>
        <v>19</v>
      </c>
      <c r="K237" s="23">
        <f>SUM(K218:K236)</f>
        <v>144</v>
      </c>
      <c r="L237" s="23">
        <f>SUM(L218:L236)</f>
        <v>19</v>
      </c>
      <c r="M237" s="27">
        <f t="shared" si="0"/>
        <v>193</v>
      </c>
    </row>
  </sheetData>
  <autoFilter ref="G1:G237" xr:uid="{F0EE1744-A0D4-4345-89B2-3B6CA0102EB3}">
    <filterColumn colId="0">
      <filters>
        <filter val="Jefas de Departamento"/>
        <filter val="Subdirectoras"/>
      </filters>
    </filterColumn>
  </autoFilter>
  <mergeCells count="19">
    <mergeCell ref="L214:L215"/>
    <mergeCell ref="F214:F215"/>
    <mergeCell ref="H214:H215"/>
    <mergeCell ref="I214:I215"/>
    <mergeCell ref="J214:J215"/>
    <mergeCell ref="K214:K215"/>
    <mergeCell ref="M2:M7"/>
    <mergeCell ref="M11:M12"/>
    <mergeCell ref="M14:M16"/>
    <mergeCell ref="M18:M40"/>
    <mergeCell ref="M44:M48"/>
    <mergeCell ref="M178:M190"/>
    <mergeCell ref="M198:M212"/>
    <mergeCell ref="M214:M215"/>
    <mergeCell ref="M50:M51"/>
    <mergeCell ref="M53:M54"/>
    <mergeCell ref="M58:M61"/>
    <mergeCell ref="M65:M171"/>
    <mergeCell ref="M173:M176"/>
  </mergeCells>
  <pageMargins left="0.75" right="0.75" top="1" bottom="1" header="0.5" footer="0.5"/>
  <pageSetup orientation="portrait"/>
  <ignoredErrors>
    <ignoredError sqref="I49:K49 H4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Danny Villa</cp:lastModifiedBy>
  <cp:lastPrinted>2022-01-25T20:34:00Z</cp:lastPrinted>
  <dcterms:created xsi:type="dcterms:W3CDTF">2021-05-04T17:12:00Z</dcterms:created>
  <dcterms:modified xsi:type="dcterms:W3CDTF">2022-02-26T01:47:17Z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3082-11.2.0.10463</vt:lpwstr>
  </property>
  <property fmtid="{D5CDD505-2E9C-101B-9397-08002B2CF9AE}" pid="3" name="ICV">
    <vt:lpwstr>F9B89E7E98AB4FA9A2F9F6127F6640FE</vt:lpwstr>
  </property>
</Properties>
</file>