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ny\Desktop\CCNA\subnetting excel\"/>
    </mc:Choice>
  </mc:AlternateContent>
  <xr:revisionPtr revIDLastSave="0" documentId="13_ncr:1_{371A3838-B05F-480E-ACF8-6455A1B80EF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ddresses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5" i="2"/>
  <c r="C13" i="2"/>
  <c r="O13" i="2" s="1"/>
  <c r="O14" i="2" s="1"/>
  <c r="C11" i="2"/>
  <c r="C8" i="2"/>
  <c r="B7" i="2"/>
  <c r="B8" i="2" s="1"/>
  <c r="B9" i="2" s="1"/>
  <c r="B10" i="2" s="1"/>
  <c r="B11" i="2" s="1"/>
  <c r="B12" i="2" s="1"/>
  <c r="C6" i="2"/>
  <c r="B6" i="2"/>
  <c r="B5" i="2"/>
  <c r="C4" i="2"/>
  <c r="C2" i="2"/>
  <c r="AM10" i="1"/>
  <c r="AL10" i="1"/>
  <c r="AK10" i="1"/>
  <c r="AJ10" i="1"/>
  <c r="O17" i="2" l="1"/>
  <c r="O18" i="2" s="1"/>
  <c r="Q11" i="2"/>
  <c r="AJ8" i="1" s="1"/>
  <c r="D15" i="2"/>
  <c r="D4" i="2"/>
  <c r="D5" i="2" s="1"/>
  <c r="E4" i="2" s="1"/>
  <c r="E5" i="2" s="1"/>
  <c r="F4" i="2" s="1"/>
  <c r="F5" i="2" s="1"/>
  <c r="G4" i="2" s="1"/>
  <c r="G5" i="2" s="1"/>
  <c r="H4" i="2" s="1"/>
  <c r="H5" i="2" s="1"/>
  <c r="I4" i="2" s="1"/>
  <c r="I5" i="2" s="1"/>
  <c r="J4" i="2" s="1"/>
  <c r="J5" i="2" s="1"/>
  <c r="K4" i="2" s="1"/>
  <c r="Q13" i="2"/>
  <c r="AK8" i="1" s="1"/>
  <c r="D6" i="2"/>
  <c r="D7" i="2" s="1"/>
  <c r="E6" i="2" s="1"/>
  <c r="E7" i="2" s="1"/>
  <c r="F6" i="2" s="1"/>
  <c r="F7" i="2" s="1"/>
  <c r="G6" i="2" s="1"/>
  <c r="G7" i="2" s="1"/>
  <c r="H6" i="2" s="1"/>
  <c r="H7" i="2" s="1"/>
  <c r="I6" i="2" s="1"/>
  <c r="I7" i="2" s="1"/>
  <c r="J6" i="2" s="1"/>
  <c r="J7" i="2" s="1"/>
  <c r="K6" i="2" s="1"/>
  <c r="D13" i="2"/>
  <c r="D11" i="2"/>
  <c r="D2" i="2"/>
  <c r="D3" i="2" s="1"/>
  <c r="E2" i="2" s="1"/>
  <c r="E3" i="2" s="1"/>
  <c r="F2" i="2" s="1"/>
  <c r="F3" i="2" s="1"/>
  <c r="G2" i="2" s="1"/>
  <c r="G3" i="2" s="1"/>
  <c r="H2" i="2" s="1"/>
  <c r="H3" i="2" s="1"/>
  <c r="I2" i="2" s="1"/>
  <c r="I3" i="2" s="1"/>
  <c r="J2" i="2" s="1"/>
  <c r="J3" i="2" s="1"/>
  <c r="K2" i="2" s="1"/>
  <c r="P13" i="2"/>
  <c r="AK7" i="1" s="1"/>
  <c r="D17" i="2"/>
  <c r="O15" i="2"/>
  <c r="O16" i="2" s="1"/>
  <c r="O11" i="2"/>
  <c r="O12" i="2" s="1"/>
  <c r="D8" i="2"/>
  <c r="D9" i="2" s="1"/>
  <c r="E8" i="2" s="1"/>
  <c r="E9" i="2" s="1"/>
  <c r="F8" i="2" s="1"/>
  <c r="F9" i="2" s="1"/>
  <c r="G8" i="2" s="1"/>
  <c r="G9" i="2" s="1"/>
  <c r="H8" i="2" s="1"/>
  <c r="H9" i="2" s="1"/>
  <c r="I8" i="2" s="1"/>
  <c r="I9" i="2" s="1"/>
  <c r="J8" i="2" s="1"/>
  <c r="J9" i="2" s="1"/>
  <c r="K8" i="2" s="1"/>
  <c r="P11" i="2"/>
  <c r="AJ7" i="1" s="1"/>
  <c r="P17" i="2" l="1"/>
  <c r="P15" i="2"/>
  <c r="AL7" i="1" s="1"/>
  <c r="AJ9" i="1"/>
  <c r="K7" i="2"/>
  <c r="M6" i="2"/>
  <c r="AL4" i="1" s="1"/>
  <c r="M4" i="2"/>
  <c r="AK4" i="1" s="1"/>
  <c r="K5" i="2"/>
  <c r="M2" i="2"/>
  <c r="AJ4" i="1" s="1"/>
  <c r="K3" i="2"/>
  <c r="K9" i="2"/>
  <c r="M8" i="2"/>
  <c r="AM4" i="1" s="1"/>
  <c r="D18" i="2"/>
  <c r="E17" i="2" s="1"/>
  <c r="E18" i="2" s="1"/>
  <c r="F17" i="2" s="1"/>
  <c r="F18" i="2" s="1"/>
  <c r="G17" i="2" s="1"/>
  <c r="G18" i="2" s="1"/>
  <c r="H17" i="2" s="1"/>
  <c r="H18" i="2" s="1"/>
  <c r="I17" i="2" s="1"/>
  <c r="I18" i="2" s="1"/>
  <c r="J17" i="2" s="1"/>
  <c r="J18" i="2" s="1"/>
  <c r="K17" i="2" s="1"/>
  <c r="D16" i="2"/>
  <c r="E15" i="2" s="1"/>
  <c r="E16" i="2" s="1"/>
  <c r="F15" i="2" s="1"/>
  <c r="F16" i="2" s="1"/>
  <c r="G15" i="2" s="1"/>
  <c r="G16" i="2" s="1"/>
  <c r="H15" i="2" s="1"/>
  <c r="H16" i="2" s="1"/>
  <c r="I15" i="2" s="1"/>
  <c r="I16" i="2" s="1"/>
  <c r="J15" i="2" s="1"/>
  <c r="J16" i="2" s="1"/>
  <c r="K15" i="2" s="1"/>
  <c r="D12" i="2"/>
  <c r="E11" i="2" s="1"/>
  <c r="E12" i="2" s="1"/>
  <c r="F11" i="2" s="1"/>
  <c r="F12" i="2" s="1"/>
  <c r="G11" i="2" s="1"/>
  <c r="G12" i="2" s="1"/>
  <c r="H11" i="2" s="1"/>
  <c r="H12" i="2" s="1"/>
  <c r="I11" i="2" s="1"/>
  <c r="I12" i="2" s="1"/>
  <c r="J11" i="2" s="1"/>
  <c r="J12" i="2" s="1"/>
  <c r="K11" i="2" s="1"/>
  <c r="N11" i="2" s="1"/>
  <c r="D14" i="2"/>
  <c r="E13" i="2" s="1"/>
  <c r="E14" i="2" s="1"/>
  <c r="F13" i="2" s="1"/>
  <c r="F14" i="2" s="1"/>
  <c r="G13" i="2" s="1"/>
  <c r="G14" i="2" s="1"/>
  <c r="H13" i="2" s="1"/>
  <c r="H14" i="2" s="1"/>
  <c r="I13" i="2" s="1"/>
  <c r="I14" i="2" s="1"/>
  <c r="J13" i="2" s="1"/>
  <c r="J14" i="2" s="1"/>
  <c r="K13" i="2" s="1"/>
  <c r="N13" i="2" s="1"/>
  <c r="Q15" i="2" l="1"/>
  <c r="AL8" i="1" s="1"/>
  <c r="AM7" i="1"/>
  <c r="Q17" i="2"/>
  <c r="AM8" i="1" s="1"/>
  <c r="N17" i="2"/>
  <c r="N15" i="2"/>
  <c r="M11" i="2"/>
  <c r="AJ5" i="1" s="1"/>
  <c r="K12" i="2"/>
  <c r="K14" i="2"/>
  <c r="M13" i="2"/>
  <c r="AK5" i="1" s="1"/>
  <c r="K18" i="2"/>
  <c r="M17" i="2"/>
  <c r="AM5" i="1" s="1"/>
  <c r="K16" i="2"/>
  <c r="M15" i="2"/>
  <c r="AL5" i="1" s="1"/>
  <c r="N18" i="2" l="1"/>
  <c r="AN2" i="1" s="1"/>
  <c r="A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2" authorId="0" shapeId="0" xr:uid="{00000000-0006-0000-0000-000002000000}">
      <text>
        <r>
          <rPr>
            <sz val="11"/>
            <color rgb="FF000000"/>
            <rFont val="Calibri"/>
          </rPr>
          <t>/31 and /32 addresses are not accounted for in this sheet.</t>
        </r>
      </text>
    </comment>
    <comment ref="AJ4" authorId="0" shapeId="0" xr:uid="{00000000-0006-0000-0000-000003000000}">
      <text>
        <r>
          <rPr>
            <sz val="11"/>
            <color rgb="FF000000"/>
            <rFont val="Calibri"/>
          </rPr>
          <t>I had to display the actual bit values as a decimal as excel drops the preceeding 0s. If anyone has a fix for this please educate me</t>
        </r>
      </text>
    </comment>
    <comment ref="AJ9" authorId="0" shapeId="0" xr:uid="{00000000-0006-0000-0000-000004000000}">
      <text>
        <r>
          <rPr>
            <sz val="11"/>
            <color rgb="FF000000"/>
            <rFont val="Calibri"/>
          </rPr>
          <t>Number of addresses = range minus 2, one for broadcast and network address.</t>
        </r>
      </text>
    </comment>
    <comment ref="AJ10" authorId="0" shapeId="0" xr:uid="{00000000-0006-0000-0000-000005000000}">
      <text>
        <r>
          <rPr>
            <sz val="11"/>
            <color rgb="FF000000"/>
            <rFont val="Calibri"/>
          </rPr>
          <t>Remember, 224.0.0.0 is the start of multicast range and 0.x.x.x cannot be used as a network range, which is why this range is smaller than expected.</t>
        </r>
      </text>
    </comment>
  </commentList>
</comments>
</file>

<file path=xl/sharedStrings.xml><?xml version="1.0" encoding="utf-8"?>
<sst xmlns="http://schemas.openxmlformats.org/spreadsheetml/2006/main" count="18" uniqueCount="14">
  <si>
    <t>Octet 1</t>
  </si>
  <si>
    <t>Address:</t>
  </si>
  <si>
    <t>Subnet:</t>
  </si>
  <si>
    <t>Network</t>
  </si>
  <si>
    <t>Broadcast</t>
  </si>
  <si>
    <t>Useable addresses</t>
  </si>
  <si>
    <t>Networks (in octet)</t>
  </si>
  <si>
    <t>Octet 2</t>
  </si>
  <si>
    <t>Edit only the fields in light blue above.</t>
  </si>
  <si>
    <t>Data validation is set to keep values within useable range.</t>
  </si>
  <si>
    <t>Octet 3</t>
  </si>
  <si>
    <t>Octet 4</t>
  </si>
  <si>
    <t>Address</t>
  </si>
  <si>
    <t>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</si>
</sst>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rgb="FF000000"/>
      <name val="Calibri"/>
    </font>
    <font>
      <sz val="11"/>
      <color rgb="FF000000"/>
      <name val="Arial"/>
    </font>
    <font>
      <sz val="11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0" fillId="0" borderId="17" xfId="0" applyBorder="1"/>
    <xf numFmtId="0" fontId="0" fillId="0" borderId="18" xfId="0" applyBorder="1"/>
    <xf numFmtId="164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" fillId="2" borderId="15" xfId="0" applyFont="1" applyFill="1" applyBorder="1"/>
    <xf numFmtId="0" fontId="0" fillId="0" borderId="27" xfId="0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0" fillId="0" borderId="19" xfId="0" applyBorder="1" applyAlignment="1">
      <alignment horizontal="center"/>
    </xf>
    <xf numFmtId="0" fontId="2" fillId="0" borderId="20" xfId="0" applyFont="1" applyBorder="1"/>
    <xf numFmtId="0" fontId="2" fillId="0" borderId="22" xfId="0" applyFont="1" applyBorder="1"/>
  </cellXfs>
  <cellStyles count="1">
    <cellStyle name="Normal" xfId="0" builtinId="0"/>
  </cellStyles>
  <dxfs count="7">
    <dxf>
      <fill>
        <patternFill patternType="solid">
          <fgColor rgb="FFC00000"/>
          <bgColor rgb="FFC0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0000"/>
          <bgColor rgb="FFC0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0000"/>
          <bgColor rgb="FFC0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N36"/>
  <sheetViews>
    <sheetView tabSelected="1" zoomScaleNormal="100" workbookViewId="0">
      <selection activeCell="AL3" sqref="AL3"/>
    </sheetView>
  </sheetViews>
  <sheetFormatPr defaultColWidth="17.26953125" defaultRowHeight="15" customHeight="1" x14ac:dyDescent="0.35"/>
  <cols>
    <col min="1" max="1" width="10.1796875" customWidth="1"/>
    <col min="2" max="34" width="4" customWidth="1"/>
    <col min="35" max="35" width="18.453125" customWidth="1"/>
    <col min="36" max="39" width="11.54296875" customWidth="1"/>
    <col min="40" max="40" width="10.54296875" customWidth="1"/>
  </cols>
  <sheetData>
    <row r="2" spans="1:40" ht="14.5" x14ac:dyDescent="0.35">
      <c r="A2" s="1" t="s">
        <v>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3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4">
        <v>31</v>
      </c>
      <c r="AI2" s="5" t="s">
        <v>1</v>
      </c>
      <c r="AJ2" s="6">
        <v>172</v>
      </c>
      <c r="AK2" s="7">
        <v>16</v>
      </c>
      <c r="AL2" s="7">
        <v>0</v>
      </c>
      <c r="AM2" s="8">
        <v>0</v>
      </c>
      <c r="AN2" s="9" t="str">
        <f>"/" &amp; Calculations!N18</f>
        <v>/19</v>
      </c>
    </row>
    <row r="3" spans="1:40" ht="14.5" x14ac:dyDescent="0.35">
      <c r="B3" s="10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J3">
        <v>40</v>
      </c>
      <c r="K3">
        <v>41</v>
      </c>
      <c r="L3">
        <v>42</v>
      </c>
      <c r="M3">
        <v>43</v>
      </c>
      <c r="N3">
        <v>44</v>
      </c>
      <c r="O3">
        <v>45</v>
      </c>
      <c r="P3">
        <v>46</v>
      </c>
      <c r="Q3" s="11">
        <v>47</v>
      </c>
      <c r="R3">
        <v>48</v>
      </c>
      <c r="S3">
        <v>49</v>
      </c>
      <c r="T3">
        <v>50</v>
      </c>
      <c r="U3">
        <v>51</v>
      </c>
      <c r="V3">
        <v>52</v>
      </c>
      <c r="W3">
        <v>53</v>
      </c>
      <c r="X3">
        <v>54</v>
      </c>
      <c r="Y3">
        <v>55</v>
      </c>
      <c r="Z3">
        <v>56</v>
      </c>
      <c r="AA3">
        <v>57</v>
      </c>
      <c r="AB3">
        <v>58</v>
      </c>
      <c r="AC3">
        <v>59</v>
      </c>
      <c r="AD3">
        <v>60</v>
      </c>
      <c r="AE3">
        <v>61</v>
      </c>
      <c r="AF3">
        <v>62</v>
      </c>
      <c r="AG3" s="12">
        <v>63</v>
      </c>
      <c r="AI3" s="13" t="s">
        <v>2</v>
      </c>
      <c r="AJ3" s="14">
        <v>255</v>
      </c>
      <c r="AK3" s="15">
        <v>255</v>
      </c>
      <c r="AL3" s="28">
        <v>224</v>
      </c>
      <c r="AM3" s="16">
        <v>0</v>
      </c>
      <c r="AN3" s="17"/>
    </row>
    <row r="4" spans="1:40" ht="14.5" x14ac:dyDescent="0.35">
      <c r="B4" s="10">
        <v>64</v>
      </c>
      <c r="C4">
        <v>65</v>
      </c>
      <c r="D4">
        <v>66</v>
      </c>
      <c r="E4">
        <v>67</v>
      </c>
      <c r="F4">
        <v>68</v>
      </c>
      <c r="G4">
        <v>69</v>
      </c>
      <c r="H4">
        <v>70</v>
      </c>
      <c r="I4">
        <v>71</v>
      </c>
      <c r="J4">
        <v>72</v>
      </c>
      <c r="K4">
        <v>73</v>
      </c>
      <c r="L4">
        <v>74</v>
      </c>
      <c r="M4">
        <v>75</v>
      </c>
      <c r="N4">
        <v>76</v>
      </c>
      <c r="O4">
        <v>77</v>
      </c>
      <c r="P4">
        <v>78</v>
      </c>
      <c r="Q4" s="11">
        <v>79</v>
      </c>
      <c r="R4">
        <v>80</v>
      </c>
      <c r="S4">
        <v>81</v>
      </c>
      <c r="T4">
        <v>82</v>
      </c>
      <c r="U4">
        <v>83</v>
      </c>
      <c r="V4">
        <v>84</v>
      </c>
      <c r="W4">
        <v>85</v>
      </c>
      <c r="X4">
        <v>86</v>
      </c>
      <c r="Y4">
        <v>87</v>
      </c>
      <c r="Z4">
        <v>88</v>
      </c>
      <c r="AA4">
        <v>89</v>
      </c>
      <c r="AB4">
        <v>90</v>
      </c>
      <c r="AC4">
        <v>91</v>
      </c>
      <c r="AD4">
        <v>92</v>
      </c>
      <c r="AE4">
        <v>93</v>
      </c>
      <c r="AF4">
        <v>94</v>
      </c>
      <c r="AG4" s="12">
        <v>95</v>
      </c>
      <c r="AI4" s="18" t="s">
        <v>1</v>
      </c>
      <c r="AJ4" s="19">
        <f>Calculations!M2</f>
        <v>0.101011</v>
      </c>
      <c r="AK4" s="19">
        <f>Calculations!M4</f>
        <v>1E-4</v>
      </c>
      <c r="AL4" s="19">
        <f>Calculations!M6</f>
        <v>0</v>
      </c>
      <c r="AM4" s="19">
        <f>Calculations!M8</f>
        <v>0</v>
      </c>
      <c r="AN4" s="17"/>
    </row>
    <row r="5" spans="1:40" ht="14.5" x14ac:dyDescent="0.35">
      <c r="B5" s="10">
        <v>96</v>
      </c>
      <c r="C5">
        <v>97</v>
      </c>
      <c r="D5">
        <v>98</v>
      </c>
      <c r="E5">
        <v>99</v>
      </c>
      <c r="F5">
        <v>100</v>
      </c>
      <c r="G5">
        <v>101</v>
      </c>
      <c r="H5">
        <v>102</v>
      </c>
      <c r="I5">
        <v>103</v>
      </c>
      <c r="J5">
        <v>104</v>
      </c>
      <c r="K5">
        <v>105</v>
      </c>
      <c r="L5">
        <v>106</v>
      </c>
      <c r="M5">
        <v>107</v>
      </c>
      <c r="N5">
        <v>108</v>
      </c>
      <c r="O5">
        <v>109</v>
      </c>
      <c r="P5">
        <v>110</v>
      </c>
      <c r="Q5" s="11">
        <v>111</v>
      </c>
      <c r="R5">
        <v>112</v>
      </c>
      <c r="S5">
        <v>113</v>
      </c>
      <c r="T5">
        <v>114</v>
      </c>
      <c r="U5">
        <v>115</v>
      </c>
      <c r="V5">
        <v>116</v>
      </c>
      <c r="W5">
        <v>117</v>
      </c>
      <c r="X5">
        <v>118</v>
      </c>
      <c r="Y5">
        <v>119</v>
      </c>
      <c r="Z5">
        <v>120</v>
      </c>
      <c r="AA5">
        <v>121</v>
      </c>
      <c r="AB5">
        <v>122</v>
      </c>
      <c r="AC5">
        <v>123</v>
      </c>
      <c r="AD5">
        <v>124</v>
      </c>
      <c r="AE5">
        <v>125</v>
      </c>
      <c r="AF5">
        <v>126</v>
      </c>
      <c r="AG5" s="12">
        <v>127</v>
      </c>
      <c r="AI5" s="18" t="s">
        <v>2</v>
      </c>
      <c r="AJ5" s="19">
        <f>Calculations!M11</f>
        <v>0.11111111</v>
      </c>
      <c r="AK5" s="19">
        <f>Calculations!M13</f>
        <v>0.11111111</v>
      </c>
      <c r="AL5" s="19">
        <f>Calculations!M15</f>
        <v>0.111</v>
      </c>
      <c r="AM5" s="19">
        <f>Calculations!M17</f>
        <v>0</v>
      </c>
      <c r="AN5" s="17" t="str">
        <f>IF(AND(AJ5&lt;0.11111111,AK5&gt;0.00000001),"INVALID",IF(AND(AK5&lt;0.11111111,AL5&gt;0.00000001),"INVALID",IF(AND(AL5&lt;0.11111111,AM5&gt;0.00000001),"Invalid Mask","Valid Mask")))</f>
        <v>Valid Mask</v>
      </c>
    </row>
    <row r="6" spans="1:40" ht="14.5" x14ac:dyDescent="0.35">
      <c r="B6" s="10">
        <v>128</v>
      </c>
      <c r="C6">
        <v>129</v>
      </c>
      <c r="D6">
        <v>130</v>
      </c>
      <c r="E6">
        <v>131</v>
      </c>
      <c r="F6">
        <v>132</v>
      </c>
      <c r="G6">
        <v>133</v>
      </c>
      <c r="H6">
        <v>134</v>
      </c>
      <c r="I6">
        <v>135</v>
      </c>
      <c r="J6">
        <v>136</v>
      </c>
      <c r="K6">
        <v>137</v>
      </c>
      <c r="L6">
        <v>138</v>
      </c>
      <c r="M6">
        <v>139</v>
      </c>
      <c r="N6">
        <v>140</v>
      </c>
      <c r="O6">
        <v>141</v>
      </c>
      <c r="P6">
        <v>142</v>
      </c>
      <c r="Q6" s="11">
        <v>143</v>
      </c>
      <c r="R6">
        <v>144</v>
      </c>
      <c r="S6">
        <v>145</v>
      </c>
      <c r="T6">
        <v>146</v>
      </c>
      <c r="U6">
        <v>147</v>
      </c>
      <c r="V6">
        <v>148</v>
      </c>
      <c r="W6">
        <v>149</v>
      </c>
      <c r="X6">
        <v>150</v>
      </c>
      <c r="Y6">
        <v>151</v>
      </c>
      <c r="Z6">
        <v>152</v>
      </c>
      <c r="AA6">
        <v>153</v>
      </c>
      <c r="AB6">
        <v>154</v>
      </c>
      <c r="AC6">
        <v>155</v>
      </c>
      <c r="AD6">
        <v>156</v>
      </c>
      <c r="AE6">
        <v>157</v>
      </c>
      <c r="AF6">
        <v>158</v>
      </c>
      <c r="AG6" s="12">
        <v>159</v>
      </c>
      <c r="AI6" s="18"/>
      <c r="AN6" s="17"/>
    </row>
    <row r="7" spans="1:40" ht="14.5" x14ac:dyDescent="0.35">
      <c r="B7" s="10">
        <v>160</v>
      </c>
      <c r="C7">
        <v>161</v>
      </c>
      <c r="D7">
        <v>162</v>
      </c>
      <c r="E7">
        <v>163</v>
      </c>
      <c r="F7">
        <v>164</v>
      </c>
      <c r="G7">
        <v>165</v>
      </c>
      <c r="H7">
        <v>166</v>
      </c>
      <c r="I7">
        <v>167</v>
      </c>
      <c r="J7">
        <v>168</v>
      </c>
      <c r="K7">
        <v>169</v>
      </c>
      <c r="L7">
        <v>170</v>
      </c>
      <c r="M7">
        <v>171</v>
      </c>
      <c r="N7">
        <v>172</v>
      </c>
      <c r="O7">
        <v>173</v>
      </c>
      <c r="P7">
        <v>174</v>
      </c>
      <c r="Q7" s="11">
        <v>175</v>
      </c>
      <c r="R7">
        <v>176</v>
      </c>
      <c r="S7">
        <v>177</v>
      </c>
      <c r="T7">
        <v>178</v>
      </c>
      <c r="U7">
        <v>179</v>
      </c>
      <c r="V7">
        <v>180</v>
      </c>
      <c r="W7">
        <v>181</v>
      </c>
      <c r="X7">
        <v>182</v>
      </c>
      <c r="Y7">
        <v>183</v>
      </c>
      <c r="Z7">
        <v>184</v>
      </c>
      <c r="AA7">
        <v>185</v>
      </c>
      <c r="AB7">
        <v>186</v>
      </c>
      <c r="AC7">
        <v>187</v>
      </c>
      <c r="AD7">
        <v>188</v>
      </c>
      <c r="AE7">
        <v>189</v>
      </c>
      <c r="AF7">
        <v>190</v>
      </c>
      <c r="AG7" s="12">
        <v>191</v>
      </c>
      <c r="AI7" s="18" t="s">
        <v>3</v>
      </c>
      <c r="AJ7">
        <f>Calculations!P11</f>
        <v>172</v>
      </c>
      <c r="AK7">
        <f>Calculations!P13</f>
        <v>16</v>
      </c>
      <c r="AL7">
        <f>Calculations!P15</f>
        <v>0</v>
      </c>
      <c r="AM7">
        <f>Calculations!P17</f>
        <v>0</v>
      </c>
      <c r="AN7" s="17"/>
    </row>
    <row r="8" spans="1:40" ht="14.5" x14ac:dyDescent="0.35">
      <c r="B8" s="10">
        <v>192</v>
      </c>
      <c r="C8">
        <v>193</v>
      </c>
      <c r="D8">
        <v>194</v>
      </c>
      <c r="E8">
        <v>195</v>
      </c>
      <c r="F8">
        <v>196</v>
      </c>
      <c r="G8">
        <v>197</v>
      </c>
      <c r="H8">
        <v>198</v>
      </c>
      <c r="I8">
        <v>199</v>
      </c>
      <c r="J8">
        <v>200</v>
      </c>
      <c r="K8">
        <v>201</v>
      </c>
      <c r="L8">
        <v>202</v>
      </c>
      <c r="M8">
        <v>203</v>
      </c>
      <c r="N8">
        <v>204</v>
      </c>
      <c r="O8">
        <v>205</v>
      </c>
      <c r="P8">
        <v>206</v>
      </c>
      <c r="Q8" s="11">
        <v>207</v>
      </c>
      <c r="R8">
        <v>208</v>
      </c>
      <c r="S8">
        <v>209</v>
      </c>
      <c r="T8">
        <v>210</v>
      </c>
      <c r="U8">
        <v>211</v>
      </c>
      <c r="V8">
        <v>212</v>
      </c>
      <c r="W8">
        <v>213</v>
      </c>
      <c r="X8">
        <v>214</v>
      </c>
      <c r="Y8">
        <v>215</v>
      </c>
      <c r="Z8">
        <v>216</v>
      </c>
      <c r="AA8">
        <v>217</v>
      </c>
      <c r="AB8">
        <v>218</v>
      </c>
      <c r="AC8">
        <v>219</v>
      </c>
      <c r="AD8">
        <v>220</v>
      </c>
      <c r="AE8">
        <v>221</v>
      </c>
      <c r="AF8">
        <v>222</v>
      </c>
      <c r="AG8" s="12">
        <v>223</v>
      </c>
      <c r="AI8" s="18" t="s">
        <v>4</v>
      </c>
      <c r="AJ8">
        <f>Calculations!Q11</f>
        <v>172</v>
      </c>
      <c r="AK8">
        <f>Calculations!Q13</f>
        <v>16</v>
      </c>
      <c r="AL8">
        <f>Calculations!Q15</f>
        <v>31</v>
      </c>
      <c r="AM8">
        <f>Calculations!Q17</f>
        <v>255</v>
      </c>
      <c r="AN8" s="17"/>
    </row>
    <row r="9" spans="1:40" ht="14.5" x14ac:dyDescent="0.35">
      <c r="B9" s="20">
        <v>224</v>
      </c>
      <c r="C9" s="21">
        <v>225</v>
      </c>
      <c r="D9" s="21">
        <v>226</v>
      </c>
      <c r="E9" s="21">
        <v>227</v>
      </c>
      <c r="F9" s="21">
        <v>228</v>
      </c>
      <c r="G9" s="21">
        <v>229</v>
      </c>
      <c r="H9" s="21">
        <v>230</v>
      </c>
      <c r="I9" s="21">
        <v>231</v>
      </c>
      <c r="J9" s="21">
        <v>232</v>
      </c>
      <c r="K9" s="21">
        <v>233</v>
      </c>
      <c r="L9" s="21">
        <v>234</v>
      </c>
      <c r="M9" s="21">
        <v>235</v>
      </c>
      <c r="N9" s="21">
        <v>236</v>
      </c>
      <c r="O9" s="21">
        <v>237</v>
      </c>
      <c r="P9" s="21">
        <v>238</v>
      </c>
      <c r="Q9" s="22">
        <v>239</v>
      </c>
      <c r="R9" s="21">
        <v>240</v>
      </c>
      <c r="S9" s="21">
        <v>241</v>
      </c>
      <c r="T9" s="21">
        <v>242</v>
      </c>
      <c r="U9" s="21">
        <v>243</v>
      </c>
      <c r="V9" s="21">
        <v>244</v>
      </c>
      <c r="W9" s="21">
        <v>245</v>
      </c>
      <c r="X9" s="21">
        <v>246</v>
      </c>
      <c r="Y9" s="21">
        <v>247</v>
      </c>
      <c r="Z9" s="21">
        <v>248</v>
      </c>
      <c r="AA9" s="21">
        <v>249</v>
      </c>
      <c r="AB9" s="21">
        <v>250</v>
      </c>
      <c r="AC9" s="21">
        <v>251</v>
      </c>
      <c r="AD9" s="21">
        <v>252</v>
      </c>
      <c r="AE9" s="21">
        <v>253</v>
      </c>
      <c r="AF9" s="21">
        <v>254</v>
      </c>
      <c r="AG9" s="23">
        <v>255</v>
      </c>
      <c r="AI9" s="18" t="s">
        <v>5</v>
      </c>
      <c r="AJ9">
        <f>(Calculations!O18*Calculations!O16*Calculations!O14*Calculations!O12)-2</f>
        <v>8190</v>
      </c>
      <c r="AN9" s="17"/>
    </row>
    <row r="10" spans="1:40" ht="15.75" customHeight="1" x14ac:dyDescent="0.35">
      <c r="Q10" s="24"/>
      <c r="AI10" s="25" t="s">
        <v>6</v>
      </c>
      <c r="AJ10" s="26">
        <f>(224/(256-AJ3)-1)</f>
        <v>223</v>
      </c>
      <c r="AK10" s="26">
        <f t="shared" ref="AK10:AM10" si="0">256/(256-AK3)</f>
        <v>256</v>
      </c>
      <c r="AL10" s="26">
        <f t="shared" si="0"/>
        <v>8</v>
      </c>
      <c r="AM10" s="26">
        <f t="shared" si="0"/>
        <v>1</v>
      </c>
      <c r="AN10" s="27"/>
    </row>
    <row r="11" spans="1:40" ht="14.5" x14ac:dyDescent="0.35">
      <c r="A11" s="1" t="s">
        <v>7</v>
      </c>
      <c r="B11" s="2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3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  <c r="AA11" s="2">
        <v>25</v>
      </c>
      <c r="AB11" s="2">
        <v>26</v>
      </c>
      <c r="AC11" s="2">
        <v>27</v>
      </c>
      <c r="AD11" s="2">
        <v>28</v>
      </c>
      <c r="AE11" s="2">
        <v>29</v>
      </c>
      <c r="AF11" s="2">
        <v>30</v>
      </c>
      <c r="AG11" s="4">
        <v>31</v>
      </c>
    </row>
    <row r="12" spans="1:40" ht="14.5" x14ac:dyDescent="0.35">
      <c r="B12" s="10">
        <v>32</v>
      </c>
      <c r="C12">
        <v>33</v>
      </c>
      <c r="D12">
        <v>34</v>
      </c>
      <c r="E12">
        <v>35</v>
      </c>
      <c r="F12">
        <v>36</v>
      </c>
      <c r="G12">
        <v>37</v>
      </c>
      <c r="H12">
        <v>38</v>
      </c>
      <c r="I12">
        <v>39</v>
      </c>
      <c r="J12">
        <v>40</v>
      </c>
      <c r="K12">
        <v>41</v>
      </c>
      <c r="L12">
        <v>42</v>
      </c>
      <c r="M12">
        <v>43</v>
      </c>
      <c r="N12">
        <v>44</v>
      </c>
      <c r="O12">
        <v>45</v>
      </c>
      <c r="P12">
        <v>46</v>
      </c>
      <c r="Q12" s="11">
        <v>47</v>
      </c>
      <c r="R12">
        <v>48</v>
      </c>
      <c r="S12">
        <v>49</v>
      </c>
      <c r="T12">
        <v>50</v>
      </c>
      <c r="U12">
        <v>51</v>
      </c>
      <c r="V12">
        <v>52</v>
      </c>
      <c r="W12">
        <v>53</v>
      </c>
      <c r="X12">
        <v>54</v>
      </c>
      <c r="Y12">
        <v>55</v>
      </c>
      <c r="Z12">
        <v>56</v>
      </c>
      <c r="AA12">
        <v>57</v>
      </c>
      <c r="AB12">
        <v>58</v>
      </c>
      <c r="AC12">
        <v>59</v>
      </c>
      <c r="AD12">
        <v>60</v>
      </c>
      <c r="AE12">
        <v>61</v>
      </c>
      <c r="AF12">
        <v>62</v>
      </c>
      <c r="AG12" s="12">
        <v>63</v>
      </c>
      <c r="AI12" s="29" t="s">
        <v>8</v>
      </c>
      <c r="AJ12" s="30"/>
      <c r="AK12" s="30"/>
      <c r="AL12" s="30"/>
      <c r="AM12" s="30"/>
      <c r="AN12" s="31"/>
    </row>
    <row r="13" spans="1:40" ht="14.5" x14ac:dyDescent="0.35">
      <c r="B13" s="10">
        <v>64</v>
      </c>
      <c r="C13">
        <v>65</v>
      </c>
      <c r="D13">
        <v>66</v>
      </c>
      <c r="E13">
        <v>67</v>
      </c>
      <c r="F13">
        <v>68</v>
      </c>
      <c r="G13">
        <v>69</v>
      </c>
      <c r="H13">
        <v>70</v>
      </c>
      <c r="I13">
        <v>71</v>
      </c>
      <c r="J13">
        <v>72</v>
      </c>
      <c r="K13">
        <v>73</v>
      </c>
      <c r="L13">
        <v>74</v>
      </c>
      <c r="M13">
        <v>75</v>
      </c>
      <c r="N13">
        <v>76</v>
      </c>
      <c r="O13">
        <v>77</v>
      </c>
      <c r="P13">
        <v>78</v>
      </c>
      <c r="Q13" s="11">
        <v>79</v>
      </c>
      <c r="R13">
        <v>80</v>
      </c>
      <c r="S13">
        <v>81</v>
      </c>
      <c r="T13">
        <v>82</v>
      </c>
      <c r="U13">
        <v>83</v>
      </c>
      <c r="V13">
        <v>84</v>
      </c>
      <c r="W13">
        <v>85</v>
      </c>
      <c r="X13">
        <v>86</v>
      </c>
      <c r="Y13">
        <v>87</v>
      </c>
      <c r="Z13">
        <v>88</v>
      </c>
      <c r="AA13">
        <v>89</v>
      </c>
      <c r="AB13">
        <v>90</v>
      </c>
      <c r="AC13">
        <v>91</v>
      </c>
      <c r="AD13">
        <v>92</v>
      </c>
      <c r="AE13">
        <v>93</v>
      </c>
      <c r="AF13">
        <v>94</v>
      </c>
      <c r="AG13" s="12">
        <v>95</v>
      </c>
      <c r="AI13" s="32" t="s">
        <v>9</v>
      </c>
      <c r="AJ13" s="33"/>
      <c r="AK13" s="33"/>
      <c r="AL13" s="33"/>
      <c r="AM13" s="33"/>
      <c r="AN13" s="34"/>
    </row>
    <row r="14" spans="1:40" ht="14.5" x14ac:dyDescent="0.35">
      <c r="B14" s="10">
        <v>96</v>
      </c>
      <c r="C14">
        <v>97</v>
      </c>
      <c r="D14">
        <v>98</v>
      </c>
      <c r="E14">
        <v>99</v>
      </c>
      <c r="F14">
        <v>100</v>
      </c>
      <c r="G14">
        <v>101</v>
      </c>
      <c r="H14">
        <v>102</v>
      </c>
      <c r="I14">
        <v>103</v>
      </c>
      <c r="J14">
        <v>104</v>
      </c>
      <c r="K14">
        <v>105</v>
      </c>
      <c r="L14">
        <v>106</v>
      </c>
      <c r="M14">
        <v>107</v>
      </c>
      <c r="N14">
        <v>108</v>
      </c>
      <c r="O14">
        <v>109</v>
      </c>
      <c r="P14">
        <v>110</v>
      </c>
      <c r="Q14" s="11">
        <v>111</v>
      </c>
      <c r="R14">
        <v>112</v>
      </c>
      <c r="S14">
        <v>113</v>
      </c>
      <c r="T14">
        <v>114</v>
      </c>
      <c r="U14">
        <v>115</v>
      </c>
      <c r="V14">
        <v>116</v>
      </c>
      <c r="W14">
        <v>117</v>
      </c>
      <c r="X14">
        <v>118</v>
      </c>
      <c r="Y14">
        <v>119</v>
      </c>
      <c r="Z14">
        <v>120</v>
      </c>
      <c r="AA14">
        <v>121</v>
      </c>
      <c r="AB14">
        <v>122</v>
      </c>
      <c r="AC14">
        <v>123</v>
      </c>
      <c r="AD14">
        <v>124</v>
      </c>
      <c r="AE14">
        <v>125</v>
      </c>
      <c r="AF14">
        <v>126</v>
      </c>
      <c r="AG14" s="12">
        <v>127</v>
      </c>
    </row>
    <row r="15" spans="1:40" ht="14.5" x14ac:dyDescent="0.35">
      <c r="B15" s="10">
        <v>128</v>
      </c>
      <c r="C15">
        <v>129</v>
      </c>
      <c r="D15">
        <v>130</v>
      </c>
      <c r="E15">
        <v>131</v>
      </c>
      <c r="F15">
        <v>132</v>
      </c>
      <c r="G15">
        <v>133</v>
      </c>
      <c r="H15">
        <v>134</v>
      </c>
      <c r="I15">
        <v>135</v>
      </c>
      <c r="J15">
        <v>136</v>
      </c>
      <c r="K15">
        <v>137</v>
      </c>
      <c r="L15">
        <v>138</v>
      </c>
      <c r="M15">
        <v>139</v>
      </c>
      <c r="N15">
        <v>140</v>
      </c>
      <c r="O15">
        <v>141</v>
      </c>
      <c r="P15">
        <v>142</v>
      </c>
      <c r="Q15" s="11">
        <v>143</v>
      </c>
      <c r="R15">
        <v>144</v>
      </c>
      <c r="S15">
        <v>145</v>
      </c>
      <c r="T15">
        <v>146</v>
      </c>
      <c r="U15">
        <v>147</v>
      </c>
      <c r="V15">
        <v>148</v>
      </c>
      <c r="W15">
        <v>149</v>
      </c>
      <c r="X15">
        <v>150</v>
      </c>
      <c r="Y15">
        <v>151</v>
      </c>
      <c r="Z15">
        <v>152</v>
      </c>
      <c r="AA15">
        <v>153</v>
      </c>
      <c r="AB15">
        <v>154</v>
      </c>
      <c r="AC15">
        <v>155</v>
      </c>
      <c r="AD15">
        <v>156</v>
      </c>
      <c r="AE15">
        <v>157</v>
      </c>
      <c r="AF15">
        <v>158</v>
      </c>
      <c r="AG15" s="12">
        <v>159</v>
      </c>
    </row>
    <row r="16" spans="1:40" ht="14.5" x14ac:dyDescent="0.35">
      <c r="B16" s="10">
        <v>160</v>
      </c>
      <c r="C16">
        <v>161</v>
      </c>
      <c r="D16">
        <v>162</v>
      </c>
      <c r="E16">
        <v>163</v>
      </c>
      <c r="F16">
        <v>164</v>
      </c>
      <c r="G16">
        <v>165</v>
      </c>
      <c r="H16">
        <v>166</v>
      </c>
      <c r="I16">
        <v>167</v>
      </c>
      <c r="J16">
        <v>168</v>
      </c>
      <c r="K16">
        <v>169</v>
      </c>
      <c r="L16">
        <v>170</v>
      </c>
      <c r="M16">
        <v>171</v>
      </c>
      <c r="N16">
        <v>172</v>
      </c>
      <c r="O16">
        <v>173</v>
      </c>
      <c r="P16">
        <v>174</v>
      </c>
      <c r="Q16" s="11">
        <v>175</v>
      </c>
      <c r="R16">
        <v>176</v>
      </c>
      <c r="S16">
        <v>177</v>
      </c>
      <c r="T16">
        <v>178</v>
      </c>
      <c r="U16">
        <v>179</v>
      </c>
      <c r="V16">
        <v>180</v>
      </c>
      <c r="W16">
        <v>181</v>
      </c>
      <c r="X16">
        <v>182</v>
      </c>
      <c r="Y16">
        <v>183</v>
      </c>
      <c r="Z16">
        <v>184</v>
      </c>
      <c r="AA16">
        <v>185</v>
      </c>
      <c r="AB16">
        <v>186</v>
      </c>
      <c r="AC16">
        <v>187</v>
      </c>
      <c r="AD16">
        <v>188</v>
      </c>
      <c r="AE16">
        <v>189</v>
      </c>
      <c r="AF16">
        <v>190</v>
      </c>
      <c r="AG16" s="12">
        <v>191</v>
      </c>
    </row>
    <row r="17" spans="1:33" ht="14.5" x14ac:dyDescent="0.35">
      <c r="B17" s="10">
        <v>192</v>
      </c>
      <c r="C17">
        <v>193</v>
      </c>
      <c r="D17">
        <v>194</v>
      </c>
      <c r="E17">
        <v>195</v>
      </c>
      <c r="F17">
        <v>196</v>
      </c>
      <c r="G17">
        <v>197</v>
      </c>
      <c r="H17">
        <v>198</v>
      </c>
      <c r="I17">
        <v>199</v>
      </c>
      <c r="J17">
        <v>200</v>
      </c>
      <c r="K17">
        <v>201</v>
      </c>
      <c r="L17">
        <v>202</v>
      </c>
      <c r="M17">
        <v>203</v>
      </c>
      <c r="N17">
        <v>204</v>
      </c>
      <c r="O17">
        <v>205</v>
      </c>
      <c r="P17">
        <v>206</v>
      </c>
      <c r="Q17" s="11">
        <v>207</v>
      </c>
      <c r="R17">
        <v>208</v>
      </c>
      <c r="S17">
        <v>209</v>
      </c>
      <c r="T17">
        <v>210</v>
      </c>
      <c r="U17">
        <v>211</v>
      </c>
      <c r="V17">
        <v>212</v>
      </c>
      <c r="W17">
        <v>213</v>
      </c>
      <c r="X17">
        <v>214</v>
      </c>
      <c r="Y17">
        <v>215</v>
      </c>
      <c r="Z17">
        <v>216</v>
      </c>
      <c r="AA17">
        <v>217</v>
      </c>
      <c r="AB17">
        <v>218</v>
      </c>
      <c r="AC17">
        <v>219</v>
      </c>
      <c r="AD17">
        <v>220</v>
      </c>
      <c r="AE17">
        <v>221</v>
      </c>
      <c r="AF17">
        <v>222</v>
      </c>
      <c r="AG17" s="12">
        <v>223</v>
      </c>
    </row>
    <row r="18" spans="1:33" ht="14.5" x14ac:dyDescent="0.35">
      <c r="B18" s="20">
        <v>224</v>
      </c>
      <c r="C18" s="21">
        <v>225</v>
      </c>
      <c r="D18" s="21">
        <v>226</v>
      </c>
      <c r="E18" s="21">
        <v>227</v>
      </c>
      <c r="F18" s="21">
        <v>228</v>
      </c>
      <c r="G18" s="21">
        <v>229</v>
      </c>
      <c r="H18" s="21">
        <v>230</v>
      </c>
      <c r="I18" s="21">
        <v>231</v>
      </c>
      <c r="J18" s="21">
        <v>232</v>
      </c>
      <c r="K18" s="21">
        <v>233</v>
      </c>
      <c r="L18" s="21">
        <v>234</v>
      </c>
      <c r="M18" s="21">
        <v>235</v>
      </c>
      <c r="N18" s="21">
        <v>236</v>
      </c>
      <c r="O18" s="21">
        <v>237</v>
      </c>
      <c r="P18" s="21">
        <v>238</v>
      </c>
      <c r="Q18" s="22">
        <v>239</v>
      </c>
      <c r="R18" s="21">
        <v>240</v>
      </c>
      <c r="S18" s="21">
        <v>241</v>
      </c>
      <c r="T18" s="21">
        <v>242</v>
      </c>
      <c r="U18" s="21">
        <v>243</v>
      </c>
      <c r="V18" s="21">
        <v>244</v>
      </c>
      <c r="W18" s="21">
        <v>245</v>
      </c>
      <c r="X18" s="21">
        <v>246</v>
      </c>
      <c r="Y18" s="21">
        <v>247</v>
      </c>
      <c r="Z18" s="21">
        <v>248</v>
      </c>
      <c r="AA18" s="21">
        <v>249</v>
      </c>
      <c r="AB18" s="21">
        <v>250</v>
      </c>
      <c r="AC18" s="21">
        <v>251</v>
      </c>
      <c r="AD18" s="21">
        <v>252</v>
      </c>
      <c r="AE18" s="21">
        <v>253</v>
      </c>
      <c r="AF18" s="21">
        <v>254</v>
      </c>
      <c r="AG18" s="23">
        <v>255</v>
      </c>
    </row>
    <row r="19" spans="1:33" ht="14.5" x14ac:dyDescent="0.35">
      <c r="Q19" s="24"/>
    </row>
    <row r="20" spans="1:33" ht="14.5" x14ac:dyDescent="0.35">
      <c r="A20" s="1" t="s">
        <v>10</v>
      </c>
      <c r="B20" s="2">
        <v>0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3">
        <v>15</v>
      </c>
      <c r="R20" s="2">
        <v>16</v>
      </c>
      <c r="S20" s="2">
        <v>17</v>
      </c>
      <c r="T20" s="2">
        <v>18</v>
      </c>
      <c r="U20" s="2">
        <v>19</v>
      </c>
      <c r="V20" s="2">
        <v>20</v>
      </c>
      <c r="W20" s="2">
        <v>21</v>
      </c>
      <c r="X20" s="2">
        <v>22</v>
      </c>
      <c r="Y20" s="2">
        <v>23</v>
      </c>
      <c r="Z20" s="2">
        <v>24</v>
      </c>
      <c r="AA20" s="2">
        <v>25</v>
      </c>
      <c r="AB20" s="2">
        <v>26</v>
      </c>
      <c r="AC20" s="2">
        <v>27</v>
      </c>
      <c r="AD20" s="2">
        <v>28</v>
      </c>
      <c r="AE20" s="2">
        <v>29</v>
      </c>
      <c r="AF20" s="2">
        <v>30</v>
      </c>
      <c r="AG20" s="4">
        <v>31</v>
      </c>
    </row>
    <row r="21" spans="1:33" ht="14.5" x14ac:dyDescent="0.35">
      <c r="B21" s="10">
        <v>32</v>
      </c>
      <c r="C21">
        <v>33</v>
      </c>
      <c r="D21">
        <v>34</v>
      </c>
      <c r="E21">
        <v>35</v>
      </c>
      <c r="F21">
        <v>36</v>
      </c>
      <c r="G21">
        <v>37</v>
      </c>
      <c r="H21">
        <v>38</v>
      </c>
      <c r="I21">
        <v>39</v>
      </c>
      <c r="J21">
        <v>40</v>
      </c>
      <c r="K21">
        <v>41</v>
      </c>
      <c r="L21">
        <v>42</v>
      </c>
      <c r="M21">
        <v>43</v>
      </c>
      <c r="N21">
        <v>44</v>
      </c>
      <c r="O21">
        <v>45</v>
      </c>
      <c r="P21">
        <v>46</v>
      </c>
      <c r="Q21" s="11">
        <v>47</v>
      </c>
      <c r="R21">
        <v>48</v>
      </c>
      <c r="S21">
        <v>49</v>
      </c>
      <c r="T21">
        <v>50</v>
      </c>
      <c r="U21">
        <v>51</v>
      </c>
      <c r="V21">
        <v>52</v>
      </c>
      <c r="W21">
        <v>53</v>
      </c>
      <c r="X21">
        <v>54</v>
      </c>
      <c r="Y21">
        <v>55</v>
      </c>
      <c r="Z21">
        <v>56</v>
      </c>
      <c r="AA21">
        <v>57</v>
      </c>
      <c r="AB21">
        <v>58</v>
      </c>
      <c r="AC21">
        <v>59</v>
      </c>
      <c r="AD21">
        <v>60</v>
      </c>
      <c r="AE21">
        <v>61</v>
      </c>
      <c r="AF21">
        <v>62</v>
      </c>
      <c r="AG21" s="12">
        <v>63</v>
      </c>
    </row>
    <row r="22" spans="1:33" ht="14.5" x14ac:dyDescent="0.35">
      <c r="B22" s="10">
        <v>64</v>
      </c>
      <c r="C22">
        <v>65</v>
      </c>
      <c r="D22">
        <v>66</v>
      </c>
      <c r="E22">
        <v>67</v>
      </c>
      <c r="F22">
        <v>68</v>
      </c>
      <c r="G22">
        <v>69</v>
      </c>
      <c r="H22">
        <v>70</v>
      </c>
      <c r="I22">
        <v>71</v>
      </c>
      <c r="J22">
        <v>72</v>
      </c>
      <c r="K22">
        <v>73</v>
      </c>
      <c r="L22">
        <v>74</v>
      </c>
      <c r="M22">
        <v>75</v>
      </c>
      <c r="N22">
        <v>76</v>
      </c>
      <c r="O22">
        <v>77</v>
      </c>
      <c r="P22">
        <v>78</v>
      </c>
      <c r="Q22" s="11">
        <v>79</v>
      </c>
      <c r="R22">
        <v>80</v>
      </c>
      <c r="S22">
        <v>81</v>
      </c>
      <c r="T22">
        <v>82</v>
      </c>
      <c r="U22">
        <v>83</v>
      </c>
      <c r="V22">
        <v>84</v>
      </c>
      <c r="W22">
        <v>85</v>
      </c>
      <c r="X22">
        <v>86</v>
      </c>
      <c r="Y22">
        <v>87</v>
      </c>
      <c r="Z22">
        <v>88</v>
      </c>
      <c r="AA22">
        <v>89</v>
      </c>
      <c r="AB22">
        <v>90</v>
      </c>
      <c r="AC22">
        <v>91</v>
      </c>
      <c r="AD22">
        <v>92</v>
      </c>
      <c r="AE22">
        <v>93</v>
      </c>
      <c r="AF22">
        <v>94</v>
      </c>
      <c r="AG22" s="12">
        <v>95</v>
      </c>
    </row>
    <row r="23" spans="1:33" ht="14.5" x14ac:dyDescent="0.35">
      <c r="B23" s="10">
        <v>96</v>
      </c>
      <c r="C23">
        <v>97</v>
      </c>
      <c r="D23">
        <v>98</v>
      </c>
      <c r="E23">
        <v>99</v>
      </c>
      <c r="F23">
        <v>100</v>
      </c>
      <c r="G23">
        <v>101</v>
      </c>
      <c r="H23">
        <v>102</v>
      </c>
      <c r="I23">
        <v>103</v>
      </c>
      <c r="J23">
        <v>104</v>
      </c>
      <c r="K23">
        <v>105</v>
      </c>
      <c r="L23">
        <v>106</v>
      </c>
      <c r="M23">
        <v>107</v>
      </c>
      <c r="N23">
        <v>108</v>
      </c>
      <c r="O23">
        <v>109</v>
      </c>
      <c r="P23">
        <v>110</v>
      </c>
      <c r="Q23" s="11">
        <v>111</v>
      </c>
      <c r="R23">
        <v>112</v>
      </c>
      <c r="S23">
        <v>113</v>
      </c>
      <c r="T23">
        <v>114</v>
      </c>
      <c r="U23">
        <v>115</v>
      </c>
      <c r="V23">
        <v>116</v>
      </c>
      <c r="W23">
        <v>117</v>
      </c>
      <c r="X23">
        <v>118</v>
      </c>
      <c r="Y23">
        <v>119</v>
      </c>
      <c r="Z23">
        <v>120</v>
      </c>
      <c r="AA23">
        <v>121</v>
      </c>
      <c r="AB23">
        <v>122</v>
      </c>
      <c r="AC23">
        <v>123</v>
      </c>
      <c r="AD23">
        <v>124</v>
      </c>
      <c r="AE23">
        <v>125</v>
      </c>
      <c r="AF23">
        <v>126</v>
      </c>
      <c r="AG23" s="12">
        <v>127</v>
      </c>
    </row>
    <row r="24" spans="1:33" ht="14.5" x14ac:dyDescent="0.35">
      <c r="B24" s="10">
        <v>128</v>
      </c>
      <c r="C24">
        <v>129</v>
      </c>
      <c r="D24">
        <v>130</v>
      </c>
      <c r="E24">
        <v>131</v>
      </c>
      <c r="F24">
        <v>132</v>
      </c>
      <c r="G24">
        <v>133</v>
      </c>
      <c r="H24">
        <v>134</v>
      </c>
      <c r="I24">
        <v>135</v>
      </c>
      <c r="J24">
        <v>136</v>
      </c>
      <c r="K24">
        <v>137</v>
      </c>
      <c r="L24">
        <v>138</v>
      </c>
      <c r="M24">
        <v>139</v>
      </c>
      <c r="N24">
        <v>140</v>
      </c>
      <c r="O24">
        <v>141</v>
      </c>
      <c r="P24">
        <v>142</v>
      </c>
      <c r="Q24" s="11">
        <v>143</v>
      </c>
      <c r="R24">
        <v>144</v>
      </c>
      <c r="S24">
        <v>145</v>
      </c>
      <c r="T24">
        <v>146</v>
      </c>
      <c r="U24">
        <v>147</v>
      </c>
      <c r="V24">
        <v>148</v>
      </c>
      <c r="W24">
        <v>149</v>
      </c>
      <c r="X24">
        <v>150</v>
      </c>
      <c r="Y24">
        <v>151</v>
      </c>
      <c r="Z24">
        <v>152</v>
      </c>
      <c r="AA24">
        <v>153</v>
      </c>
      <c r="AB24">
        <v>154</v>
      </c>
      <c r="AC24">
        <v>155</v>
      </c>
      <c r="AD24">
        <v>156</v>
      </c>
      <c r="AE24">
        <v>157</v>
      </c>
      <c r="AF24">
        <v>158</v>
      </c>
      <c r="AG24" s="12">
        <v>159</v>
      </c>
    </row>
    <row r="25" spans="1:33" ht="14.5" x14ac:dyDescent="0.35">
      <c r="B25" s="10">
        <v>160</v>
      </c>
      <c r="C25">
        <v>161</v>
      </c>
      <c r="D25">
        <v>162</v>
      </c>
      <c r="E25">
        <v>163</v>
      </c>
      <c r="F25">
        <v>164</v>
      </c>
      <c r="G25">
        <v>165</v>
      </c>
      <c r="H25">
        <v>166</v>
      </c>
      <c r="I25">
        <v>167</v>
      </c>
      <c r="J25">
        <v>168</v>
      </c>
      <c r="K25">
        <v>169</v>
      </c>
      <c r="L25">
        <v>170</v>
      </c>
      <c r="M25">
        <v>171</v>
      </c>
      <c r="N25">
        <v>172</v>
      </c>
      <c r="O25">
        <v>173</v>
      </c>
      <c r="P25">
        <v>174</v>
      </c>
      <c r="Q25" s="11">
        <v>175</v>
      </c>
      <c r="R25">
        <v>176</v>
      </c>
      <c r="S25">
        <v>177</v>
      </c>
      <c r="T25">
        <v>178</v>
      </c>
      <c r="U25">
        <v>179</v>
      </c>
      <c r="V25">
        <v>180</v>
      </c>
      <c r="W25">
        <v>181</v>
      </c>
      <c r="X25">
        <v>182</v>
      </c>
      <c r="Y25">
        <v>183</v>
      </c>
      <c r="Z25">
        <v>184</v>
      </c>
      <c r="AA25">
        <v>185</v>
      </c>
      <c r="AB25">
        <v>186</v>
      </c>
      <c r="AC25">
        <v>187</v>
      </c>
      <c r="AD25">
        <v>188</v>
      </c>
      <c r="AE25">
        <v>189</v>
      </c>
      <c r="AF25">
        <v>190</v>
      </c>
      <c r="AG25" s="12">
        <v>191</v>
      </c>
    </row>
    <row r="26" spans="1:33" ht="14.5" x14ac:dyDescent="0.35">
      <c r="B26" s="10">
        <v>192</v>
      </c>
      <c r="C26">
        <v>193</v>
      </c>
      <c r="D26">
        <v>194</v>
      </c>
      <c r="E26">
        <v>195</v>
      </c>
      <c r="F26">
        <v>196</v>
      </c>
      <c r="G26">
        <v>197</v>
      </c>
      <c r="H26">
        <v>198</v>
      </c>
      <c r="I26">
        <v>199</v>
      </c>
      <c r="J26">
        <v>200</v>
      </c>
      <c r="K26">
        <v>201</v>
      </c>
      <c r="L26">
        <v>202</v>
      </c>
      <c r="M26">
        <v>203</v>
      </c>
      <c r="N26">
        <v>204</v>
      </c>
      <c r="O26">
        <v>205</v>
      </c>
      <c r="P26">
        <v>206</v>
      </c>
      <c r="Q26" s="11">
        <v>207</v>
      </c>
      <c r="R26">
        <v>208</v>
      </c>
      <c r="S26">
        <v>209</v>
      </c>
      <c r="T26">
        <v>210</v>
      </c>
      <c r="U26">
        <v>211</v>
      </c>
      <c r="V26">
        <v>212</v>
      </c>
      <c r="W26">
        <v>213</v>
      </c>
      <c r="X26">
        <v>214</v>
      </c>
      <c r="Y26">
        <v>215</v>
      </c>
      <c r="Z26">
        <v>216</v>
      </c>
      <c r="AA26">
        <v>217</v>
      </c>
      <c r="AB26">
        <v>218</v>
      </c>
      <c r="AC26">
        <v>219</v>
      </c>
      <c r="AD26">
        <v>220</v>
      </c>
      <c r="AE26">
        <v>221</v>
      </c>
      <c r="AF26">
        <v>222</v>
      </c>
      <c r="AG26" s="12">
        <v>223</v>
      </c>
    </row>
    <row r="27" spans="1:33" ht="14.5" x14ac:dyDescent="0.35">
      <c r="B27" s="20">
        <v>224</v>
      </c>
      <c r="C27" s="21">
        <v>225</v>
      </c>
      <c r="D27" s="21">
        <v>226</v>
      </c>
      <c r="E27" s="21">
        <v>227</v>
      </c>
      <c r="F27" s="21">
        <v>228</v>
      </c>
      <c r="G27" s="21">
        <v>229</v>
      </c>
      <c r="H27" s="21">
        <v>230</v>
      </c>
      <c r="I27" s="21">
        <v>231</v>
      </c>
      <c r="J27" s="21">
        <v>232</v>
      </c>
      <c r="K27" s="21">
        <v>233</v>
      </c>
      <c r="L27" s="21">
        <v>234</v>
      </c>
      <c r="M27" s="21">
        <v>235</v>
      </c>
      <c r="N27" s="21">
        <v>236</v>
      </c>
      <c r="O27" s="21">
        <v>237</v>
      </c>
      <c r="P27" s="21">
        <v>238</v>
      </c>
      <c r="Q27" s="22">
        <v>239</v>
      </c>
      <c r="R27" s="21">
        <v>240</v>
      </c>
      <c r="S27" s="21">
        <v>241</v>
      </c>
      <c r="T27" s="21">
        <v>242</v>
      </c>
      <c r="U27" s="21">
        <v>243</v>
      </c>
      <c r="V27" s="21">
        <v>244</v>
      </c>
      <c r="W27" s="21">
        <v>245</v>
      </c>
      <c r="X27" s="21">
        <v>246</v>
      </c>
      <c r="Y27" s="21">
        <v>247</v>
      </c>
      <c r="Z27" s="21">
        <v>248</v>
      </c>
      <c r="AA27" s="21">
        <v>249</v>
      </c>
      <c r="AB27" s="21">
        <v>250</v>
      </c>
      <c r="AC27" s="21">
        <v>251</v>
      </c>
      <c r="AD27" s="21">
        <v>252</v>
      </c>
      <c r="AE27" s="21">
        <v>253</v>
      </c>
      <c r="AF27" s="21">
        <v>254</v>
      </c>
      <c r="AG27" s="23">
        <v>255</v>
      </c>
    </row>
    <row r="28" spans="1:33" ht="14.5" x14ac:dyDescent="0.35">
      <c r="Q28" s="24"/>
    </row>
    <row r="29" spans="1:33" ht="14.5" x14ac:dyDescent="0.35">
      <c r="A29" s="1" t="s">
        <v>11</v>
      </c>
      <c r="B29" s="2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3">
        <v>15</v>
      </c>
      <c r="R29" s="2">
        <v>16</v>
      </c>
      <c r="S29" s="2">
        <v>17</v>
      </c>
      <c r="T29" s="2">
        <v>18</v>
      </c>
      <c r="U29" s="2">
        <v>19</v>
      </c>
      <c r="V29" s="2">
        <v>20</v>
      </c>
      <c r="W29" s="2">
        <v>21</v>
      </c>
      <c r="X29" s="2">
        <v>22</v>
      </c>
      <c r="Y29" s="2">
        <v>23</v>
      </c>
      <c r="Z29" s="2">
        <v>24</v>
      </c>
      <c r="AA29" s="2">
        <v>25</v>
      </c>
      <c r="AB29" s="2">
        <v>26</v>
      </c>
      <c r="AC29" s="2">
        <v>27</v>
      </c>
      <c r="AD29" s="2">
        <v>28</v>
      </c>
      <c r="AE29" s="2">
        <v>29</v>
      </c>
      <c r="AF29" s="2">
        <v>30</v>
      </c>
      <c r="AG29" s="4">
        <v>31</v>
      </c>
    </row>
    <row r="30" spans="1:33" ht="14.5" x14ac:dyDescent="0.35">
      <c r="B30" s="10">
        <v>32</v>
      </c>
      <c r="C30">
        <v>33</v>
      </c>
      <c r="D30">
        <v>34</v>
      </c>
      <c r="E30">
        <v>35</v>
      </c>
      <c r="F30">
        <v>36</v>
      </c>
      <c r="G30">
        <v>37</v>
      </c>
      <c r="H30">
        <v>38</v>
      </c>
      <c r="I30">
        <v>39</v>
      </c>
      <c r="J30">
        <v>40</v>
      </c>
      <c r="K30">
        <v>41</v>
      </c>
      <c r="L30">
        <v>42</v>
      </c>
      <c r="M30">
        <v>43</v>
      </c>
      <c r="N30">
        <v>44</v>
      </c>
      <c r="O30">
        <v>45</v>
      </c>
      <c r="P30">
        <v>46</v>
      </c>
      <c r="Q30" s="11">
        <v>47</v>
      </c>
      <c r="R30">
        <v>48</v>
      </c>
      <c r="S30">
        <v>49</v>
      </c>
      <c r="T30">
        <v>50</v>
      </c>
      <c r="U30">
        <v>51</v>
      </c>
      <c r="V30">
        <v>52</v>
      </c>
      <c r="W30">
        <v>53</v>
      </c>
      <c r="X30">
        <v>54</v>
      </c>
      <c r="Y30">
        <v>55</v>
      </c>
      <c r="Z30">
        <v>56</v>
      </c>
      <c r="AA30">
        <v>57</v>
      </c>
      <c r="AB30">
        <v>58</v>
      </c>
      <c r="AC30">
        <v>59</v>
      </c>
      <c r="AD30">
        <v>60</v>
      </c>
      <c r="AE30">
        <v>61</v>
      </c>
      <c r="AF30">
        <v>62</v>
      </c>
      <c r="AG30" s="12">
        <v>63</v>
      </c>
    </row>
    <row r="31" spans="1:33" ht="14.5" x14ac:dyDescent="0.35">
      <c r="B31" s="10">
        <v>64</v>
      </c>
      <c r="C31">
        <v>65</v>
      </c>
      <c r="D31">
        <v>66</v>
      </c>
      <c r="E31">
        <v>67</v>
      </c>
      <c r="F31">
        <v>68</v>
      </c>
      <c r="G31">
        <v>69</v>
      </c>
      <c r="H31">
        <v>70</v>
      </c>
      <c r="I31">
        <v>71</v>
      </c>
      <c r="J31">
        <v>72</v>
      </c>
      <c r="K31">
        <v>73</v>
      </c>
      <c r="L31">
        <v>74</v>
      </c>
      <c r="M31">
        <v>75</v>
      </c>
      <c r="N31">
        <v>76</v>
      </c>
      <c r="O31">
        <v>77</v>
      </c>
      <c r="P31">
        <v>78</v>
      </c>
      <c r="Q31" s="11">
        <v>79</v>
      </c>
      <c r="R31">
        <v>80</v>
      </c>
      <c r="S31">
        <v>81</v>
      </c>
      <c r="T31">
        <v>82</v>
      </c>
      <c r="U31">
        <v>83</v>
      </c>
      <c r="V31">
        <v>84</v>
      </c>
      <c r="W31">
        <v>85</v>
      </c>
      <c r="X31">
        <v>86</v>
      </c>
      <c r="Y31">
        <v>87</v>
      </c>
      <c r="Z31">
        <v>88</v>
      </c>
      <c r="AA31">
        <v>89</v>
      </c>
      <c r="AB31">
        <v>90</v>
      </c>
      <c r="AC31">
        <v>91</v>
      </c>
      <c r="AD31">
        <v>92</v>
      </c>
      <c r="AE31">
        <v>93</v>
      </c>
      <c r="AF31">
        <v>94</v>
      </c>
      <c r="AG31" s="12">
        <v>95</v>
      </c>
    </row>
    <row r="32" spans="1:33" ht="14.5" x14ac:dyDescent="0.35">
      <c r="B32" s="10">
        <v>96</v>
      </c>
      <c r="C32">
        <v>97</v>
      </c>
      <c r="D32">
        <v>98</v>
      </c>
      <c r="E32">
        <v>99</v>
      </c>
      <c r="F32">
        <v>100</v>
      </c>
      <c r="G32">
        <v>101</v>
      </c>
      <c r="H32">
        <v>102</v>
      </c>
      <c r="I32">
        <v>103</v>
      </c>
      <c r="J32">
        <v>104</v>
      </c>
      <c r="K32">
        <v>105</v>
      </c>
      <c r="L32">
        <v>106</v>
      </c>
      <c r="M32">
        <v>107</v>
      </c>
      <c r="N32">
        <v>108</v>
      </c>
      <c r="O32">
        <v>109</v>
      </c>
      <c r="P32">
        <v>110</v>
      </c>
      <c r="Q32" s="11">
        <v>111</v>
      </c>
      <c r="R32">
        <v>112</v>
      </c>
      <c r="S32">
        <v>113</v>
      </c>
      <c r="T32">
        <v>114</v>
      </c>
      <c r="U32">
        <v>115</v>
      </c>
      <c r="V32">
        <v>116</v>
      </c>
      <c r="W32">
        <v>117</v>
      </c>
      <c r="X32">
        <v>118</v>
      </c>
      <c r="Y32">
        <v>119</v>
      </c>
      <c r="Z32">
        <v>120</v>
      </c>
      <c r="AA32">
        <v>121</v>
      </c>
      <c r="AB32">
        <v>122</v>
      </c>
      <c r="AC32">
        <v>123</v>
      </c>
      <c r="AD32">
        <v>124</v>
      </c>
      <c r="AE32">
        <v>125</v>
      </c>
      <c r="AF32">
        <v>126</v>
      </c>
      <c r="AG32" s="12">
        <v>127</v>
      </c>
    </row>
    <row r="33" spans="2:33" ht="14.5" x14ac:dyDescent="0.35">
      <c r="B33" s="10">
        <v>128</v>
      </c>
      <c r="C33">
        <v>129</v>
      </c>
      <c r="D33">
        <v>130</v>
      </c>
      <c r="E33">
        <v>131</v>
      </c>
      <c r="F33">
        <v>132</v>
      </c>
      <c r="G33">
        <v>133</v>
      </c>
      <c r="H33">
        <v>134</v>
      </c>
      <c r="I33">
        <v>135</v>
      </c>
      <c r="J33">
        <v>136</v>
      </c>
      <c r="K33">
        <v>137</v>
      </c>
      <c r="L33">
        <v>138</v>
      </c>
      <c r="M33">
        <v>139</v>
      </c>
      <c r="N33">
        <v>140</v>
      </c>
      <c r="O33">
        <v>141</v>
      </c>
      <c r="P33">
        <v>142</v>
      </c>
      <c r="Q33" s="11">
        <v>143</v>
      </c>
      <c r="R33">
        <v>144</v>
      </c>
      <c r="S33">
        <v>145</v>
      </c>
      <c r="T33">
        <v>146</v>
      </c>
      <c r="U33">
        <v>147</v>
      </c>
      <c r="V33">
        <v>148</v>
      </c>
      <c r="W33">
        <v>149</v>
      </c>
      <c r="X33">
        <v>150</v>
      </c>
      <c r="Y33">
        <v>151</v>
      </c>
      <c r="Z33">
        <v>152</v>
      </c>
      <c r="AA33">
        <v>153</v>
      </c>
      <c r="AB33">
        <v>154</v>
      </c>
      <c r="AC33">
        <v>155</v>
      </c>
      <c r="AD33">
        <v>156</v>
      </c>
      <c r="AE33">
        <v>157</v>
      </c>
      <c r="AF33">
        <v>158</v>
      </c>
      <c r="AG33" s="12">
        <v>159</v>
      </c>
    </row>
    <row r="34" spans="2:33" ht="14.5" x14ac:dyDescent="0.35">
      <c r="B34" s="10">
        <v>160</v>
      </c>
      <c r="C34">
        <v>161</v>
      </c>
      <c r="D34">
        <v>162</v>
      </c>
      <c r="E34">
        <v>163</v>
      </c>
      <c r="F34">
        <v>164</v>
      </c>
      <c r="G34">
        <v>165</v>
      </c>
      <c r="H34">
        <v>166</v>
      </c>
      <c r="I34">
        <v>167</v>
      </c>
      <c r="J34">
        <v>168</v>
      </c>
      <c r="K34">
        <v>169</v>
      </c>
      <c r="L34">
        <v>170</v>
      </c>
      <c r="M34">
        <v>171</v>
      </c>
      <c r="N34">
        <v>172</v>
      </c>
      <c r="O34">
        <v>173</v>
      </c>
      <c r="P34">
        <v>174</v>
      </c>
      <c r="Q34" s="11">
        <v>175</v>
      </c>
      <c r="R34">
        <v>176</v>
      </c>
      <c r="S34">
        <v>177</v>
      </c>
      <c r="T34">
        <v>178</v>
      </c>
      <c r="U34">
        <v>179</v>
      </c>
      <c r="V34">
        <v>180</v>
      </c>
      <c r="W34">
        <v>181</v>
      </c>
      <c r="X34">
        <v>182</v>
      </c>
      <c r="Y34">
        <v>183</v>
      </c>
      <c r="Z34">
        <v>184</v>
      </c>
      <c r="AA34">
        <v>185</v>
      </c>
      <c r="AB34">
        <v>186</v>
      </c>
      <c r="AC34">
        <v>187</v>
      </c>
      <c r="AD34">
        <v>188</v>
      </c>
      <c r="AE34">
        <v>189</v>
      </c>
      <c r="AF34">
        <v>190</v>
      </c>
      <c r="AG34" s="12">
        <v>191</v>
      </c>
    </row>
    <row r="35" spans="2:33" ht="14.5" x14ac:dyDescent="0.35">
      <c r="B35" s="10">
        <v>192</v>
      </c>
      <c r="C35">
        <v>193</v>
      </c>
      <c r="D35">
        <v>194</v>
      </c>
      <c r="E35">
        <v>195</v>
      </c>
      <c r="F35">
        <v>196</v>
      </c>
      <c r="G35">
        <v>197</v>
      </c>
      <c r="H35">
        <v>198</v>
      </c>
      <c r="I35">
        <v>199</v>
      </c>
      <c r="J35">
        <v>200</v>
      </c>
      <c r="K35">
        <v>201</v>
      </c>
      <c r="L35">
        <v>202</v>
      </c>
      <c r="M35">
        <v>203</v>
      </c>
      <c r="N35">
        <v>204</v>
      </c>
      <c r="O35">
        <v>205</v>
      </c>
      <c r="P35">
        <v>206</v>
      </c>
      <c r="Q35" s="11">
        <v>207</v>
      </c>
      <c r="R35">
        <v>208</v>
      </c>
      <c r="S35">
        <v>209</v>
      </c>
      <c r="T35">
        <v>210</v>
      </c>
      <c r="U35">
        <v>211</v>
      </c>
      <c r="V35">
        <v>212</v>
      </c>
      <c r="W35">
        <v>213</v>
      </c>
      <c r="X35">
        <v>214</v>
      </c>
      <c r="Y35">
        <v>215</v>
      </c>
      <c r="Z35">
        <v>216</v>
      </c>
      <c r="AA35">
        <v>217</v>
      </c>
      <c r="AB35">
        <v>218</v>
      </c>
      <c r="AC35">
        <v>219</v>
      </c>
      <c r="AD35">
        <v>220</v>
      </c>
      <c r="AE35">
        <v>221</v>
      </c>
      <c r="AF35">
        <v>222</v>
      </c>
      <c r="AG35" s="12">
        <v>223</v>
      </c>
    </row>
    <row r="36" spans="2:33" ht="14.5" x14ac:dyDescent="0.35">
      <c r="B36" s="20">
        <v>224</v>
      </c>
      <c r="C36" s="21">
        <v>225</v>
      </c>
      <c r="D36" s="21">
        <v>226</v>
      </c>
      <c r="E36" s="21">
        <v>227</v>
      </c>
      <c r="F36" s="21">
        <v>228</v>
      </c>
      <c r="G36" s="21">
        <v>229</v>
      </c>
      <c r="H36" s="21">
        <v>230</v>
      </c>
      <c r="I36" s="21">
        <v>231</v>
      </c>
      <c r="J36" s="21">
        <v>232</v>
      </c>
      <c r="K36" s="21">
        <v>233</v>
      </c>
      <c r="L36" s="21">
        <v>234</v>
      </c>
      <c r="M36" s="21">
        <v>235</v>
      </c>
      <c r="N36" s="21">
        <v>236</v>
      </c>
      <c r="O36" s="21">
        <v>237</v>
      </c>
      <c r="P36" s="21">
        <v>238</v>
      </c>
      <c r="Q36" s="22">
        <v>239</v>
      </c>
      <c r="R36" s="21">
        <v>240</v>
      </c>
      <c r="S36" s="21">
        <v>241</v>
      </c>
      <c r="T36" s="21">
        <v>242</v>
      </c>
      <c r="U36" s="21">
        <v>243</v>
      </c>
      <c r="V36" s="21">
        <v>244</v>
      </c>
      <c r="W36" s="21">
        <v>245</v>
      </c>
      <c r="X36" s="21">
        <v>246</v>
      </c>
      <c r="Y36" s="21">
        <v>247</v>
      </c>
      <c r="Z36" s="21">
        <v>248</v>
      </c>
      <c r="AA36" s="21">
        <v>249</v>
      </c>
      <c r="AB36" s="21">
        <v>250</v>
      </c>
      <c r="AC36" s="21">
        <v>251</v>
      </c>
      <c r="AD36" s="21">
        <v>252</v>
      </c>
      <c r="AE36" s="21">
        <v>253</v>
      </c>
      <c r="AF36" s="21">
        <v>254</v>
      </c>
      <c r="AG36" s="23">
        <v>255</v>
      </c>
    </row>
  </sheetData>
  <mergeCells count="2">
    <mergeCell ref="AI12:AN12"/>
    <mergeCell ref="AI13:AN13"/>
  </mergeCells>
  <conditionalFormatting sqref="B2:AG9">
    <cfRule type="cellIs" dxfId="6" priority="7" operator="between">
      <formula>$AJ$7</formula>
      <formula>$AJ$8</formula>
    </cfRule>
  </conditionalFormatting>
  <conditionalFormatting sqref="B11:AG18">
    <cfRule type="cellIs" dxfId="5" priority="6" operator="between">
      <formula>$AK$7</formula>
      <formula>$AK$8</formula>
    </cfRule>
  </conditionalFormatting>
  <conditionalFormatting sqref="B20:AG27">
    <cfRule type="cellIs" dxfId="4" priority="5" operator="between">
      <formula>$AL$7</formula>
      <formula>$AL$8</formula>
    </cfRule>
  </conditionalFormatting>
  <conditionalFormatting sqref="B29:AG36">
    <cfRule type="cellIs" dxfId="3" priority="4" operator="between">
      <formula>$AM$7</formula>
      <formula>$AM$8</formula>
    </cfRule>
  </conditionalFormatting>
  <conditionalFormatting sqref="AK3">
    <cfRule type="expression" dxfId="2" priority="1">
      <formula>AND($AJ$3&lt;255,$AK$3&gt;0)</formula>
    </cfRule>
  </conditionalFormatting>
  <conditionalFormatting sqref="AL3">
    <cfRule type="expression" dxfId="1" priority="2">
      <formula>AND($AK$3&lt;255,$AL$3&gt;0)</formula>
    </cfRule>
  </conditionalFormatting>
  <conditionalFormatting sqref="AM3">
    <cfRule type="expression" dxfId="0" priority="3">
      <formula>AND($AL$3&lt;255,$AM$3&gt;0)</formula>
    </cfRule>
  </conditionalFormatting>
  <dataValidations count="1">
    <dataValidation type="decimal" allowBlank="1" showErrorMessage="1" sqref="AJ2:AM2" xr:uid="{00000000-0002-0000-0000-000001000000}">
      <formula1>0</formula1>
      <formula2>255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Calculations!$B$4:$B$12</xm:f>
          </x14:formula1>
          <xm:sqref>AJ3:AM3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8"/>
  <sheetViews>
    <sheetView workbookViewId="0">
      <selection activeCell="D15" sqref="D15"/>
    </sheetView>
  </sheetViews>
  <sheetFormatPr defaultColWidth="17.26953125" defaultRowHeight="15" customHeight="1" x14ac:dyDescent="0.35"/>
  <cols>
    <col min="1" max="12" width="8.7265625" customWidth="1"/>
    <col min="13" max="13" width="10.54296875" customWidth="1"/>
    <col min="14" max="14" width="8.7265625" customWidth="1"/>
    <col min="15" max="15" width="10.1796875" customWidth="1"/>
    <col min="16" max="16" width="15.81640625" customWidth="1"/>
    <col min="17" max="17" width="8.7265625" customWidth="1"/>
  </cols>
  <sheetData>
    <row r="1" spans="1:17" ht="15" customHeight="1" x14ac:dyDescent="0.35">
      <c r="D1">
        <v>128</v>
      </c>
      <c r="E1">
        <v>64</v>
      </c>
      <c r="F1">
        <v>32</v>
      </c>
      <c r="G1">
        <v>16</v>
      </c>
      <c r="H1">
        <v>8</v>
      </c>
      <c r="I1">
        <v>4</v>
      </c>
      <c r="J1">
        <v>2</v>
      </c>
      <c r="K1">
        <v>1</v>
      </c>
    </row>
    <row r="2" spans="1:17" ht="15" customHeight="1" x14ac:dyDescent="0.35">
      <c r="B2" t="s">
        <v>12</v>
      </c>
      <c r="C2">
        <f>Addresses!AJ2</f>
        <v>172</v>
      </c>
      <c r="D2">
        <f>ROUNDDOWN($C2/D$1,0)</f>
        <v>1</v>
      </c>
      <c r="E2">
        <f t="shared" ref="E2:K2" si="0">ROUNDDOWN(($C2-D3)/E$1,0)</f>
        <v>0</v>
      </c>
      <c r="F2">
        <f t="shared" si="0"/>
        <v>1</v>
      </c>
      <c r="G2">
        <f t="shared" si="0"/>
        <v>0</v>
      </c>
      <c r="H2">
        <f t="shared" si="0"/>
        <v>1</v>
      </c>
      <c r="I2">
        <f t="shared" si="0"/>
        <v>1</v>
      </c>
      <c r="J2">
        <f t="shared" si="0"/>
        <v>0</v>
      </c>
      <c r="K2">
        <f t="shared" si="0"/>
        <v>0</v>
      </c>
      <c r="M2" s="19">
        <f>(K2+(J2*10)+(I2*100)+(H2*1000)+(G2*10000)+(F2*100000)+(E2*1000000)+(D2*10000000))/100000000</f>
        <v>0.101011</v>
      </c>
    </row>
    <row r="3" spans="1:17" ht="15" customHeight="1" x14ac:dyDescent="0.35">
      <c r="D3">
        <f>D2*D$1</f>
        <v>128</v>
      </c>
      <c r="E3">
        <f t="shared" ref="E3:K3" si="1">(E2*E$1)+D3</f>
        <v>128</v>
      </c>
      <c r="F3">
        <f t="shared" si="1"/>
        <v>160</v>
      </c>
      <c r="G3">
        <f t="shared" si="1"/>
        <v>160</v>
      </c>
      <c r="H3">
        <f t="shared" si="1"/>
        <v>168</v>
      </c>
      <c r="I3">
        <f t="shared" si="1"/>
        <v>172</v>
      </c>
      <c r="J3">
        <f t="shared" si="1"/>
        <v>172</v>
      </c>
      <c r="K3">
        <f t="shared" si="1"/>
        <v>172</v>
      </c>
      <c r="M3" s="19"/>
    </row>
    <row r="4" spans="1:17" ht="15" customHeight="1" x14ac:dyDescent="0.35">
      <c r="B4">
        <v>255</v>
      </c>
      <c r="C4">
        <f>Addresses!AK2</f>
        <v>16</v>
      </c>
      <c r="D4">
        <f>ROUNDDOWN($C4/D$1,0)</f>
        <v>0</v>
      </c>
      <c r="E4">
        <f t="shared" ref="E4:K4" si="2">ROUNDDOWN(($C4-D5)/E$1,0)</f>
        <v>0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M4" s="19">
        <f>(K4+(J4*10)+(I4*100)+(H4*1000)+(G4*10000)+(F4*100000)+(E4*1000000)+(D4*10000000))/100000000</f>
        <v>1E-4</v>
      </c>
    </row>
    <row r="5" spans="1:17" ht="15" customHeight="1" x14ac:dyDescent="0.35">
      <c r="A5">
        <v>1</v>
      </c>
      <c r="B5">
        <f t="shared" ref="B5:B12" si="3">B4-A5</f>
        <v>254</v>
      </c>
      <c r="D5">
        <f>D4*D$1</f>
        <v>0</v>
      </c>
      <c r="E5">
        <f t="shared" ref="E5:K5" si="4">(E4*E$1)+D5</f>
        <v>0</v>
      </c>
      <c r="F5">
        <f t="shared" si="4"/>
        <v>0</v>
      </c>
      <c r="G5">
        <f t="shared" si="4"/>
        <v>16</v>
      </c>
      <c r="H5">
        <f t="shared" si="4"/>
        <v>16</v>
      </c>
      <c r="I5">
        <f t="shared" si="4"/>
        <v>16</v>
      </c>
      <c r="J5">
        <f t="shared" si="4"/>
        <v>16</v>
      </c>
      <c r="K5">
        <f t="shared" si="4"/>
        <v>16</v>
      </c>
      <c r="M5" s="19"/>
    </row>
    <row r="6" spans="1:17" ht="15" customHeight="1" x14ac:dyDescent="0.35">
      <c r="A6">
        <v>2</v>
      </c>
      <c r="B6">
        <f t="shared" si="3"/>
        <v>252</v>
      </c>
      <c r="C6">
        <f>Addresses!AL2</f>
        <v>0</v>
      </c>
      <c r="D6">
        <f>ROUNDDOWN($C6/D$1,0)</f>
        <v>0</v>
      </c>
      <c r="E6">
        <f t="shared" ref="E6:K6" si="5">ROUNDDOWN(($C6-D7)/E$1,0)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M6" s="19">
        <f>(K6+(J6*10)+(I6*100)+(H6*1000)+(G6*10000)+(F6*100000)+(E6*1000000)+(D6*10000000))/100000000</f>
        <v>0</v>
      </c>
    </row>
    <row r="7" spans="1:17" ht="15" customHeight="1" x14ac:dyDescent="0.35">
      <c r="A7">
        <v>4</v>
      </c>
      <c r="B7">
        <f t="shared" si="3"/>
        <v>248</v>
      </c>
      <c r="D7">
        <f>D6*D$1</f>
        <v>0</v>
      </c>
      <c r="E7">
        <f t="shared" ref="E7:K7" si="6">(E6*E$1)+D7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M7" s="19"/>
    </row>
    <row r="8" spans="1:17" ht="15" customHeight="1" x14ac:dyDescent="0.35">
      <c r="A8">
        <v>8</v>
      </c>
      <c r="B8">
        <f t="shared" si="3"/>
        <v>240</v>
      </c>
      <c r="C8">
        <f>Addresses!AM2</f>
        <v>0</v>
      </c>
      <c r="D8">
        <f>ROUNDDOWN($C8/D$1,0)</f>
        <v>0</v>
      </c>
      <c r="E8">
        <f t="shared" ref="E8:K8" si="7">ROUNDDOWN(($C8-D9)/E$1,0)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M8" s="19">
        <f>(K8+(J8*10)+(I8*100)+(H8*1000)+(G8*10000)+(F8*100000)+(E8*1000000)+(D8*10000000))/100000000</f>
        <v>0</v>
      </c>
    </row>
    <row r="9" spans="1:17" ht="15" customHeight="1" x14ac:dyDescent="0.35">
      <c r="A9">
        <v>16</v>
      </c>
      <c r="B9">
        <f t="shared" si="3"/>
        <v>224</v>
      </c>
      <c r="D9">
        <f>D8*D$1</f>
        <v>0</v>
      </c>
      <c r="E9">
        <f t="shared" ref="E9:K9" si="8">(E8*E$1)+D9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</row>
    <row r="10" spans="1:17" ht="15" customHeight="1" x14ac:dyDescent="0.35">
      <c r="A10">
        <v>32</v>
      </c>
      <c r="B10">
        <f t="shared" si="3"/>
        <v>192</v>
      </c>
      <c r="O10" t="s">
        <v>13</v>
      </c>
      <c r="P10" t="s">
        <v>3</v>
      </c>
      <c r="Q10" t="s">
        <v>4</v>
      </c>
    </row>
    <row r="11" spans="1:17" ht="15" customHeight="1" x14ac:dyDescent="0.35">
      <c r="A11">
        <v>64</v>
      </c>
      <c r="B11">
        <f t="shared" si="3"/>
        <v>128</v>
      </c>
      <c r="C11">
        <f>Addresses!AJ3</f>
        <v>255</v>
      </c>
      <c r="D11">
        <f>ROUNDDOWN($C11/D$1,0)</f>
        <v>1</v>
      </c>
      <c r="E11">
        <f t="shared" ref="E11:K11" si="9">ROUNDDOWN(($C11-D12)/E$1,0)</f>
        <v>1</v>
      </c>
      <c r="F11">
        <f t="shared" si="9"/>
        <v>1</v>
      </c>
      <c r="G11">
        <f t="shared" si="9"/>
        <v>1</v>
      </c>
      <c r="H11">
        <f t="shared" si="9"/>
        <v>1</v>
      </c>
      <c r="I11">
        <f t="shared" si="9"/>
        <v>1</v>
      </c>
      <c r="J11">
        <f t="shared" si="9"/>
        <v>1</v>
      </c>
      <c r="K11">
        <f t="shared" si="9"/>
        <v>1</v>
      </c>
      <c r="M11" s="19">
        <f>(K11+(J11*10)+(I11*100)+(H11*1000)+(G11*10000)+(F11*100000)+(E11*1000000)+(D11*10000000))/100000000</f>
        <v>0.11111111</v>
      </c>
      <c r="N11">
        <f>COUNTIF(D11:K11,1)</f>
        <v>8</v>
      </c>
      <c r="O11">
        <f>IF(255-C11&gt;0,256-C11,0)</f>
        <v>0</v>
      </c>
      <c r="P11">
        <f>IF(C11=255,C2,ROUNDDOWN(C2/O11,0)*O11)</f>
        <v>172</v>
      </c>
      <c r="Q11">
        <f>IF(C11=0,255,IF(C11=255,C2,P11+O11-1))</f>
        <v>172</v>
      </c>
    </row>
    <row r="12" spans="1:17" ht="15" customHeight="1" x14ac:dyDescent="0.35">
      <c r="A12">
        <v>128</v>
      </c>
      <c r="B12">
        <f t="shared" si="3"/>
        <v>0</v>
      </c>
      <c r="D12">
        <f>D11*D$1</f>
        <v>128</v>
      </c>
      <c r="E12">
        <f t="shared" ref="E12:K12" si="10">(E11*E$1)+D12</f>
        <v>192</v>
      </c>
      <c r="F12">
        <f t="shared" si="10"/>
        <v>224</v>
      </c>
      <c r="G12">
        <f t="shared" si="10"/>
        <v>240</v>
      </c>
      <c r="H12">
        <f t="shared" si="10"/>
        <v>248</v>
      </c>
      <c r="I12">
        <f t="shared" si="10"/>
        <v>252</v>
      </c>
      <c r="J12">
        <f t="shared" si="10"/>
        <v>254</v>
      </c>
      <c r="K12">
        <f t="shared" si="10"/>
        <v>255</v>
      </c>
      <c r="M12" s="19"/>
      <c r="O12">
        <f>IF(O11=0,1,O11)</f>
        <v>1</v>
      </c>
    </row>
    <row r="13" spans="1:17" ht="15" customHeight="1" x14ac:dyDescent="0.35">
      <c r="C13">
        <f>Addresses!AK3</f>
        <v>255</v>
      </c>
      <c r="D13">
        <f>ROUNDDOWN($C13/D$1,0)</f>
        <v>1</v>
      </c>
      <c r="E13">
        <f t="shared" ref="E13:K13" si="11">ROUNDDOWN(($C13-D14)/E$1,0)</f>
        <v>1</v>
      </c>
      <c r="F13">
        <f t="shared" si="11"/>
        <v>1</v>
      </c>
      <c r="G13">
        <f t="shared" si="11"/>
        <v>1</v>
      </c>
      <c r="H13">
        <f t="shared" si="11"/>
        <v>1</v>
      </c>
      <c r="I13">
        <f t="shared" si="11"/>
        <v>1</v>
      </c>
      <c r="J13">
        <f t="shared" si="11"/>
        <v>1</v>
      </c>
      <c r="K13">
        <f t="shared" si="11"/>
        <v>1</v>
      </c>
      <c r="M13" s="19">
        <f>(K13+(J13*10)+(I13*100)+(H13*1000)+(G13*10000)+(F13*100000)+(E13*1000000)+(D13*10000000))/100000000</f>
        <v>0.11111111</v>
      </c>
      <c r="N13">
        <f>COUNTIF(D13:K13,1)</f>
        <v>8</v>
      </c>
      <c r="O13">
        <f>IF(255-C13&gt;0,256-C13,0)</f>
        <v>0</v>
      </c>
      <c r="P13">
        <f>IF(C13=255,C4,ROUNDDOWN(C4/O13,0)*O13)</f>
        <v>16</v>
      </c>
      <c r="Q13">
        <f>IF(C13=0,255,IF(C13=255,C4,P13+O13-1))</f>
        <v>16</v>
      </c>
    </row>
    <row r="14" spans="1:17" ht="15" customHeight="1" x14ac:dyDescent="0.35">
      <c r="D14">
        <f>D13*D$1</f>
        <v>128</v>
      </c>
      <c r="E14">
        <f t="shared" ref="E14:K14" si="12">(E13*E$1)+D14</f>
        <v>192</v>
      </c>
      <c r="F14">
        <f t="shared" si="12"/>
        <v>224</v>
      </c>
      <c r="G14">
        <f t="shared" si="12"/>
        <v>240</v>
      </c>
      <c r="H14">
        <f t="shared" si="12"/>
        <v>248</v>
      </c>
      <c r="I14">
        <f t="shared" si="12"/>
        <v>252</v>
      </c>
      <c r="J14">
        <f t="shared" si="12"/>
        <v>254</v>
      </c>
      <c r="K14">
        <f t="shared" si="12"/>
        <v>255</v>
      </c>
      <c r="M14" s="19"/>
      <c r="O14">
        <f>IF(O13=0,1,O13)</f>
        <v>1</v>
      </c>
    </row>
    <row r="15" spans="1:17" ht="15" customHeight="1" x14ac:dyDescent="0.35">
      <c r="C15">
        <f>Addresses!AL3</f>
        <v>224</v>
      </c>
      <c r="D15">
        <f>ROUNDDOWN($C15/D$1,0)</f>
        <v>1</v>
      </c>
      <c r="E15">
        <f t="shared" ref="E15:K15" si="13">ROUNDDOWN(($C15-D16)/E$1,0)</f>
        <v>1</v>
      </c>
      <c r="F15">
        <f t="shared" si="13"/>
        <v>1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M15" s="19">
        <f>(K15+(J15*10)+(I15*100)+(H15*1000)+(G15*10000)+(F15*100000)+(E15*1000000)+(D15*10000000))/100000000</f>
        <v>0.111</v>
      </c>
      <c r="N15">
        <f>COUNTIF(D15:K15,1)</f>
        <v>3</v>
      </c>
      <c r="O15">
        <f>IF(255-C15&gt;0,256-C15,0)</f>
        <v>32</v>
      </c>
      <c r="P15">
        <f>IF(C15=255,C6,ROUNDDOWN(C6/O15,0)*O15)</f>
        <v>0</v>
      </c>
      <c r="Q15">
        <f>IF(C15=0,255,IF(C15=255,C6,P15+O15-1))</f>
        <v>31</v>
      </c>
    </row>
    <row r="16" spans="1:17" ht="15" customHeight="1" x14ac:dyDescent="0.35">
      <c r="D16">
        <f>D15*D$1</f>
        <v>128</v>
      </c>
      <c r="E16">
        <f t="shared" ref="E16:K16" si="14">(E15*E$1)+D16</f>
        <v>192</v>
      </c>
      <c r="F16">
        <f t="shared" si="14"/>
        <v>224</v>
      </c>
      <c r="G16">
        <f t="shared" si="14"/>
        <v>224</v>
      </c>
      <c r="H16">
        <f t="shared" si="14"/>
        <v>224</v>
      </c>
      <c r="I16">
        <f t="shared" si="14"/>
        <v>224</v>
      </c>
      <c r="J16">
        <f t="shared" si="14"/>
        <v>224</v>
      </c>
      <c r="K16">
        <f t="shared" si="14"/>
        <v>224</v>
      </c>
      <c r="M16" s="19"/>
      <c r="O16">
        <f>IF(O15=0,1,O15)</f>
        <v>32</v>
      </c>
    </row>
    <row r="17" spans="3:17" ht="15" customHeight="1" x14ac:dyDescent="0.35">
      <c r="C17">
        <f>Addresses!AM3</f>
        <v>0</v>
      </c>
      <c r="D17">
        <f>ROUNDDOWN($C17/D$1,0)</f>
        <v>0</v>
      </c>
      <c r="E17">
        <f t="shared" ref="E17:K17" si="15">ROUNDDOWN(($C17-D18)/E$1,0)</f>
        <v>0</v>
      </c>
      <c r="F17">
        <f t="shared" si="15"/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M17" s="19">
        <f>(K17+(J17*10)+(I17*100)+(H17*1000)+(G17*10000)+(F17*100000)+(E17*1000000)+(D17*10000000))/100000000</f>
        <v>0</v>
      </c>
      <c r="N17">
        <f>COUNTIF(D17:K17,1)</f>
        <v>0</v>
      </c>
      <c r="O17">
        <f>IF(255-C17&gt;0,256-C17,0)</f>
        <v>256</v>
      </c>
      <c r="P17">
        <f>IF(C17=255,C8,ROUNDDOWN(C8/O17,0)*O17)</f>
        <v>0</v>
      </c>
      <c r="Q17">
        <f>IF(C17=0,255,IF(C17=255,C8,P17+O17-1))</f>
        <v>255</v>
      </c>
    </row>
    <row r="18" spans="3:17" ht="15" customHeight="1" x14ac:dyDescent="0.35">
      <c r="D18">
        <f>D17*D$1</f>
        <v>0</v>
      </c>
      <c r="E18">
        <f t="shared" ref="E18:K18" si="16">(E17*E$1)+D18</f>
        <v>0</v>
      </c>
      <c r="F18">
        <f t="shared" si="16"/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N18">
        <f>N11+N13+N15+N17</f>
        <v>19</v>
      </c>
      <c r="O18">
        <f>IF(O17=0,1,O17)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Addresses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Wood</dc:creator>
  <cp:lastModifiedBy>Danny Wood</cp:lastModifiedBy>
  <dcterms:created xsi:type="dcterms:W3CDTF">2025-02-10T19:43:47Z</dcterms:created>
  <dcterms:modified xsi:type="dcterms:W3CDTF">2025-02-11T00:00:09Z</dcterms:modified>
</cp:coreProperties>
</file>