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C6C9E199-840A-40B6-9F33-69C9ED327B21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W2" i="3" s="1"/>
  <c r="I2" i="3"/>
  <c r="L2" i="3"/>
  <c r="N2" i="3"/>
  <c r="Q2" i="3"/>
  <c r="R2" i="3"/>
  <c r="T2" i="3"/>
  <c r="F3" i="3"/>
  <c r="G3" i="3"/>
  <c r="H3" i="3"/>
  <c r="I3" i="3"/>
  <c r="L3" i="3"/>
  <c r="N3" i="3"/>
  <c r="Q3" i="3"/>
  <c r="R3" i="3"/>
  <c r="T3" i="3"/>
  <c r="V3" i="3"/>
  <c r="F4" i="3"/>
  <c r="G4" i="3"/>
  <c r="H4" i="3"/>
  <c r="W4" i="3" s="1"/>
  <c r="I4" i="3"/>
  <c r="L4" i="3"/>
  <c r="N4" i="3"/>
  <c r="Q4" i="3"/>
  <c r="R4" i="3"/>
  <c r="T4" i="3"/>
  <c r="V4" i="3"/>
  <c r="F5" i="3"/>
  <c r="G5" i="3"/>
  <c r="H5" i="3"/>
  <c r="I5" i="3"/>
  <c r="L5" i="3"/>
  <c r="N5" i="3"/>
  <c r="Q5" i="3"/>
  <c r="R5" i="3"/>
  <c r="T5" i="3"/>
  <c r="V5" i="3"/>
  <c r="F6" i="3"/>
  <c r="G6" i="3"/>
  <c r="H6" i="3"/>
  <c r="W6" i="3" s="1"/>
  <c r="I6" i="3"/>
  <c r="L6" i="3"/>
  <c r="N6" i="3"/>
  <c r="Q6" i="3"/>
  <c r="R6" i="3"/>
  <c r="T6" i="3"/>
  <c r="V6" i="3"/>
  <c r="F7" i="3"/>
  <c r="G7" i="3"/>
  <c r="H7" i="3"/>
  <c r="I7" i="3"/>
  <c r="L7" i="3"/>
  <c r="N7" i="3"/>
  <c r="Q7" i="3"/>
  <c r="R7" i="3"/>
  <c r="T7" i="3"/>
  <c r="V7" i="3"/>
  <c r="F8" i="3"/>
  <c r="G8" i="3"/>
  <c r="H8" i="3"/>
  <c r="W8" i="3" s="1"/>
  <c r="I8" i="3"/>
  <c r="L8" i="3"/>
  <c r="N8" i="3"/>
  <c r="Q8" i="3"/>
  <c r="R8" i="3"/>
  <c r="T8" i="3"/>
  <c r="V8" i="3"/>
  <c r="F9" i="3"/>
  <c r="G9" i="3"/>
  <c r="H9" i="3"/>
  <c r="I9" i="3"/>
  <c r="L9" i="3"/>
  <c r="N9" i="3"/>
  <c r="Q9" i="3"/>
  <c r="R9" i="3"/>
  <c r="T9" i="3"/>
  <c r="V9" i="3"/>
  <c r="F10" i="3"/>
  <c r="G10" i="3"/>
  <c r="H10" i="3"/>
  <c r="W10" i="3" s="1"/>
  <c r="I10" i="3"/>
  <c r="L10" i="3"/>
  <c r="N10" i="3"/>
  <c r="Q10" i="3"/>
  <c r="R10" i="3"/>
  <c r="T10" i="3"/>
  <c r="V10" i="3"/>
  <c r="F11" i="3"/>
  <c r="M11" i="3" s="1"/>
  <c r="G11" i="3"/>
  <c r="H11" i="3"/>
  <c r="V11" i="3" s="1"/>
  <c r="I11" i="3"/>
  <c r="L11" i="3"/>
  <c r="N11" i="3"/>
  <c r="Q11" i="3"/>
  <c r="R11" i="3"/>
  <c r="T11" i="3"/>
  <c r="U11" i="3"/>
  <c r="W11" i="3"/>
  <c r="F12" i="3"/>
  <c r="G12" i="3"/>
  <c r="H12" i="3"/>
  <c r="I12" i="3"/>
  <c r="L12" i="3"/>
  <c r="M12" i="3"/>
  <c r="N12" i="3"/>
  <c r="Q12" i="3"/>
  <c r="R12" i="3"/>
  <c r="T12" i="3"/>
  <c r="U12" i="3"/>
  <c r="V12" i="3"/>
  <c r="W12" i="3"/>
  <c r="F13" i="3"/>
  <c r="G13" i="3"/>
  <c r="H13" i="3"/>
  <c r="I13" i="3"/>
  <c r="L13" i="3"/>
  <c r="M13" i="3"/>
  <c r="N13" i="3"/>
  <c r="Q13" i="3"/>
  <c r="R13" i="3"/>
  <c r="T13" i="3"/>
  <c r="U13" i="3"/>
  <c r="V13" i="3"/>
  <c r="W13" i="3"/>
  <c r="F14" i="3"/>
  <c r="G14" i="3"/>
  <c r="H14" i="3"/>
  <c r="I14" i="3"/>
  <c r="L14" i="3"/>
  <c r="M14" i="3"/>
  <c r="N14" i="3"/>
  <c r="Q14" i="3"/>
  <c r="R14" i="3"/>
  <c r="T14" i="3"/>
  <c r="U14" i="3"/>
  <c r="V14" i="3"/>
  <c r="W14" i="3"/>
  <c r="F15" i="3"/>
  <c r="G15" i="3"/>
  <c r="H15" i="3"/>
  <c r="I15" i="3"/>
  <c r="L15" i="3"/>
  <c r="M15" i="3"/>
  <c r="N15" i="3"/>
  <c r="Q15" i="3"/>
  <c r="R15" i="3"/>
  <c r="T15" i="3"/>
  <c r="U15" i="3"/>
  <c r="V15" i="3"/>
  <c r="W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M10" i="3" l="1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R646" i="3"/>
  <c r="T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R674" i="3"/>
  <c r="T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R678" i="3"/>
  <c r="T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R686" i="3"/>
  <c r="T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W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W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407" i="3" l="1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T32" i="3" s="1"/>
  <c r="V32" i="3" s="1"/>
  <c r="R34" i="3"/>
  <c r="R36" i="3"/>
  <c r="T36" i="3" s="1"/>
  <c r="V36" i="3" s="1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R16" i="3" l="1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<sst xmlns="http://schemas.openxmlformats.org/spreadsheetml/2006/main" count="520" uniqueCount="238">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</sst>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0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9" fontId="0" fillId="0" borderId="11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9" dataDxfId="7" headerRowBorderDxfId="8" tableBorderDxfId="6">
  <autoFilter ref="E1047488:J1048576" xr:uid="{6AD39BC6-6D70-4A84-BF67-8134046DC937}"/>
  <tableColumns count="6">
    <tableColumn id="1" xr3:uid="{A810B069-8FAE-4543-8BE1-141C09A1780E}" name="CODIGO" dataDxfId="5"/>
    <tableColumn id="2" xr3:uid="{D9B583B5-95AA-4DAF-B96E-9CD210060602}" name="CLIENTE" dataDxfId="4"/>
    <tableColumn id="3" xr3:uid="{D3B46617-387D-4DE5-8C6B-746AD45B9D4E}" name="DESTINO" dataDxfId="3"/>
    <tableColumn id="4" xr3:uid="{E781D176-4D27-4ECC-A17B-7C7C08F643CD}" name="PORCENTAJE" dataDxfId="2"/>
    <tableColumn id="9" xr3:uid="{57B11A46-92A6-4DD1-9DD0-9B0D3A3EA119}" name="TIPO FORMULA" dataDxfId="1"/>
    <tableColumn id="5" xr3:uid="{ADA19441-AC82-45E2-9641-F613847AA5B7}" name="TIPO TEX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2"/>
      <c r="C2" s="32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3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3"/>
      <c r="P2" s="8" t="str">
        <f>IF(D2="","",VLOOKUP(D2,$B$1047488:$C$1047508,2,FALSE))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3"/>
      <c r="T2" s="36" t="str">
        <f t="shared" ref="T2:T15" si="5">IF(Q2="","",IF(R2="",Q2/S2,R2/S2))</f>
        <v/>
      </c>
      <c r="U2" s="36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7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2"/>
      <c r="C3" s="32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3" t="str">
        <f t="shared" si="0"/>
        <v/>
      </c>
      <c r="M3" s="7" t="str">
        <f t="shared" si="1"/>
        <v/>
      </c>
      <c r="N3" s="7" t="str">
        <f t="shared" si="2"/>
        <v/>
      </c>
      <c r="O3" s="33"/>
      <c r="P3" s="8" t="str">
        <f t="shared" ref="P3:P66" si="8">IF(D3="","",VLOOKUP(D3,$B$1047488:$C$1047508,2,FALSE))</f>
        <v/>
      </c>
      <c r="Q3" s="7" t="str">
        <f t="shared" si="3"/>
        <v/>
      </c>
      <c r="R3" s="7" t="str">
        <f t="shared" si="4"/>
        <v/>
      </c>
      <c r="S3" s="33"/>
      <c r="T3" s="36" t="str">
        <f t="shared" si="5"/>
        <v/>
      </c>
      <c r="U3" s="36" t="str">
        <f>IF(F3="","",IF(H3=0,"",VLOOKUP(E3,Clientes39[],4,)))</f>
        <v/>
      </c>
      <c r="V3" s="7" t="str">
        <f t="shared" si="6"/>
        <v/>
      </c>
      <c r="W3" s="37" t="str">
        <f t="shared" si="7"/>
        <v/>
      </c>
      <c r="X3" s="5"/>
    </row>
    <row r="4" spans="1:25" ht="42.75" customHeight="1" x14ac:dyDescent="0.25">
      <c r="A4" s="5"/>
      <c r="B4" s="32"/>
      <c r="C4" s="32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3" t="str">
        <f t="shared" si="0"/>
        <v/>
      </c>
      <c r="M4" s="7" t="str">
        <f t="shared" si="1"/>
        <v/>
      </c>
      <c r="N4" s="7" t="str">
        <f t="shared" si="2"/>
        <v/>
      </c>
      <c r="O4" s="33"/>
      <c r="P4" s="8" t="str">
        <f t="shared" si="8"/>
        <v/>
      </c>
      <c r="Q4" s="7" t="str">
        <f t="shared" si="3"/>
        <v/>
      </c>
      <c r="R4" s="7" t="str">
        <f t="shared" si="4"/>
        <v/>
      </c>
      <c r="S4" s="33"/>
      <c r="T4" s="36" t="str">
        <f t="shared" si="5"/>
        <v/>
      </c>
      <c r="U4" s="36" t="str">
        <f>IF(F4="","",IF(H4=0,"",VLOOKUP(E4,Clientes39[],4,)))</f>
        <v/>
      </c>
      <c r="V4" s="7" t="str">
        <f t="shared" si="6"/>
        <v/>
      </c>
      <c r="W4" s="37" t="str">
        <f t="shared" si="7"/>
        <v/>
      </c>
      <c r="X4" s="5"/>
    </row>
    <row r="5" spans="1:25" ht="42.75" customHeight="1" x14ac:dyDescent="0.25">
      <c r="A5" s="5"/>
      <c r="B5" s="32"/>
      <c r="C5" s="32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3" t="str">
        <f t="shared" si="0"/>
        <v/>
      </c>
      <c r="M5" s="7" t="str">
        <f t="shared" si="1"/>
        <v/>
      </c>
      <c r="N5" s="7" t="str">
        <f t="shared" si="2"/>
        <v/>
      </c>
      <c r="O5" s="33"/>
      <c r="P5" s="8" t="str">
        <f t="shared" si="8"/>
        <v/>
      </c>
      <c r="Q5" s="7" t="str">
        <f t="shared" si="3"/>
        <v/>
      </c>
      <c r="R5" s="7" t="str">
        <f t="shared" si="4"/>
        <v/>
      </c>
      <c r="S5" s="33"/>
      <c r="T5" s="36" t="str">
        <f t="shared" si="5"/>
        <v/>
      </c>
      <c r="U5" s="36" t="str">
        <f>IF(F5="","",IF(H5=0,"",VLOOKUP(E5,Clientes39[],4,)))</f>
        <v/>
      </c>
      <c r="V5" s="7" t="str">
        <f t="shared" si="6"/>
        <v/>
      </c>
      <c r="W5" s="37" t="str">
        <f t="shared" si="7"/>
        <v/>
      </c>
      <c r="X5" s="5"/>
    </row>
    <row r="6" spans="1:25" ht="42.75" customHeight="1" x14ac:dyDescent="0.25">
      <c r="A6" s="5"/>
      <c r="B6" s="32"/>
      <c r="C6" s="32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3" t="str">
        <f t="shared" si="0"/>
        <v/>
      </c>
      <c r="M6" s="7" t="str">
        <f t="shared" si="1"/>
        <v/>
      </c>
      <c r="N6" s="7" t="str">
        <f t="shared" si="2"/>
        <v/>
      </c>
      <c r="O6" s="33"/>
      <c r="P6" s="8" t="str">
        <f t="shared" si="8"/>
        <v/>
      </c>
      <c r="Q6" s="7" t="str">
        <f t="shared" si="3"/>
        <v/>
      </c>
      <c r="R6" s="7" t="str">
        <f t="shared" si="4"/>
        <v/>
      </c>
      <c r="S6" s="33"/>
      <c r="T6" s="36" t="str">
        <f t="shared" si="5"/>
        <v/>
      </c>
      <c r="U6" s="36" t="str">
        <f>IF(F6="","",IF(H6=0,"",VLOOKUP(E6,Clientes39[],4,)))</f>
        <v/>
      </c>
      <c r="V6" s="7" t="str">
        <f t="shared" si="6"/>
        <v/>
      </c>
      <c r="W6" s="37" t="str">
        <f t="shared" si="7"/>
        <v/>
      </c>
      <c r="X6" s="5"/>
    </row>
    <row r="7" spans="1:25" ht="42.75" customHeight="1" x14ac:dyDescent="0.25">
      <c r="A7" s="5"/>
      <c r="B7" s="32"/>
      <c r="C7" s="32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3" t="str">
        <f t="shared" si="0"/>
        <v/>
      </c>
      <c r="M7" s="7" t="str">
        <f t="shared" si="1"/>
        <v/>
      </c>
      <c r="N7" s="7" t="str">
        <f t="shared" si="2"/>
        <v/>
      </c>
      <c r="O7" s="33"/>
      <c r="P7" s="8" t="str">
        <f t="shared" si="8"/>
        <v/>
      </c>
      <c r="Q7" s="7" t="str">
        <f t="shared" si="3"/>
        <v/>
      </c>
      <c r="R7" s="7" t="str">
        <f t="shared" si="4"/>
        <v/>
      </c>
      <c r="S7" s="33"/>
      <c r="T7" s="36" t="str">
        <f t="shared" si="5"/>
        <v/>
      </c>
      <c r="U7" s="36" t="str">
        <f>IF(F7="","",IF(H7=0,"",VLOOKUP(E7,Clientes39[],4,)))</f>
        <v/>
      </c>
      <c r="V7" s="7" t="str">
        <f t="shared" si="6"/>
        <v/>
      </c>
      <c r="W7" s="37" t="str">
        <f t="shared" si="7"/>
        <v/>
      </c>
      <c r="X7" s="5"/>
      <c r="Y7" s="9"/>
    </row>
    <row r="8" spans="1:25" ht="42.75" customHeight="1" x14ac:dyDescent="0.25">
      <c r="A8" s="5"/>
      <c r="B8" s="32"/>
      <c r="C8" s="32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3" t="str">
        <f t="shared" si="0"/>
        <v/>
      </c>
      <c r="M8" s="7" t="str">
        <f t="shared" si="1"/>
        <v/>
      </c>
      <c r="N8" s="7" t="str">
        <f t="shared" si="2"/>
        <v/>
      </c>
      <c r="O8" s="33"/>
      <c r="P8" s="8" t="str">
        <f t="shared" si="8"/>
        <v/>
      </c>
      <c r="Q8" s="7" t="str">
        <f t="shared" si="3"/>
        <v/>
      </c>
      <c r="R8" s="7" t="str">
        <f t="shared" si="4"/>
        <v/>
      </c>
      <c r="S8" s="33"/>
      <c r="T8" s="36" t="str">
        <f t="shared" si="5"/>
        <v/>
      </c>
      <c r="U8" s="36" t="str">
        <f>IF(F8="","",IF(H8=0,"",VLOOKUP(E8,Clientes39[],4,)))</f>
        <v/>
      </c>
      <c r="V8" s="7" t="str">
        <f t="shared" si="6"/>
        <v/>
      </c>
      <c r="W8" s="37" t="str">
        <f t="shared" si="7"/>
        <v/>
      </c>
      <c r="X8" s="5"/>
    </row>
    <row r="9" spans="1:25" ht="42.75" customHeight="1" x14ac:dyDescent="0.25">
      <c r="A9" s="5"/>
      <c r="B9" s="32"/>
      <c r="C9" s="32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3" t="str">
        <f t="shared" si="0"/>
        <v/>
      </c>
      <c r="M9" s="7" t="str">
        <f t="shared" si="1"/>
        <v/>
      </c>
      <c r="N9" s="7" t="str">
        <f t="shared" si="2"/>
        <v/>
      </c>
      <c r="O9" s="33"/>
      <c r="P9" s="8" t="str">
        <f t="shared" si="8"/>
        <v/>
      </c>
      <c r="Q9" s="7" t="str">
        <f t="shared" si="3"/>
        <v/>
      </c>
      <c r="R9" s="7" t="str">
        <f t="shared" si="4"/>
        <v/>
      </c>
      <c r="S9" s="33"/>
      <c r="T9" s="36" t="str">
        <f t="shared" si="5"/>
        <v/>
      </c>
      <c r="U9" s="36" t="str">
        <f>IF(F9="","",IF(H9=0,"",VLOOKUP(E9,Clientes39[],4,)))</f>
        <v/>
      </c>
      <c r="V9" s="7" t="str">
        <f t="shared" si="6"/>
        <v/>
      </c>
      <c r="W9" s="37" t="str">
        <f t="shared" si="7"/>
        <v/>
      </c>
      <c r="X9" s="5"/>
    </row>
    <row r="10" spans="1:25" ht="42.75" customHeight="1" x14ac:dyDescent="0.25">
      <c r="A10" s="5"/>
      <c r="B10" s="32"/>
      <c r="C10" s="32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3" t="str">
        <f t="shared" si="0"/>
        <v/>
      </c>
      <c r="M10" s="7" t="str">
        <f t="shared" si="1"/>
        <v/>
      </c>
      <c r="N10" s="7" t="str">
        <f t="shared" si="2"/>
        <v/>
      </c>
      <c r="O10" s="33"/>
      <c r="P10" s="8" t="str">
        <f t="shared" si="8"/>
        <v/>
      </c>
      <c r="Q10" s="7" t="str">
        <f t="shared" si="3"/>
        <v/>
      </c>
      <c r="R10" s="7" t="str">
        <f t="shared" si="4"/>
        <v/>
      </c>
      <c r="S10" s="33"/>
      <c r="T10" s="36" t="str">
        <f t="shared" si="5"/>
        <v/>
      </c>
      <c r="U10" s="36" t="str">
        <f>IF(F10="","",IF(H10=0,"",VLOOKUP(E10,Clientes39[],4,)))</f>
        <v/>
      </c>
      <c r="V10" s="7" t="str">
        <f t="shared" si="6"/>
        <v/>
      </c>
      <c r="W10" s="37" t="str">
        <f t="shared" si="7"/>
        <v/>
      </c>
      <c r="X10" s="5"/>
    </row>
    <row r="11" spans="1:25" ht="42.75" customHeight="1" x14ac:dyDescent="0.25">
      <c r="A11" s="5"/>
      <c r="B11" s="32"/>
      <c r="C11" s="32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3" t="str">
        <f t="shared" si="0"/>
        <v/>
      </c>
      <c r="M11" s="7" t="str">
        <f t="shared" si="1"/>
        <v/>
      </c>
      <c r="N11" s="7" t="str">
        <f t="shared" si="2"/>
        <v/>
      </c>
      <c r="O11" s="33"/>
      <c r="P11" s="8" t="str">
        <f t="shared" si="8"/>
        <v/>
      </c>
      <c r="Q11" s="7" t="str">
        <f t="shared" si="3"/>
        <v/>
      </c>
      <c r="R11" s="7" t="str">
        <f t="shared" si="4"/>
        <v/>
      </c>
      <c r="S11" s="33"/>
      <c r="T11" s="36" t="str">
        <f t="shared" si="5"/>
        <v/>
      </c>
      <c r="U11" s="36" t="str">
        <f>IF(F11="","",IF(H11=0,"",VLOOKUP(E11,Clientes39[],4,)))</f>
        <v/>
      </c>
      <c r="V11" s="7" t="str">
        <f t="shared" si="6"/>
        <v/>
      </c>
      <c r="W11" s="37" t="str">
        <f t="shared" si="7"/>
        <v/>
      </c>
      <c r="X11" s="5"/>
    </row>
    <row r="12" spans="1:25" ht="42.75" customHeight="1" x14ac:dyDescent="0.25">
      <c r="A12" s="5"/>
      <c r="B12" s="32"/>
      <c r="C12" s="32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3" t="str">
        <f t="shared" si="0"/>
        <v/>
      </c>
      <c r="M12" s="7" t="str">
        <f t="shared" si="1"/>
        <v/>
      </c>
      <c r="N12" s="7" t="str">
        <f t="shared" si="2"/>
        <v/>
      </c>
      <c r="O12" s="33"/>
      <c r="P12" s="8" t="str">
        <f t="shared" si="8"/>
        <v/>
      </c>
      <c r="Q12" s="7" t="str">
        <f t="shared" si="3"/>
        <v/>
      </c>
      <c r="R12" s="7" t="str">
        <f t="shared" si="4"/>
        <v/>
      </c>
      <c r="S12" s="33"/>
      <c r="T12" s="36" t="str">
        <f t="shared" si="5"/>
        <v/>
      </c>
      <c r="U12" s="36" t="str">
        <f>IF(F12="","",IF(H12=0,"",VLOOKUP(E12,Clientes39[],4,)))</f>
        <v/>
      </c>
      <c r="V12" s="7" t="str">
        <f t="shared" si="6"/>
        <v/>
      </c>
      <c r="W12" s="37" t="str">
        <f t="shared" si="7"/>
        <v/>
      </c>
      <c r="X12" s="5"/>
    </row>
    <row r="13" spans="1:25" ht="42.75" customHeight="1" x14ac:dyDescent="0.25">
      <c r="A13" s="5"/>
      <c r="B13" s="32"/>
      <c r="C13" s="32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3" t="str">
        <f t="shared" si="0"/>
        <v/>
      </c>
      <c r="M13" s="7" t="str">
        <f t="shared" si="1"/>
        <v/>
      </c>
      <c r="N13" s="7" t="str">
        <f t="shared" si="2"/>
        <v/>
      </c>
      <c r="O13" s="33"/>
      <c r="P13" s="8" t="str">
        <f t="shared" si="8"/>
        <v/>
      </c>
      <c r="Q13" s="7" t="str">
        <f t="shared" si="3"/>
        <v/>
      </c>
      <c r="R13" s="7" t="str">
        <f t="shared" si="4"/>
        <v/>
      </c>
      <c r="S13" s="33"/>
      <c r="T13" s="36" t="str">
        <f t="shared" si="5"/>
        <v/>
      </c>
      <c r="U13" s="36" t="str">
        <f>IF(F13="","",IF(H13=0,"",VLOOKUP(E13,Clientes39[],4,)))</f>
        <v/>
      </c>
      <c r="V13" s="7" t="str">
        <f t="shared" si="6"/>
        <v/>
      </c>
      <c r="W13" s="37" t="str">
        <f t="shared" si="7"/>
        <v/>
      </c>
      <c r="X13" s="5"/>
    </row>
    <row r="14" spans="1:25" ht="42.75" customHeight="1" x14ac:dyDescent="0.25">
      <c r="A14" s="5"/>
      <c r="B14" s="32"/>
      <c r="C14" s="32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3" t="str">
        <f t="shared" si="0"/>
        <v/>
      </c>
      <c r="M14" s="7" t="str">
        <f t="shared" si="1"/>
        <v/>
      </c>
      <c r="N14" s="7" t="str">
        <f t="shared" si="2"/>
        <v/>
      </c>
      <c r="O14" s="33"/>
      <c r="P14" s="8" t="str">
        <f t="shared" si="8"/>
        <v/>
      </c>
      <c r="Q14" s="7" t="str">
        <f t="shared" si="3"/>
        <v/>
      </c>
      <c r="R14" s="7" t="str">
        <f t="shared" si="4"/>
        <v/>
      </c>
      <c r="S14" s="33"/>
      <c r="T14" s="36" t="str">
        <f t="shared" si="5"/>
        <v/>
      </c>
      <c r="U14" s="36" t="str">
        <f>IF(F14="","",IF(H14=0,"",VLOOKUP(E14,Clientes39[],4,)))</f>
        <v/>
      </c>
      <c r="V14" s="7" t="str">
        <f t="shared" si="6"/>
        <v/>
      </c>
      <c r="W14" s="37" t="str">
        <f t="shared" si="7"/>
        <v/>
      </c>
      <c r="X14" s="5"/>
    </row>
    <row r="15" spans="1:25" ht="42.75" customHeight="1" x14ac:dyDescent="0.25">
      <c r="A15" s="5"/>
      <c r="B15" s="32"/>
      <c r="C15" s="32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3" t="str">
        <f t="shared" si="0"/>
        <v/>
      </c>
      <c r="M15" s="7" t="str">
        <f t="shared" si="1"/>
        <v/>
      </c>
      <c r="N15" s="7" t="str">
        <f t="shared" si="2"/>
        <v/>
      </c>
      <c r="O15" s="33"/>
      <c r="P15" s="8" t="str">
        <f t="shared" si="8"/>
        <v/>
      </c>
      <c r="Q15" s="7" t="str">
        <f t="shared" si="3"/>
        <v/>
      </c>
      <c r="R15" s="7" t="str">
        <f t="shared" si="4"/>
        <v/>
      </c>
      <c r="S15" s="33"/>
      <c r="T15" s="36" t="str">
        <f t="shared" si="5"/>
        <v/>
      </c>
      <c r="U15" s="36" t="str">
        <f>IF(F15="","",IF(H15=0,"",VLOOKUP(E15,Clientes39[],4,)))</f>
        <v/>
      </c>
      <c r="V15" s="7" t="str">
        <f t="shared" si="6"/>
        <v/>
      </c>
      <c r="W15" s="37" t="str">
        <f t="shared" si="7"/>
        <v/>
      </c>
      <c r="X15" s="5"/>
    </row>
    <row r="16" spans="1:25" ht="42.75" customHeight="1" x14ac:dyDescent="0.25">
      <c r="A16" s="5"/>
      <c r="B16" s="32"/>
      <c r="C16" s="32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3" t="str">
        <f t="shared" ref="L16:L65" si="9">IF(O16="","",O16*J16)</f>
        <v/>
      </c>
      <c r="M16" s="7" t="str">
        <f t="shared" ref="M16:M66" si="10">IF(F16="ALCAMPO CONGELADO ZARAGOZA",IF(J16&lt;27,22.04,""),"")</f>
        <v/>
      </c>
      <c r="N16" s="7" t="str">
        <f t="shared" ref="N16:N65" si="11">IF(J16="","",L16/J16)</f>
        <v/>
      </c>
      <c r="O16" s="33"/>
      <c r="P16" s="8" t="str">
        <f t="shared" si="8"/>
        <v/>
      </c>
      <c r="Q16" s="7" t="str">
        <f t="shared" ref="Q16:Q67" si="12">IF(J16="","",IF(M16="",L16,L16+(J16*M16)))</f>
        <v/>
      </c>
      <c r="R16" s="7" t="str">
        <f t="shared" ref="R16:R67" si="13">IF(P16="","",IF(P16=0,"",Q16+(Q16*P16)))</f>
        <v/>
      </c>
      <c r="S16" s="33"/>
      <c r="T16" s="36" t="str">
        <f t="shared" ref="T16:T67" si="14">IF(Q16="","",IF(R16="",Q16/S16,R16/S16))</f>
        <v/>
      </c>
      <c r="U16" s="36" t="str">
        <f>IF(F16="","",IF(H16=0,"",VLOOKUP(E16,Clientes39[],4,)))</f>
        <v/>
      </c>
      <c r="V16" s="7" t="str">
        <f t="shared" ref="V16:V67" si="15">IF(H16=0,"",IF(S16="","",IF(U16="",S16-(S16*T16),S16-(S16*U16))))</f>
        <v/>
      </c>
      <c r="W16" s="37" t="str">
        <f t="shared" ref="W16:W68" si="16">IF(H16=0,"",IF(Q16="","",IF(R16="",Q16/V16,R16/V16)))</f>
        <v/>
      </c>
      <c r="X16" s="5"/>
    </row>
    <row r="17" spans="1:24" ht="42.75" customHeight="1" x14ac:dyDescent="0.25">
      <c r="A17" s="5"/>
      <c r="B17" s="32"/>
      <c r="C17" s="32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3" t="str">
        <f t="shared" si="9"/>
        <v/>
      </c>
      <c r="M17" s="7" t="str">
        <f t="shared" si="10"/>
        <v/>
      </c>
      <c r="N17" s="7" t="str">
        <f t="shared" si="11"/>
        <v/>
      </c>
      <c r="O17" s="33"/>
      <c r="P17" s="8" t="str">
        <f t="shared" si="8"/>
        <v/>
      </c>
      <c r="Q17" s="7" t="str">
        <f t="shared" si="12"/>
        <v/>
      </c>
      <c r="R17" s="7" t="str">
        <f t="shared" si="13"/>
        <v/>
      </c>
      <c r="S17" s="33"/>
      <c r="T17" s="36" t="str">
        <f t="shared" si="14"/>
        <v/>
      </c>
      <c r="U17" s="36" t="str">
        <f>IF(F17="","",IF(H17=0,"",VLOOKUP(E17,Clientes39[],4,)))</f>
        <v/>
      </c>
      <c r="V17" s="7" t="str">
        <f t="shared" si="15"/>
        <v/>
      </c>
      <c r="W17" s="37" t="str">
        <f t="shared" si="16"/>
        <v/>
      </c>
      <c r="X17" s="5"/>
    </row>
    <row r="18" spans="1:24" ht="42.75" customHeight="1" x14ac:dyDescent="0.25">
      <c r="A18" s="5"/>
      <c r="B18" s="32"/>
      <c r="C18" s="32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3" t="str">
        <f t="shared" si="9"/>
        <v/>
      </c>
      <c r="M18" s="7" t="str">
        <f t="shared" si="10"/>
        <v/>
      </c>
      <c r="N18" s="7" t="str">
        <f t="shared" si="11"/>
        <v/>
      </c>
      <c r="O18" s="33"/>
      <c r="P18" s="8" t="str">
        <f t="shared" si="8"/>
        <v/>
      </c>
      <c r="Q18" s="7" t="str">
        <f t="shared" si="12"/>
        <v/>
      </c>
      <c r="R18" s="7" t="str">
        <f t="shared" si="13"/>
        <v/>
      </c>
      <c r="S18" s="33"/>
      <c r="T18" s="36" t="str">
        <f t="shared" si="14"/>
        <v/>
      </c>
      <c r="U18" s="36" t="str">
        <f>IF(F18="","",IF(H18=0,"",VLOOKUP(E18,Clientes39[],4,)))</f>
        <v/>
      </c>
      <c r="V18" s="7" t="str">
        <f t="shared" si="15"/>
        <v/>
      </c>
      <c r="W18" s="37" t="str">
        <f t="shared" si="16"/>
        <v/>
      </c>
      <c r="X18" s="5"/>
    </row>
    <row r="19" spans="1:24" ht="42.75" customHeight="1" x14ac:dyDescent="0.25">
      <c r="A19" s="5"/>
      <c r="B19" s="32"/>
      <c r="C19" s="32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3" t="str">
        <f t="shared" si="9"/>
        <v/>
      </c>
      <c r="M19" s="7" t="str">
        <f t="shared" si="10"/>
        <v/>
      </c>
      <c r="N19" s="7" t="str">
        <f t="shared" si="11"/>
        <v/>
      </c>
      <c r="O19" s="33"/>
      <c r="P19" s="8" t="str">
        <f t="shared" si="8"/>
        <v/>
      </c>
      <c r="Q19" s="7" t="str">
        <f t="shared" si="12"/>
        <v/>
      </c>
      <c r="R19" s="7" t="str">
        <f t="shared" si="13"/>
        <v/>
      </c>
      <c r="S19" s="33"/>
      <c r="T19" s="36" t="str">
        <f t="shared" si="14"/>
        <v/>
      </c>
      <c r="U19" s="36" t="str">
        <f>IF(F19="","",IF(H19=0,"",VLOOKUP(E19,Clientes39[],4,)))</f>
        <v/>
      </c>
      <c r="V19" s="7" t="str">
        <f t="shared" si="15"/>
        <v/>
      </c>
      <c r="W19" s="37" t="str">
        <f t="shared" si="16"/>
        <v/>
      </c>
      <c r="X19" s="5"/>
    </row>
    <row r="20" spans="1:24" ht="42.75" customHeight="1" x14ac:dyDescent="0.25">
      <c r="A20" s="5"/>
      <c r="B20" s="32"/>
      <c r="C20" s="32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3" t="str">
        <f t="shared" si="9"/>
        <v/>
      </c>
      <c r="M20" s="7" t="str">
        <f t="shared" si="10"/>
        <v/>
      </c>
      <c r="N20" s="7" t="str">
        <f t="shared" si="11"/>
        <v/>
      </c>
      <c r="O20" s="33"/>
      <c r="P20" s="8" t="str">
        <f t="shared" si="8"/>
        <v/>
      </c>
      <c r="Q20" s="7" t="str">
        <f t="shared" si="12"/>
        <v/>
      </c>
      <c r="R20" s="7" t="str">
        <f t="shared" si="13"/>
        <v/>
      </c>
      <c r="S20" s="33"/>
      <c r="T20" s="36" t="str">
        <f t="shared" si="14"/>
        <v/>
      </c>
      <c r="U20" s="36" t="str">
        <f>IF(F20="","",IF(H20=0,"",VLOOKUP(E20,Clientes39[],4,)))</f>
        <v/>
      </c>
      <c r="V20" s="7" t="str">
        <f t="shared" si="15"/>
        <v/>
      </c>
      <c r="W20" s="37" t="str">
        <f t="shared" si="16"/>
        <v/>
      </c>
      <c r="X20" s="5"/>
    </row>
    <row r="21" spans="1:24" ht="42.75" customHeight="1" x14ac:dyDescent="0.25">
      <c r="A21" s="5"/>
      <c r="B21" s="32"/>
      <c r="C21" s="32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3" t="str">
        <f t="shared" si="9"/>
        <v/>
      </c>
      <c r="M21" s="7" t="str">
        <f t="shared" si="10"/>
        <v/>
      </c>
      <c r="N21" s="7" t="str">
        <f t="shared" si="11"/>
        <v/>
      </c>
      <c r="O21" s="33"/>
      <c r="P21" s="8" t="str">
        <f t="shared" si="8"/>
        <v/>
      </c>
      <c r="Q21" s="7" t="str">
        <f t="shared" si="12"/>
        <v/>
      </c>
      <c r="R21" s="7" t="str">
        <f t="shared" si="13"/>
        <v/>
      </c>
      <c r="S21" s="33"/>
      <c r="T21" s="36" t="str">
        <f t="shared" si="14"/>
        <v/>
      </c>
      <c r="U21" s="36" t="str">
        <f>IF(F21="","",IF(H21=0,"",VLOOKUP(E21,Clientes39[],4,)))</f>
        <v/>
      </c>
      <c r="V21" s="7" t="str">
        <f t="shared" si="15"/>
        <v/>
      </c>
      <c r="W21" s="37" t="str">
        <f t="shared" si="16"/>
        <v/>
      </c>
      <c r="X21" s="5"/>
    </row>
    <row r="22" spans="1:24" ht="42.75" customHeight="1" x14ac:dyDescent="0.25">
      <c r="A22" s="5"/>
      <c r="B22" s="32"/>
      <c r="C22" s="32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3" t="str">
        <f t="shared" si="9"/>
        <v/>
      </c>
      <c r="M22" s="7" t="str">
        <f t="shared" si="10"/>
        <v/>
      </c>
      <c r="N22" s="7" t="str">
        <f t="shared" si="11"/>
        <v/>
      </c>
      <c r="O22" s="33"/>
      <c r="P22" s="8" t="str">
        <f t="shared" si="8"/>
        <v/>
      </c>
      <c r="Q22" s="7" t="str">
        <f t="shared" si="12"/>
        <v/>
      </c>
      <c r="R22" s="7" t="str">
        <f t="shared" si="13"/>
        <v/>
      </c>
      <c r="S22" s="33"/>
      <c r="T22" s="36" t="str">
        <f t="shared" si="14"/>
        <v/>
      </c>
      <c r="U22" s="36" t="str">
        <f>IF(F22="","",IF(H22=0,"",VLOOKUP(E22,Clientes39[],4,)))</f>
        <v/>
      </c>
      <c r="V22" s="7" t="str">
        <f t="shared" si="15"/>
        <v/>
      </c>
      <c r="W22" s="37" t="str">
        <f t="shared" si="16"/>
        <v/>
      </c>
      <c r="X22" s="5"/>
    </row>
    <row r="23" spans="1:24" ht="42.75" customHeight="1" x14ac:dyDescent="0.25">
      <c r="A23" s="5"/>
      <c r="B23" s="32"/>
      <c r="C23" s="32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3" t="str">
        <f t="shared" si="9"/>
        <v/>
      </c>
      <c r="M23" s="7" t="str">
        <f t="shared" si="10"/>
        <v/>
      </c>
      <c r="N23" s="7" t="str">
        <f t="shared" si="11"/>
        <v/>
      </c>
      <c r="O23" s="33"/>
      <c r="P23" s="8" t="str">
        <f t="shared" si="8"/>
        <v/>
      </c>
      <c r="Q23" s="7" t="str">
        <f t="shared" si="12"/>
        <v/>
      </c>
      <c r="R23" s="7" t="str">
        <f t="shared" si="13"/>
        <v/>
      </c>
      <c r="S23" s="33"/>
      <c r="T23" s="36" t="str">
        <f t="shared" si="14"/>
        <v/>
      </c>
      <c r="U23" s="36" t="str">
        <f>IF(F23="","",IF(H23=0,"",VLOOKUP(E23,Clientes39[],4,)))</f>
        <v/>
      </c>
      <c r="V23" s="7" t="str">
        <f t="shared" si="15"/>
        <v/>
      </c>
      <c r="W23" s="37" t="str">
        <f t="shared" si="16"/>
        <v/>
      </c>
      <c r="X23" s="5"/>
    </row>
    <row r="24" spans="1:24" ht="42.75" customHeight="1" x14ac:dyDescent="0.25">
      <c r="A24" s="5"/>
      <c r="B24" s="32"/>
      <c r="C24" s="32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3" t="str">
        <f t="shared" si="9"/>
        <v/>
      </c>
      <c r="M24" s="7" t="str">
        <f t="shared" si="10"/>
        <v/>
      </c>
      <c r="N24" s="7" t="str">
        <f t="shared" si="11"/>
        <v/>
      </c>
      <c r="O24" s="33"/>
      <c r="P24" s="8" t="str">
        <f t="shared" si="8"/>
        <v/>
      </c>
      <c r="Q24" s="7" t="str">
        <f t="shared" si="12"/>
        <v/>
      </c>
      <c r="R24" s="7" t="str">
        <f t="shared" si="13"/>
        <v/>
      </c>
      <c r="S24" s="33"/>
      <c r="T24" s="36" t="str">
        <f t="shared" si="14"/>
        <v/>
      </c>
      <c r="U24" s="36" t="str">
        <f>IF(F24="","",IF(H24=0,"",VLOOKUP(E24,Clientes39[],4,)))</f>
        <v/>
      </c>
      <c r="V24" s="7" t="str">
        <f t="shared" si="15"/>
        <v/>
      </c>
      <c r="W24" s="37" t="str">
        <f t="shared" si="16"/>
        <v/>
      </c>
      <c r="X24" s="5"/>
    </row>
    <row r="25" spans="1:24" ht="42.75" customHeight="1" x14ac:dyDescent="0.25">
      <c r="A25" s="5"/>
      <c r="B25" s="32"/>
      <c r="C25" s="32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3" t="str">
        <f t="shared" si="9"/>
        <v/>
      </c>
      <c r="M25" s="7" t="str">
        <f t="shared" si="10"/>
        <v/>
      </c>
      <c r="N25" s="7" t="str">
        <f t="shared" si="11"/>
        <v/>
      </c>
      <c r="O25" s="33"/>
      <c r="P25" s="8" t="str">
        <f t="shared" si="8"/>
        <v/>
      </c>
      <c r="Q25" s="7" t="str">
        <f t="shared" si="12"/>
        <v/>
      </c>
      <c r="R25" s="7" t="str">
        <f t="shared" si="13"/>
        <v/>
      </c>
      <c r="S25" s="33"/>
      <c r="T25" s="36" t="str">
        <f t="shared" si="14"/>
        <v/>
      </c>
      <c r="U25" s="36" t="str">
        <f>IF(F25="","",IF(H25=0,"",VLOOKUP(E25,Clientes39[],4,)))</f>
        <v/>
      </c>
      <c r="V25" s="7" t="str">
        <f t="shared" si="15"/>
        <v/>
      </c>
      <c r="W25" s="37" t="str">
        <f t="shared" si="16"/>
        <v/>
      </c>
      <c r="X25" s="5"/>
    </row>
    <row r="26" spans="1:24" ht="42.75" customHeight="1" x14ac:dyDescent="0.25">
      <c r="A26" s="5"/>
      <c r="B26" s="32"/>
      <c r="C26" s="32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3" t="str">
        <f t="shared" si="9"/>
        <v/>
      </c>
      <c r="M26" s="7" t="str">
        <f t="shared" si="10"/>
        <v/>
      </c>
      <c r="N26" s="7" t="str">
        <f t="shared" si="11"/>
        <v/>
      </c>
      <c r="O26" s="33"/>
      <c r="P26" s="8" t="str">
        <f t="shared" si="8"/>
        <v/>
      </c>
      <c r="Q26" s="7" t="str">
        <f t="shared" si="12"/>
        <v/>
      </c>
      <c r="R26" s="7" t="str">
        <f t="shared" si="13"/>
        <v/>
      </c>
      <c r="S26" s="33"/>
      <c r="T26" s="36" t="str">
        <f t="shared" si="14"/>
        <v/>
      </c>
      <c r="U26" s="36" t="str">
        <f>IF(F26="","",IF(H26=0,"",VLOOKUP(E26,Clientes39[],4,)))</f>
        <v/>
      </c>
      <c r="V26" s="7" t="str">
        <f t="shared" si="15"/>
        <v/>
      </c>
      <c r="W26" s="37" t="str">
        <f t="shared" si="16"/>
        <v/>
      </c>
      <c r="X26" s="5"/>
    </row>
    <row r="27" spans="1:24" ht="42.75" customHeight="1" x14ac:dyDescent="0.25">
      <c r="A27" s="5"/>
      <c r="B27" s="32"/>
      <c r="C27" s="32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3" t="str">
        <f t="shared" si="9"/>
        <v/>
      </c>
      <c r="M27" s="7" t="str">
        <f t="shared" si="10"/>
        <v/>
      </c>
      <c r="N27" s="7" t="str">
        <f t="shared" si="11"/>
        <v/>
      </c>
      <c r="O27" s="33"/>
      <c r="P27" s="8" t="str">
        <f t="shared" si="8"/>
        <v/>
      </c>
      <c r="Q27" s="7" t="str">
        <f t="shared" si="12"/>
        <v/>
      </c>
      <c r="R27" s="7" t="str">
        <f t="shared" si="13"/>
        <v/>
      </c>
      <c r="S27" s="33"/>
      <c r="T27" s="36" t="str">
        <f t="shared" si="14"/>
        <v/>
      </c>
      <c r="U27" s="36" t="str">
        <f>IF(F27="","",IF(H27=0,"",VLOOKUP(E27,Clientes39[],4,)))</f>
        <v/>
      </c>
      <c r="V27" s="7" t="str">
        <f t="shared" si="15"/>
        <v/>
      </c>
      <c r="W27" s="37" t="str">
        <f t="shared" si="16"/>
        <v/>
      </c>
      <c r="X27" s="5"/>
    </row>
    <row r="28" spans="1:24" ht="42.75" customHeight="1" x14ac:dyDescent="0.25">
      <c r="A28" s="5"/>
      <c r="B28" s="32"/>
      <c r="C28" s="32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3" t="str">
        <f t="shared" si="9"/>
        <v/>
      </c>
      <c r="M28" s="7" t="str">
        <f t="shared" si="10"/>
        <v/>
      </c>
      <c r="N28" s="7" t="str">
        <f t="shared" si="11"/>
        <v/>
      </c>
      <c r="O28" s="33"/>
      <c r="P28" s="8" t="str">
        <f t="shared" si="8"/>
        <v/>
      </c>
      <c r="Q28" s="7" t="str">
        <f t="shared" si="12"/>
        <v/>
      </c>
      <c r="R28" s="7" t="str">
        <f t="shared" si="13"/>
        <v/>
      </c>
      <c r="S28" s="33"/>
      <c r="T28" s="36" t="str">
        <f t="shared" si="14"/>
        <v/>
      </c>
      <c r="U28" s="36" t="str">
        <f>IF(F28="","",IF(H28=0,"",VLOOKUP(E28,Clientes39[],4,)))</f>
        <v/>
      </c>
      <c r="V28" s="7" t="str">
        <f t="shared" si="15"/>
        <v/>
      </c>
      <c r="W28" s="37" t="str">
        <f t="shared" si="16"/>
        <v/>
      </c>
      <c r="X28" s="5"/>
    </row>
    <row r="29" spans="1:24" ht="42.75" customHeight="1" x14ac:dyDescent="0.25">
      <c r="A29" s="5"/>
      <c r="B29" s="32"/>
      <c r="C29" s="32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3" t="str">
        <f t="shared" si="9"/>
        <v/>
      </c>
      <c r="M29" s="7" t="str">
        <f t="shared" si="10"/>
        <v/>
      </c>
      <c r="N29" s="7" t="str">
        <f t="shared" si="11"/>
        <v/>
      </c>
      <c r="O29" s="33"/>
      <c r="P29" s="8" t="str">
        <f t="shared" si="8"/>
        <v/>
      </c>
      <c r="Q29" s="7" t="str">
        <f t="shared" si="12"/>
        <v/>
      </c>
      <c r="R29" s="7" t="str">
        <f t="shared" si="13"/>
        <v/>
      </c>
      <c r="S29" s="33"/>
      <c r="T29" s="36" t="str">
        <f t="shared" si="14"/>
        <v/>
      </c>
      <c r="U29" s="36" t="str">
        <f>IF(F29="","",IF(H29=0,"",VLOOKUP(E29,Clientes39[],4,)))</f>
        <v/>
      </c>
      <c r="V29" s="7" t="str">
        <f t="shared" si="15"/>
        <v/>
      </c>
      <c r="W29" s="37" t="str">
        <f t="shared" si="16"/>
        <v/>
      </c>
      <c r="X29" s="5"/>
    </row>
    <row r="30" spans="1:24" ht="42.75" customHeight="1" x14ac:dyDescent="0.25">
      <c r="A30" s="5"/>
      <c r="B30" s="32"/>
      <c r="C30" s="32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3" t="str">
        <f t="shared" si="9"/>
        <v/>
      </c>
      <c r="M30" s="7" t="str">
        <f t="shared" si="10"/>
        <v/>
      </c>
      <c r="N30" s="7" t="str">
        <f t="shared" si="11"/>
        <v/>
      </c>
      <c r="O30" s="33"/>
      <c r="P30" s="8" t="str">
        <f t="shared" si="8"/>
        <v/>
      </c>
      <c r="Q30" s="7" t="str">
        <f t="shared" si="12"/>
        <v/>
      </c>
      <c r="R30" s="7" t="str">
        <f t="shared" si="13"/>
        <v/>
      </c>
      <c r="S30" s="33"/>
      <c r="T30" s="36" t="str">
        <f t="shared" si="14"/>
        <v/>
      </c>
      <c r="U30" s="36" t="str">
        <f>IF(F30="","",IF(H30=0,"",VLOOKUP(E30,Clientes39[],4,)))</f>
        <v/>
      </c>
      <c r="V30" s="7" t="str">
        <f t="shared" si="15"/>
        <v/>
      </c>
      <c r="W30" s="37" t="str">
        <f t="shared" si="16"/>
        <v/>
      </c>
      <c r="X30" s="5"/>
    </row>
    <row r="31" spans="1:24" ht="42.75" customHeight="1" x14ac:dyDescent="0.25">
      <c r="A31" s="5"/>
      <c r="B31" s="32"/>
      <c r="C31" s="32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3" t="str">
        <f t="shared" si="9"/>
        <v/>
      </c>
      <c r="M31" s="7" t="str">
        <f t="shared" si="10"/>
        <v/>
      </c>
      <c r="N31" s="7" t="str">
        <f t="shared" si="11"/>
        <v/>
      </c>
      <c r="O31" s="33"/>
      <c r="P31" s="8" t="str">
        <f t="shared" si="8"/>
        <v/>
      </c>
      <c r="Q31" s="7" t="str">
        <f t="shared" si="12"/>
        <v/>
      </c>
      <c r="R31" s="7" t="str">
        <f t="shared" si="13"/>
        <v/>
      </c>
      <c r="S31" s="33"/>
      <c r="T31" s="36" t="str">
        <f t="shared" si="14"/>
        <v/>
      </c>
      <c r="U31" s="36" t="str">
        <f>IF(F31="","",IF(H31=0,"",VLOOKUP(E31,Clientes39[],4,)))</f>
        <v/>
      </c>
      <c r="V31" s="7" t="str">
        <f t="shared" si="15"/>
        <v/>
      </c>
      <c r="W31" s="37" t="str">
        <f t="shared" si="16"/>
        <v/>
      </c>
      <c r="X31" s="5"/>
    </row>
    <row r="32" spans="1:24" ht="42.75" customHeight="1" x14ac:dyDescent="0.25">
      <c r="A32" s="5"/>
      <c r="B32" s="32"/>
      <c r="C32" s="32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3" t="str">
        <f t="shared" si="9"/>
        <v/>
      </c>
      <c r="M32" s="7" t="str">
        <f t="shared" si="10"/>
        <v/>
      </c>
      <c r="N32" s="7" t="str">
        <f t="shared" si="11"/>
        <v/>
      </c>
      <c r="O32" s="33"/>
      <c r="P32" s="8" t="str">
        <f t="shared" si="8"/>
        <v/>
      </c>
      <c r="Q32" s="7" t="str">
        <f t="shared" si="12"/>
        <v/>
      </c>
      <c r="R32" s="7" t="str">
        <f t="shared" si="13"/>
        <v/>
      </c>
      <c r="S32" s="33"/>
      <c r="T32" s="36" t="str">
        <f t="shared" si="14"/>
        <v/>
      </c>
      <c r="U32" s="36" t="str">
        <f>IF(F32="","",IF(H32=0,"",VLOOKUP(E32,Clientes39[],4,)))</f>
        <v/>
      </c>
      <c r="V32" s="7" t="str">
        <f t="shared" si="15"/>
        <v/>
      </c>
      <c r="W32" s="37" t="str">
        <f t="shared" si="16"/>
        <v/>
      </c>
      <c r="X32" s="5"/>
    </row>
    <row r="33" spans="1:24" ht="42.75" customHeight="1" x14ac:dyDescent="0.25">
      <c r="A33" s="5"/>
      <c r="B33" s="32"/>
      <c r="C33" s="32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3" t="str">
        <f t="shared" si="9"/>
        <v/>
      </c>
      <c r="M33" s="7" t="str">
        <f t="shared" si="10"/>
        <v/>
      </c>
      <c r="N33" s="7" t="str">
        <f t="shared" si="11"/>
        <v/>
      </c>
      <c r="O33" s="33"/>
      <c r="P33" s="8" t="str">
        <f t="shared" si="8"/>
        <v/>
      </c>
      <c r="Q33" s="7" t="str">
        <f t="shared" si="12"/>
        <v/>
      </c>
      <c r="R33" s="7" t="str">
        <f t="shared" si="13"/>
        <v/>
      </c>
      <c r="S33" s="33"/>
      <c r="T33" s="36" t="str">
        <f t="shared" si="14"/>
        <v/>
      </c>
      <c r="U33" s="36" t="str">
        <f>IF(F33="","",IF(H33=0,"",VLOOKUP(E33,Clientes39[],4,)))</f>
        <v/>
      </c>
      <c r="V33" s="7" t="str">
        <f t="shared" si="15"/>
        <v/>
      </c>
      <c r="W33" s="37" t="str">
        <f t="shared" si="16"/>
        <v/>
      </c>
      <c r="X33" s="5"/>
    </row>
    <row r="34" spans="1:24" ht="42.75" customHeight="1" x14ac:dyDescent="0.25">
      <c r="A34" s="5"/>
      <c r="B34" s="32"/>
      <c r="C34" s="32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3" t="str">
        <f t="shared" si="9"/>
        <v/>
      </c>
      <c r="M34" s="7" t="str">
        <f t="shared" si="10"/>
        <v/>
      </c>
      <c r="N34" s="7" t="str">
        <f t="shared" si="11"/>
        <v/>
      </c>
      <c r="O34" s="33"/>
      <c r="P34" s="8" t="str">
        <f t="shared" si="8"/>
        <v/>
      </c>
      <c r="Q34" s="7" t="str">
        <f t="shared" si="12"/>
        <v/>
      </c>
      <c r="R34" s="7" t="str">
        <f t="shared" si="13"/>
        <v/>
      </c>
      <c r="S34" s="33"/>
      <c r="T34" s="36" t="str">
        <f t="shared" si="14"/>
        <v/>
      </c>
      <c r="U34" s="36" t="str">
        <f>IF(F34="","",IF(H34=0,"",VLOOKUP(E34,Clientes39[],4,)))</f>
        <v/>
      </c>
      <c r="V34" s="7" t="str">
        <f t="shared" si="15"/>
        <v/>
      </c>
      <c r="W34" s="37" t="str">
        <f t="shared" si="16"/>
        <v/>
      </c>
      <c r="X34" s="5"/>
    </row>
    <row r="35" spans="1:24" ht="42.75" customHeight="1" x14ac:dyDescent="0.25">
      <c r="A35" s="5"/>
      <c r="B35" s="32"/>
      <c r="C35" s="32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3" t="str">
        <f t="shared" si="9"/>
        <v/>
      </c>
      <c r="M35" s="7" t="str">
        <f t="shared" si="10"/>
        <v/>
      </c>
      <c r="N35" s="7" t="str">
        <f t="shared" si="11"/>
        <v/>
      </c>
      <c r="O35" s="33"/>
      <c r="P35" s="8" t="str">
        <f t="shared" si="8"/>
        <v/>
      </c>
      <c r="Q35" s="7" t="str">
        <f t="shared" si="12"/>
        <v/>
      </c>
      <c r="R35" s="7" t="str">
        <f t="shared" si="13"/>
        <v/>
      </c>
      <c r="S35" s="33"/>
      <c r="T35" s="36" t="str">
        <f t="shared" si="14"/>
        <v/>
      </c>
      <c r="U35" s="36" t="str">
        <f>IF(F35="","",IF(H35=0,"",VLOOKUP(E35,Clientes39[],4,)))</f>
        <v/>
      </c>
      <c r="V35" s="7" t="str">
        <f t="shared" si="15"/>
        <v/>
      </c>
      <c r="W35" s="37" t="str">
        <f t="shared" si="16"/>
        <v/>
      </c>
      <c r="X35" s="5"/>
    </row>
    <row r="36" spans="1:24" ht="42.75" customHeight="1" x14ac:dyDescent="0.25">
      <c r="A36" s="5"/>
      <c r="B36" s="32"/>
      <c r="C36" s="32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3" t="str">
        <f t="shared" si="9"/>
        <v/>
      </c>
      <c r="M36" s="7" t="str">
        <f t="shared" si="10"/>
        <v/>
      </c>
      <c r="N36" s="7" t="str">
        <f t="shared" si="11"/>
        <v/>
      </c>
      <c r="O36" s="33"/>
      <c r="P36" s="8" t="str">
        <f t="shared" si="8"/>
        <v/>
      </c>
      <c r="Q36" s="7" t="str">
        <f t="shared" si="12"/>
        <v/>
      </c>
      <c r="R36" s="7" t="str">
        <f t="shared" si="13"/>
        <v/>
      </c>
      <c r="S36" s="33"/>
      <c r="T36" s="36" t="str">
        <f t="shared" si="14"/>
        <v/>
      </c>
      <c r="U36" s="36" t="str">
        <f>IF(F36="","",IF(H36=0,"",VLOOKUP(E36,Clientes39[],4,)))</f>
        <v/>
      </c>
      <c r="V36" s="7" t="str">
        <f t="shared" si="15"/>
        <v/>
      </c>
      <c r="W36" s="37" t="str">
        <f t="shared" si="16"/>
        <v/>
      </c>
      <c r="X36" s="5"/>
    </row>
    <row r="37" spans="1:24" ht="42.75" customHeight="1" x14ac:dyDescent="0.25">
      <c r="A37" s="5"/>
      <c r="B37" s="32"/>
      <c r="C37" s="32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3" t="str">
        <f t="shared" si="9"/>
        <v/>
      </c>
      <c r="M37" s="7" t="str">
        <f t="shared" si="10"/>
        <v/>
      </c>
      <c r="N37" s="7" t="str">
        <f t="shared" si="11"/>
        <v/>
      </c>
      <c r="O37" s="33"/>
      <c r="P37" s="8" t="str">
        <f t="shared" si="8"/>
        <v/>
      </c>
      <c r="Q37" s="7" t="str">
        <f t="shared" si="12"/>
        <v/>
      </c>
      <c r="R37" s="7" t="str">
        <f t="shared" si="13"/>
        <v/>
      </c>
      <c r="S37" s="33"/>
      <c r="T37" s="36" t="str">
        <f t="shared" si="14"/>
        <v/>
      </c>
      <c r="U37" s="36" t="str">
        <f>IF(F37="","",IF(H37=0,"",VLOOKUP(E37,Clientes39[],4,)))</f>
        <v/>
      </c>
      <c r="V37" s="7" t="str">
        <f t="shared" si="15"/>
        <v/>
      </c>
      <c r="W37" s="37" t="str">
        <f t="shared" si="16"/>
        <v/>
      </c>
      <c r="X37" s="5"/>
    </row>
    <row r="38" spans="1:24" ht="42.75" customHeight="1" x14ac:dyDescent="0.25">
      <c r="A38" s="5"/>
      <c r="B38" s="32"/>
      <c r="C38" s="32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3" t="str">
        <f t="shared" si="9"/>
        <v/>
      </c>
      <c r="M38" s="7" t="str">
        <f t="shared" si="10"/>
        <v/>
      </c>
      <c r="N38" s="7" t="str">
        <f t="shared" si="11"/>
        <v/>
      </c>
      <c r="O38" s="33"/>
      <c r="P38" s="8" t="str">
        <f t="shared" si="8"/>
        <v/>
      </c>
      <c r="Q38" s="7" t="str">
        <f t="shared" si="12"/>
        <v/>
      </c>
      <c r="R38" s="7" t="str">
        <f t="shared" si="13"/>
        <v/>
      </c>
      <c r="S38" s="33"/>
      <c r="T38" s="36" t="str">
        <f t="shared" si="14"/>
        <v/>
      </c>
      <c r="U38" s="36" t="str">
        <f>IF(F38="","",IF(H38=0,"",VLOOKUP(E38,Clientes39[],4,)))</f>
        <v/>
      </c>
      <c r="V38" s="7" t="str">
        <f t="shared" si="15"/>
        <v/>
      </c>
      <c r="W38" s="37" t="str">
        <f t="shared" si="16"/>
        <v/>
      </c>
      <c r="X38" s="5"/>
    </row>
    <row r="39" spans="1:24" ht="42.75" customHeight="1" x14ac:dyDescent="0.25">
      <c r="A39" s="5"/>
      <c r="B39" s="32"/>
      <c r="C39" s="32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3" t="str">
        <f t="shared" si="9"/>
        <v/>
      </c>
      <c r="M39" s="7" t="str">
        <f t="shared" si="10"/>
        <v/>
      </c>
      <c r="N39" s="7" t="str">
        <f t="shared" si="11"/>
        <v/>
      </c>
      <c r="O39" s="33"/>
      <c r="P39" s="8" t="str">
        <f t="shared" si="8"/>
        <v/>
      </c>
      <c r="Q39" s="7" t="str">
        <f t="shared" si="12"/>
        <v/>
      </c>
      <c r="R39" s="7" t="str">
        <f t="shared" si="13"/>
        <v/>
      </c>
      <c r="S39" s="33"/>
      <c r="T39" s="36" t="str">
        <f t="shared" si="14"/>
        <v/>
      </c>
      <c r="U39" s="36" t="str">
        <f>IF(F39="","",IF(H39=0,"",VLOOKUP(E39,Clientes39[],4,)))</f>
        <v/>
      </c>
      <c r="V39" s="7" t="str">
        <f t="shared" si="15"/>
        <v/>
      </c>
      <c r="W39" s="37" t="str">
        <f t="shared" si="16"/>
        <v/>
      </c>
      <c r="X39" s="5"/>
    </row>
    <row r="40" spans="1:24" ht="42.75" customHeight="1" x14ac:dyDescent="0.25">
      <c r="A40" s="5"/>
      <c r="B40" s="32"/>
      <c r="C40" s="32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3" t="str">
        <f t="shared" si="9"/>
        <v/>
      </c>
      <c r="M40" s="7" t="str">
        <f t="shared" si="10"/>
        <v/>
      </c>
      <c r="N40" s="7" t="str">
        <f t="shared" si="11"/>
        <v/>
      </c>
      <c r="O40" s="33"/>
      <c r="P40" s="8" t="str">
        <f t="shared" si="8"/>
        <v/>
      </c>
      <c r="Q40" s="7" t="str">
        <f t="shared" si="12"/>
        <v/>
      </c>
      <c r="R40" s="7" t="str">
        <f t="shared" si="13"/>
        <v/>
      </c>
      <c r="S40" s="33"/>
      <c r="T40" s="36" t="str">
        <f t="shared" si="14"/>
        <v/>
      </c>
      <c r="U40" s="36" t="str">
        <f>IF(F40="","",IF(H40=0,"",VLOOKUP(E40,Clientes39[],4,)))</f>
        <v/>
      </c>
      <c r="V40" s="7" t="str">
        <f t="shared" si="15"/>
        <v/>
      </c>
      <c r="W40" s="37" t="str">
        <f t="shared" si="16"/>
        <v/>
      </c>
      <c r="X40" s="5"/>
    </row>
    <row r="41" spans="1:24" ht="42.75" customHeight="1" x14ac:dyDescent="0.25">
      <c r="A41" s="5"/>
      <c r="B41" s="32"/>
      <c r="C41" s="32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3" t="str">
        <f t="shared" si="9"/>
        <v/>
      </c>
      <c r="M41" s="7" t="str">
        <f t="shared" si="10"/>
        <v/>
      </c>
      <c r="N41" s="7" t="str">
        <f t="shared" si="11"/>
        <v/>
      </c>
      <c r="O41" s="33"/>
      <c r="P41" s="8" t="str">
        <f t="shared" si="8"/>
        <v/>
      </c>
      <c r="Q41" s="7" t="str">
        <f t="shared" si="12"/>
        <v/>
      </c>
      <c r="R41" s="7" t="str">
        <f t="shared" si="13"/>
        <v/>
      </c>
      <c r="S41" s="33"/>
      <c r="T41" s="36" t="str">
        <f t="shared" si="14"/>
        <v/>
      </c>
      <c r="U41" s="36" t="str">
        <f>IF(F41="","",IF(H41=0,"",VLOOKUP(E41,Clientes39[],4,)))</f>
        <v/>
      </c>
      <c r="V41" s="7" t="str">
        <f t="shared" si="15"/>
        <v/>
      </c>
      <c r="W41" s="37" t="str">
        <f t="shared" si="16"/>
        <v/>
      </c>
      <c r="X41" s="5"/>
    </row>
    <row r="42" spans="1:24" ht="42.75" customHeight="1" x14ac:dyDescent="0.25">
      <c r="A42" s="5"/>
      <c r="B42" s="32"/>
      <c r="C42" s="32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3" t="str">
        <f t="shared" si="9"/>
        <v/>
      </c>
      <c r="M42" s="7" t="str">
        <f t="shared" si="10"/>
        <v/>
      </c>
      <c r="N42" s="7" t="str">
        <f t="shared" si="11"/>
        <v/>
      </c>
      <c r="O42" s="33"/>
      <c r="P42" s="8" t="str">
        <f t="shared" si="8"/>
        <v/>
      </c>
      <c r="Q42" s="7" t="str">
        <f t="shared" si="12"/>
        <v/>
      </c>
      <c r="R42" s="7" t="str">
        <f t="shared" si="13"/>
        <v/>
      </c>
      <c r="S42" s="33"/>
      <c r="T42" s="36" t="str">
        <f t="shared" si="14"/>
        <v/>
      </c>
      <c r="U42" s="36" t="str">
        <f>IF(F42="","",IF(H42=0,"",VLOOKUP(E42,Clientes39[],4,)))</f>
        <v/>
      </c>
      <c r="V42" s="7" t="str">
        <f t="shared" si="15"/>
        <v/>
      </c>
      <c r="W42" s="37" t="str">
        <f t="shared" si="16"/>
        <v/>
      </c>
      <c r="X42" s="5"/>
    </row>
    <row r="43" spans="1:24" ht="42.75" customHeight="1" x14ac:dyDescent="0.25">
      <c r="A43" s="5"/>
      <c r="B43" s="32"/>
      <c r="C43" s="32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3" t="str">
        <f t="shared" si="9"/>
        <v/>
      </c>
      <c r="M43" s="7" t="str">
        <f t="shared" si="10"/>
        <v/>
      </c>
      <c r="N43" s="7" t="str">
        <f t="shared" si="11"/>
        <v/>
      </c>
      <c r="O43" s="33"/>
      <c r="P43" s="8" t="str">
        <f t="shared" si="8"/>
        <v/>
      </c>
      <c r="Q43" s="7" t="str">
        <f t="shared" si="12"/>
        <v/>
      </c>
      <c r="R43" s="7" t="str">
        <f t="shared" si="13"/>
        <v/>
      </c>
      <c r="S43" s="33"/>
      <c r="T43" s="36" t="str">
        <f t="shared" si="14"/>
        <v/>
      </c>
      <c r="U43" s="36" t="str">
        <f>IF(F43="","",IF(H43=0,"",VLOOKUP(E43,Clientes39[],4,)))</f>
        <v/>
      </c>
      <c r="V43" s="7" t="str">
        <f t="shared" si="15"/>
        <v/>
      </c>
      <c r="W43" s="37" t="str">
        <f t="shared" si="16"/>
        <v/>
      </c>
      <c r="X43" s="5"/>
    </row>
    <row r="44" spans="1:24" ht="42.75" customHeight="1" x14ac:dyDescent="0.25">
      <c r="A44" s="5"/>
      <c r="B44" s="32"/>
      <c r="C44" s="32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3" t="str">
        <f t="shared" si="9"/>
        <v/>
      </c>
      <c r="M44" s="7" t="str">
        <f t="shared" si="10"/>
        <v/>
      </c>
      <c r="N44" s="7" t="str">
        <f t="shared" si="11"/>
        <v/>
      </c>
      <c r="O44" s="33"/>
      <c r="P44" s="8" t="str">
        <f t="shared" si="8"/>
        <v/>
      </c>
      <c r="Q44" s="7" t="str">
        <f t="shared" si="12"/>
        <v/>
      </c>
      <c r="R44" s="7" t="str">
        <f t="shared" si="13"/>
        <v/>
      </c>
      <c r="S44" s="33"/>
      <c r="T44" s="36" t="str">
        <f t="shared" si="14"/>
        <v/>
      </c>
      <c r="U44" s="36" t="str">
        <f>IF(F44="","",IF(H44=0,"",VLOOKUP(E44,Clientes39[],4,)))</f>
        <v/>
      </c>
      <c r="V44" s="7" t="str">
        <f t="shared" si="15"/>
        <v/>
      </c>
      <c r="W44" s="37" t="str">
        <f t="shared" si="16"/>
        <v/>
      </c>
      <c r="X44" s="5"/>
    </row>
    <row r="45" spans="1:24" ht="42.75" customHeight="1" x14ac:dyDescent="0.25">
      <c r="A45" s="5"/>
      <c r="B45" s="32"/>
      <c r="C45" s="32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3" t="str">
        <f t="shared" si="9"/>
        <v/>
      </c>
      <c r="M45" s="7" t="str">
        <f t="shared" si="10"/>
        <v/>
      </c>
      <c r="N45" s="7" t="str">
        <f t="shared" si="11"/>
        <v/>
      </c>
      <c r="O45" s="33"/>
      <c r="P45" s="8" t="str">
        <f t="shared" si="8"/>
        <v/>
      </c>
      <c r="Q45" s="7" t="str">
        <f t="shared" si="12"/>
        <v/>
      </c>
      <c r="R45" s="7" t="str">
        <f t="shared" si="13"/>
        <v/>
      </c>
      <c r="S45" s="33"/>
      <c r="T45" s="36" t="str">
        <f t="shared" si="14"/>
        <v/>
      </c>
      <c r="U45" s="36" t="str">
        <f>IF(F45="","",IF(H45=0,"",VLOOKUP(E45,Clientes39[],4,)))</f>
        <v/>
      </c>
      <c r="V45" s="7" t="str">
        <f t="shared" si="15"/>
        <v/>
      </c>
      <c r="W45" s="37" t="str">
        <f t="shared" si="16"/>
        <v/>
      </c>
      <c r="X45" s="5"/>
    </row>
    <row r="46" spans="1:24" ht="42.75" customHeight="1" x14ac:dyDescent="0.25">
      <c r="A46" s="5"/>
      <c r="B46" s="32"/>
      <c r="C46" s="32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3" t="str">
        <f t="shared" si="9"/>
        <v/>
      </c>
      <c r="M46" s="7" t="str">
        <f t="shared" si="10"/>
        <v/>
      </c>
      <c r="N46" s="7" t="str">
        <f t="shared" si="11"/>
        <v/>
      </c>
      <c r="O46" s="33"/>
      <c r="P46" s="8" t="str">
        <f t="shared" si="8"/>
        <v/>
      </c>
      <c r="Q46" s="7" t="str">
        <f t="shared" si="12"/>
        <v/>
      </c>
      <c r="R46" s="7" t="str">
        <f t="shared" si="13"/>
        <v/>
      </c>
      <c r="S46" s="33"/>
      <c r="T46" s="36" t="str">
        <f t="shared" si="14"/>
        <v/>
      </c>
      <c r="U46" s="36" t="str">
        <f>IF(F46="","",IF(H46=0,"",VLOOKUP(E46,Clientes39[],4,)))</f>
        <v/>
      </c>
      <c r="V46" s="7" t="str">
        <f t="shared" si="15"/>
        <v/>
      </c>
      <c r="W46" s="37" t="str">
        <f t="shared" si="16"/>
        <v/>
      </c>
      <c r="X46" s="5"/>
    </row>
    <row r="47" spans="1:24" ht="42.75" customHeight="1" x14ac:dyDescent="0.25">
      <c r="A47" s="5"/>
      <c r="B47" s="32"/>
      <c r="C47" s="32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3" t="str">
        <f t="shared" si="9"/>
        <v/>
      </c>
      <c r="M47" s="7" t="str">
        <f t="shared" si="10"/>
        <v/>
      </c>
      <c r="N47" s="7" t="str">
        <f t="shared" si="11"/>
        <v/>
      </c>
      <c r="O47" s="33"/>
      <c r="P47" s="8" t="str">
        <f t="shared" si="8"/>
        <v/>
      </c>
      <c r="Q47" s="7" t="str">
        <f t="shared" si="12"/>
        <v/>
      </c>
      <c r="R47" s="7" t="str">
        <f t="shared" si="13"/>
        <v/>
      </c>
      <c r="S47" s="33"/>
      <c r="T47" s="36" t="str">
        <f t="shared" si="14"/>
        <v/>
      </c>
      <c r="U47" s="36" t="str">
        <f>IF(F47="","",IF(H47=0,"",VLOOKUP(E47,Clientes39[],4,)))</f>
        <v/>
      </c>
      <c r="V47" s="7" t="str">
        <f t="shared" si="15"/>
        <v/>
      </c>
      <c r="W47" s="37" t="str">
        <f t="shared" si="16"/>
        <v/>
      </c>
      <c r="X47" s="5"/>
    </row>
    <row r="48" spans="1:24" ht="42.75" customHeight="1" x14ac:dyDescent="0.25">
      <c r="A48" s="5"/>
      <c r="B48" s="32"/>
      <c r="C48" s="32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3" t="str">
        <f t="shared" si="9"/>
        <v/>
      </c>
      <c r="M48" s="7" t="str">
        <f t="shared" si="10"/>
        <v/>
      </c>
      <c r="N48" s="7" t="str">
        <f t="shared" si="11"/>
        <v/>
      </c>
      <c r="O48" s="33"/>
      <c r="P48" s="8" t="str">
        <f t="shared" si="8"/>
        <v/>
      </c>
      <c r="Q48" s="7" t="str">
        <f t="shared" si="12"/>
        <v/>
      </c>
      <c r="R48" s="7" t="str">
        <f t="shared" si="13"/>
        <v/>
      </c>
      <c r="S48" s="33"/>
      <c r="T48" s="36" t="str">
        <f t="shared" si="14"/>
        <v/>
      </c>
      <c r="U48" s="36" t="str">
        <f>IF(F48="","",IF(H48=0,"",VLOOKUP(E48,Clientes39[],4,)))</f>
        <v/>
      </c>
      <c r="V48" s="7" t="str">
        <f t="shared" si="15"/>
        <v/>
      </c>
      <c r="W48" s="37" t="str">
        <f t="shared" si="16"/>
        <v/>
      </c>
      <c r="X48" s="5"/>
    </row>
    <row r="49" spans="1:24" ht="42.75" customHeight="1" x14ac:dyDescent="0.25">
      <c r="A49" s="5"/>
      <c r="B49" s="32"/>
      <c r="C49" s="32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3" t="str">
        <f t="shared" si="9"/>
        <v/>
      </c>
      <c r="M49" s="7" t="str">
        <f t="shared" si="10"/>
        <v/>
      </c>
      <c r="N49" s="7" t="str">
        <f t="shared" si="11"/>
        <v/>
      </c>
      <c r="O49" s="33"/>
      <c r="P49" s="8" t="str">
        <f t="shared" si="8"/>
        <v/>
      </c>
      <c r="Q49" s="7" t="str">
        <f t="shared" si="12"/>
        <v/>
      </c>
      <c r="R49" s="7" t="str">
        <f t="shared" si="13"/>
        <v/>
      </c>
      <c r="S49" s="33"/>
      <c r="T49" s="36" t="str">
        <f t="shared" si="14"/>
        <v/>
      </c>
      <c r="U49" s="36" t="str">
        <f>IF(F49="","",IF(H49=0,"",VLOOKUP(E49,Clientes39[],4,)))</f>
        <v/>
      </c>
      <c r="V49" s="7" t="str">
        <f t="shared" si="15"/>
        <v/>
      </c>
      <c r="W49" s="37" t="str">
        <f t="shared" si="16"/>
        <v/>
      </c>
      <c r="X49" s="5"/>
    </row>
    <row r="50" spans="1:24" ht="42.75" customHeight="1" x14ac:dyDescent="0.25">
      <c r="A50" s="5"/>
      <c r="B50" s="32"/>
      <c r="C50" s="32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3" t="str">
        <f t="shared" si="9"/>
        <v/>
      </c>
      <c r="M50" s="7" t="str">
        <f t="shared" si="10"/>
        <v/>
      </c>
      <c r="N50" s="7" t="str">
        <f t="shared" si="11"/>
        <v/>
      </c>
      <c r="O50" s="33"/>
      <c r="P50" s="8" t="str">
        <f t="shared" si="8"/>
        <v/>
      </c>
      <c r="Q50" s="7" t="str">
        <f t="shared" si="12"/>
        <v/>
      </c>
      <c r="R50" s="7" t="str">
        <f t="shared" si="13"/>
        <v/>
      </c>
      <c r="S50" s="33"/>
      <c r="T50" s="36" t="str">
        <f t="shared" si="14"/>
        <v/>
      </c>
      <c r="U50" s="36" t="str">
        <f>IF(F50="","",IF(H50=0,"",VLOOKUP(E50,Clientes39[],4,)))</f>
        <v/>
      </c>
      <c r="V50" s="7" t="str">
        <f t="shared" si="15"/>
        <v/>
      </c>
      <c r="W50" s="37" t="str">
        <f t="shared" si="16"/>
        <v/>
      </c>
      <c r="X50" s="5"/>
    </row>
    <row r="51" spans="1:24" ht="42.75" customHeight="1" x14ac:dyDescent="0.25">
      <c r="A51" s="5"/>
      <c r="B51" s="32"/>
      <c r="C51" s="32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3" t="str">
        <f t="shared" si="9"/>
        <v/>
      </c>
      <c r="M51" s="7" t="str">
        <f t="shared" si="10"/>
        <v/>
      </c>
      <c r="N51" s="7" t="str">
        <f t="shared" si="11"/>
        <v/>
      </c>
      <c r="O51" s="33"/>
      <c r="P51" s="8" t="str">
        <f t="shared" si="8"/>
        <v/>
      </c>
      <c r="Q51" s="7" t="str">
        <f t="shared" si="12"/>
        <v/>
      </c>
      <c r="R51" s="7" t="str">
        <f t="shared" si="13"/>
        <v/>
      </c>
      <c r="S51" s="33"/>
      <c r="T51" s="36" t="str">
        <f t="shared" si="14"/>
        <v/>
      </c>
      <c r="U51" s="36" t="str">
        <f>IF(F51="","",IF(H51=0,"",VLOOKUP(E51,Clientes39[],4,)))</f>
        <v/>
      </c>
      <c r="V51" s="7" t="str">
        <f t="shared" si="15"/>
        <v/>
      </c>
      <c r="W51" s="37" t="str">
        <f t="shared" si="16"/>
        <v/>
      </c>
      <c r="X51" s="5"/>
    </row>
    <row r="52" spans="1:24" ht="42.75" customHeight="1" x14ac:dyDescent="0.25">
      <c r="A52" s="5"/>
      <c r="B52" s="32"/>
      <c r="C52" s="32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3" t="str">
        <f t="shared" si="9"/>
        <v/>
      </c>
      <c r="M52" s="7" t="str">
        <f t="shared" si="10"/>
        <v/>
      </c>
      <c r="N52" s="7" t="str">
        <f t="shared" si="11"/>
        <v/>
      </c>
      <c r="O52" s="33"/>
      <c r="P52" s="8" t="str">
        <f t="shared" si="8"/>
        <v/>
      </c>
      <c r="Q52" s="7" t="str">
        <f t="shared" si="12"/>
        <v/>
      </c>
      <c r="R52" s="7" t="str">
        <f t="shared" si="13"/>
        <v/>
      </c>
      <c r="S52" s="33"/>
      <c r="T52" s="36" t="str">
        <f t="shared" si="14"/>
        <v/>
      </c>
      <c r="U52" s="36" t="str">
        <f>IF(F52="","",IF(H52=0,"",VLOOKUP(E52,Clientes39[],4,)))</f>
        <v/>
      </c>
      <c r="V52" s="7" t="str">
        <f t="shared" si="15"/>
        <v/>
      </c>
      <c r="W52" s="37" t="str">
        <f t="shared" si="16"/>
        <v/>
      </c>
      <c r="X52" s="5"/>
    </row>
    <row r="53" spans="1:24" ht="42.75" customHeight="1" x14ac:dyDescent="0.25">
      <c r="A53" s="5"/>
      <c r="B53" s="32"/>
      <c r="C53" s="32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3" t="str">
        <f t="shared" si="9"/>
        <v/>
      </c>
      <c r="M53" s="7" t="str">
        <f t="shared" si="10"/>
        <v/>
      </c>
      <c r="N53" s="7" t="str">
        <f t="shared" si="11"/>
        <v/>
      </c>
      <c r="O53" s="33"/>
      <c r="P53" s="8" t="str">
        <f t="shared" si="8"/>
        <v/>
      </c>
      <c r="Q53" s="7" t="str">
        <f t="shared" si="12"/>
        <v/>
      </c>
      <c r="R53" s="7" t="str">
        <f t="shared" si="13"/>
        <v/>
      </c>
      <c r="S53" s="33"/>
      <c r="T53" s="36" t="str">
        <f t="shared" si="14"/>
        <v/>
      </c>
      <c r="U53" s="36" t="str">
        <f>IF(F53="","",IF(H53=0,"",VLOOKUP(E53,Clientes39[],4,)))</f>
        <v/>
      </c>
      <c r="V53" s="7" t="str">
        <f t="shared" si="15"/>
        <v/>
      </c>
      <c r="W53" s="37" t="str">
        <f t="shared" si="16"/>
        <v/>
      </c>
      <c r="X53" s="5"/>
    </row>
    <row r="54" spans="1:24" ht="42.75" customHeight="1" x14ac:dyDescent="0.25">
      <c r="A54" s="5"/>
      <c r="B54" s="32"/>
      <c r="C54" s="32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3" t="str">
        <f t="shared" si="9"/>
        <v/>
      </c>
      <c r="M54" s="7" t="str">
        <f t="shared" si="10"/>
        <v/>
      </c>
      <c r="N54" s="7" t="str">
        <f t="shared" si="11"/>
        <v/>
      </c>
      <c r="O54" s="33"/>
      <c r="P54" s="8" t="str">
        <f t="shared" si="8"/>
        <v/>
      </c>
      <c r="Q54" s="7" t="str">
        <f t="shared" si="12"/>
        <v/>
      </c>
      <c r="R54" s="7" t="str">
        <f t="shared" si="13"/>
        <v/>
      </c>
      <c r="S54" s="33"/>
      <c r="T54" s="36" t="str">
        <f t="shared" si="14"/>
        <v/>
      </c>
      <c r="U54" s="36" t="str">
        <f>IF(F54="","",IF(H54=0,"",VLOOKUP(E54,Clientes39[],4,)))</f>
        <v/>
      </c>
      <c r="V54" s="7" t="str">
        <f t="shared" si="15"/>
        <v/>
      </c>
      <c r="W54" s="37" t="str">
        <f t="shared" si="16"/>
        <v/>
      </c>
      <c r="X54" s="5"/>
    </row>
    <row r="55" spans="1:24" ht="42.75" customHeight="1" x14ac:dyDescent="0.25">
      <c r="A55" s="5"/>
      <c r="B55" s="32"/>
      <c r="C55" s="32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3" t="str">
        <f t="shared" si="9"/>
        <v/>
      </c>
      <c r="M55" s="7" t="str">
        <f t="shared" si="10"/>
        <v/>
      </c>
      <c r="N55" s="7" t="str">
        <f t="shared" si="11"/>
        <v/>
      </c>
      <c r="O55" s="33"/>
      <c r="P55" s="8" t="str">
        <f t="shared" si="8"/>
        <v/>
      </c>
      <c r="Q55" s="7" t="str">
        <f t="shared" si="12"/>
        <v/>
      </c>
      <c r="R55" s="7" t="str">
        <f t="shared" si="13"/>
        <v/>
      </c>
      <c r="S55" s="33"/>
      <c r="T55" s="36" t="str">
        <f t="shared" si="14"/>
        <v/>
      </c>
      <c r="U55" s="36" t="str">
        <f>IF(F55="","",IF(H55=0,"",VLOOKUP(E55,Clientes39[],4,)))</f>
        <v/>
      </c>
      <c r="V55" s="7" t="str">
        <f t="shared" si="15"/>
        <v/>
      </c>
      <c r="W55" s="37" t="str">
        <f t="shared" si="16"/>
        <v/>
      </c>
      <c r="X55" s="5"/>
    </row>
    <row r="56" spans="1:24" ht="42.75" customHeight="1" x14ac:dyDescent="0.25">
      <c r="A56" s="5"/>
      <c r="B56" s="32"/>
      <c r="C56" s="32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3" t="str">
        <f t="shared" si="9"/>
        <v/>
      </c>
      <c r="M56" s="7" t="str">
        <f t="shared" si="10"/>
        <v/>
      </c>
      <c r="N56" s="7" t="str">
        <f t="shared" si="11"/>
        <v/>
      </c>
      <c r="O56" s="33"/>
      <c r="P56" s="8" t="str">
        <f t="shared" si="8"/>
        <v/>
      </c>
      <c r="Q56" s="7" t="str">
        <f t="shared" si="12"/>
        <v/>
      </c>
      <c r="R56" s="7" t="str">
        <f t="shared" si="13"/>
        <v/>
      </c>
      <c r="S56" s="33"/>
      <c r="T56" s="36" t="str">
        <f t="shared" si="14"/>
        <v/>
      </c>
      <c r="U56" s="36" t="str">
        <f>IF(F56="","",IF(H56=0,"",VLOOKUP(E56,Clientes39[],4,)))</f>
        <v/>
      </c>
      <c r="V56" s="7" t="str">
        <f t="shared" si="15"/>
        <v/>
      </c>
      <c r="W56" s="37" t="str">
        <f t="shared" si="16"/>
        <v/>
      </c>
      <c r="X56" s="5"/>
    </row>
    <row r="57" spans="1:24" ht="42.75" customHeight="1" x14ac:dyDescent="0.25">
      <c r="A57" s="5"/>
      <c r="B57" s="32"/>
      <c r="C57" s="32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3" t="str">
        <f t="shared" si="9"/>
        <v/>
      </c>
      <c r="M57" s="7" t="str">
        <f t="shared" si="10"/>
        <v/>
      </c>
      <c r="N57" s="7" t="str">
        <f t="shared" si="11"/>
        <v/>
      </c>
      <c r="O57" s="33"/>
      <c r="P57" s="8" t="str">
        <f t="shared" si="8"/>
        <v/>
      </c>
      <c r="Q57" s="7" t="str">
        <f t="shared" si="12"/>
        <v/>
      </c>
      <c r="R57" s="7" t="str">
        <f t="shared" si="13"/>
        <v/>
      </c>
      <c r="S57" s="33"/>
      <c r="T57" s="36" t="str">
        <f t="shared" si="14"/>
        <v/>
      </c>
      <c r="U57" s="36" t="str">
        <f>IF(F57="","",IF(H57=0,"",VLOOKUP(E57,Clientes39[],4,)))</f>
        <v/>
      </c>
      <c r="V57" s="7" t="str">
        <f t="shared" si="15"/>
        <v/>
      </c>
      <c r="W57" s="37" t="str">
        <f t="shared" si="16"/>
        <v/>
      </c>
      <c r="X57" s="5"/>
    </row>
    <row r="58" spans="1:24" ht="42.75" customHeight="1" x14ac:dyDescent="0.25">
      <c r="A58" s="5"/>
      <c r="B58" s="32"/>
      <c r="C58" s="32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3" t="str">
        <f t="shared" si="9"/>
        <v/>
      </c>
      <c r="M58" s="7" t="str">
        <f t="shared" si="10"/>
        <v/>
      </c>
      <c r="N58" s="7" t="str">
        <f t="shared" si="11"/>
        <v/>
      </c>
      <c r="O58" s="33"/>
      <c r="P58" s="8" t="str">
        <f t="shared" si="8"/>
        <v/>
      </c>
      <c r="Q58" s="7" t="str">
        <f t="shared" si="12"/>
        <v/>
      </c>
      <c r="R58" s="7" t="str">
        <f t="shared" si="13"/>
        <v/>
      </c>
      <c r="S58" s="33"/>
      <c r="T58" s="36" t="str">
        <f t="shared" si="14"/>
        <v/>
      </c>
      <c r="U58" s="36" t="str">
        <f>IF(F58="","",IF(H58=0,"",VLOOKUP(E58,Clientes39[],4,)))</f>
        <v/>
      </c>
      <c r="V58" s="7" t="str">
        <f t="shared" si="15"/>
        <v/>
      </c>
      <c r="W58" s="37" t="str">
        <f t="shared" si="16"/>
        <v/>
      </c>
      <c r="X58" s="5"/>
    </row>
    <row r="59" spans="1:24" ht="42.75" customHeight="1" x14ac:dyDescent="0.25">
      <c r="A59" s="5"/>
      <c r="B59" s="32"/>
      <c r="C59" s="32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3" t="str">
        <f t="shared" si="9"/>
        <v/>
      </c>
      <c r="M59" s="7" t="str">
        <f t="shared" si="10"/>
        <v/>
      </c>
      <c r="N59" s="7" t="str">
        <f t="shared" si="11"/>
        <v/>
      </c>
      <c r="O59" s="33"/>
      <c r="P59" s="8" t="str">
        <f t="shared" si="8"/>
        <v/>
      </c>
      <c r="Q59" s="7" t="str">
        <f t="shared" si="12"/>
        <v/>
      </c>
      <c r="R59" s="7" t="str">
        <f t="shared" si="13"/>
        <v/>
      </c>
      <c r="S59" s="33"/>
      <c r="T59" s="36" t="str">
        <f t="shared" si="14"/>
        <v/>
      </c>
      <c r="U59" s="36" t="str">
        <f>IF(F59="","",IF(H59=0,"",VLOOKUP(E59,Clientes39[],4,)))</f>
        <v/>
      </c>
      <c r="V59" s="7" t="str">
        <f t="shared" si="15"/>
        <v/>
      </c>
      <c r="W59" s="37" t="str">
        <f t="shared" si="16"/>
        <v/>
      </c>
      <c r="X59" s="5"/>
    </row>
    <row r="60" spans="1:24" ht="42.75" customHeight="1" x14ac:dyDescent="0.25">
      <c r="A60" s="5"/>
      <c r="B60" s="32"/>
      <c r="C60" s="32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3" t="str">
        <f t="shared" si="9"/>
        <v/>
      </c>
      <c r="M60" s="7" t="str">
        <f t="shared" si="10"/>
        <v/>
      </c>
      <c r="N60" s="7" t="str">
        <f t="shared" si="11"/>
        <v/>
      </c>
      <c r="O60" s="33"/>
      <c r="P60" s="8" t="str">
        <f t="shared" si="8"/>
        <v/>
      </c>
      <c r="Q60" s="7" t="str">
        <f t="shared" si="12"/>
        <v/>
      </c>
      <c r="R60" s="7" t="str">
        <f t="shared" si="13"/>
        <v/>
      </c>
      <c r="S60" s="33"/>
      <c r="T60" s="36" t="str">
        <f t="shared" si="14"/>
        <v/>
      </c>
      <c r="U60" s="36" t="str">
        <f>IF(F60="","",IF(H60=0,"",VLOOKUP(E60,Clientes39[],4,)))</f>
        <v/>
      </c>
      <c r="V60" s="7" t="str">
        <f t="shared" si="15"/>
        <v/>
      </c>
      <c r="W60" s="37" t="str">
        <f t="shared" si="16"/>
        <v/>
      </c>
      <c r="X60" s="5"/>
    </row>
    <row r="61" spans="1:24" ht="42.75" customHeight="1" x14ac:dyDescent="0.25">
      <c r="A61" s="5"/>
      <c r="B61" s="32"/>
      <c r="C61" s="32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3" t="str">
        <f t="shared" si="9"/>
        <v/>
      </c>
      <c r="M61" s="7" t="str">
        <f t="shared" si="10"/>
        <v/>
      </c>
      <c r="N61" s="7" t="str">
        <f t="shared" si="11"/>
        <v/>
      </c>
      <c r="O61" s="33"/>
      <c r="P61" s="8" t="str">
        <f t="shared" si="8"/>
        <v/>
      </c>
      <c r="Q61" s="7" t="str">
        <f t="shared" si="12"/>
        <v/>
      </c>
      <c r="R61" s="7" t="str">
        <f t="shared" si="13"/>
        <v/>
      </c>
      <c r="S61" s="33"/>
      <c r="T61" s="36" t="str">
        <f t="shared" si="14"/>
        <v/>
      </c>
      <c r="U61" s="36" t="str">
        <f>IF(F61="","",IF(H61=0,"",VLOOKUP(E61,Clientes39[],4,)))</f>
        <v/>
      </c>
      <c r="V61" s="7" t="str">
        <f t="shared" si="15"/>
        <v/>
      </c>
      <c r="W61" s="37" t="str">
        <f t="shared" si="16"/>
        <v/>
      </c>
      <c r="X61" s="5"/>
    </row>
    <row r="62" spans="1:24" ht="42.75" customHeight="1" x14ac:dyDescent="0.25">
      <c r="A62" s="5"/>
      <c r="B62" s="32"/>
      <c r="C62" s="32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3" t="str">
        <f t="shared" si="9"/>
        <v/>
      </c>
      <c r="M62" s="7" t="str">
        <f t="shared" si="10"/>
        <v/>
      </c>
      <c r="N62" s="7" t="str">
        <f t="shared" si="11"/>
        <v/>
      </c>
      <c r="O62" s="33"/>
      <c r="P62" s="8" t="str">
        <f t="shared" si="8"/>
        <v/>
      </c>
      <c r="Q62" s="7" t="str">
        <f t="shared" si="12"/>
        <v/>
      </c>
      <c r="R62" s="7" t="str">
        <f t="shared" si="13"/>
        <v/>
      </c>
      <c r="S62" s="33"/>
      <c r="T62" s="36" t="str">
        <f t="shared" si="14"/>
        <v/>
      </c>
      <c r="U62" s="36" t="str">
        <f>IF(F62="","",IF(H62=0,"",VLOOKUP(E62,Clientes39[],4,)))</f>
        <v/>
      </c>
      <c r="V62" s="7" t="str">
        <f t="shared" si="15"/>
        <v/>
      </c>
      <c r="W62" s="37" t="str">
        <f t="shared" si="16"/>
        <v/>
      </c>
      <c r="X62" s="5"/>
    </row>
    <row r="63" spans="1:24" ht="42.75" customHeight="1" x14ac:dyDescent="0.25">
      <c r="A63" s="5"/>
      <c r="B63" s="32"/>
      <c r="C63" s="32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3" t="str">
        <f t="shared" si="9"/>
        <v/>
      </c>
      <c r="M63" s="7" t="str">
        <f t="shared" si="10"/>
        <v/>
      </c>
      <c r="N63" s="7" t="str">
        <f t="shared" si="11"/>
        <v/>
      </c>
      <c r="O63" s="33"/>
      <c r="P63" s="8" t="str">
        <f t="shared" si="8"/>
        <v/>
      </c>
      <c r="Q63" s="7" t="str">
        <f t="shared" si="12"/>
        <v/>
      </c>
      <c r="R63" s="7" t="str">
        <f t="shared" si="13"/>
        <v/>
      </c>
      <c r="S63" s="33"/>
      <c r="T63" s="36" t="str">
        <f t="shared" si="14"/>
        <v/>
      </c>
      <c r="U63" s="36" t="str">
        <f>IF(F63="","",IF(H63=0,"",VLOOKUP(E63,Clientes39[],4,)))</f>
        <v/>
      </c>
      <c r="V63" s="7" t="str">
        <f t="shared" si="15"/>
        <v/>
      </c>
      <c r="W63" s="37" t="str">
        <f t="shared" si="16"/>
        <v/>
      </c>
      <c r="X63" s="5"/>
    </row>
    <row r="64" spans="1:24" ht="42.75" customHeight="1" x14ac:dyDescent="0.25">
      <c r="A64" s="5"/>
      <c r="B64" s="32"/>
      <c r="C64" s="32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3" t="str">
        <f t="shared" si="9"/>
        <v/>
      </c>
      <c r="M64" s="7" t="str">
        <f t="shared" si="10"/>
        <v/>
      </c>
      <c r="N64" s="7" t="str">
        <f t="shared" si="11"/>
        <v/>
      </c>
      <c r="O64" s="33"/>
      <c r="P64" s="8" t="str">
        <f t="shared" si="8"/>
        <v/>
      </c>
      <c r="Q64" s="7" t="str">
        <f t="shared" si="12"/>
        <v/>
      </c>
      <c r="R64" s="7" t="str">
        <f t="shared" si="13"/>
        <v/>
      </c>
      <c r="S64" s="33"/>
      <c r="T64" s="36" t="str">
        <f t="shared" si="14"/>
        <v/>
      </c>
      <c r="U64" s="36" t="str">
        <f>IF(F64="","",IF(H64=0,"",VLOOKUP(E64,Clientes39[],4,)))</f>
        <v/>
      </c>
      <c r="V64" s="7" t="str">
        <f t="shared" si="15"/>
        <v/>
      </c>
      <c r="W64" s="37" t="str">
        <f t="shared" si="16"/>
        <v/>
      </c>
      <c r="X64" s="5"/>
    </row>
    <row r="65" spans="1:24" ht="42.75" customHeight="1" x14ac:dyDescent="0.25">
      <c r="A65" s="5"/>
      <c r="B65" s="32"/>
      <c r="C65" s="32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3" t="str">
        <f t="shared" si="9"/>
        <v/>
      </c>
      <c r="M65" s="7" t="str">
        <f t="shared" si="10"/>
        <v/>
      </c>
      <c r="N65" s="7" t="str">
        <f t="shared" si="11"/>
        <v/>
      </c>
      <c r="O65" s="33"/>
      <c r="P65" s="8" t="str">
        <f t="shared" si="8"/>
        <v/>
      </c>
      <c r="Q65" s="7" t="str">
        <f t="shared" si="12"/>
        <v/>
      </c>
      <c r="R65" s="7" t="str">
        <f t="shared" si="13"/>
        <v/>
      </c>
      <c r="S65" s="33"/>
      <c r="T65" s="36" t="str">
        <f t="shared" si="14"/>
        <v/>
      </c>
      <c r="U65" s="36" t="str">
        <f>IF(F65="","",IF(H65=0,"",VLOOKUP(E65,Clientes39[],4,)))</f>
        <v/>
      </c>
      <c r="V65" s="7" t="str">
        <f t="shared" si="15"/>
        <v/>
      </c>
      <c r="W65" s="37" t="str">
        <f t="shared" si="16"/>
        <v/>
      </c>
      <c r="X65" s="5"/>
    </row>
    <row r="66" spans="1:24" ht="42.75" customHeight="1" x14ac:dyDescent="0.25">
      <c r="A66" s="5"/>
      <c r="B66" s="32"/>
      <c r="C66" s="32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3" t="str">
        <f t="shared" ref="L66:L129" si="17">IF(O66="","",O66*J66)</f>
        <v/>
      </c>
      <c r="M66" s="7" t="str">
        <f t="shared" si="10"/>
        <v/>
      </c>
      <c r="N66" s="7" t="str">
        <f t="shared" ref="N66:N129" si="18">IF(J66="","",L66/J66)</f>
        <v/>
      </c>
      <c r="O66" s="33"/>
      <c r="P66" s="8" t="str">
        <f t="shared" si="8"/>
        <v/>
      </c>
      <c r="Q66" s="7" t="str">
        <f t="shared" si="12"/>
        <v/>
      </c>
      <c r="R66" s="7" t="str">
        <f t="shared" si="13"/>
        <v/>
      </c>
      <c r="S66" s="33"/>
      <c r="T66" s="36" t="str">
        <f t="shared" si="14"/>
        <v/>
      </c>
      <c r="U66" s="36" t="str">
        <f>IF(F66="","",IF(H66=0,"",VLOOKUP(E66,Clientes39[],4,)))</f>
        <v/>
      </c>
      <c r="V66" s="7" t="str">
        <f t="shared" si="15"/>
        <v/>
      </c>
      <c r="W66" s="37" t="str">
        <f t="shared" si="16"/>
        <v/>
      </c>
      <c r="X66" s="5"/>
    </row>
    <row r="67" spans="1:24" ht="42.75" customHeight="1" x14ac:dyDescent="0.25">
      <c r="A67" s="5"/>
      <c r="B67" s="32"/>
      <c r="C67" s="32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3" t="str">
        <f t="shared" si="17"/>
        <v/>
      </c>
      <c r="M67" s="7" t="str">
        <f t="shared" ref="M67:M130" si="19">IF(F67="ALCAMPO CONGELADO ZARAGOZA",IF(J67&lt;27,22.04,""),"")</f>
        <v/>
      </c>
      <c r="N67" s="7" t="str">
        <f t="shared" si="18"/>
        <v/>
      </c>
      <c r="O67" s="33"/>
      <c r="P67" s="8" t="str">
        <f t="shared" ref="P67:P130" si="20">IF(D67="","",VLOOKUP(D67,$B$1047488:$C$1047508,2,FALSE))</f>
        <v/>
      </c>
      <c r="Q67" s="7" t="str">
        <f t="shared" si="12"/>
        <v/>
      </c>
      <c r="R67" s="7" t="str">
        <f t="shared" si="13"/>
        <v/>
      </c>
      <c r="S67" s="33"/>
      <c r="T67" s="36" t="str">
        <f t="shared" si="14"/>
        <v/>
      </c>
      <c r="U67" s="36" t="str">
        <f>IF(F67="","",IF(H67=0,"",VLOOKUP(E67,Clientes39[],4,)))</f>
        <v/>
      </c>
      <c r="V67" s="7" t="str">
        <f t="shared" si="15"/>
        <v/>
      </c>
      <c r="W67" s="37" t="str">
        <f t="shared" si="16"/>
        <v/>
      </c>
      <c r="X67" s="5"/>
    </row>
    <row r="68" spans="1:24" ht="42.75" customHeight="1" x14ac:dyDescent="0.25">
      <c r="A68" s="5"/>
      <c r="B68" s="32"/>
      <c r="C68" s="32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3" t="str">
        <f t="shared" si="17"/>
        <v/>
      </c>
      <c r="M68" s="7" t="str">
        <f t="shared" si="19"/>
        <v/>
      </c>
      <c r="N68" s="7" t="str">
        <f t="shared" si="18"/>
        <v/>
      </c>
      <c r="O68" s="33"/>
      <c r="P68" s="8" t="str">
        <f t="shared" si="20"/>
        <v/>
      </c>
      <c r="Q68" s="7" t="str">
        <f t="shared" ref="Q68:Q131" si="21">IF(J68="","",IF(M68="",L68,L68+(J68*M68)))</f>
        <v/>
      </c>
      <c r="R68" s="7" t="str">
        <f t="shared" ref="R68:R131" si="22">IF(P68="","",IF(P68=0,"",Q68+(Q68*P68)))</f>
        <v/>
      </c>
      <c r="S68" s="33"/>
      <c r="T68" s="36" t="str">
        <f t="shared" ref="T68:T131" si="23">IF(Q68="","",IF(R68="",Q68/S68,R68/S68))</f>
        <v/>
      </c>
      <c r="U68" s="36" t="str">
        <f>IF(F68="","",IF(H68=0,"",VLOOKUP(E68,Clientes39[],4,)))</f>
        <v/>
      </c>
      <c r="V68" s="7" t="str">
        <f t="shared" ref="V68:V131" si="24">IF(H68=0,"",IF(S68="","",IF(U68="",S68-(S68*T68),S68-(S68*U68))))</f>
        <v/>
      </c>
      <c r="W68" s="37" t="str">
        <f t="shared" si="16"/>
        <v/>
      </c>
      <c r="X68" s="5"/>
    </row>
    <row r="69" spans="1:24" ht="42.75" customHeight="1" x14ac:dyDescent="0.25">
      <c r="A69" s="5"/>
      <c r="B69" s="32"/>
      <c r="C69" s="32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3" t="str">
        <f t="shared" si="17"/>
        <v/>
      </c>
      <c r="M69" s="7" t="str">
        <f t="shared" si="19"/>
        <v/>
      </c>
      <c r="N69" s="7" t="str">
        <f t="shared" si="18"/>
        <v/>
      </c>
      <c r="O69" s="33"/>
      <c r="P69" s="8" t="str">
        <f t="shared" si="20"/>
        <v/>
      </c>
      <c r="Q69" s="7" t="str">
        <f t="shared" si="21"/>
        <v/>
      </c>
      <c r="R69" s="7" t="str">
        <f t="shared" si="22"/>
        <v/>
      </c>
      <c r="S69" s="33"/>
      <c r="T69" s="36" t="str">
        <f t="shared" si="23"/>
        <v/>
      </c>
      <c r="U69" s="36" t="str">
        <f>IF(F69="","",IF(H69=0,"",VLOOKUP(E69,Clientes39[],4,)))</f>
        <v/>
      </c>
      <c r="V69" s="7" t="str">
        <f t="shared" si="24"/>
        <v/>
      </c>
      <c r="W69" s="37" t="str">
        <f t="shared" ref="W69:W132" si="25">IF(H69=0,"",IF(Q69="","",IF(R69="",Q69/V69,R69/V69)))</f>
        <v/>
      </c>
      <c r="X69" s="5"/>
    </row>
    <row r="70" spans="1:24" ht="42.75" customHeight="1" x14ac:dyDescent="0.25">
      <c r="A70" s="5"/>
      <c r="B70" s="32"/>
      <c r="C70" s="32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3" t="str">
        <f t="shared" si="17"/>
        <v/>
      </c>
      <c r="M70" s="7" t="str">
        <f t="shared" si="19"/>
        <v/>
      </c>
      <c r="N70" s="7" t="str">
        <f t="shared" si="18"/>
        <v/>
      </c>
      <c r="O70" s="33"/>
      <c r="P70" s="8" t="str">
        <f t="shared" si="20"/>
        <v/>
      </c>
      <c r="Q70" s="7" t="str">
        <f t="shared" si="21"/>
        <v/>
      </c>
      <c r="R70" s="7" t="str">
        <f t="shared" si="22"/>
        <v/>
      </c>
      <c r="S70" s="33"/>
      <c r="T70" s="36" t="str">
        <f t="shared" si="23"/>
        <v/>
      </c>
      <c r="U70" s="36" t="str">
        <f>IF(F70="","",IF(H70=0,"",VLOOKUP(E70,Clientes39[],4,)))</f>
        <v/>
      </c>
      <c r="V70" s="7" t="str">
        <f t="shared" si="24"/>
        <v/>
      </c>
      <c r="W70" s="37" t="str">
        <f t="shared" si="25"/>
        <v/>
      </c>
      <c r="X70" s="5"/>
    </row>
    <row r="71" spans="1:24" ht="42.75" customHeight="1" x14ac:dyDescent="0.25">
      <c r="A71" s="5"/>
      <c r="B71" s="32"/>
      <c r="C71" s="32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3" t="str">
        <f t="shared" si="17"/>
        <v/>
      </c>
      <c r="M71" s="7" t="str">
        <f t="shared" si="19"/>
        <v/>
      </c>
      <c r="N71" s="7" t="str">
        <f t="shared" si="18"/>
        <v/>
      </c>
      <c r="O71" s="33"/>
      <c r="P71" s="8" t="str">
        <f t="shared" si="20"/>
        <v/>
      </c>
      <c r="Q71" s="7" t="str">
        <f t="shared" si="21"/>
        <v/>
      </c>
      <c r="R71" s="7" t="str">
        <f t="shared" si="22"/>
        <v/>
      </c>
      <c r="S71" s="33"/>
      <c r="T71" s="36" t="str">
        <f t="shared" si="23"/>
        <v/>
      </c>
      <c r="U71" s="36" t="str">
        <f>IF(F71="","",IF(H71=0,"",VLOOKUP(E71,Clientes39[],4,)))</f>
        <v/>
      </c>
      <c r="V71" s="7" t="str">
        <f t="shared" si="24"/>
        <v/>
      </c>
      <c r="W71" s="37" t="str">
        <f t="shared" si="25"/>
        <v/>
      </c>
      <c r="X71" s="5"/>
    </row>
    <row r="72" spans="1:24" ht="42.75" customHeight="1" x14ac:dyDescent="0.25">
      <c r="A72" s="5"/>
      <c r="B72" s="32"/>
      <c r="C72" s="32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3" t="str">
        <f t="shared" si="17"/>
        <v/>
      </c>
      <c r="M72" s="7" t="str">
        <f t="shared" si="19"/>
        <v/>
      </c>
      <c r="N72" s="7" t="str">
        <f t="shared" si="18"/>
        <v/>
      </c>
      <c r="O72" s="33"/>
      <c r="P72" s="8" t="str">
        <f t="shared" si="20"/>
        <v/>
      </c>
      <c r="Q72" s="7" t="str">
        <f t="shared" si="21"/>
        <v/>
      </c>
      <c r="R72" s="7" t="str">
        <f t="shared" si="22"/>
        <v/>
      </c>
      <c r="S72" s="33"/>
      <c r="T72" s="36" t="str">
        <f t="shared" si="23"/>
        <v/>
      </c>
      <c r="U72" s="36" t="str">
        <f>IF(F72="","",IF(H72=0,"",VLOOKUP(E72,Clientes39[],4,)))</f>
        <v/>
      </c>
      <c r="V72" s="7" t="str">
        <f t="shared" si="24"/>
        <v/>
      </c>
      <c r="W72" s="37" t="str">
        <f t="shared" si="25"/>
        <v/>
      </c>
      <c r="X72" s="5"/>
    </row>
    <row r="73" spans="1:24" ht="42.75" customHeight="1" x14ac:dyDescent="0.25">
      <c r="A73" s="5"/>
      <c r="B73" s="32"/>
      <c r="C73" s="32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3" t="str">
        <f t="shared" si="17"/>
        <v/>
      </c>
      <c r="M73" s="7" t="str">
        <f t="shared" si="19"/>
        <v/>
      </c>
      <c r="N73" s="7" t="str">
        <f t="shared" si="18"/>
        <v/>
      </c>
      <c r="O73" s="33"/>
      <c r="P73" s="8" t="str">
        <f t="shared" si="20"/>
        <v/>
      </c>
      <c r="Q73" s="7" t="str">
        <f t="shared" si="21"/>
        <v/>
      </c>
      <c r="R73" s="7" t="str">
        <f t="shared" si="22"/>
        <v/>
      </c>
      <c r="S73" s="33"/>
      <c r="T73" s="36" t="str">
        <f t="shared" si="23"/>
        <v/>
      </c>
      <c r="U73" s="36" t="str">
        <f>IF(F73="","",IF(H73=0,"",VLOOKUP(E73,Clientes39[],4,)))</f>
        <v/>
      </c>
      <c r="V73" s="7" t="str">
        <f t="shared" si="24"/>
        <v/>
      </c>
      <c r="W73" s="37" t="str">
        <f t="shared" si="25"/>
        <v/>
      </c>
      <c r="X73" s="5"/>
    </row>
    <row r="74" spans="1:24" ht="42.75" customHeight="1" x14ac:dyDescent="0.25">
      <c r="A74" s="5"/>
      <c r="B74" s="32"/>
      <c r="C74" s="32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3" t="str">
        <f t="shared" si="17"/>
        <v/>
      </c>
      <c r="M74" s="7" t="str">
        <f t="shared" si="19"/>
        <v/>
      </c>
      <c r="N74" s="7" t="str">
        <f t="shared" si="18"/>
        <v/>
      </c>
      <c r="O74" s="33"/>
      <c r="P74" s="8" t="str">
        <f t="shared" si="20"/>
        <v/>
      </c>
      <c r="Q74" s="7" t="str">
        <f t="shared" si="21"/>
        <v/>
      </c>
      <c r="R74" s="7" t="str">
        <f t="shared" si="22"/>
        <v/>
      </c>
      <c r="S74" s="33"/>
      <c r="T74" s="36" t="str">
        <f t="shared" si="23"/>
        <v/>
      </c>
      <c r="U74" s="36" t="str">
        <f>IF(F74="","",IF(H74=0,"",VLOOKUP(E74,Clientes39[],4,)))</f>
        <v/>
      </c>
      <c r="V74" s="7" t="str">
        <f t="shared" si="24"/>
        <v/>
      </c>
      <c r="W74" s="37" t="str">
        <f t="shared" si="25"/>
        <v/>
      </c>
      <c r="X74" s="5"/>
    </row>
    <row r="75" spans="1:24" ht="42.75" customHeight="1" x14ac:dyDescent="0.25">
      <c r="A75" s="5"/>
      <c r="B75" s="32"/>
      <c r="C75" s="32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3" t="str">
        <f t="shared" si="17"/>
        <v/>
      </c>
      <c r="M75" s="7" t="str">
        <f t="shared" si="19"/>
        <v/>
      </c>
      <c r="N75" s="7" t="str">
        <f t="shared" si="18"/>
        <v/>
      </c>
      <c r="O75" s="33"/>
      <c r="P75" s="8" t="str">
        <f t="shared" si="20"/>
        <v/>
      </c>
      <c r="Q75" s="7" t="str">
        <f t="shared" si="21"/>
        <v/>
      </c>
      <c r="R75" s="7" t="str">
        <f t="shared" si="22"/>
        <v/>
      </c>
      <c r="S75" s="33"/>
      <c r="T75" s="36" t="str">
        <f t="shared" si="23"/>
        <v/>
      </c>
      <c r="U75" s="36" t="str">
        <f>IF(F75="","",IF(H75=0,"",VLOOKUP(E75,Clientes39[],4,)))</f>
        <v/>
      </c>
      <c r="V75" s="7" t="str">
        <f t="shared" si="24"/>
        <v/>
      </c>
      <c r="W75" s="37" t="str">
        <f t="shared" si="25"/>
        <v/>
      </c>
      <c r="X75" s="5"/>
    </row>
    <row r="76" spans="1:24" ht="42.75" customHeight="1" x14ac:dyDescent="0.25">
      <c r="A76" s="5"/>
      <c r="B76" s="32"/>
      <c r="C76" s="32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3" t="str">
        <f t="shared" si="17"/>
        <v/>
      </c>
      <c r="M76" s="7" t="str">
        <f t="shared" si="19"/>
        <v/>
      </c>
      <c r="N76" s="7" t="str">
        <f t="shared" si="18"/>
        <v/>
      </c>
      <c r="O76" s="33"/>
      <c r="P76" s="8" t="str">
        <f t="shared" si="20"/>
        <v/>
      </c>
      <c r="Q76" s="7" t="str">
        <f t="shared" si="21"/>
        <v/>
      </c>
      <c r="R76" s="7" t="str">
        <f t="shared" si="22"/>
        <v/>
      </c>
      <c r="S76" s="33"/>
      <c r="T76" s="36" t="str">
        <f t="shared" si="23"/>
        <v/>
      </c>
      <c r="U76" s="36" t="str">
        <f>IF(F76="","",IF(H76=0,"",VLOOKUP(E76,Clientes39[],4,)))</f>
        <v/>
      </c>
      <c r="V76" s="7" t="str">
        <f t="shared" si="24"/>
        <v/>
      </c>
      <c r="W76" s="37" t="str">
        <f t="shared" si="25"/>
        <v/>
      </c>
      <c r="X76" s="5"/>
    </row>
    <row r="77" spans="1:24" ht="42.75" customHeight="1" x14ac:dyDescent="0.25">
      <c r="A77" s="5"/>
      <c r="B77" s="32"/>
      <c r="C77" s="32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3" t="str">
        <f t="shared" si="17"/>
        <v/>
      </c>
      <c r="M77" s="7" t="str">
        <f t="shared" si="19"/>
        <v/>
      </c>
      <c r="N77" s="7" t="str">
        <f t="shared" si="18"/>
        <v/>
      </c>
      <c r="O77" s="33"/>
      <c r="P77" s="8" t="str">
        <f t="shared" si="20"/>
        <v/>
      </c>
      <c r="Q77" s="7" t="str">
        <f t="shared" si="21"/>
        <v/>
      </c>
      <c r="R77" s="7" t="str">
        <f t="shared" si="22"/>
        <v/>
      </c>
      <c r="S77" s="33"/>
      <c r="T77" s="36" t="str">
        <f t="shared" si="23"/>
        <v/>
      </c>
      <c r="U77" s="36" t="str">
        <f>IF(F77="","",IF(H77=0,"",VLOOKUP(E77,Clientes39[],4,)))</f>
        <v/>
      </c>
      <c r="V77" s="7" t="str">
        <f t="shared" si="24"/>
        <v/>
      </c>
      <c r="W77" s="37" t="str">
        <f t="shared" si="25"/>
        <v/>
      </c>
      <c r="X77" s="5"/>
    </row>
    <row r="78" spans="1:24" ht="42.75" customHeight="1" x14ac:dyDescent="0.25">
      <c r="A78" s="5"/>
      <c r="B78" s="32"/>
      <c r="C78" s="32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3" t="str">
        <f t="shared" si="17"/>
        <v/>
      </c>
      <c r="M78" s="7" t="str">
        <f t="shared" si="19"/>
        <v/>
      </c>
      <c r="N78" s="7" t="str">
        <f t="shared" si="18"/>
        <v/>
      </c>
      <c r="O78" s="33"/>
      <c r="P78" s="8" t="str">
        <f t="shared" si="20"/>
        <v/>
      </c>
      <c r="Q78" s="7" t="str">
        <f t="shared" si="21"/>
        <v/>
      </c>
      <c r="R78" s="7" t="str">
        <f t="shared" si="22"/>
        <v/>
      </c>
      <c r="S78" s="33"/>
      <c r="T78" s="36" t="str">
        <f t="shared" si="23"/>
        <v/>
      </c>
      <c r="U78" s="36" t="str">
        <f>IF(F78="","",IF(H78=0,"",VLOOKUP(E78,Clientes39[],4,)))</f>
        <v/>
      </c>
      <c r="V78" s="7" t="str">
        <f t="shared" si="24"/>
        <v/>
      </c>
      <c r="W78" s="37" t="str">
        <f t="shared" si="25"/>
        <v/>
      </c>
      <c r="X78" s="5"/>
    </row>
    <row r="79" spans="1:24" ht="42.75" customHeight="1" x14ac:dyDescent="0.25">
      <c r="A79" s="5"/>
      <c r="B79" s="32"/>
      <c r="C79" s="32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3" t="str">
        <f t="shared" si="17"/>
        <v/>
      </c>
      <c r="M79" s="7" t="str">
        <f t="shared" si="19"/>
        <v/>
      </c>
      <c r="N79" s="7" t="str">
        <f t="shared" si="18"/>
        <v/>
      </c>
      <c r="O79" s="33"/>
      <c r="P79" s="8" t="str">
        <f t="shared" si="20"/>
        <v/>
      </c>
      <c r="Q79" s="7" t="str">
        <f t="shared" si="21"/>
        <v/>
      </c>
      <c r="R79" s="7" t="str">
        <f t="shared" si="22"/>
        <v/>
      </c>
      <c r="S79" s="33"/>
      <c r="T79" s="36" t="str">
        <f t="shared" si="23"/>
        <v/>
      </c>
      <c r="U79" s="36" t="str">
        <f>IF(F79="","",IF(H79=0,"",VLOOKUP(E79,Clientes39[],4,)))</f>
        <v/>
      </c>
      <c r="V79" s="7" t="str">
        <f t="shared" si="24"/>
        <v/>
      </c>
      <c r="W79" s="37" t="str">
        <f t="shared" si="25"/>
        <v/>
      </c>
      <c r="X79" s="5"/>
    </row>
    <row r="80" spans="1:24" ht="42.75" customHeight="1" x14ac:dyDescent="0.25">
      <c r="A80" s="5"/>
      <c r="B80" s="32"/>
      <c r="C80" s="32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3" t="str">
        <f t="shared" si="17"/>
        <v/>
      </c>
      <c r="M80" s="7" t="str">
        <f t="shared" si="19"/>
        <v/>
      </c>
      <c r="N80" s="7" t="str">
        <f t="shared" si="18"/>
        <v/>
      </c>
      <c r="O80" s="33"/>
      <c r="P80" s="8" t="str">
        <f t="shared" si="20"/>
        <v/>
      </c>
      <c r="Q80" s="7" t="str">
        <f t="shared" si="21"/>
        <v/>
      </c>
      <c r="R80" s="7" t="str">
        <f t="shared" si="22"/>
        <v/>
      </c>
      <c r="S80" s="33"/>
      <c r="T80" s="36" t="str">
        <f t="shared" si="23"/>
        <v/>
      </c>
      <c r="U80" s="36" t="str">
        <f>IF(F80="","",IF(H80=0,"",VLOOKUP(E80,Clientes39[],4,)))</f>
        <v/>
      </c>
      <c r="V80" s="7" t="str">
        <f t="shared" si="24"/>
        <v/>
      </c>
      <c r="W80" s="37" t="str">
        <f t="shared" si="25"/>
        <v/>
      </c>
      <c r="X80" s="5"/>
    </row>
    <row r="81" spans="1:24" ht="42.75" customHeight="1" x14ac:dyDescent="0.25">
      <c r="A81" s="5"/>
      <c r="B81" s="32"/>
      <c r="C81" s="32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3" t="str">
        <f t="shared" si="17"/>
        <v/>
      </c>
      <c r="M81" s="7" t="str">
        <f t="shared" si="19"/>
        <v/>
      </c>
      <c r="N81" s="7" t="str">
        <f t="shared" si="18"/>
        <v/>
      </c>
      <c r="O81" s="33"/>
      <c r="P81" s="8" t="str">
        <f t="shared" si="20"/>
        <v/>
      </c>
      <c r="Q81" s="7" t="str">
        <f t="shared" si="21"/>
        <v/>
      </c>
      <c r="R81" s="7" t="str">
        <f t="shared" si="22"/>
        <v/>
      </c>
      <c r="S81" s="33"/>
      <c r="T81" s="36" t="str">
        <f t="shared" si="23"/>
        <v/>
      </c>
      <c r="U81" s="36" t="str">
        <f>IF(F81="","",IF(H81=0,"",VLOOKUP(E81,Clientes39[],4,)))</f>
        <v/>
      </c>
      <c r="V81" s="7" t="str">
        <f t="shared" si="24"/>
        <v/>
      </c>
      <c r="W81" s="37" t="str">
        <f t="shared" si="25"/>
        <v/>
      </c>
      <c r="X81" s="5"/>
    </row>
    <row r="82" spans="1:24" ht="42.75" customHeight="1" x14ac:dyDescent="0.25">
      <c r="A82" s="5"/>
      <c r="B82" s="32"/>
      <c r="C82" s="32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3" t="str">
        <f t="shared" si="17"/>
        <v/>
      </c>
      <c r="M82" s="7" t="str">
        <f t="shared" si="19"/>
        <v/>
      </c>
      <c r="N82" s="7" t="str">
        <f t="shared" si="18"/>
        <v/>
      </c>
      <c r="O82" s="33"/>
      <c r="P82" s="8" t="str">
        <f t="shared" si="20"/>
        <v/>
      </c>
      <c r="Q82" s="7" t="str">
        <f t="shared" si="21"/>
        <v/>
      </c>
      <c r="R82" s="7" t="str">
        <f t="shared" si="22"/>
        <v/>
      </c>
      <c r="S82" s="33"/>
      <c r="T82" s="36" t="str">
        <f t="shared" si="23"/>
        <v/>
      </c>
      <c r="U82" s="36" t="str">
        <f>IF(F82="","",IF(H82=0,"",VLOOKUP(E82,Clientes39[],4,)))</f>
        <v/>
      </c>
      <c r="V82" s="7" t="str">
        <f t="shared" si="24"/>
        <v/>
      </c>
      <c r="W82" s="37" t="str">
        <f t="shared" si="25"/>
        <v/>
      </c>
      <c r="X82" s="5"/>
    </row>
    <row r="83" spans="1:24" ht="42.75" customHeight="1" x14ac:dyDescent="0.25">
      <c r="A83" s="5"/>
      <c r="B83" s="32"/>
      <c r="C83" s="32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3" t="str">
        <f t="shared" si="17"/>
        <v/>
      </c>
      <c r="M83" s="7" t="str">
        <f t="shared" si="19"/>
        <v/>
      </c>
      <c r="N83" s="7" t="str">
        <f t="shared" si="18"/>
        <v/>
      </c>
      <c r="O83" s="33"/>
      <c r="P83" s="8" t="str">
        <f t="shared" si="20"/>
        <v/>
      </c>
      <c r="Q83" s="7" t="str">
        <f t="shared" si="21"/>
        <v/>
      </c>
      <c r="R83" s="7" t="str">
        <f t="shared" si="22"/>
        <v/>
      </c>
      <c r="S83" s="33"/>
      <c r="T83" s="36" t="str">
        <f t="shared" si="23"/>
        <v/>
      </c>
      <c r="U83" s="36" t="str">
        <f>IF(F83="","",IF(H83=0,"",VLOOKUP(E83,Clientes39[],4,)))</f>
        <v/>
      </c>
      <c r="V83" s="7" t="str">
        <f t="shared" si="24"/>
        <v/>
      </c>
      <c r="W83" s="37" t="str">
        <f t="shared" si="25"/>
        <v/>
      </c>
      <c r="X83" s="5"/>
    </row>
    <row r="84" spans="1:24" ht="42.75" customHeight="1" x14ac:dyDescent="0.25">
      <c r="A84" s="5"/>
      <c r="B84" s="32"/>
      <c r="C84" s="32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3" t="str">
        <f t="shared" si="17"/>
        <v/>
      </c>
      <c r="M84" s="7" t="str">
        <f t="shared" si="19"/>
        <v/>
      </c>
      <c r="N84" s="7" t="str">
        <f t="shared" si="18"/>
        <v/>
      </c>
      <c r="O84" s="33"/>
      <c r="P84" s="8" t="str">
        <f t="shared" si="20"/>
        <v/>
      </c>
      <c r="Q84" s="7" t="str">
        <f t="shared" si="21"/>
        <v/>
      </c>
      <c r="R84" s="7" t="str">
        <f t="shared" si="22"/>
        <v/>
      </c>
      <c r="S84" s="33"/>
      <c r="T84" s="36" t="str">
        <f t="shared" si="23"/>
        <v/>
      </c>
      <c r="U84" s="36" t="str">
        <f>IF(F84="","",IF(H84=0,"",VLOOKUP(E84,Clientes39[],4,)))</f>
        <v/>
      </c>
      <c r="V84" s="7" t="str">
        <f t="shared" si="24"/>
        <v/>
      </c>
      <c r="W84" s="37" t="str">
        <f t="shared" si="25"/>
        <v/>
      </c>
      <c r="X84" s="5"/>
    </row>
    <row r="85" spans="1:24" ht="42.75" customHeight="1" x14ac:dyDescent="0.25">
      <c r="A85" s="5"/>
      <c r="B85" s="32"/>
      <c r="C85" s="32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3" t="str">
        <f t="shared" si="17"/>
        <v/>
      </c>
      <c r="M85" s="7" t="str">
        <f t="shared" si="19"/>
        <v/>
      </c>
      <c r="N85" s="7" t="str">
        <f t="shared" si="18"/>
        <v/>
      </c>
      <c r="O85" s="33"/>
      <c r="P85" s="8" t="str">
        <f t="shared" si="20"/>
        <v/>
      </c>
      <c r="Q85" s="7" t="str">
        <f t="shared" si="21"/>
        <v/>
      </c>
      <c r="R85" s="7" t="str">
        <f t="shared" si="22"/>
        <v/>
      </c>
      <c r="S85" s="33"/>
      <c r="T85" s="36" t="str">
        <f t="shared" si="23"/>
        <v/>
      </c>
      <c r="U85" s="36" t="str">
        <f>IF(F85="","",IF(H85=0,"",VLOOKUP(E85,Clientes39[],4,)))</f>
        <v/>
      </c>
      <c r="V85" s="7" t="str">
        <f t="shared" si="24"/>
        <v/>
      </c>
      <c r="W85" s="37" t="str">
        <f t="shared" si="25"/>
        <v/>
      </c>
      <c r="X85" s="5"/>
    </row>
    <row r="86" spans="1:24" ht="42.75" customHeight="1" x14ac:dyDescent="0.25">
      <c r="A86" s="5"/>
      <c r="B86" s="32"/>
      <c r="C86" s="32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3" t="str">
        <f t="shared" si="17"/>
        <v/>
      </c>
      <c r="M86" s="7" t="str">
        <f t="shared" si="19"/>
        <v/>
      </c>
      <c r="N86" s="7" t="str">
        <f t="shared" si="18"/>
        <v/>
      </c>
      <c r="O86" s="33"/>
      <c r="P86" s="8" t="str">
        <f t="shared" si="20"/>
        <v/>
      </c>
      <c r="Q86" s="7" t="str">
        <f t="shared" si="21"/>
        <v/>
      </c>
      <c r="R86" s="7" t="str">
        <f t="shared" si="22"/>
        <v/>
      </c>
      <c r="S86" s="33"/>
      <c r="T86" s="36" t="str">
        <f t="shared" si="23"/>
        <v/>
      </c>
      <c r="U86" s="36" t="str">
        <f>IF(F86="","",IF(H86=0,"",VLOOKUP(E86,Clientes39[],4,)))</f>
        <v/>
      </c>
      <c r="V86" s="7" t="str">
        <f t="shared" si="24"/>
        <v/>
      </c>
      <c r="W86" s="37" t="str">
        <f t="shared" si="25"/>
        <v/>
      </c>
      <c r="X86" s="5"/>
    </row>
    <row r="87" spans="1:24" ht="42.75" customHeight="1" x14ac:dyDescent="0.25">
      <c r="A87" s="5"/>
      <c r="B87" s="32"/>
      <c r="C87" s="32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3" t="str">
        <f t="shared" si="17"/>
        <v/>
      </c>
      <c r="M87" s="7" t="str">
        <f t="shared" si="19"/>
        <v/>
      </c>
      <c r="N87" s="7" t="str">
        <f t="shared" si="18"/>
        <v/>
      </c>
      <c r="O87" s="33"/>
      <c r="P87" s="8" t="str">
        <f t="shared" si="20"/>
        <v/>
      </c>
      <c r="Q87" s="7" t="str">
        <f t="shared" si="21"/>
        <v/>
      </c>
      <c r="R87" s="7" t="str">
        <f t="shared" si="22"/>
        <v/>
      </c>
      <c r="S87" s="33"/>
      <c r="T87" s="36" t="str">
        <f t="shared" si="23"/>
        <v/>
      </c>
      <c r="U87" s="36" t="str">
        <f>IF(F87="","",IF(H87=0,"",VLOOKUP(E87,Clientes39[],4,)))</f>
        <v/>
      </c>
      <c r="V87" s="7" t="str">
        <f t="shared" si="24"/>
        <v/>
      </c>
      <c r="W87" s="37" t="str">
        <f t="shared" si="25"/>
        <v/>
      </c>
      <c r="X87" s="5"/>
    </row>
    <row r="88" spans="1:24" ht="42.75" customHeight="1" x14ac:dyDescent="0.25">
      <c r="A88" s="5"/>
      <c r="B88" s="32"/>
      <c r="C88" s="32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3" t="str">
        <f t="shared" si="17"/>
        <v/>
      </c>
      <c r="M88" s="7" t="str">
        <f t="shared" si="19"/>
        <v/>
      </c>
      <c r="N88" s="7" t="str">
        <f t="shared" si="18"/>
        <v/>
      </c>
      <c r="O88" s="33"/>
      <c r="P88" s="8" t="str">
        <f t="shared" si="20"/>
        <v/>
      </c>
      <c r="Q88" s="7" t="str">
        <f t="shared" si="21"/>
        <v/>
      </c>
      <c r="R88" s="7" t="str">
        <f t="shared" si="22"/>
        <v/>
      </c>
      <c r="S88" s="33"/>
      <c r="T88" s="36" t="str">
        <f t="shared" si="23"/>
        <v/>
      </c>
      <c r="U88" s="36" t="str">
        <f>IF(F88="","",IF(H88=0,"",VLOOKUP(E88,Clientes39[],4,)))</f>
        <v/>
      </c>
      <c r="V88" s="7" t="str">
        <f t="shared" si="24"/>
        <v/>
      </c>
      <c r="W88" s="37" t="str">
        <f t="shared" si="25"/>
        <v/>
      </c>
      <c r="X88" s="5"/>
    </row>
    <row r="89" spans="1:24" ht="42.75" customHeight="1" x14ac:dyDescent="0.25">
      <c r="A89" s="5"/>
      <c r="B89" s="32"/>
      <c r="C89" s="32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3" t="str">
        <f t="shared" si="17"/>
        <v/>
      </c>
      <c r="M89" s="7" t="str">
        <f t="shared" si="19"/>
        <v/>
      </c>
      <c r="N89" s="7" t="str">
        <f t="shared" si="18"/>
        <v/>
      </c>
      <c r="O89" s="33"/>
      <c r="P89" s="8" t="str">
        <f t="shared" si="20"/>
        <v/>
      </c>
      <c r="Q89" s="7" t="str">
        <f t="shared" si="21"/>
        <v/>
      </c>
      <c r="R89" s="7" t="str">
        <f t="shared" si="22"/>
        <v/>
      </c>
      <c r="S89" s="33"/>
      <c r="T89" s="36" t="str">
        <f t="shared" si="23"/>
        <v/>
      </c>
      <c r="U89" s="36" t="str">
        <f>IF(F89="","",IF(H89=0,"",VLOOKUP(E89,Clientes39[],4,)))</f>
        <v/>
      </c>
      <c r="V89" s="7" t="str">
        <f t="shared" si="24"/>
        <v/>
      </c>
      <c r="W89" s="37" t="str">
        <f t="shared" si="25"/>
        <v/>
      </c>
      <c r="X89" s="5"/>
    </row>
    <row r="90" spans="1:24" ht="42.75" customHeight="1" x14ac:dyDescent="0.25">
      <c r="A90" s="5"/>
      <c r="B90" s="32"/>
      <c r="C90" s="32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3" t="str">
        <f t="shared" si="17"/>
        <v/>
      </c>
      <c r="M90" s="7" t="str">
        <f t="shared" si="19"/>
        <v/>
      </c>
      <c r="N90" s="7" t="str">
        <f t="shared" si="18"/>
        <v/>
      </c>
      <c r="O90" s="33"/>
      <c r="P90" s="8" t="str">
        <f t="shared" si="20"/>
        <v/>
      </c>
      <c r="Q90" s="7" t="str">
        <f t="shared" si="21"/>
        <v/>
      </c>
      <c r="R90" s="7" t="str">
        <f t="shared" si="22"/>
        <v/>
      </c>
      <c r="S90" s="33"/>
      <c r="T90" s="36" t="str">
        <f t="shared" si="23"/>
        <v/>
      </c>
      <c r="U90" s="36" t="str">
        <f>IF(F90="","",IF(H90=0,"",VLOOKUP(E90,Clientes39[],4,)))</f>
        <v/>
      </c>
      <c r="V90" s="7" t="str">
        <f t="shared" si="24"/>
        <v/>
      </c>
      <c r="W90" s="37" t="str">
        <f t="shared" si="25"/>
        <v/>
      </c>
      <c r="X90" s="5"/>
    </row>
    <row r="91" spans="1:24" ht="42.75" customHeight="1" x14ac:dyDescent="0.25">
      <c r="A91" s="5"/>
      <c r="B91" s="32"/>
      <c r="C91" s="32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3" t="str">
        <f t="shared" si="17"/>
        <v/>
      </c>
      <c r="M91" s="7" t="str">
        <f t="shared" si="19"/>
        <v/>
      </c>
      <c r="N91" s="7" t="str">
        <f t="shared" si="18"/>
        <v/>
      </c>
      <c r="O91" s="33"/>
      <c r="P91" s="8" t="str">
        <f t="shared" si="20"/>
        <v/>
      </c>
      <c r="Q91" s="7" t="str">
        <f t="shared" si="21"/>
        <v/>
      </c>
      <c r="R91" s="7" t="str">
        <f t="shared" si="22"/>
        <v/>
      </c>
      <c r="S91" s="33"/>
      <c r="T91" s="36" t="str">
        <f t="shared" si="23"/>
        <v/>
      </c>
      <c r="U91" s="36" t="str">
        <f>IF(F91="","",IF(H91=0,"",VLOOKUP(E91,Clientes39[],4,)))</f>
        <v/>
      </c>
      <c r="V91" s="7" t="str">
        <f t="shared" si="24"/>
        <v/>
      </c>
      <c r="W91" s="37" t="str">
        <f t="shared" si="25"/>
        <v/>
      </c>
      <c r="X91" s="5"/>
    </row>
    <row r="92" spans="1:24" ht="42.75" customHeight="1" x14ac:dyDescent="0.25">
      <c r="A92" s="5"/>
      <c r="B92" s="32"/>
      <c r="C92" s="32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3" t="str">
        <f t="shared" si="17"/>
        <v/>
      </c>
      <c r="M92" s="7" t="str">
        <f t="shared" si="19"/>
        <v/>
      </c>
      <c r="N92" s="7" t="str">
        <f t="shared" si="18"/>
        <v/>
      </c>
      <c r="O92" s="33"/>
      <c r="P92" s="8" t="str">
        <f t="shared" si="20"/>
        <v/>
      </c>
      <c r="Q92" s="7" t="str">
        <f t="shared" si="21"/>
        <v/>
      </c>
      <c r="R92" s="7" t="str">
        <f t="shared" si="22"/>
        <v/>
      </c>
      <c r="S92" s="33"/>
      <c r="T92" s="36" t="str">
        <f t="shared" si="23"/>
        <v/>
      </c>
      <c r="U92" s="36" t="str">
        <f>IF(F92="","",IF(H92=0,"",VLOOKUP(E92,Clientes39[],4,)))</f>
        <v/>
      </c>
      <c r="V92" s="7" t="str">
        <f t="shared" si="24"/>
        <v/>
      </c>
      <c r="W92" s="37" t="str">
        <f t="shared" si="25"/>
        <v/>
      </c>
      <c r="X92" s="5"/>
    </row>
    <row r="93" spans="1:24" ht="42.75" customHeight="1" x14ac:dyDescent="0.25">
      <c r="A93" s="5"/>
      <c r="B93" s="32"/>
      <c r="C93" s="32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3" t="str">
        <f t="shared" si="17"/>
        <v/>
      </c>
      <c r="M93" s="7" t="str">
        <f t="shared" si="19"/>
        <v/>
      </c>
      <c r="N93" s="7" t="str">
        <f t="shared" si="18"/>
        <v/>
      </c>
      <c r="O93" s="33"/>
      <c r="P93" s="8" t="str">
        <f t="shared" si="20"/>
        <v/>
      </c>
      <c r="Q93" s="7" t="str">
        <f t="shared" si="21"/>
        <v/>
      </c>
      <c r="R93" s="7" t="str">
        <f t="shared" si="22"/>
        <v/>
      </c>
      <c r="S93" s="33"/>
      <c r="T93" s="36" t="str">
        <f t="shared" si="23"/>
        <v/>
      </c>
      <c r="U93" s="36" t="str">
        <f>IF(F93="","",IF(H93=0,"",VLOOKUP(E93,Clientes39[],4,)))</f>
        <v/>
      </c>
      <c r="V93" s="7" t="str">
        <f t="shared" si="24"/>
        <v/>
      </c>
      <c r="W93" s="37" t="str">
        <f t="shared" si="25"/>
        <v/>
      </c>
      <c r="X93" s="5"/>
    </row>
    <row r="94" spans="1:24" ht="42.75" customHeight="1" x14ac:dyDescent="0.25">
      <c r="A94" s="5"/>
      <c r="B94" s="32"/>
      <c r="C94" s="32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3" t="str">
        <f t="shared" si="17"/>
        <v/>
      </c>
      <c r="M94" s="7" t="str">
        <f t="shared" si="19"/>
        <v/>
      </c>
      <c r="N94" s="7" t="str">
        <f t="shared" si="18"/>
        <v/>
      </c>
      <c r="O94" s="33"/>
      <c r="P94" s="8" t="str">
        <f t="shared" si="20"/>
        <v/>
      </c>
      <c r="Q94" s="7" t="str">
        <f t="shared" si="21"/>
        <v/>
      </c>
      <c r="R94" s="7" t="str">
        <f t="shared" si="22"/>
        <v/>
      </c>
      <c r="S94" s="33"/>
      <c r="T94" s="36" t="str">
        <f t="shared" si="23"/>
        <v/>
      </c>
      <c r="U94" s="36" t="str">
        <f>IF(F94="","",IF(H94=0,"",VLOOKUP(E94,Clientes39[],4,)))</f>
        <v/>
      </c>
      <c r="V94" s="7" t="str">
        <f t="shared" si="24"/>
        <v/>
      </c>
      <c r="W94" s="37" t="str">
        <f t="shared" si="25"/>
        <v/>
      </c>
      <c r="X94" s="5"/>
    </row>
    <row r="95" spans="1:24" ht="42.75" customHeight="1" x14ac:dyDescent="0.25">
      <c r="A95" s="5"/>
      <c r="B95" s="32"/>
      <c r="C95" s="32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3" t="str">
        <f t="shared" si="17"/>
        <v/>
      </c>
      <c r="M95" s="7" t="str">
        <f t="shared" si="19"/>
        <v/>
      </c>
      <c r="N95" s="7" t="str">
        <f t="shared" si="18"/>
        <v/>
      </c>
      <c r="O95" s="33"/>
      <c r="P95" s="8" t="str">
        <f t="shared" si="20"/>
        <v/>
      </c>
      <c r="Q95" s="7" t="str">
        <f t="shared" si="21"/>
        <v/>
      </c>
      <c r="R95" s="7" t="str">
        <f t="shared" si="22"/>
        <v/>
      </c>
      <c r="S95" s="33"/>
      <c r="T95" s="36" t="str">
        <f t="shared" si="23"/>
        <v/>
      </c>
      <c r="U95" s="36" t="str">
        <f>IF(F95="","",IF(H95=0,"",VLOOKUP(E95,Clientes39[],4,)))</f>
        <v/>
      </c>
      <c r="V95" s="7" t="str">
        <f t="shared" si="24"/>
        <v/>
      </c>
      <c r="W95" s="37" t="str">
        <f t="shared" si="25"/>
        <v/>
      </c>
      <c r="X95" s="5"/>
    </row>
    <row r="96" spans="1:24" ht="42.75" customHeight="1" x14ac:dyDescent="0.25">
      <c r="A96" s="5"/>
      <c r="B96" s="32"/>
      <c r="C96" s="32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3" t="str">
        <f t="shared" si="17"/>
        <v/>
      </c>
      <c r="M96" s="7" t="str">
        <f t="shared" si="19"/>
        <v/>
      </c>
      <c r="N96" s="7" t="str">
        <f t="shared" si="18"/>
        <v/>
      </c>
      <c r="O96" s="33"/>
      <c r="P96" s="8" t="str">
        <f t="shared" si="20"/>
        <v/>
      </c>
      <c r="Q96" s="7" t="str">
        <f t="shared" si="21"/>
        <v/>
      </c>
      <c r="R96" s="7" t="str">
        <f t="shared" si="22"/>
        <v/>
      </c>
      <c r="S96" s="33"/>
      <c r="T96" s="36" t="str">
        <f t="shared" si="23"/>
        <v/>
      </c>
      <c r="U96" s="36" t="str">
        <f>IF(F96="","",IF(H96=0,"",VLOOKUP(E96,Clientes39[],4,)))</f>
        <v/>
      </c>
      <c r="V96" s="7" t="str">
        <f t="shared" si="24"/>
        <v/>
      </c>
      <c r="W96" s="37" t="str">
        <f t="shared" si="25"/>
        <v/>
      </c>
      <c r="X96" s="5"/>
    </row>
    <row r="97" spans="1:24" ht="42.75" customHeight="1" x14ac:dyDescent="0.25">
      <c r="A97" s="5"/>
      <c r="B97" s="32"/>
      <c r="C97" s="32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3" t="str">
        <f t="shared" si="17"/>
        <v/>
      </c>
      <c r="M97" s="7" t="str">
        <f t="shared" si="19"/>
        <v/>
      </c>
      <c r="N97" s="7" t="str">
        <f t="shared" si="18"/>
        <v/>
      </c>
      <c r="O97" s="33"/>
      <c r="P97" s="8" t="str">
        <f t="shared" si="20"/>
        <v/>
      </c>
      <c r="Q97" s="7" t="str">
        <f t="shared" si="21"/>
        <v/>
      </c>
      <c r="R97" s="7" t="str">
        <f t="shared" si="22"/>
        <v/>
      </c>
      <c r="S97" s="33"/>
      <c r="T97" s="36" t="str">
        <f t="shared" si="23"/>
        <v/>
      </c>
      <c r="U97" s="36" t="str">
        <f>IF(F97="","",IF(H97=0,"",VLOOKUP(E97,Clientes39[],4,)))</f>
        <v/>
      </c>
      <c r="V97" s="7" t="str">
        <f t="shared" si="24"/>
        <v/>
      </c>
      <c r="W97" s="37" t="str">
        <f t="shared" si="25"/>
        <v/>
      </c>
      <c r="X97" s="5"/>
    </row>
    <row r="98" spans="1:24" ht="42.75" customHeight="1" x14ac:dyDescent="0.25">
      <c r="A98" s="5"/>
      <c r="B98" s="32"/>
      <c r="C98" s="32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3" t="str">
        <f t="shared" si="17"/>
        <v/>
      </c>
      <c r="M98" s="7" t="str">
        <f t="shared" si="19"/>
        <v/>
      </c>
      <c r="N98" s="7" t="str">
        <f t="shared" si="18"/>
        <v/>
      </c>
      <c r="O98" s="33"/>
      <c r="P98" s="8" t="str">
        <f t="shared" si="20"/>
        <v/>
      </c>
      <c r="Q98" s="7" t="str">
        <f t="shared" si="21"/>
        <v/>
      </c>
      <c r="R98" s="7" t="str">
        <f t="shared" si="22"/>
        <v/>
      </c>
      <c r="S98" s="33"/>
      <c r="T98" s="36" t="str">
        <f t="shared" si="23"/>
        <v/>
      </c>
      <c r="U98" s="36" t="str">
        <f>IF(F98="","",IF(H98=0,"",VLOOKUP(E98,Clientes39[],4,)))</f>
        <v/>
      </c>
      <c r="V98" s="7" t="str">
        <f t="shared" si="24"/>
        <v/>
      </c>
      <c r="W98" s="37" t="str">
        <f t="shared" si="25"/>
        <v/>
      </c>
      <c r="X98" s="5"/>
    </row>
    <row r="99" spans="1:24" ht="42.75" customHeight="1" x14ac:dyDescent="0.25">
      <c r="A99" s="5"/>
      <c r="B99" s="32"/>
      <c r="C99" s="32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3" t="str">
        <f t="shared" si="17"/>
        <v/>
      </c>
      <c r="M99" s="7" t="str">
        <f t="shared" si="19"/>
        <v/>
      </c>
      <c r="N99" s="7" t="str">
        <f t="shared" si="18"/>
        <v/>
      </c>
      <c r="O99" s="33"/>
      <c r="P99" s="8" t="str">
        <f t="shared" si="20"/>
        <v/>
      </c>
      <c r="Q99" s="7" t="str">
        <f t="shared" si="21"/>
        <v/>
      </c>
      <c r="R99" s="7" t="str">
        <f t="shared" si="22"/>
        <v/>
      </c>
      <c r="S99" s="33"/>
      <c r="T99" s="36" t="str">
        <f t="shared" si="23"/>
        <v/>
      </c>
      <c r="U99" s="36" t="str">
        <f>IF(F99="","",IF(H99=0,"",VLOOKUP(E99,Clientes39[],4,)))</f>
        <v/>
      </c>
      <c r="V99" s="7" t="str">
        <f t="shared" si="24"/>
        <v/>
      </c>
      <c r="W99" s="37" t="str">
        <f t="shared" si="25"/>
        <v/>
      </c>
      <c r="X99" s="5"/>
    </row>
    <row r="100" spans="1:24" ht="42.75" customHeight="1" x14ac:dyDescent="0.25">
      <c r="A100" s="5"/>
      <c r="B100" s="32"/>
      <c r="C100" s="32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3" t="str">
        <f t="shared" si="17"/>
        <v/>
      </c>
      <c r="M100" s="7" t="str">
        <f t="shared" si="19"/>
        <v/>
      </c>
      <c r="N100" s="7" t="str">
        <f t="shared" si="18"/>
        <v/>
      </c>
      <c r="O100" s="33"/>
      <c r="P100" s="8" t="str">
        <f t="shared" si="20"/>
        <v/>
      </c>
      <c r="Q100" s="7" t="str">
        <f t="shared" si="21"/>
        <v/>
      </c>
      <c r="R100" s="7" t="str">
        <f t="shared" si="22"/>
        <v/>
      </c>
      <c r="S100" s="33"/>
      <c r="T100" s="36" t="str">
        <f t="shared" si="23"/>
        <v/>
      </c>
      <c r="U100" s="36" t="str">
        <f>IF(F100="","",IF(H100=0,"",VLOOKUP(E100,Clientes39[],4,)))</f>
        <v/>
      </c>
      <c r="V100" s="7" t="str">
        <f t="shared" si="24"/>
        <v/>
      </c>
      <c r="W100" s="37" t="str">
        <f t="shared" si="25"/>
        <v/>
      </c>
      <c r="X100" s="5"/>
    </row>
    <row r="101" spans="1:24" ht="42.75" customHeight="1" x14ac:dyDescent="0.25">
      <c r="A101" s="5"/>
      <c r="B101" s="32"/>
      <c r="C101" s="32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3" t="str">
        <f t="shared" si="17"/>
        <v/>
      </c>
      <c r="M101" s="7" t="str">
        <f t="shared" si="19"/>
        <v/>
      </c>
      <c r="N101" s="7" t="str">
        <f t="shared" si="18"/>
        <v/>
      </c>
      <c r="O101" s="33"/>
      <c r="P101" s="8" t="str">
        <f t="shared" si="20"/>
        <v/>
      </c>
      <c r="Q101" s="7" t="str">
        <f t="shared" si="21"/>
        <v/>
      </c>
      <c r="R101" s="7" t="str">
        <f t="shared" si="22"/>
        <v/>
      </c>
      <c r="S101" s="33"/>
      <c r="T101" s="36" t="str">
        <f t="shared" si="23"/>
        <v/>
      </c>
      <c r="U101" s="36" t="str">
        <f>IF(F101="","",IF(H101=0,"",VLOOKUP(E101,Clientes39[],4,)))</f>
        <v/>
      </c>
      <c r="V101" s="7" t="str">
        <f t="shared" si="24"/>
        <v/>
      </c>
      <c r="W101" s="37" t="str">
        <f t="shared" si="25"/>
        <v/>
      </c>
      <c r="X101" s="5"/>
    </row>
    <row r="102" spans="1:24" ht="42.75" customHeight="1" x14ac:dyDescent="0.25">
      <c r="A102" s="5"/>
      <c r="B102" s="32"/>
      <c r="C102" s="32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3" t="str">
        <f t="shared" si="17"/>
        <v/>
      </c>
      <c r="M102" s="7" t="str">
        <f t="shared" si="19"/>
        <v/>
      </c>
      <c r="N102" s="7" t="str">
        <f t="shared" si="18"/>
        <v/>
      </c>
      <c r="O102" s="33"/>
      <c r="P102" s="8" t="str">
        <f t="shared" si="20"/>
        <v/>
      </c>
      <c r="Q102" s="7" t="str">
        <f t="shared" si="21"/>
        <v/>
      </c>
      <c r="R102" s="7" t="str">
        <f t="shared" si="22"/>
        <v/>
      </c>
      <c r="S102" s="33"/>
      <c r="T102" s="36" t="str">
        <f t="shared" si="23"/>
        <v/>
      </c>
      <c r="U102" s="36" t="str">
        <f>IF(F102="","",IF(H102=0,"",VLOOKUP(E102,Clientes39[],4,)))</f>
        <v/>
      </c>
      <c r="V102" s="7" t="str">
        <f t="shared" si="24"/>
        <v/>
      </c>
      <c r="W102" s="37" t="str">
        <f t="shared" si="25"/>
        <v/>
      </c>
      <c r="X102" s="5"/>
    </row>
    <row r="103" spans="1:24" ht="42.75" customHeight="1" x14ac:dyDescent="0.25">
      <c r="A103" s="5"/>
      <c r="B103" s="32"/>
      <c r="C103" s="32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3" t="str">
        <f t="shared" si="17"/>
        <v/>
      </c>
      <c r="M103" s="7" t="str">
        <f t="shared" si="19"/>
        <v/>
      </c>
      <c r="N103" s="7" t="str">
        <f t="shared" si="18"/>
        <v/>
      </c>
      <c r="O103" s="33"/>
      <c r="P103" s="8" t="str">
        <f t="shared" si="20"/>
        <v/>
      </c>
      <c r="Q103" s="7" t="str">
        <f t="shared" si="21"/>
        <v/>
      </c>
      <c r="R103" s="7" t="str">
        <f t="shared" si="22"/>
        <v/>
      </c>
      <c r="S103" s="33"/>
      <c r="T103" s="36" t="str">
        <f t="shared" si="23"/>
        <v/>
      </c>
      <c r="U103" s="36" t="str">
        <f>IF(F103="","",IF(H103=0,"",VLOOKUP(E103,Clientes39[],4,)))</f>
        <v/>
      </c>
      <c r="V103" s="7" t="str">
        <f t="shared" si="24"/>
        <v/>
      </c>
      <c r="W103" s="37" t="str">
        <f t="shared" si="25"/>
        <v/>
      </c>
      <c r="X103" s="5"/>
    </row>
    <row r="104" spans="1:24" ht="42.75" customHeight="1" x14ac:dyDescent="0.25">
      <c r="A104" s="5"/>
      <c r="B104" s="32"/>
      <c r="C104" s="32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3" t="str">
        <f t="shared" si="17"/>
        <v/>
      </c>
      <c r="M104" s="7" t="str">
        <f t="shared" si="19"/>
        <v/>
      </c>
      <c r="N104" s="7" t="str">
        <f t="shared" si="18"/>
        <v/>
      </c>
      <c r="O104" s="33"/>
      <c r="P104" s="8" t="str">
        <f t="shared" si="20"/>
        <v/>
      </c>
      <c r="Q104" s="7" t="str">
        <f t="shared" si="21"/>
        <v/>
      </c>
      <c r="R104" s="7" t="str">
        <f t="shared" si="22"/>
        <v/>
      </c>
      <c r="S104" s="33"/>
      <c r="T104" s="36" t="str">
        <f t="shared" si="23"/>
        <v/>
      </c>
      <c r="U104" s="36" t="str">
        <f>IF(F104="","",IF(H104=0,"",VLOOKUP(E104,Clientes39[],4,)))</f>
        <v/>
      </c>
      <c r="V104" s="7" t="str">
        <f t="shared" si="24"/>
        <v/>
      </c>
      <c r="W104" s="37" t="str">
        <f t="shared" si="25"/>
        <v/>
      </c>
      <c r="X104" s="5"/>
    </row>
    <row r="105" spans="1:24" ht="42.75" customHeight="1" x14ac:dyDescent="0.25">
      <c r="A105" s="5"/>
      <c r="B105" s="32"/>
      <c r="C105" s="32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3" t="str">
        <f t="shared" si="17"/>
        <v/>
      </c>
      <c r="M105" s="7" t="str">
        <f t="shared" si="19"/>
        <v/>
      </c>
      <c r="N105" s="7" t="str">
        <f t="shared" si="18"/>
        <v/>
      </c>
      <c r="O105" s="33"/>
      <c r="P105" s="8" t="str">
        <f t="shared" si="20"/>
        <v/>
      </c>
      <c r="Q105" s="7" t="str">
        <f t="shared" si="21"/>
        <v/>
      </c>
      <c r="R105" s="7" t="str">
        <f t="shared" si="22"/>
        <v/>
      </c>
      <c r="S105" s="33"/>
      <c r="T105" s="36" t="str">
        <f t="shared" si="23"/>
        <v/>
      </c>
      <c r="U105" s="36" t="str">
        <f>IF(F105="","",IF(H105=0,"",VLOOKUP(E105,Clientes39[],4,)))</f>
        <v/>
      </c>
      <c r="V105" s="7" t="str">
        <f t="shared" si="24"/>
        <v/>
      </c>
      <c r="W105" s="37" t="str">
        <f t="shared" si="25"/>
        <v/>
      </c>
      <c r="X105" s="5"/>
    </row>
    <row r="106" spans="1:24" ht="42.75" customHeight="1" x14ac:dyDescent="0.25">
      <c r="A106" s="5"/>
      <c r="B106" s="32"/>
      <c r="C106" s="32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3" t="str">
        <f t="shared" si="17"/>
        <v/>
      </c>
      <c r="M106" s="7" t="str">
        <f t="shared" si="19"/>
        <v/>
      </c>
      <c r="N106" s="7" t="str">
        <f t="shared" si="18"/>
        <v/>
      </c>
      <c r="O106" s="33"/>
      <c r="P106" s="8" t="str">
        <f t="shared" si="20"/>
        <v/>
      </c>
      <c r="Q106" s="7" t="str">
        <f t="shared" si="21"/>
        <v/>
      </c>
      <c r="R106" s="7" t="str">
        <f t="shared" si="22"/>
        <v/>
      </c>
      <c r="S106" s="33"/>
      <c r="T106" s="36" t="str">
        <f t="shared" si="23"/>
        <v/>
      </c>
      <c r="U106" s="36" t="str">
        <f>IF(F106="","",IF(H106=0,"",VLOOKUP(E106,Clientes39[],4,)))</f>
        <v/>
      </c>
      <c r="V106" s="7" t="str">
        <f t="shared" si="24"/>
        <v/>
      </c>
      <c r="W106" s="37" t="str">
        <f t="shared" si="25"/>
        <v/>
      </c>
      <c r="X106" s="5"/>
    </row>
    <row r="107" spans="1:24" ht="42.75" customHeight="1" x14ac:dyDescent="0.25">
      <c r="A107" s="5"/>
      <c r="B107" s="32"/>
      <c r="C107" s="32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3" t="str">
        <f t="shared" si="17"/>
        <v/>
      </c>
      <c r="M107" s="7" t="str">
        <f t="shared" si="19"/>
        <v/>
      </c>
      <c r="N107" s="7" t="str">
        <f t="shared" si="18"/>
        <v/>
      </c>
      <c r="O107" s="33"/>
      <c r="P107" s="8" t="str">
        <f t="shared" si="20"/>
        <v/>
      </c>
      <c r="Q107" s="7" t="str">
        <f t="shared" si="21"/>
        <v/>
      </c>
      <c r="R107" s="7" t="str">
        <f t="shared" si="22"/>
        <v/>
      </c>
      <c r="S107" s="33"/>
      <c r="T107" s="36" t="str">
        <f t="shared" si="23"/>
        <v/>
      </c>
      <c r="U107" s="36" t="str">
        <f>IF(F107="","",IF(H107=0,"",VLOOKUP(E107,Clientes39[],4,)))</f>
        <v/>
      </c>
      <c r="V107" s="7" t="str">
        <f t="shared" si="24"/>
        <v/>
      </c>
      <c r="W107" s="37" t="str">
        <f t="shared" si="25"/>
        <v/>
      </c>
      <c r="X107" s="5"/>
    </row>
    <row r="108" spans="1:24" ht="42.75" customHeight="1" x14ac:dyDescent="0.25">
      <c r="A108" s="5"/>
      <c r="B108" s="32"/>
      <c r="C108" s="32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3" t="str">
        <f t="shared" si="17"/>
        <v/>
      </c>
      <c r="M108" s="7" t="str">
        <f t="shared" si="19"/>
        <v/>
      </c>
      <c r="N108" s="7" t="str">
        <f t="shared" si="18"/>
        <v/>
      </c>
      <c r="O108" s="33"/>
      <c r="P108" s="8" t="str">
        <f t="shared" si="20"/>
        <v/>
      </c>
      <c r="Q108" s="7" t="str">
        <f t="shared" si="21"/>
        <v/>
      </c>
      <c r="R108" s="7" t="str">
        <f t="shared" si="22"/>
        <v/>
      </c>
      <c r="S108" s="33"/>
      <c r="T108" s="36" t="str">
        <f t="shared" si="23"/>
        <v/>
      </c>
      <c r="U108" s="36" t="str">
        <f>IF(F108="","",IF(H108=0,"",VLOOKUP(E108,Clientes39[],4,)))</f>
        <v/>
      </c>
      <c r="V108" s="7" t="str">
        <f t="shared" si="24"/>
        <v/>
      </c>
      <c r="W108" s="37" t="str">
        <f t="shared" si="25"/>
        <v/>
      </c>
      <c r="X108" s="5"/>
    </row>
    <row r="109" spans="1:24" ht="42.75" customHeight="1" x14ac:dyDescent="0.25">
      <c r="A109" s="5"/>
      <c r="B109" s="32"/>
      <c r="C109" s="32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3" t="str">
        <f t="shared" si="17"/>
        <v/>
      </c>
      <c r="M109" s="7" t="str">
        <f t="shared" si="19"/>
        <v/>
      </c>
      <c r="N109" s="7" t="str">
        <f t="shared" si="18"/>
        <v/>
      </c>
      <c r="O109" s="33"/>
      <c r="P109" s="8" t="str">
        <f t="shared" si="20"/>
        <v/>
      </c>
      <c r="Q109" s="7" t="str">
        <f t="shared" si="21"/>
        <v/>
      </c>
      <c r="R109" s="7" t="str">
        <f t="shared" si="22"/>
        <v/>
      </c>
      <c r="S109" s="33"/>
      <c r="T109" s="36" t="str">
        <f t="shared" si="23"/>
        <v/>
      </c>
      <c r="U109" s="36" t="str">
        <f>IF(F109="","",IF(H109=0,"",VLOOKUP(E109,Clientes39[],4,)))</f>
        <v/>
      </c>
      <c r="V109" s="7" t="str">
        <f t="shared" si="24"/>
        <v/>
      </c>
      <c r="W109" s="37" t="str">
        <f t="shared" si="25"/>
        <v/>
      </c>
      <c r="X109" s="5"/>
    </row>
    <row r="110" spans="1:24" ht="42.75" customHeight="1" x14ac:dyDescent="0.25">
      <c r="A110" s="5"/>
      <c r="B110" s="32"/>
      <c r="C110" s="32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3" t="str">
        <f t="shared" si="17"/>
        <v/>
      </c>
      <c r="M110" s="7" t="str">
        <f t="shared" si="19"/>
        <v/>
      </c>
      <c r="N110" s="7" t="str">
        <f t="shared" si="18"/>
        <v/>
      </c>
      <c r="O110" s="33"/>
      <c r="P110" s="8" t="str">
        <f t="shared" si="20"/>
        <v/>
      </c>
      <c r="Q110" s="7" t="str">
        <f t="shared" si="21"/>
        <v/>
      </c>
      <c r="R110" s="7" t="str">
        <f t="shared" si="22"/>
        <v/>
      </c>
      <c r="S110" s="33"/>
      <c r="T110" s="36" t="str">
        <f t="shared" si="23"/>
        <v/>
      </c>
      <c r="U110" s="36" t="str">
        <f>IF(F110="","",IF(H110=0,"",VLOOKUP(E110,Clientes39[],4,)))</f>
        <v/>
      </c>
      <c r="V110" s="7" t="str">
        <f t="shared" si="24"/>
        <v/>
      </c>
      <c r="W110" s="37" t="str">
        <f t="shared" si="25"/>
        <v/>
      </c>
      <c r="X110" s="5"/>
    </row>
    <row r="111" spans="1:24" ht="42.75" customHeight="1" x14ac:dyDescent="0.25">
      <c r="A111" s="5"/>
      <c r="B111" s="32"/>
      <c r="C111" s="32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3" t="str">
        <f t="shared" si="17"/>
        <v/>
      </c>
      <c r="M111" s="7" t="str">
        <f t="shared" si="19"/>
        <v/>
      </c>
      <c r="N111" s="7" t="str">
        <f t="shared" si="18"/>
        <v/>
      </c>
      <c r="O111" s="33"/>
      <c r="P111" s="8" t="str">
        <f t="shared" si="20"/>
        <v/>
      </c>
      <c r="Q111" s="7" t="str">
        <f t="shared" si="21"/>
        <v/>
      </c>
      <c r="R111" s="7" t="str">
        <f t="shared" si="22"/>
        <v/>
      </c>
      <c r="S111" s="33"/>
      <c r="T111" s="36" t="str">
        <f t="shared" si="23"/>
        <v/>
      </c>
      <c r="U111" s="36" t="str">
        <f>IF(F111="","",IF(H111=0,"",VLOOKUP(E111,Clientes39[],4,)))</f>
        <v/>
      </c>
      <c r="V111" s="7" t="str">
        <f t="shared" si="24"/>
        <v/>
      </c>
      <c r="W111" s="37" t="str">
        <f t="shared" si="25"/>
        <v/>
      </c>
      <c r="X111" s="5"/>
    </row>
    <row r="112" spans="1:24" ht="42.75" customHeight="1" x14ac:dyDescent="0.25">
      <c r="A112" s="5"/>
      <c r="B112" s="32"/>
      <c r="C112" s="32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3" t="str">
        <f t="shared" si="17"/>
        <v/>
      </c>
      <c r="M112" s="7" t="str">
        <f t="shared" si="19"/>
        <v/>
      </c>
      <c r="N112" s="7" t="str">
        <f t="shared" si="18"/>
        <v/>
      </c>
      <c r="O112" s="33"/>
      <c r="P112" s="8" t="str">
        <f t="shared" si="20"/>
        <v/>
      </c>
      <c r="Q112" s="7" t="str">
        <f t="shared" si="21"/>
        <v/>
      </c>
      <c r="R112" s="7" t="str">
        <f t="shared" si="22"/>
        <v/>
      </c>
      <c r="S112" s="33"/>
      <c r="T112" s="36" t="str">
        <f t="shared" si="23"/>
        <v/>
      </c>
      <c r="U112" s="36" t="str">
        <f>IF(F112="","",IF(H112=0,"",VLOOKUP(E112,Clientes39[],4,)))</f>
        <v/>
      </c>
      <c r="V112" s="7" t="str">
        <f t="shared" si="24"/>
        <v/>
      </c>
      <c r="W112" s="37" t="str">
        <f t="shared" si="25"/>
        <v/>
      </c>
      <c r="X112" s="5"/>
    </row>
    <row r="113" spans="1:24" ht="42.75" customHeight="1" x14ac:dyDescent="0.25">
      <c r="A113" s="5"/>
      <c r="B113" s="32"/>
      <c r="C113" s="32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3" t="str">
        <f t="shared" si="17"/>
        <v/>
      </c>
      <c r="M113" s="7" t="str">
        <f t="shared" si="19"/>
        <v/>
      </c>
      <c r="N113" s="7" t="str">
        <f t="shared" si="18"/>
        <v/>
      </c>
      <c r="O113" s="33"/>
      <c r="P113" s="8" t="str">
        <f t="shared" si="20"/>
        <v/>
      </c>
      <c r="Q113" s="7" t="str">
        <f t="shared" si="21"/>
        <v/>
      </c>
      <c r="R113" s="7" t="str">
        <f t="shared" si="22"/>
        <v/>
      </c>
      <c r="S113" s="33"/>
      <c r="T113" s="36" t="str">
        <f t="shared" si="23"/>
        <v/>
      </c>
      <c r="U113" s="36" t="str">
        <f>IF(F113="","",IF(H113=0,"",VLOOKUP(E113,Clientes39[],4,)))</f>
        <v/>
      </c>
      <c r="V113" s="7" t="str">
        <f t="shared" si="24"/>
        <v/>
      </c>
      <c r="W113" s="37" t="str">
        <f t="shared" si="25"/>
        <v/>
      </c>
      <c r="X113" s="5"/>
    </row>
    <row r="114" spans="1:24" ht="42.75" customHeight="1" x14ac:dyDescent="0.25">
      <c r="A114" s="5"/>
      <c r="B114" s="32"/>
      <c r="C114" s="32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3" t="str">
        <f t="shared" si="17"/>
        <v/>
      </c>
      <c r="M114" s="7" t="str">
        <f t="shared" si="19"/>
        <v/>
      </c>
      <c r="N114" s="7" t="str">
        <f t="shared" si="18"/>
        <v/>
      </c>
      <c r="O114" s="33"/>
      <c r="P114" s="8" t="str">
        <f t="shared" si="20"/>
        <v/>
      </c>
      <c r="Q114" s="7" t="str">
        <f t="shared" si="21"/>
        <v/>
      </c>
      <c r="R114" s="7" t="str">
        <f t="shared" si="22"/>
        <v/>
      </c>
      <c r="S114" s="33"/>
      <c r="T114" s="36" t="str">
        <f t="shared" si="23"/>
        <v/>
      </c>
      <c r="U114" s="36" t="str">
        <f>IF(F114="","",IF(H114=0,"",VLOOKUP(E114,Clientes39[],4,)))</f>
        <v/>
      </c>
      <c r="V114" s="7" t="str">
        <f t="shared" si="24"/>
        <v/>
      </c>
      <c r="W114" s="37" t="str">
        <f t="shared" si="25"/>
        <v/>
      </c>
      <c r="X114" s="5"/>
    </row>
    <row r="115" spans="1:24" ht="42.75" customHeight="1" x14ac:dyDescent="0.25">
      <c r="A115" s="5"/>
      <c r="B115" s="32"/>
      <c r="C115" s="32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3" t="str">
        <f t="shared" si="17"/>
        <v/>
      </c>
      <c r="M115" s="7" t="str">
        <f t="shared" si="19"/>
        <v/>
      </c>
      <c r="N115" s="7" t="str">
        <f t="shared" si="18"/>
        <v/>
      </c>
      <c r="O115" s="33"/>
      <c r="P115" s="8" t="str">
        <f t="shared" si="20"/>
        <v/>
      </c>
      <c r="Q115" s="7" t="str">
        <f t="shared" si="21"/>
        <v/>
      </c>
      <c r="R115" s="7" t="str">
        <f t="shared" si="22"/>
        <v/>
      </c>
      <c r="S115" s="33"/>
      <c r="T115" s="36" t="str">
        <f t="shared" si="23"/>
        <v/>
      </c>
      <c r="U115" s="36" t="str">
        <f>IF(F115="","",IF(H115=0,"",VLOOKUP(E115,Clientes39[],4,)))</f>
        <v/>
      </c>
      <c r="V115" s="7" t="str">
        <f t="shared" si="24"/>
        <v/>
      </c>
      <c r="W115" s="37" t="str">
        <f t="shared" si="25"/>
        <v/>
      </c>
      <c r="X115" s="5"/>
    </row>
    <row r="116" spans="1:24" ht="42.75" customHeight="1" x14ac:dyDescent="0.25">
      <c r="A116" s="5"/>
      <c r="B116" s="32"/>
      <c r="C116" s="32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3" t="str">
        <f t="shared" si="17"/>
        <v/>
      </c>
      <c r="M116" s="7" t="str">
        <f t="shared" si="19"/>
        <v/>
      </c>
      <c r="N116" s="7" t="str">
        <f t="shared" si="18"/>
        <v/>
      </c>
      <c r="O116" s="33"/>
      <c r="P116" s="8" t="str">
        <f t="shared" si="20"/>
        <v/>
      </c>
      <c r="Q116" s="7" t="str">
        <f t="shared" si="21"/>
        <v/>
      </c>
      <c r="R116" s="7" t="str">
        <f t="shared" si="22"/>
        <v/>
      </c>
      <c r="S116" s="33"/>
      <c r="T116" s="36" t="str">
        <f t="shared" si="23"/>
        <v/>
      </c>
      <c r="U116" s="36" t="str">
        <f>IF(F116="","",IF(H116=0,"",VLOOKUP(E116,Clientes39[],4,)))</f>
        <v/>
      </c>
      <c r="V116" s="7" t="str">
        <f t="shared" si="24"/>
        <v/>
      </c>
      <c r="W116" s="37" t="str">
        <f t="shared" si="25"/>
        <v/>
      </c>
      <c r="X116" s="5"/>
    </row>
    <row r="117" spans="1:24" ht="42.75" customHeight="1" x14ac:dyDescent="0.25">
      <c r="A117" s="5"/>
      <c r="B117" s="32"/>
      <c r="C117" s="32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3" t="str">
        <f t="shared" si="17"/>
        <v/>
      </c>
      <c r="M117" s="7" t="str">
        <f t="shared" si="19"/>
        <v/>
      </c>
      <c r="N117" s="7" t="str">
        <f t="shared" si="18"/>
        <v/>
      </c>
      <c r="O117" s="33"/>
      <c r="P117" s="8" t="str">
        <f t="shared" si="20"/>
        <v/>
      </c>
      <c r="Q117" s="7" t="str">
        <f t="shared" si="21"/>
        <v/>
      </c>
      <c r="R117" s="7" t="str">
        <f t="shared" si="22"/>
        <v/>
      </c>
      <c r="S117" s="33"/>
      <c r="T117" s="36" t="str">
        <f t="shared" si="23"/>
        <v/>
      </c>
      <c r="U117" s="36" t="str">
        <f>IF(F117="","",IF(H117=0,"",VLOOKUP(E117,Clientes39[],4,)))</f>
        <v/>
      </c>
      <c r="V117" s="7" t="str">
        <f t="shared" si="24"/>
        <v/>
      </c>
      <c r="W117" s="37" t="str">
        <f t="shared" si="25"/>
        <v/>
      </c>
      <c r="X117" s="5"/>
    </row>
    <row r="118" spans="1:24" ht="42.75" customHeight="1" x14ac:dyDescent="0.25">
      <c r="A118" s="5"/>
      <c r="B118" s="32"/>
      <c r="C118" s="32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3" t="str">
        <f t="shared" si="17"/>
        <v/>
      </c>
      <c r="M118" s="7" t="str">
        <f t="shared" si="19"/>
        <v/>
      </c>
      <c r="N118" s="7" t="str">
        <f t="shared" si="18"/>
        <v/>
      </c>
      <c r="O118" s="33"/>
      <c r="P118" s="8" t="str">
        <f t="shared" si="20"/>
        <v/>
      </c>
      <c r="Q118" s="7" t="str">
        <f t="shared" si="21"/>
        <v/>
      </c>
      <c r="R118" s="7" t="str">
        <f t="shared" si="22"/>
        <v/>
      </c>
      <c r="S118" s="33"/>
      <c r="T118" s="36" t="str">
        <f t="shared" si="23"/>
        <v/>
      </c>
      <c r="U118" s="36" t="str">
        <f>IF(F118="","",IF(H118=0,"",VLOOKUP(E118,Clientes39[],4,)))</f>
        <v/>
      </c>
      <c r="V118" s="7" t="str">
        <f t="shared" si="24"/>
        <v/>
      </c>
      <c r="W118" s="37" t="str">
        <f t="shared" si="25"/>
        <v/>
      </c>
      <c r="X118" s="5"/>
    </row>
    <row r="119" spans="1:24" ht="42.75" customHeight="1" x14ac:dyDescent="0.25">
      <c r="A119" s="5"/>
      <c r="B119" s="32"/>
      <c r="C119" s="32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3" t="str">
        <f t="shared" si="17"/>
        <v/>
      </c>
      <c r="M119" s="7" t="str">
        <f t="shared" si="19"/>
        <v/>
      </c>
      <c r="N119" s="7" t="str">
        <f t="shared" si="18"/>
        <v/>
      </c>
      <c r="O119" s="33"/>
      <c r="P119" s="8" t="str">
        <f t="shared" si="20"/>
        <v/>
      </c>
      <c r="Q119" s="7" t="str">
        <f t="shared" si="21"/>
        <v/>
      </c>
      <c r="R119" s="7" t="str">
        <f t="shared" si="22"/>
        <v/>
      </c>
      <c r="S119" s="33"/>
      <c r="T119" s="36" t="str">
        <f t="shared" si="23"/>
        <v/>
      </c>
      <c r="U119" s="36" t="str">
        <f>IF(F119="","",IF(H119=0,"",VLOOKUP(E119,Clientes39[],4,)))</f>
        <v/>
      </c>
      <c r="V119" s="7" t="str">
        <f t="shared" si="24"/>
        <v/>
      </c>
      <c r="W119" s="37" t="str">
        <f t="shared" si="25"/>
        <v/>
      </c>
      <c r="X119" s="5"/>
    </row>
    <row r="120" spans="1:24" ht="42.75" customHeight="1" x14ac:dyDescent="0.25">
      <c r="A120" s="5"/>
      <c r="B120" s="32"/>
      <c r="C120" s="32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3" t="str">
        <f t="shared" si="17"/>
        <v/>
      </c>
      <c r="M120" s="7" t="str">
        <f t="shared" si="19"/>
        <v/>
      </c>
      <c r="N120" s="7" t="str">
        <f t="shared" si="18"/>
        <v/>
      </c>
      <c r="O120" s="33"/>
      <c r="P120" s="8" t="str">
        <f t="shared" si="20"/>
        <v/>
      </c>
      <c r="Q120" s="7" t="str">
        <f t="shared" si="21"/>
        <v/>
      </c>
      <c r="R120" s="7" t="str">
        <f t="shared" si="22"/>
        <v/>
      </c>
      <c r="S120" s="33"/>
      <c r="T120" s="36" t="str">
        <f t="shared" si="23"/>
        <v/>
      </c>
      <c r="U120" s="36" t="str">
        <f>IF(F120="","",IF(H120=0,"",VLOOKUP(E120,Clientes39[],4,)))</f>
        <v/>
      </c>
      <c r="V120" s="7" t="str">
        <f t="shared" si="24"/>
        <v/>
      </c>
      <c r="W120" s="37" t="str">
        <f t="shared" si="25"/>
        <v/>
      </c>
      <c r="X120" s="5"/>
    </row>
    <row r="121" spans="1:24" ht="42.75" customHeight="1" x14ac:dyDescent="0.25">
      <c r="A121" s="5"/>
      <c r="B121" s="32"/>
      <c r="C121" s="32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3" t="str">
        <f t="shared" si="17"/>
        <v/>
      </c>
      <c r="M121" s="7" t="str">
        <f t="shared" si="19"/>
        <v/>
      </c>
      <c r="N121" s="7" t="str">
        <f t="shared" si="18"/>
        <v/>
      </c>
      <c r="O121" s="33"/>
      <c r="P121" s="8" t="str">
        <f t="shared" si="20"/>
        <v/>
      </c>
      <c r="Q121" s="7" t="str">
        <f t="shared" si="21"/>
        <v/>
      </c>
      <c r="R121" s="7" t="str">
        <f t="shared" si="22"/>
        <v/>
      </c>
      <c r="S121" s="33"/>
      <c r="T121" s="36" t="str">
        <f t="shared" si="23"/>
        <v/>
      </c>
      <c r="U121" s="36" t="str">
        <f>IF(F121="","",IF(H121=0,"",VLOOKUP(E121,Clientes39[],4,)))</f>
        <v/>
      </c>
      <c r="V121" s="7" t="str">
        <f t="shared" si="24"/>
        <v/>
      </c>
      <c r="W121" s="37" t="str">
        <f t="shared" si="25"/>
        <v/>
      </c>
      <c r="X121" s="5"/>
    </row>
    <row r="122" spans="1:24" ht="42.75" customHeight="1" x14ac:dyDescent="0.25">
      <c r="A122" s="5"/>
      <c r="B122" s="32"/>
      <c r="C122" s="32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3" t="str">
        <f t="shared" si="17"/>
        <v/>
      </c>
      <c r="M122" s="7" t="str">
        <f t="shared" si="19"/>
        <v/>
      </c>
      <c r="N122" s="7" t="str">
        <f t="shared" si="18"/>
        <v/>
      </c>
      <c r="O122" s="33"/>
      <c r="P122" s="8" t="str">
        <f t="shared" si="20"/>
        <v/>
      </c>
      <c r="Q122" s="7" t="str">
        <f t="shared" si="21"/>
        <v/>
      </c>
      <c r="R122" s="7" t="str">
        <f t="shared" si="22"/>
        <v/>
      </c>
      <c r="S122" s="33"/>
      <c r="T122" s="36" t="str">
        <f t="shared" si="23"/>
        <v/>
      </c>
      <c r="U122" s="36" t="str">
        <f>IF(F122="","",IF(H122=0,"",VLOOKUP(E122,Clientes39[],4,)))</f>
        <v/>
      </c>
      <c r="V122" s="7" t="str">
        <f t="shared" si="24"/>
        <v/>
      </c>
      <c r="W122" s="37" t="str">
        <f t="shared" si="25"/>
        <v/>
      </c>
      <c r="X122" s="5"/>
    </row>
    <row r="123" spans="1:24" ht="42.75" customHeight="1" x14ac:dyDescent="0.25">
      <c r="A123" s="5"/>
      <c r="B123" s="32"/>
      <c r="C123" s="32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3" t="str">
        <f t="shared" si="17"/>
        <v/>
      </c>
      <c r="M123" s="7" t="str">
        <f t="shared" si="19"/>
        <v/>
      </c>
      <c r="N123" s="7" t="str">
        <f t="shared" si="18"/>
        <v/>
      </c>
      <c r="O123" s="33"/>
      <c r="P123" s="8" t="str">
        <f t="shared" si="20"/>
        <v/>
      </c>
      <c r="Q123" s="7" t="str">
        <f t="shared" si="21"/>
        <v/>
      </c>
      <c r="R123" s="7" t="str">
        <f t="shared" si="22"/>
        <v/>
      </c>
      <c r="S123" s="33"/>
      <c r="T123" s="36" t="str">
        <f t="shared" si="23"/>
        <v/>
      </c>
      <c r="U123" s="36" t="str">
        <f>IF(F123="","",IF(H123=0,"",VLOOKUP(E123,Clientes39[],4,)))</f>
        <v/>
      </c>
      <c r="V123" s="7" t="str">
        <f t="shared" si="24"/>
        <v/>
      </c>
      <c r="W123" s="37" t="str">
        <f t="shared" si="25"/>
        <v/>
      </c>
      <c r="X123" s="5"/>
    </row>
    <row r="124" spans="1:24" ht="42.75" customHeight="1" x14ac:dyDescent="0.25">
      <c r="A124" s="5"/>
      <c r="B124" s="32"/>
      <c r="C124" s="32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3" t="str">
        <f t="shared" si="17"/>
        <v/>
      </c>
      <c r="M124" s="7" t="str">
        <f t="shared" si="19"/>
        <v/>
      </c>
      <c r="N124" s="7" t="str">
        <f t="shared" si="18"/>
        <v/>
      </c>
      <c r="O124" s="33"/>
      <c r="P124" s="8" t="str">
        <f t="shared" si="20"/>
        <v/>
      </c>
      <c r="Q124" s="7" t="str">
        <f t="shared" si="21"/>
        <v/>
      </c>
      <c r="R124" s="7" t="str">
        <f t="shared" si="22"/>
        <v/>
      </c>
      <c r="S124" s="33"/>
      <c r="T124" s="36" t="str">
        <f t="shared" si="23"/>
        <v/>
      </c>
      <c r="U124" s="36" t="str">
        <f>IF(F124="","",IF(H124=0,"",VLOOKUP(E124,Clientes39[],4,)))</f>
        <v/>
      </c>
      <c r="V124" s="7" t="str">
        <f t="shared" si="24"/>
        <v/>
      </c>
      <c r="W124" s="37" t="str">
        <f t="shared" si="25"/>
        <v/>
      </c>
      <c r="X124" s="5"/>
    </row>
    <row r="125" spans="1:24" ht="42.75" customHeight="1" x14ac:dyDescent="0.25">
      <c r="A125" s="5"/>
      <c r="B125" s="32"/>
      <c r="C125" s="32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3" t="str">
        <f t="shared" si="17"/>
        <v/>
      </c>
      <c r="M125" s="7" t="str">
        <f t="shared" si="19"/>
        <v/>
      </c>
      <c r="N125" s="7" t="str">
        <f t="shared" si="18"/>
        <v/>
      </c>
      <c r="O125" s="33"/>
      <c r="P125" s="8" t="str">
        <f t="shared" si="20"/>
        <v/>
      </c>
      <c r="Q125" s="7" t="str">
        <f t="shared" si="21"/>
        <v/>
      </c>
      <c r="R125" s="7" t="str">
        <f t="shared" si="22"/>
        <v/>
      </c>
      <c r="S125" s="33"/>
      <c r="T125" s="36" t="str">
        <f t="shared" si="23"/>
        <v/>
      </c>
      <c r="U125" s="36" t="str">
        <f>IF(F125="","",IF(H125=0,"",VLOOKUP(E125,Clientes39[],4,)))</f>
        <v/>
      </c>
      <c r="V125" s="7" t="str">
        <f t="shared" si="24"/>
        <v/>
      </c>
      <c r="W125" s="37" t="str">
        <f t="shared" si="25"/>
        <v/>
      </c>
      <c r="X125" s="5"/>
    </row>
    <row r="126" spans="1:24" ht="42.75" customHeight="1" x14ac:dyDescent="0.25">
      <c r="A126" s="5"/>
      <c r="B126" s="32"/>
      <c r="C126" s="32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3" t="str">
        <f t="shared" si="17"/>
        <v/>
      </c>
      <c r="M126" s="7" t="str">
        <f t="shared" si="19"/>
        <v/>
      </c>
      <c r="N126" s="7" t="str">
        <f t="shared" si="18"/>
        <v/>
      </c>
      <c r="O126" s="33"/>
      <c r="P126" s="8" t="str">
        <f t="shared" si="20"/>
        <v/>
      </c>
      <c r="Q126" s="7" t="str">
        <f t="shared" si="21"/>
        <v/>
      </c>
      <c r="R126" s="7" t="str">
        <f t="shared" si="22"/>
        <v/>
      </c>
      <c r="S126" s="33"/>
      <c r="T126" s="36" t="str">
        <f t="shared" si="23"/>
        <v/>
      </c>
      <c r="U126" s="36" t="str">
        <f>IF(F126="","",IF(H126=0,"",VLOOKUP(E126,Clientes39[],4,)))</f>
        <v/>
      </c>
      <c r="V126" s="7" t="str">
        <f t="shared" si="24"/>
        <v/>
      </c>
      <c r="W126" s="37" t="str">
        <f t="shared" si="25"/>
        <v/>
      </c>
      <c r="X126" s="5"/>
    </row>
    <row r="127" spans="1:24" ht="42.75" customHeight="1" x14ac:dyDescent="0.25">
      <c r="A127" s="5"/>
      <c r="B127" s="32"/>
      <c r="C127" s="32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3" t="str">
        <f t="shared" si="17"/>
        <v/>
      </c>
      <c r="M127" s="7" t="str">
        <f t="shared" si="19"/>
        <v/>
      </c>
      <c r="N127" s="7" t="str">
        <f t="shared" si="18"/>
        <v/>
      </c>
      <c r="O127" s="33"/>
      <c r="P127" s="8" t="str">
        <f t="shared" si="20"/>
        <v/>
      </c>
      <c r="Q127" s="7" t="str">
        <f t="shared" si="21"/>
        <v/>
      </c>
      <c r="R127" s="7" t="str">
        <f t="shared" si="22"/>
        <v/>
      </c>
      <c r="S127" s="33"/>
      <c r="T127" s="36" t="str">
        <f t="shared" si="23"/>
        <v/>
      </c>
      <c r="U127" s="36" t="str">
        <f>IF(F127="","",IF(H127=0,"",VLOOKUP(E127,Clientes39[],4,)))</f>
        <v/>
      </c>
      <c r="V127" s="7" t="str">
        <f t="shared" si="24"/>
        <v/>
      </c>
      <c r="W127" s="37" t="str">
        <f t="shared" si="25"/>
        <v/>
      </c>
      <c r="X127" s="5"/>
    </row>
    <row r="128" spans="1:24" ht="42.75" customHeight="1" x14ac:dyDescent="0.25">
      <c r="A128" s="5"/>
      <c r="B128" s="32"/>
      <c r="C128" s="32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3" t="str">
        <f t="shared" si="17"/>
        <v/>
      </c>
      <c r="M128" s="7" t="str">
        <f t="shared" si="19"/>
        <v/>
      </c>
      <c r="N128" s="7" t="str">
        <f t="shared" si="18"/>
        <v/>
      </c>
      <c r="O128" s="33"/>
      <c r="P128" s="8" t="str">
        <f t="shared" si="20"/>
        <v/>
      </c>
      <c r="Q128" s="7" t="str">
        <f t="shared" si="21"/>
        <v/>
      </c>
      <c r="R128" s="7" t="str">
        <f t="shared" si="22"/>
        <v/>
      </c>
      <c r="S128" s="33"/>
      <c r="T128" s="36" t="str">
        <f t="shared" si="23"/>
        <v/>
      </c>
      <c r="U128" s="36" t="str">
        <f>IF(F128="","",IF(H128=0,"",VLOOKUP(E128,Clientes39[],4,)))</f>
        <v/>
      </c>
      <c r="V128" s="7" t="str">
        <f t="shared" si="24"/>
        <v/>
      </c>
      <c r="W128" s="37" t="str">
        <f t="shared" si="25"/>
        <v/>
      </c>
      <c r="X128" s="5"/>
    </row>
    <row r="129" spans="1:24" ht="42.75" customHeight="1" x14ac:dyDescent="0.25">
      <c r="A129" s="5"/>
      <c r="B129" s="32"/>
      <c r="C129" s="32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3" t="str">
        <f t="shared" si="17"/>
        <v/>
      </c>
      <c r="M129" s="7" t="str">
        <f t="shared" si="19"/>
        <v/>
      </c>
      <c r="N129" s="7" t="str">
        <f t="shared" si="18"/>
        <v/>
      </c>
      <c r="O129" s="33"/>
      <c r="P129" s="8" t="str">
        <f t="shared" si="20"/>
        <v/>
      </c>
      <c r="Q129" s="7" t="str">
        <f t="shared" si="21"/>
        <v/>
      </c>
      <c r="R129" s="7" t="str">
        <f t="shared" si="22"/>
        <v/>
      </c>
      <c r="S129" s="33"/>
      <c r="T129" s="36" t="str">
        <f t="shared" si="23"/>
        <v/>
      </c>
      <c r="U129" s="36" t="str">
        <f>IF(F129="","",IF(H129=0,"",VLOOKUP(E129,Clientes39[],4,)))</f>
        <v/>
      </c>
      <c r="V129" s="7" t="str">
        <f t="shared" si="24"/>
        <v/>
      </c>
      <c r="W129" s="37" t="str">
        <f t="shared" si="25"/>
        <v/>
      </c>
      <c r="X129" s="5"/>
    </row>
    <row r="130" spans="1:24" ht="42.75" customHeight="1" x14ac:dyDescent="0.25">
      <c r="A130" s="5"/>
      <c r="B130" s="32"/>
      <c r="C130" s="32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3" t="str">
        <f t="shared" ref="L130:L193" si="26">IF(O130="","",O130*J130)</f>
        <v/>
      </c>
      <c r="M130" s="7" t="str">
        <f t="shared" si="19"/>
        <v/>
      </c>
      <c r="N130" s="7" t="str">
        <f t="shared" ref="N130:N193" si="27">IF(J130="","",L130/J130)</f>
        <v/>
      </c>
      <c r="O130" s="33"/>
      <c r="P130" s="8" t="str">
        <f t="shared" si="20"/>
        <v/>
      </c>
      <c r="Q130" s="7" t="str">
        <f t="shared" si="21"/>
        <v/>
      </c>
      <c r="R130" s="7" t="str">
        <f t="shared" si="22"/>
        <v/>
      </c>
      <c r="S130" s="33"/>
      <c r="T130" s="36" t="str">
        <f t="shared" si="23"/>
        <v/>
      </c>
      <c r="U130" s="36" t="str">
        <f>IF(F130="","",IF(H130=0,"",VLOOKUP(E130,Clientes39[],4,)))</f>
        <v/>
      </c>
      <c r="V130" s="7" t="str">
        <f t="shared" si="24"/>
        <v/>
      </c>
      <c r="W130" s="37" t="str">
        <f t="shared" si="25"/>
        <v/>
      </c>
      <c r="X130" s="5"/>
    </row>
    <row r="131" spans="1:24" ht="42.75" customHeight="1" x14ac:dyDescent="0.25">
      <c r="A131" s="5"/>
      <c r="B131" s="32"/>
      <c r="C131" s="32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3" t="str">
        <f t="shared" si="26"/>
        <v/>
      </c>
      <c r="M131" s="7" t="str">
        <f t="shared" ref="M131:M194" si="28">IF(F131="ALCAMPO CONGELADO ZARAGOZA",IF(J131&lt;27,22.04,""),"")</f>
        <v/>
      </c>
      <c r="N131" s="7" t="str">
        <f t="shared" si="27"/>
        <v/>
      </c>
      <c r="O131" s="33"/>
      <c r="P131" s="8" t="str">
        <f t="shared" ref="P131:P194" si="29">IF(D131="","",VLOOKUP(D131,$B$1047488:$C$1047508,2,FALSE))</f>
        <v/>
      </c>
      <c r="Q131" s="7" t="str">
        <f t="shared" si="21"/>
        <v/>
      </c>
      <c r="R131" s="7" t="str">
        <f t="shared" si="22"/>
        <v/>
      </c>
      <c r="S131" s="33"/>
      <c r="T131" s="36" t="str">
        <f t="shared" si="23"/>
        <v/>
      </c>
      <c r="U131" s="36" t="str">
        <f>IF(F131="","",IF(H131=0,"",VLOOKUP(E131,Clientes39[],4,)))</f>
        <v/>
      </c>
      <c r="V131" s="7" t="str">
        <f t="shared" si="24"/>
        <v/>
      </c>
      <c r="W131" s="37" t="str">
        <f t="shared" si="25"/>
        <v/>
      </c>
      <c r="X131" s="5"/>
    </row>
    <row r="132" spans="1:24" ht="42.75" customHeight="1" x14ac:dyDescent="0.25">
      <c r="A132" s="5"/>
      <c r="B132" s="32"/>
      <c r="C132" s="32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3" t="str">
        <f t="shared" si="26"/>
        <v/>
      </c>
      <c r="M132" s="7" t="str">
        <f t="shared" si="28"/>
        <v/>
      </c>
      <c r="N132" s="7" t="str">
        <f t="shared" si="27"/>
        <v/>
      </c>
      <c r="O132" s="33"/>
      <c r="P132" s="8" t="str">
        <f t="shared" si="29"/>
        <v/>
      </c>
      <c r="Q132" s="7" t="str">
        <f t="shared" ref="Q132:Q195" si="30">IF(J132="","",IF(M132="",L132,L132+(J132*M132)))</f>
        <v/>
      </c>
      <c r="R132" s="7" t="str">
        <f t="shared" ref="R132:R195" si="31">IF(P132="","",IF(P132=0,"",Q132+(Q132*P132)))</f>
        <v/>
      </c>
      <c r="S132" s="33"/>
      <c r="T132" s="36" t="str">
        <f t="shared" ref="T132:T195" si="32">IF(Q132="","",IF(R132="",Q132/S132,R132/S132))</f>
        <v/>
      </c>
      <c r="U132" s="36" t="str">
        <f>IF(F132="","",IF(H132=0,"",VLOOKUP(E132,Clientes39[],4,)))</f>
        <v/>
      </c>
      <c r="V132" s="7" t="str">
        <f t="shared" ref="V132:V195" si="33">IF(H132=0,"",IF(S132="","",IF(U132="",S132-(S132*T132),S132-(S132*U132))))</f>
        <v/>
      </c>
      <c r="W132" s="37" t="str">
        <f t="shared" si="25"/>
        <v/>
      </c>
      <c r="X132" s="5"/>
    </row>
    <row r="133" spans="1:24" ht="42.75" customHeight="1" x14ac:dyDescent="0.25">
      <c r="A133" s="5"/>
      <c r="B133" s="32"/>
      <c r="C133" s="32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3" t="str">
        <f t="shared" si="26"/>
        <v/>
      </c>
      <c r="M133" s="7" t="str">
        <f t="shared" si="28"/>
        <v/>
      </c>
      <c r="N133" s="7" t="str">
        <f t="shared" si="27"/>
        <v/>
      </c>
      <c r="O133" s="33"/>
      <c r="P133" s="8" t="str">
        <f t="shared" si="29"/>
        <v/>
      </c>
      <c r="Q133" s="7" t="str">
        <f t="shared" si="30"/>
        <v/>
      </c>
      <c r="R133" s="7" t="str">
        <f t="shared" si="31"/>
        <v/>
      </c>
      <c r="S133" s="33"/>
      <c r="T133" s="36" t="str">
        <f t="shared" si="32"/>
        <v/>
      </c>
      <c r="U133" s="36" t="str">
        <f>IF(F133="","",IF(H133=0,"",VLOOKUP(E133,Clientes39[],4,)))</f>
        <v/>
      </c>
      <c r="V133" s="7" t="str">
        <f t="shared" si="33"/>
        <v/>
      </c>
      <c r="W133" s="37" t="str">
        <f t="shared" ref="W133:W196" si="34">IF(H133=0,"",IF(Q133="","",IF(R133="",Q133/V133,R133/V133)))</f>
        <v/>
      </c>
      <c r="X133" s="5"/>
    </row>
    <row r="134" spans="1:24" ht="42.75" customHeight="1" x14ac:dyDescent="0.25">
      <c r="A134" s="5"/>
      <c r="B134" s="32"/>
      <c r="C134" s="32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3" t="str">
        <f t="shared" si="26"/>
        <v/>
      </c>
      <c r="M134" s="7" t="str">
        <f t="shared" si="28"/>
        <v/>
      </c>
      <c r="N134" s="7" t="str">
        <f t="shared" si="27"/>
        <v/>
      </c>
      <c r="O134" s="33"/>
      <c r="P134" s="8" t="str">
        <f t="shared" si="29"/>
        <v/>
      </c>
      <c r="Q134" s="7" t="str">
        <f t="shared" si="30"/>
        <v/>
      </c>
      <c r="R134" s="7" t="str">
        <f t="shared" si="31"/>
        <v/>
      </c>
      <c r="S134" s="33"/>
      <c r="T134" s="36" t="str">
        <f t="shared" si="32"/>
        <v/>
      </c>
      <c r="U134" s="36" t="str">
        <f>IF(F134="","",IF(H134=0,"",VLOOKUP(E134,Clientes39[],4,)))</f>
        <v/>
      </c>
      <c r="V134" s="7" t="str">
        <f t="shared" si="33"/>
        <v/>
      </c>
      <c r="W134" s="37" t="str">
        <f t="shared" si="34"/>
        <v/>
      </c>
      <c r="X134" s="5"/>
    </row>
    <row r="135" spans="1:24" ht="42.75" customHeight="1" x14ac:dyDescent="0.25">
      <c r="A135" s="5"/>
      <c r="B135" s="32"/>
      <c r="C135" s="32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3" t="str">
        <f t="shared" si="26"/>
        <v/>
      </c>
      <c r="M135" s="7" t="str">
        <f t="shared" si="28"/>
        <v/>
      </c>
      <c r="N135" s="7" t="str">
        <f t="shared" si="27"/>
        <v/>
      </c>
      <c r="O135" s="33"/>
      <c r="P135" s="8" t="str">
        <f t="shared" si="29"/>
        <v/>
      </c>
      <c r="Q135" s="7" t="str">
        <f t="shared" si="30"/>
        <v/>
      </c>
      <c r="R135" s="7" t="str">
        <f t="shared" si="31"/>
        <v/>
      </c>
      <c r="S135" s="33"/>
      <c r="T135" s="36" t="str">
        <f t="shared" si="32"/>
        <v/>
      </c>
      <c r="U135" s="36" t="str">
        <f>IF(F135="","",IF(H135=0,"",VLOOKUP(E135,Clientes39[],4,)))</f>
        <v/>
      </c>
      <c r="V135" s="7" t="str">
        <f t="shared" si="33"/>
        <v/>
      </c>
      <c r="W135" s="37" t="str">
        <f t="shared" si="34"/>
        <v/>
      </c>
      <c r="X135" s="5"/>
    </row>
    <row r="136" spans="1:24" ht="42.75" customHeight="1" x14ac:dyDescent="0.25">
      <c r="A136" s="5"/>
      <c r="B136" s="32"/>
      <c r="C136" s="32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3" t="str">
        <f t="shared" si="26"/>
        <v/>
      </c>
      <c r="M136" s="7" t="str">
        <f t="shared" si="28"/>
        <v/>
      </c>
      <c r="N136" s="7" t="str">
        <f t="shared" si="27"/>
        <v/>
      </c>
      <c r="O136" s="33"/>
      <c r="P136" s="8" t="str">
        <f t="shared" si="29"/>
        <v/>
      </c>
      <c r="Q136" s="7" t="str">
        <f t="shared" si="30"/>
        <v/>
      </c>
      <c r="R136" s="7" t="str">
        <f t="shared" si="31"/>
        <v/>
      </c>
      <c r="S136" s="33"/>
      <c r="T136" s="36" t="str">
        <f t="shared" si="32"/>
        <v/>
      </c>
      <c r="U136" s="36" t="str">
        <f>IF(F136="","",IF(H136=0,"",VLOOKUP(E136,Clientes39[],4,)))</f>
        <v/>
      </c>
      <c r="V136" s="7" t="str">
        <f t="shared" si="33"/>
        <v/>
      </c>
      <c r="W136" s="37" t="str">
        <f t="shared" si="34"/>
        <v/>
      </c>
      <c r="X136" s="5"/>
    </row>
    <row r="137" spans="1:24" ht="42.75" customHeight="1" x14ac:dyDescent="0.25">
      <c r="A137" s="5"/>
      <c r="B137" s="32"/>
      <c r="C137" s="32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3" t="str">
        <f t="shared" si="26"/>
        <v/>
      </c>
      <c r="M137" s="7" t="str">
        <f t="shared" si="28"/>
        <v/>
      </c>
      <c r="N137" s="7" t="str">
        <f t="shared" si="27"/>
        <v/>
      </c>
      <c r="O137" s="33"/>
      <c r="P137" s="8" t="str">
        <f t="shared" si="29"/>
        <v/>
      </c>
      <c r="Q137" s="7" t="str">
        <f t="shared" si="30"/>
        <v/>
      </c>
      <c r="R137" s="7" t="str">
        <f t="shared" si="31"/>
        <v/>
      </c>
      <c r="S137" s="33"/>
      <c r="T137" s="36" t="str">
        <f t="shared" si="32"/>
        <v/>
      </c>
      <c r="U137" s="36" t="str">
        <f>IF(F137="","",IF(H137=0,"",VLOOKUP(E137,Clientes39[],4,)))</f>
        <v/>
      </c>
      <c r="V137" s="7" t="str">
        <f t="shared" si="33"/>
        <v/>
      </c>
      <c r="W137" s="37" t="str">
        <f t="shared" si="34"/>
        <v/>
      </c>
      <c r="X137" s="5"/>
    </row>
    <row r="138" spans="1:24" ht="42.75" customHeight="1" x14ac:dyDescent="0.25">
      <c r="A138" s="5"/>
      <c r="B138" s="32"/>
      <c r="C138" s="32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3" t="str">
        <f t="shared" si="26"/>
        <v/>
      </c>
      <c r="M138" s="7" t="str">
        <f t="shared" si="28"/>
        <v/>
      </c>
      <c r="N138" s="7" t="str">
        <f t="shared" si="27"/>
        <v/>
      </c>
      <c r="O138" s="33"/>
      <c r="P138" s="8" t="str">
        <f t="shared" si="29"/>
        <v/>
      </c>
      <c r="Q138" s="7" t="str">
        <f t="shared" si="30"/>
        <v/>
      </c>
      <c r="R138" s="7" t="str">
        <f t="shared" si="31"/>
        <v/>
      </c>
      <c r="S138" s="33"/>
      <c r="T138" s="36" t="str">
        <f t="shared" si="32"/>
        <v/>
      </c>
      <c r="U138" s="36" t="str">
        <f>IF(F138="","",IF(H138=0,"",VLOOKUP(E138,Clientes39[],4,)))</f>
        <v/>
      </c>
      <c r="V138" s="7" t="str">
        <f t="shared" si="33"/>
        <v/>
      </c>
      <c r="W138" s="37" t="str">
        <f t="shared" si="34"/>
        <v/>
      </c>
      <c r="X138" s="5"/>
    </row>
    <row r="139" spans="1:24" ht="42.75" customHeight="1" x14ac:dyDescent="0.25">
      <c r="A139" s="5"/>
      <c r="B139" s="32"/>
      <c r="C139" s="32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3" t="str">
        <f t="shared" si="26"/>
        <v/>
      </c>
      <c r="M139" s="7" t="str">
        <f t="shared" si="28"/>
        <v/>
      </c>
      <c r="N139" s="7" t="str">
        <f t="shared" si="27"/>
        <v/>
      </c>
      <c r="O139" s="33"/>
      <c r="P139" s="8" t="str">
        <f t="shared" si="29"/>
        <v/>
      </c>
      <c r="Q139" s="7" t="str">
        <f t="shared" si="30"/>
        <v/>
      </c>
      <c r="R139" s="7" t="str">
        <f t="shared" si="31"/>
        <v/>
      </c>
      <c r="S139" s="33"/>
      <c r="T139" s="36" t="str">
        <f t="shared" si="32"/>
        <v/>
      </c>
      <c r="U139" s="36" t="str">
        <f>IF(F139="","",IF(H139=0,"",VLOOKUP(E139,Clientes39[],4,)))</f>
        <v/>
      </c>
      <c r="V139" s="7" t="str">
        <f t="shared" si="33"/>
        <v/>
      </c>
      <c r="W139" s="37" t="str">
        <f t="shared" si="34"/>
        <v/>
      </c>
      <c r="X139" s="5"/>
    </row>
    <row r="140" spans="1:24" ht="42.75" customHeight="1" x14ac:dyDescent="0.25">
      <c r="A140" s="5"/>
      <c r="B140" s="32"/>
      <c r="C140" s="32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3" t="str">
        <f t="shared" si="26"/>
        <v/>
      </c>
      <c r="M140" s="7" t="str">
        <f t="shared" si="28"/>
        <v/>
      </c>
      <c r="N140" s="7" t="str">
        <f t="shared" si="27"/>
        <v/>
      </c>
      <c r="O140" s="33"/>
      <c r="P140" s="8" t="str">
        <f t="shared" si="29"/>
        <v/>
      </c>
      <c r="Q140" s="7" t="str">
        <f t="shared" si="30"/>
        <v/>
      </c>
      <c r="R140" s="7" t="str">
        <f t="shared" si="31"/>
        <v/>
      </c>
      <c r="S140" s="33"/>
      <c r="T140" s="36" t="str">
        <f t="shared" si="32"/>
        <v/>
      </c>
      <c r="U140" s="36" t="str">
        <f>IF(F140="","",IF(H140=0,"",VLOOKUP(E140,Clientes39[],4,)))</f>
        <v/>
      </c>
      <c r="V140" s="7" t="str">
        <f t="shared" si="33"/>
        <v/>
      </c>
      <c r="W140" s="37" t="str">
        <f t="shared" si="34"/>
        <v/>
      </c>
      <c r="X140" s="5"/>
    </row>
    <row r="141" spans="1:24" ht="42.75" customHeight="1" x14ac:dyDescent="0.25">
      <c r="A141" s="5"/>
      <c r="B141" s="32"/>
      <c r="C141" s="32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3" t="str">
        <f t="shared" si="26"/>
        <v/>
      </c>
      <c r="M141" s="7" t="str">
        <f t="shared" si="28"/>
        <v/>
      </c>
      <c r="N141" s="7" t="str">
        <f t="shared" si="27"/>
        <v/>
      </c>
      <c r="O141" s="33"/>
      <c r="P141" s="8" t="str">
        <f t="shared" si="29"/>
        <v/>
      </c>
      <c r="Q141" s="7" t="str">
        <f t="shared" si="30"/>
        <v/>
      </c>
      <c r="R141" s="7" t="str">
        <f t="shared" si="31"/>
        <v/>
      </c>
      <c r="S141" s="33"/>
      <c r="T141" s="36" t="str">
        <f t="shared" si="32"/>
        <v/>
      </c>
      <c r="U141" s="36" t="str">
        <f>IF(F141="","",IF(H141=0,"",VLOOKUP(E141,Clientes39[],4,)))</f>
        <v/>
      </c>
      <c r="V141" s="7" t="str">
        <f t="shared" si="33"/>
        <v/>
      </c>
      <c r="W141" s="37" t="str">
        <f t="shared" si="34"/>
        <v/>
      </c>
      <c r="X141" s="5"/>
    </row>
    <row r="142" spans="1:24" ht="42.75" customHeight="1" x14ac:dyDescent="0.25">
      <c r="A142" s="5"/>
      <c r="B142" s="32"/>
      <c r="C142" s="32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3" t="str">
        <f t="shared" si="26"/>
        <v/>
      </c>
      <c r="M142" s="7" t="str">
        <f t="shared" si="28"/>
        <v/>
      </c>
      <c r="N142" s="7" t="str">
        <f t="shared" si="27"/>
        <v/>
      </c>
      <c r="O142" s="33"/>
      <c r="P142" s="8" t="str">
        <f t="shared" si="29"/>
        <v/>
      </c>
      <c r="Q142" s="7" t="str">
        <f t="shared" si="30"/>
        <v/>
      </c>
      <c r="R142" s="7" t="str">
        <f t="shared" si="31"/>
        <v/>
      </c>
      <c r="S142" s="33"/>
      <c r="T142" s="36" t="str">
        <f t="shared" si="32"/>
        <v/>
      </c>
      <c r="U142" s="36" t="str">
        <f>IF(F142="","",IF(H142=0,"",VLOOKUP(E142,Clientes39[],4,)))</f>
        <v/>
      </c>
      <c r="V142" s="7" t="str">
        <f t="shared" si="33"/>
        <v/>
      </c>
      <c r="W142" s="37" t="str">
        <f t="shared" si="34"/>
        <v/>
      </c>
      <c r="X142" s="5"/>
    </row>
    <row r="143" spans="1:24" ht="42.75" customHeight="1" x14ac:dyDescent="0.25">
      <c r="A143" s="5"/>
      <c r="B143" s="32"/>
      <c r="C143" s="32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3" t="str">
        <f t="shared" si="26"/>
        <v/>
      </c>
      <c r="M143" s="7" t="str">
        <f t="shared" si="28"/>
        <v/>
      </c>
      <c r="N143" s="7" t="str">
        <f t="shared" si="27"/>
        <v/>
      </c>
      <c r="O143" s="33"/>
      <c r="P143" s="8" t="str">
        <f t="shared" si="29"/>
        <v/>
      </c>
      <c r="Q143" s="7" t="str">
        <f t="shared" si="30"/>
        <v/>
      </c>
      <c r="R143" s="7" t="str">
        <f t="shared" si="31"/>
        <v/>
      </c>
      <c r="S143" s="33"/>
      <c r="T143" s="36" t="str">
        <f t="shared" si="32"/>
        <v/>
      </c>
      <c r="U143" s="36" t="str">
        <f>IF(F143="","",IF(H143=0,"",VLOOKUP(E143,Clientes39[],4,)))</f>
        <v/>
      </c>
      <c r="V143" s="7" t="str">
        <f t="shared" si="33"/>
        <v/>
      </c>
      <c r="W143" s="37" t="str">
        <f t="shared" si="34"/>
        <v/>
      </c>
      <c r="X143" s="5"/>
    </row>
    <row r="144" spans="1:24" ht="42.75" customHeight="1" x14ac:dyDescent="0.25">
      <c r="A144" s="5"/>
      <c r="B144" s="32"/>
      <c r="C144" s="32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3" t="str">
        <f t="shared" si="26"/>
        <v/>
      </c>
      <c r="M144" s="7" t="str">
        <f t="shared" si="28"/>
        <v/>
      </c>
      <c r="N144" s="7" t="str">
        <f t="shared" si="27"/>
        <v/>
      </c>
      <c r="O144" s="33"/>
      <c r="P144" s="8" t="str">
        <f t="shared" si="29"/>
        <v/>
      </c>
      <c r="Q144" s="7" t="str">
        <f t="shared" si="30"/>
        <v/>
      </c>
      <c r="R144" s="7" t="str">
        <f t="shared" si="31"/>
        <v/>
      </c>
      <c r="S144" s="33"/>
      <c r="T144" s="36" t="str">
        <f t="shared" si="32"/>
        <v/>
      </c>
      <c r="U144" s="36" t="str">
        <f>IF(F144="","",IF(H144=0,"",VLOOKUP(E144,Clientes39[],4,)))</f>
        <v/>
      </c>
      <c r="V144" s="7" t="str">
        <f t="shared" si="33"/>
        <v/>
      </c>
      <c r="W144" s="37" t="str">
        <f t="shared" si="34"/>
        <v/>
      </c>
      <c r="X144" s="5"/>
    </row>
    <row r="145" spans="1:24" ht="42.75" customHeight="1" x14ac:dyDescent="0.25">
      <c r="A145" s="5"/>
      <c r="B145" s="32"/>
      <c r="C145" s="32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3" t="str">
        <f t="shared" si="26"/>
        <v/>
      </c>
      <c r="M145" s="7" t="str">
        <f t="shared" si="28"/>
        <v/>
      </c>
      <c r="N145" s="7" t="str">
        <f t="shared" si="27"/>
        <v/>
      </c>
      <c r="O145" s="33"/>
      <c r="P145" s="8" t="str">
        <f t="shared" si="29"/>
        <v/>
      </c>
      <c r="Q145" s="7" t="str">
        <f t="shared" si="30"/>
        <v/>
      </c>
      <c r="R145" s="7" t="str">
        <f t="shared" si="31"/>
        <v/>
      </c>
      <c r="S145" s="33"/>
      <c r="T145" s="36" t="str">
        <f t="shared" si="32"/>
        <v/>
      </c>
      <c r="U145" s="36" t="str">
        <f>IF(F145="","",IF(H145=0,"",VLOOKUP(E145,Clientes39[],4,)))</f>
        <v/>
      </c>
      <c r="V145" s="7" t="str">
        <f t="shared" si="33"/>
        <v/>
      </c>
      <c r="W145" s="37" t="str">
        <f t="shared" si="34"/>
        <v/>
      </c>
      <c r="X145" s="5"/>
    </row>
    <row r="146" spans="1:24" ht="42.75" customHeight="1" x14ac:dyDescent="0.25">
      <c r="A146" s="5"/>
      <c r="B146" s="32"/>
      <c r="C146" s="32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3" t="str">
        <f t="shared" si="26"/>
        <v/>
      </c>
      <c r="M146" s="7" t="str">
        <f t="shared" si="28"/>
        <v/>
      </c>
      <c r="N146" s="7" t="str">
        <f t="shared" si="27"/>
        <v/>
      </c>
      <c r="O146" s="33"/>
      <c r="P146" s="8" t="str">
        <f t="shared" si="29"/>
        <v/>
      </c>
      <c r="Q146" s="7" t="str">
        <f t="shared" si="30"/>
        <v/>
      </c>
      <c r="R146" s="7" t="str">
        <f t="shared" si="31"/>
        <v/>
      </c>
      <c r="S146" s="33"/>
      <c r="T146" s="36" t="str">
        <f t="shared" si="32"/>
        <v/>
      </c>
      <c r="U146" s="36" t="str">
        <f>IF(F146="","",IF(H146=0,"",VLOOKUP(E146,Clientes39[],4,)))</f>
        <v/>
      </c>
      <c r="V146" s="7" t="str">
        <f t="shared" si="33"/>
        <v/>
      </c>
      <c r="W146" s="37" t="str">
        <f t="shared" si="34"/>
        <v/>
      </c>
      <c r="X146" s="5"/>
    </row>
    <row r="147" spans="1:24" ht="42.75" customHeight="1" x14ac:dyDescent="0.25">
      <c r="A147" s="5"/>
      <c r="B147" s="32"/>
      <c r="C147" s="32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3" t="str">
        <f t="shared" si="26"/>
        <v/>
      </c>
      <c r="M147" s="7" t="str">
        <f t="shared" si="28"/>
        <v/>
      </c>
      <c r="N147" s="7" t="str">
        <f t="shared" si="27"/>
        <v/>
      </c>
      <c r="O147" s="33"/>
      <c r="P147" s="8" t="str">
        <f t="shared" si="29"/>
        <v/>
      </c>
      <c r="Q147" s="7" t="str">
        <f t="shared" si="30"/>
        <v/>
      </c>
      <c r="R147" s="7" t="str">
        <f t="shared" si="31"/>
        <v/>
      </c>
      <c r="S147" s="33"/>
      <c r="T147" s="36" t="str">
        <f t="shared" si="32"/>
        <v/>
      </c>
      <c r="U147" s="36" t="str">
        <f>IF(F147="","",IF(H147=0,"",VLOOKUP(E147,Clientes39[],4,)))</f>
        <v/>
      </c>
      <c r="V147" s="7" t="str">
        <f t="shared" si="33"/>
        <v/>
      </c>
      <c r="W147" s="37" t="str">
        <f t="shared" si="34"/>
        <v/>
      </c>
      <c r="X147" s="5"/>
    </row>
    <row r="148" spans="1:24" ht="42.75" customHeight="1" x14ac:dyDescent="0.25">
      <c r="A148" s="5"/>
      <c r="B148" s="32"/>
      <c r="C148" s="32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3" t="str">
        <f t="shared" si="26"/>
        <v/>
      </c>
      <c r="M148" s="7" t="str">
        <f t="shared" si="28"/>
        <v/>
      </c>
      <c r="N148" s="7" t="str">
        <f t="shared" si="27"/>
        <v/>
      </c>
      <c r="O148" s="33"/>
      <c r="P148" s="8" t="str">
        <f t="shared" si="29"/>
        <v/>
      </c>
      <c r="Q148" s="7" t="str">
        <f t="shared" si="30"/>
        <v/>
      </c>
      <c r="R148" s="7" t="str">
        <f t="shared" si="31"/>
        <v/>
      </c>
      <c r="S148" s="33"/>
      <c r="T148" s="36" t="str">
        <f t="shared" si="32"/>
        <v/>
      </c>
      <c r="U148" s="36" t="str">
        <f>IF(F148="","",IF(H148=0,"",VLOOKUP(E148,Clientes39[],4,)))</f>
        <v/>
      </c>
      <c r="V148" s="7" t="str">
        <f t="shared" si="33"/>
        <v/>
      </c>
      <c r="W148" s="37" t="str">
        <f t="shared" si="34"/>
        <v/>
      </c>
      <c r="X148" s="5"/>
    </row>
    <row r="149" spans="1:24" ht="42.75" customHeight="1" x14ac:dyDescent="0.25">
      <c r="A149" s="5"/>
      <c r="B149" s="32"/>
      <c r="C149" s="32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3" t="str">
        <f t="shared" si="26"/>
        <v/>
      </c>
      <c r="M149" s="7" t="str">
        <f t="shared" si="28"/>
        <v/>
      </c>
      <c r="N149" s="7" t="str">
        <f t="shared" si="27"/>
        <v/>
      </c>
      <c r="O149" s="33"/>
      <c r="P149" s="8" t="str">
        <f t="shared" si="29"/>
        <v/>
      </c>
      <c r="Q149" s="7" t="str">
        <f t="shared" si="30"/>
        <v/>
      </c>
      <c r="R149" s="7" t="str">
        <f t="shared" si="31"/>
        <v/>
      </c>
      <c r="S149" s="33"/>
      <c r="T149" s="36" t="str">
        <f t="shared" si="32"/>
        <v/>
      </c>
      <c r="U149" s="36" t="str">
        <f>IF(F149="","",IF(H149=0,"",VLOOKUP(E149,Clientes39[],4,)))</f>
        <v/>
      </c>
      <c r="V149" s="7" t="str">
        <f t="shared" si="33"/>
        <v/>
      </c>
      <c r="W149" s="37" t="str">
        <f t="shared" si="34"/>
        <v/>
      </c>
      <c r="X149" s="5"/>
    </row>
    <row r="150" spans="1:24" ht="42.75" customHeight="1" x14ac:dyDescent="0.25">
      <c r="A150" s="5"/>
      <c r="B150" s="32"/>
      <c r="C150" s="32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3" t="str">
        <f t="shared" si="26"/>
        <v/>
      </c>
      <c r="M150" s="7" t="str">
        <f t="shared" si="28"/>
        <v/>
      </c>
      <c r="N150" s="7" t="str">
        <f t="shared" si="27"/>
        <v/>
      </c>
      <c r="O150" s="33"/>
      <c r="P150" s="8" t="str">
        <f t="shared" si="29"/>
        <v/>
      </c>
      <c r="Q150" s="7" t="str">
        <f t="shared" si="30"/>
        <v/>
      </c>
      <c r="R150" s="7" t="str">
        <f t="shared" si="31"/>
        <v/>
      </c>
      <c r="S150" s="33"/>
      <c r="T150" s="36" t="str">
        <f t="shared" si="32"/>
        <v/>
      </c>
      <c r="U150" s="36" t="str">
        <f>IF(F150="","",IF(H150=0,"",VLOOKUP(E150,Clientes39[],4,)))</f>
        <v/>
      </c>
      <c r="V150" s="7" t="str">
        <f t="shared" si="33"/>
        <v/>
      </c>
      <c r="W150" s="37" t="str">
        <f t="shared" si="34"/>
        <v/>
      </c>
      <c r="X150" s="5"/>
    </row>
    <row r="151" spans="1:24" ht="42.75" customHeight="1" x14ac:dyDescent="0.25">
      <c r="A151" s="5"/>
      <c r="B151" s="32"/>
      <c r="C151" s="32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3" t="str">
        <f t="shared" si="26"/>
        <v/>
      </c>
      <c r="M151" s="7" t="str">
        <f t="shared" si="28"/>
        <v/>
      </c>
      <c r="N151" s="7" t="str">
        <f t="shared" si="27"/>
        <v/>
      </c>
      <c r="O151" s="33"/>
      <c r="P151" s="8" t="str">
        <f t="shared" si="29"/>
        <v/>
      </c>
      <c r="Q151" s="7" t="str">
        <f t="shared" si="30"/>
        <v/>
      </c>
      <c r="R151" s="7" t="str">
        <f t="shared" si="31"/>
        <v/>
      </c>
      <c r="S151" s="33"/>
      <c r="T151" s="36" t="str">
        <f t="shared" si="32"/>
        <v/>
      </c>
      <c r="U151" s="36" t="str">
        <f>IF(F151="","",IF(H151=0,"",VLOOKUP(E151,Clientes39[],4,)))</f>
        <v/>
      </c>
      <c r="V151" s="7" t="str">
        <f t="shared" si="33"/>
        <v/>
      </c>
      <c r="W151" s="37" t="str">
        <f t="shared" si="34"/>
        <v/>
      </c>
      <c r="X151" s="5"/>
    </row>
    <row r="152" spans="1:24" ht="42.75" customHeight="1" x14ac:dyDescent="0.25">
      <c r="A152" s="5"/>
      <c r="B152" s="32"/>
      <c r="C152" s="32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3" t="str">
        <f t="shared" si="26"/>
        <v/>
      </c>
      <c r="M152" s="7" t="str">
        <f t="shared" si="28"/>
        <v/>
      </c>
      <c r="N152" s="7" t="str">
        <f t="shared" si="27"/>
        <v/>
      </c>
      <c r="O152" s="33"/>
      <c r="P152" s="8" t="str">
        <f t="shared" si="29"/>
        <v/>
      </c>
      <c r="Q152" s="7" t="str">
        <f t="shared" si="30"/>
        <v/>
      </c>
      <c r="R152" s="7" t="str">
        <f t="shared" si="31"/>
        <v/>
      </c>
      <c r="S152" s="33"/>
      <c r="T152" s="36" t="str">
        <f t="shared" si="32"/>
        <v/>
      </c>
      <c r="U152" s="36" t="str">
        <f>IF(F152="","",IF(H152=0,"",VLOOKUP(E152,Clientes39[],4,)))</f>
        <v/>
      </c>
      <c r="V152" s="7" t="str">
        <f t="shared" si="33"/>
        <v/>
      </c>
      <c r="W152" s="37" t="str">
        <f t="shared" si="34"/>
        <v/>
      </c>
      <c r="X152" s="5"/>
    </row>
    <row r="153" spans="1:24" ht="42.75" customHeight="1" x14ac:dyDescent="0.25">
      <c r="A153" s="5"/>
      <c r="B153" s="32"/>
      <c r="C153" s="32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3" t="str">
        <f t="shared" si="26"/>
        <v/>
      </c>
      <c r="M153" s="7" t="str">
        <f t="shared" si="28"/>
        <v/>
      </c>
      <c r="N153" s="7" t="str">
        <f t="shared" si="27"/>
        <v/>
      </c>
      <c r="O153" s="33"/>
      <c r="P153" s="8" t="str">
        <f t="shared" si="29"/>
        <v/>
      </c>
      <c r="Q153" s="7" t="str">
        <f t="shared" si="30"/>
        <v/>
      </c>
      <c r="R153" s="7" t="str">
        <f t="shared" si="31"/>
        <v/>
      </c>
      <c r="S153" s="33"/>
      <c r="T153" s="36" t="str">
        <f t="shared" si="32"/>
        <v/>
      </c>
      <c r="U153" s="36" t="str">
        <f>IF(F153="","",IF(H153=0,"",VLOOKUP(E153,Clientes39[],4,)))</f>
        <v/>
      </c>
      <c r="V153" s="7" t="str">
        <f t="shared" si="33"/>
        <v/>
      </c>
      <c r="W153" s="37" t="str">
        <f t="shared" si="34"/>
        <v/>
      </c>
      <c r="X153" s="5"/>
    </row>
    <row r="154" spans="1:24" ht="42.75" customHeight="1" x14ac:dyDescent="0.25">
      <c r="A154" s="5"/>
      <c r="B154" s="32"/>
      <c r="C154" s="32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3" t="str">
        <f t="shared" si="26"/>
        <v/>
      </c>
      <c r="M154" s="7" t="str">
        <f t="shared" si="28"/>
        <v/>
      </c>
      <c r="N154" s="7" t="str">
        <f t="shared" si="27"/>
        <v/>
      </c>
      <c r="O154" s="33"/>
      <c r="P154" s="8" t="str">
        <f t="shared" si="29"/>
        <v/>
      </c>
      <c r="Q154" s="7" t="str">
        <f t="shared" si="30"/>
        <v/>
      </c>
      <c r="R154" s="7" t="str">
        <f t="shared" si="31"/>
        <v/>
      </c>
      <c r="S154" s="33"/>
      <c r="T154" s="36" t="str">
        <f t="shared" si="32"/>
        <v/>
      </c>
      <c r="U154" s="36" t="str">
        <f>IF(F154="","",IF(H154=0,"",VLOOKUP(E154,Clientes39[],4,)))</f>
        <v/>
      </c>
      <c r="V154" s="7" t="str">
        <f t="shared" si="33"/>
        <v/>
      </c>
      <c r="W154" s="37" t="str">
        <f t="shared" si="34"/>
        <v/>
      </c>
      <c r="X154" s="5"/>
    </row>
    <row r="155" spans="1:24" ht="42.75" customHeight="1" x14ac:dyDescent="0.25">
      <c r="A155" s="5"/>
      <c r="B155" s="32"/>
      <c r="C155" s="32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3" t="str">
        <f t="shared" si="26"/>
        <v/>
      </c>
      <c r="M155" s="7" t="str">
        <f t="shared" si="28"/>
        <v/>
      </c>
      <c r="N155" s="7" t="str">
        <f t="shared" si="27"/>
        <v/>
      </c>
      <c r="O155" s="33"/>
      <c r="P155" s="8" t="str">
        <f t="shared" si="29"/>
        <v/>
      </c>
      <c r="Q155" s="7" t="str">
        <f t="shared" si="30"/>
        <v/>
      </c>
      <c r="R155" s="7" t="str">
        <f t="shared" si="31"/>
        <v/>
      </c>
      <c r="S155" s="33"/>
      <c r="T155" s="36" t="str">
        <f t="shared" si="32"/>
        <v/>
      </c>
      <c r="U155" s="36" t="str">
        <f>IF(F155="","",IF(H155=0,"",VLOOKUP(E155,Clientes39[],4,)))</f>
        <v/>
      </c>
      <c r="V155" s="7" t="str">
        <f t="shared" si="33"/>
        <v/>
      </c>
      <c r="W155" s="37" t="str">
        <f t="shared" si="34"/>
        <v/>
      </c>
      <c r="X155" s="5"/>
    </row>
    <row r="156" spans="1:24" ht="42.75" customHeight="1" x14ac:dyDescent="0.25">
      <c r="A156" s="5"/>
      <c r="B156" s="32"/>
      <c r="C156" s="32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3" t="str">
        <f t="shared" si="26"/>
        <v/>
      </c>
      <c r="M156" s="7" t="str">
        <f t="shared" si="28"/>
        <v/>
      </c>
      <c r="N156" s="7" t="str">
        <f t="shared" si="27"/>
        <v/>
      </c>
      <c r="O156" s="33"/>
      <c r="P156" s="8" t="str">
        <f t="shared" si="29"/>
        <v/>
      </c>
      <c r="Q156" s="7" t="str">
        <f t="shared" si="30"/>
        <v/>
      </c>
      <c r="R156" s="7" t="str">
        <f t="shared" si="31"/>
        <v/>
      </c>
      <c r="S156" s="33"/>
      <c r="T156" s="36" t="str">
        <f t="shared" si="32"/>
        <v/>
      </c>
      <c r="U156" s="36" t="str">
        <f>IF(F156="","",IF(H156=0,"",VLOOKUP(E156,Clientes39[],4,)))</f>
        <v/>
      </c>
      <c r="V156" s="7" t="str">
        <f t="shared" si="33"/>
        <v/>
      </c>
      <c r="W156" s="37" t="str">
        <f t="shared" si="34"/>
        <v/>
      </c>
      <c r="X156" s="5"/>
    </row>
    <row r="157" spans="1:24" ht="42.75" customHeight="1" x14ac:dyDescent="0.25">
      <c r="A157" s="5"/>
      <c r="B157" s="32"/>
      <c r="C157" s="32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3" t="str">
        <f t="shared" si="26"/>
        <v/>
      </c>
      <c r="M157" s="7" t="str">
        <f t="shared" si="28"/>
        <v/>
      </c>
      <c r="N157" s="7" t="str">
        <f t="shared" si="27"/>
        <v/>
      </c>
      <c r="O157" s="33"/>
      <c r="P157" s="8" t="str">
        <f t="shared" si="29"/>
        <v/>
      </c>
      <c r="Q157" s="7" t="str">
        <f t="shared" si="30"/>
        <v/>
      </c>
      <c r="R157" s="7" t="str">
        <f t="shared" si="31"/>
        <v/>
      </c>
      <c r="S157" s="33"/>
      <c r="T157" s="36" t="str">
        <f t="shared" si="32"/>
        <v/>
      </c>
      <c r="U157" s="36" t="str">
        <f>IF(F157="","",IF(H157=0,"",VLOOKUP(E157,Clientes39[],4,)))</f>
        <v/>
      </c>
      <c r="V157" s="7" t="str">
        <f t="shared" si="33"/>
        <v/>
      </c>
      <c r="W157" s="37" t="str">
        <f t="shared" si="34"/>
        <v/>
      </c>
      <c r="X157" s="5"/>
    </row>
    <row r="158" spans="1:24" ht="42.75" customHeight="1" x14ac:dyDescent="0.25">
      <c r="A158" s="5"/>
      <c r="B158" s="32"/>
      <c r="C158" s="32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3" t="str">
        <f t="shared" si="26"/>
        <v/>
      </c>
      <c r="M158" s="7" t="str">
        <f t="shared" si="28"/>
        <v/>
      </c>
      <c r="N158" s="7" t="str">
        <f t="shared" si="27"/>
        <v/>
      </c>
      <c r="O158" s="33"/>
      <c r="P158" s="8" t="str">
        <f t="shared" si="29"/>
        <v/>
      </c>
      <c r="Q158" s="7" t="str">
        <f t="shared" si="30"/>
        <v/>
      </c>
      <c r="R158" s="7" t="str">
        <f t="shared" si="31"/>
        <v/>
      </c>
      <c r="S158" s="33"/>
      <c r="T158" s="36" t="str">
        <f t="shared" si="32"/>
        <v/>
      </c>
      <c r="U158" s="36" t="str">
        <f>IF(F158="","",IF(H158=0,"",VLOOKUP(E158,Clientes39[],4,)))</f>
        <v/>
      </c>
      <c r="V158" s="7" t="str">
        <f t="shared" si="33"/>
        <v/>
      </c>
      <c r="W158" s="37" t="str">
        <f t="shared" si="34"/>
        <v/>
      </c>
      <c r="X158" s="5"/>
    </row>
    <row r="159" spans="1:24" ht="42.75" customHeight="1" x14ac:dyDescent="0.25">
      <c r="A159" s="5"/>
      <c r="B159" s="32"/>
      <c r="C159" s="32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3" t="str">
        <f t="shared" si="26"/>
        <v/>
      </c>
      <c r="M159" s="7" t="str">
        <f t="shared" si="28"/>
        <v/>
      </c>
      <c r="N159" s="7" t="str">
        <f t="shared" si="27"/>
        <v/>
      </c>
      <c r="O159" s="33"/>
      <c r="P159" s="8" t="str">
        <f t="shared" si="29"/>
        <v/>
      </c>
      <c r="Q159" s="7" t="str">
        <f t="shared" si="30"/>
        <v/>
      </c>
      <c r="R159" s="7" t="str">
        <f t="shared" si="31"/>
        <v/>
      </c>
      <c r="S159" s="33"/>
      <c r="T159" s="36" t="str">
        <f t="shared" si="32"/>
        <v/>
      </c>
      <c r="U159" s="36" t="str">
        <f>IF(F159="","",IF(H159=0,"",VLOOKUP(E159,Clientes39[],4,)))</f>
        <v/>
      </c>
      <c r="V159" s="7" t="str">
        <f t="shared" si="33"/>
        <v/>
      </c>
      <c r="W159" s="37" t="str">
        <f t="shared" si="34"/>
        <v/>
      </c>
      <c r="X159" s="5"/>
    </row>
    <row r="160" spans="1:24" ht="42.75" customHeight="1" x14ac:dyDescent="0.25">
      <c r="A160" s="5"/>
      <c r="B160" s="32"/>
      <c r="C160" s="32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3" t="str">
        <f t="shared" si="26"/>
        <v/>
      </c>
      <c r="M160" s="7" t="str">
        <f t="shared" si="28"/>
        <v/>
      </c>
      <c r="N160" s="7" t="str">
        <f t="shared" si="27"/>
        <v/>
      </c>
      <c r="O160" s="33"/>
      <c r="P160" s="8" t="str">
        <f t="shared" si="29"/>
        <v/>
      </c>
      <c r="Q160" s="7" t="str">
        <f t="shared" si="30"/>
        <v/>
      </c>
      <c r="R160" s="7" t="str">
        <f t="shared" si="31"/>
        <v/>
      </c>
      <c r="S160" s="33"/>
      <c r="T160" s="36" t="str">
        <f t="shared" si="32"/>
        <v/>
      </c>
      <c r="U160" s="36" t="str">
        <f>IF(F160="","",IF(H160=0,"",VLOOKUP(E160,Clientes39[],4,)))</f>
        <v/>
      </c>
      <c r="V160" s="7" t="str">
        <f t="shared" si="33"/>
        <v/>
      </c>
      <c r="W160" s="37" t="str">
        <f t="shared" si="34"/>
        <v/>
      </c>
      <c r="X160" s="5"/>
    </row>
    <row r="161" spans="1:24" ht="42.75" customHeight="1" x14ac:dyDescent="0.25">
      <c r="A161" s="5"/>
      <c r="B161" s="32"/>
      <c r="C161" s="32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3" t="str">
        <f t="shared" si="26"/>
        <v/>
      </c>
      <c r="M161" s="7" t="str">
        <f t="shared" si="28"/>
        <v/>
      </c>
      <c r="N161" s="7" t="str">
        <f t="shared" si="27"/>
        <v/>
      </c>
      <c r="O161" s="33"/>
      <c r="P161" s="8" t="str">
        <f t="shared" si="29"/>
        <v/>
      </c>
      <c r="Q161" s="7" t="str">
        <f t="shared" si="30"/>
        <v/>
      </c>
      <c r="R161" s="7" t="str">
        <f t="shared" si="31"/>
        <v/>
      </c>
      <c r="S161" s="33"/>
      <c r="T161" s="36" t="str">
        <f t="shared" si="32"/>
        <v/>
      </c>
      <c r="U161" s="36" t="str">
        <f>IF(F161="","",IF(H161=0,"",VLOOKUP(E161,Clientes39[],4,)))</f>
        <v/>
      </c>
      <c r="V161" s="7" t="str">
        <f t="shared" si="33"/>
        <v/>
      </c>
      <c r="W161" s="37" t="str">
        <f t="shared" si="34"/>
        <v/>
      </c>
      <c r="X161" s="5"/>
    </row>
    <row r="162" spans="1:24" ht="42.75" customHeight="1" x14ac:dyDescent="0.25">
      <c r="A162" s="5"/>
      <c r="B162" s="32"/>
      <c r="C162" s="32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3" t="str">
        <f t="shared" si="26"/>
        <v/>
      </c>
      <c r="M162" s="7" t="str">
        <f t="shared" si="28"/>
        <v/>
      </c>
      <c r="N162" s="7" t="str">
        <f t="shared" si="27"/>
        <v/>
      </c>
      <c r="O162" s="33"/>
      <c r="P162" s="8" t="str">
        <f t="shared" si="29"/>
        <v/>
      </c>
      <c r="Q162" s="7" t="str">
        <f t="shared" si="30"/>
        <v/>
      </c>
      <c r="R162" s="7" t="str">
        <f t="shared" si="31"/>
        <v/>
      </c>
      <c r="S162" s="33"/>
      <c r="T162" s="36" t="str">
        <f t="shared" si="32"/>
        <v/>
      </c>
      <c r="U162" s="36" t="str">
        <f>IF(F162="","",IF(H162=0,"",VLOOKUP(E162,Clientes39[],4,)))</f>
        <v/>
      </c>
      <c r="V162" s="7" t="str">
        <f t="shared" si="33"/>
        <v/>
      </c>
      <c r="W162" s="37" t="str">
        <f t="shared" si="34"/>
        <v/>
      </c>
      <c r="X162" s="5"/>
    </row>
    <row r="163" spans="1:24" ht="42.75" customHeight="1" x14ac:dyDescent="0.25">
      <c r="A163" s="5"/>
      <c r="B163" s="32"/>
      <c r="C163" s="32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3" t="str">
        <f t="shared" si="26"/>
        <v/>
      </c>
      <c r="M163" s="7" t="str">
        <f t="shared" si="28"/>
        <v/>
      </c>
      <c r="N163" s="7" t="str">
        <f t="shared" si="27"/>
        <v/>
      </c>
      <c r="O163" s="33"/>
      <c r="P163" s="8" t="str">
        <f t="shared" si="29"/>
        <v/>
      </c>
      <c r="Q163" s="7" t="str">
        <f t="shared" si="30"/>
        <v/>
      </c>
      <c r="R163" s="7" t="str">
        <f t="shared" si="31"/>
        <v/>
      </c>
      <c r="S163" s="33"/>
      <c r="T163" s="36" t="str">
        <f t="shared" si="32"/>
        <v/>
      </c>
      <c r="U163" s="36" t="str">
        <f>IF(F163="","",IF(H163=0,"",VLOOKUP(E163,Clientes39[],4,)))</f>
        <v/>
      </c>
      <c r="V163" s="7" t="str">
        <f t="shared" si="33"/>
        <v/>
      </c>
      <c r="W163" s="37" t="str">
        <f t="shared" si="34"/>
        <v/>
      </c>
      <c r="X163" s="5"/>
    </row>
    <row r="164" spans="1:24" ht="42.75" customHeight="1" x14ac:dyDescent="0.25">
      <c r="A164" s="5"/>
      <c r="B164" s="32"/>
      <c r="C164" s="32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3" t="str">
        <f t="shared" si="26"/>
        <v/>
      </c>
      <c r="M164" s="7" t="str">
        <f t="shared" si="28"/>
        <v/>
      </c>
      <c r="N164" s="7" t="str">
        <f t="shared" si="27"/>
        <v/>
      </c>
      <c r="O164" s="33"/>
      <c r="P164" s="8" t="str">
        <f t="shared" si="29"/>
        <v/>
      </c>
      <c r="Q164" s="7" t="str">
        <f t="shared" si="30"/>
        <v/>
      </c>
      <c r="R164" s="7" t="str">
        <f t="shared" si="31"/>
        <v/>
      </c>
      <c r="S164" s="33"/>
      <c r="T164" s="36" t="str">
        <f t="shared" si="32"/>
        <v/>
      </c>
      <c r="U164" s="36" t="str">
        <f>IF(F164="","",IF(H164=0,"",VLOOKUP(E164,Clientes39[],4,)))</f>
        <v/>
      </c>
      <c r="V164" s="7" t="str">
        <f t="shared" si="33"/>
        <v/>
      </c>
      <c r="W164" s="37" t="str">
        <f t="shared" si="34"/>
        <v/>
      </c>
      <c r="X164" s="5"/>
    </row>
    <row r="165" spans="1:24" ht="42.75" customHeight="1" x14ac:dyDescent="0.25">
      <c r="A165" s="5"/>
      <c r="B165" s="32"/>
      <c r="C165" s="32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3" t="str">
        <f t="shared" si="26"/>
        <v/>
      </c>
      <c r="M165" s="7" t="str">
        <f t="shared" si="28"/>
        <v/>
      </c>
      <c r="N165" s="7" t="str">
        <f t="shared" si="27"/>
        <v/>
      </c>
      <c r="O165" s="33"/>
      <c r="P165" s="8" t="str">
        <f t="shared" si="29"/>
        <v/>
      </c>
      <c r="Q165" s="7" t="str">
        <f t="shared" si="30"/>
        <v/>
      </c>
      <c r="R165" s="7" t="str">
        <f t="shared" si="31"/>
        <v/>
      </c>
      <c r="S165" s="33"/>
      <c r="T165" s="36" t="str">
        <f t="shared" si="32"/>
        <v/>
      </c>
      <c r="U165" s="36" t="str">
        <f>IF(F165="","",IF(H165=0,"",VLOOKUP(E165,Clientes39[],4,)))</f>
        <v/>
      </c>
      <c r="V165" s="7" t="str">
        <f t="shared" si="33"/>
        <v/>
      </c>
      <c r="W165" s="37" t="str">
        <f t="shared" si="34"/>
        <v/>
      </c>
      <c r="X165" s="5"/>
    </row>
    <row r="166" spans="1:24" ht="42.75" customHeight="1" x14ac:dyDescent="0.25">
      <c r="A166" s="5"/>
      <c r="B166" s="32"/>
      <c r="C166" s="32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3" t="str">
        <f t="shared" si="26"/>
        <v/>
      </c>
      <c r="M166" s="7" t="str">
        <f t="shared" si="28"/>
        <v/>
      </c>
      <c r="N166" s="7" t="str">
        <f t="shared" si="27"/>
        <v/>
      </c>
      <c r="O166" s="33"/>
      <c r="P166" s="8" t="str">
        <f t="shared" si="29"/>
        <v/>
      </c>
      <c r="Q166" s="7" t="str">
        <f t="shared" si="30"/>
        <v/>
      </c>
      <c r="R166" s="7" t="str">
        <f t="shared" si="31"/>
        <v/>
      </c>
      <c r="S166" s="33"/>
      <c r="T166" s="36" t="str">
        <f t="shared" si="32"/>
        <v/>
      </c>
      <c r="U166" s="36" t="str">
        <f>IF(F166="","",IF(H166=0,"",VLOOKUP(E166,Clientes39[],4,)))</f>
        <v/>
      </c>
      <c r="V166" s="7" t="str">
        <f t="shared" si="33"/>
        <v/>
      </c>
      <c r="W166" s="37" t="str">
        <f t="shared" si="34"/>
        <v/>
      </c>
      <c r="X166" s="5"/>
    </row>
    <row r="167" spans="1:24" ht="42.75" customHeight="1" x14ac:dyDescent="0.25">
      <c r="A167" s="5"/>
      <c r="B167" s="32"/>
      <c r="C167" s="32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3" t="str">
        <f t="shared" si="26"/>
        <v/>
      </c>
      <c r="M167" s="7" t="str">
        <f t="shared" si="28"/>
        <v/>
      </c>
      <c r="N167" s="7" t="str">
        <f t="shared" si="27"/>
        <v/>
      </c>
      <c r="O167" s="33"/>
      <c r="P167" s="8" t="str">
        <f t="shared" si="29"/>
        <v/>
      </c>
      <c r="Q167" s="7" t="str">
        <f t="shared" si="30"/>
        <v/>
      </c>
      <c r="R167" s="7" t="str">
        <f t="shared" si="31"/>
        <v/>
      </c>
      <c r="S167" s="33"/>
      <c r="T167" s="36" t="str">
        <f t="shared" si="32"/>
        <v/>
      </c>
      <c r="U167" s="36" t="str">
        <f>IF(F167="","",IF(H167=0,"",VLOOKUP(E167,Clientes39[],4,)))</f>
        <v/>
      </c>
      <c r="V167" s="7" t="str">
        <f t="shared" si="33"/>
        <v/>
      </c>
      <c r="W167" s="37" t="str">
        <f t="shared" si="34"/>
        <v/>
      </c>
      <c r="X167" s="5"/>
    </row>
    <row r="168" spans="1:24" ht="42.75" customHeight="1" x14ac:dyDescent="0.25">
      <c r="A168" s="5"/>
      <c r="B168" s="32"/>
      <c r="C168" s="32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3" t="str">
        <f t="shared" si="26"/>
        <v/>
      </c>
      <c r="M168" s="7" t="str">
        <f t="shared" si="28"/>
        <v/>
      </c>
      <c r="N168" s="7" t="str">
        <f t="shared" si="27"/>
        <v/>
      </c>
      <c r="O168" s="33"/>
      <c r="P168" s="8" t="str">
        <f t="shared" si="29"/>
        <v/>
      </c>
      <c r="Q168" s="7" t="str">
        <f t="shared" si="30"/>
        <v/>
      </c>
      <c r="R168" s="7" t="str">
        <f t="shared" si="31"/>
        <v/>
      </c>
      <c r="S168" s="33"/>
      <c r="T168" s="36" t="str">
        <f t="shared" si="32"/>
        <v/>
      </c>
      <c r="U168" s="36" t="str">
        <f>IF(F168="","",IF(H168=0,"",VLOOKUP(E168,Clientes39[],4,)))</f>
        <v/>
      </c>
      <c r="V168" s="7" t="str">
        <f t="shared" si="33"/>
        <v/>
      </c>
      <c r="W168" s="37" t="str">
        <f t="shared" si="34"/>
        <v/>
      </c>
      <c r="X168" s="5"/>
    </row>
    <row r="169" spans="1:24" ht="42.75" customHeight="1" x14ac:dyDescent="0.25">
      <c r="A169" s="5"/>
      <c r="B169" s="32"/>
      <c r="C169" s="32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3" t="str">
        <f t="shared" si="26"/>
        <v/>
      </c>
      <c r="M169" s="7" t="str">
        <f t="shared" si="28"/>
        <v/>
      </c>
      <c r="N169" s="7" t="str">
        <f t="shared" si="27"/>
        <v/>
      </c>
      <c r="O169" s="33"/>
      <c r="P169" s="8" t="str">
        <f t="shared" si="29"/>
        <v/>
      </c>
      <c r="Q169" s="7" t="str">
        <f t="shared" si="30"/>
        <v/>
      </c>
      <c r="R169" s="7" t="str">
        <f t="shared" si="31"/>
        <v/>
      </c>
      <c r="S169" s="33"/>
      <c r="T169" s="36" t="str">
        <f t="shared" si="32"/>
        <v/>
      </c>
      <c r="U169" s="36" t="str">
        <f>IF(F169="","",IF(H169=0,"",VLOOKUP(E169,Clientes39[],4,)))</f>
        <v/>
      </c>
      <c r="V169" s="7" t="str">
        <f t="shared" si="33"/>
        <v/>
      </c>
      <c r="W169" s="37" t="str">
        <f t="shared" si="34"/>
        <v/>
      </c>
      <c r="X169" s="5"/>
    </row>
    <row r="170" spans="1:24" ht="42.75" customHeight="1" x14ac:dyDescent="0.25">
      <c r="A170" s="5"/>
      <c r="B170" s="32"/>
      <c r="C170" s="32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3" t="str">
        <f t="shared" si="26"/>
        <v/>
      </c>
      <c r="M170" s="7" t="str">
        <f t="shared" si="28"/>
        <v/>
      </c>
      <c r="N170" s="7" t="str">
        <f t="shared" si="27"/>
        <v/>
      </c>
      <c r="O170" s="33"/>
      <c r="P170" s="8" t="str">
        <f t="shared" si="29"/>
        <v/>
      </c>
      <c r="Q170" s="7" t="str">
        <f t="shared" si="30"/>
        <v/>
      </c>
      <c r="R170" s="7" t="str">
        <f t="shared" si="31"/>
        <v/>
      </c>
      <c r="S170" s="33"/>
      <c r="T170" s="36" t="str">
        <f t="shared" si="32"/>
        <v/>
      </c>
      <c r="U170" s="36" t="str">
        <f>IF(F170="","",IF(H170=0,"",VLOOKUP(E170,Clientes39[],4,)))</f>
        <v/>
      </c>
      <c r="V170" s="7" t="str">
        <f t="shared" si="33"/>
        <v/>
      </c>
      <c r="W170" s="37" t="str">
        <f t="shared" si="34"/>
        <v/>
      </c>
      <c r="X170" s="5"/>
    </row>
    <row r="171" spans="1:24" ht="42.75" customHeight="1" x14ac:dyDescent="0.25">
      <c r="A171" s="5"/>
      <c r="B171" s="32"/>
      <c r="C171" s="32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3" t="str">
        <f t="shared" si="26"/>
        <v/>
      </c>
      <c r="M171" s="7" t="str">
        <f t="shared" si="28"/>
        <v/>
      </c>
      <c r="N171" s="7" t="str">
        <f t="shared" si="27"/>
        <v/>
      </c>
      <c r="O171" s="33"/>
      <c r="P171" s="8" t="str">
        <f t="shared" si="29"/>
        <v/>
      </c>
      <c r="Q171" s="7" t="str">
        <f t="shared" si="30"/>
        <v/>
      </c>
      <c r="R171" s="7" t="str">
        <f t="shared" si="31"/>
        <v/>
      </c>
      <c r="S171" s="33"/>
      <c r="T171" s="36" t="str">
        <f t="shared" si="32"/>
        <v/>
      </c>
      <c r="U171" s="36" t="str">
        <f>IF(F171="","",IF(H171=0,"",VLOOKUP(E171,Clientes39[],4,)))</f>
        <v/>
      </c>
      <c r="V171" s="7" t="str">
        <f t="shared" si="33"/>
        <v/>
      </c>
      <c r="W171" s="37" t="str">
        <f t="shared" si="34"/>
        <v/>
      </c>
      <c r="X171" s="5"/>
    </row>
    <row r="172" spans="1:24" ht="42.75" customHeight="1" x14ac:dyDescent="0.25">
      <c r="A172" s="5"/>
      <c r="B172" s="32"/>
      <c r="C172" s="32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3" t="str">
        <f t="shared" si="26"/>
        <v/>
      </c>
      <c r="M172" s="7" t="str">
        <f t="shared" si="28"/>
        <v/>
      </c>
      <c r="N172" s="7" t="str">
        <f t="shared" si="27"/>
        <v/>
      </c>
      <c r="O172" s="33"/>
      <c r="P172" s="8" t="str">
        <f t="shared" si="29"/>
        <v/>
      </c>
      <c r="Q172" s="7" t="str">
        <f t="shared" si="30"/>
        <v/>
      </c>
      <c r="R172" s="7" t="str">
        <f t="shared" si="31"/>
        <v/>
      </c>
      <c r="S172" s="33"/>
      <c r="T172" s="36" t="str">
        <f t="shared" si="32"/>
        <v/>
      </c>
      <c r="U172" s="36" t="str">
        <f>IF(F172="","",IF(H172=0,"",VLOOKUP(E172,Clientes39[],4,)))</f>
        <v/>
      </c>
      <c r="V172" s="7" t="str">
        <f t="shared" si="33"/>
        <v/>
      </c>
      <c r="W172" s="37" t="str">
        <f t="shared" si="34"/>
        <v/>
      </c>
      <c r="X172" s="5"/>
    </row>
    <row r="173" spans="1:24" ht="42.75" customHeight="1" x14ac:dyDescent="0.25">
      <c r="A173" s="5"/>
      <c r="B173" s="32"/>
      <c r="C173" s="32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3" t="str">
        <f t="shared" si="26"/>
        <v/>
      </c>
      <c r="M173" s="7" t="str">
        <f t="shared" si="28"/>
        <v/>
      </c>
      <c r="N173" s="7" t="str">
        <f t="shared" si="27"/>
        <v/>
      </c>
      <c r="O173" s="33"/>
      <c r="P173" s="8" t="str">
        <f t="shared" si="29"/>
        <v/>
      </c>
      <c r="Q173" s="7" t="str">
        <f t="shared" si="30"/>
        <v/>
      </c>
      <c r="R173" s="7" t="str">
        <f t="shared" si="31"/>
        <v/>
      </c>
      <c r="S173" s="33"/>
      <c r="T173" s="36" t="str">
        <f t="shared" si="32"/>
        <v/>
      </c>
      <c r="U173" s="36" t="str">
        <f>IF(F173="","",IF(H173=0,"",VLOOKUP(E173,Clientes39[],4,)))</f>
        <v/>
      </c>
      <c r="V173" s="7" t="str">
        <f t="shared" si="33"/>
        <v/>
      </c>
      <c r="W173" s="37" t="str">
        <f t="shared" si="34"/>
        <v/>
      </c>
      <c r="X173" s="5"/>
    </row>
    <row r="174" spans="1:24" ht="42.75" customHeight="1" x14ac:dyDescent="0.25">
      <c r="A174" s="5"/>
      <c r="B174" s="32"/>
      <c r="C174" s="32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3" t="str">
        <f t="shared" si="26"/>
        <v/>
      </c>
      <c r="M174" s="7" t="str">
        <f t="shared" si="28"/>
        <v/>
      </c>
      <c r="N174" s="7" t="str">
        <f t="shared" si="27"/>
        <v/>
      </c>
      <c r="O174" s="33"/>
      <c r="P174" s="8" t="str">
        <f t="shared" si="29"/>
        <v/>
      </c>
      <c r="Q174" s="7" t="str">
        <f t="shared" si="30"/>
        <v/>
      </c>
      <c r="R174" s="7" t="str">
        <f t="shared" si="31"/>
        <v/>
      </c>
      <c r="S174" s="33"/>
      <c r="T174" s="36" t="str">
        <f t="shared" si="32"/>
        <v/>
      </c>
      <c r="U174" s="36" t="str">
        <f>IF(F174="","",IF(H174=0,"",VLOOKUP(E174,Clientes39[],4,)))</f>
        <v/>
      </c>
      <c r="V174" s="7" t="str">
        <f t="shared" si="33"/>
        <v/>
      </c>
      <c r="W174" s="37" t="str">
        <f t="shared" si="34"/>
        <v/>
      </c>
      <c r="X174" s="5"/>
    </row>
    <row r="175" spans="1:24" ht="42.75" customHeight="1" x14ac:dyDescent="0.25">
      <c r="A175" s="5"/>
      <c r="B175" s="32"/>
      <c r="C175" s="32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3" t="str">
        <f t="shared" si="26"/>
        <v/>
      </c>
      <c r="M175" s="7" t="str">
        <f t="shared" si="28"/>
        <v/>
      </c>
      <c r="N175" s="7" t="str">
        <f t="shared" si="27"/>
        <v/>
      </c>
      <c r="O175" s="33"/>
      <c r="P175" s="8" t="str">
        <f t="shared" si="29"/>
        <v/>
      </c>
      <c r="Q175" s="7" t="str">
        <f t="shared" si="30"/>
        <v/>
      </c>
      <c r="R175" s="7" t="str">
        <f t="shared" si="31"/>
        <v/>
      </c>
      <c r="S175" s="33"/>
      <c r="T175" s="36" t="str">
        <f t="shared" si="32"/>
        <v/>
      </c>
      <c r="U175" s="36" t="str">
        <f>IF(F175="","",IF(H175=0,"",VLOOKUP(E175,Clientes39[],4,)))</f>
        <v/>
      </c>
      <c r="V175" s="7" t="str">
        <f t="shared" si="33"/>
        <v/>
      </c>
      <c r="W175" s="37" t="str">
        <f t="shared" si="34"/>
        <v/>
      </c>
      <c r="X175" s="5"/>
    </row>
    <row r="176" spans="1:24" ht="42.75" customHeight="1" x14ac:dyDescent="0.25">
      <c r="A176" s="5"/>
      <c r="B176" s="32"/>
      <c r="C176" s="32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3" t="str">
        <f t="shared" si="26"/>
        <v/>
      </c>
      <c r="M176" s="7" t="str">
        <f t="shared" si="28"/>
        <v/>
      </c>
      <c r="N176" s="7" t="str">
        <f t="shared" si="27"/>
        <v/>
      </c>
      <c r="O176" s="33"/>
      <c r="P176" s="8" t="str">
        <f t="shared" si="29"/>
        <v/>
      </c>
      <c r="Q176" s="7" t="str">
        <f t="shared" si="30"/>
        <v/>
      </c>
      <c r="R176" s="7" t="str">
        <f t="shared" si="31"/>
        <v/>
      </c>
      <c r="S176" s="33"/>
      <c r="T176" s="36" t="str">
        <f t="shared" si="32"/>
        <v/>
      </c>
      <c r="U176" s="36" t="str">
        <f>IF(F176="","",IF(H176=0,"",VLOOKUP(E176,Clientes39[],4,)))</f>
        <v/>
      </c>
      <c r="V176" s="7" t="str">
        <f t="shared" si="33"/>
        <v/>
      </c>
      <c r="W176" s="37" t="str">
        <f t="shared" si="34"/>
        <v/>
      </c>
      <c r="X176" s="5"/>
    </row>
    <row r="177" spans="1:24" ht="42.75" customHeight="1" x14ac:dyDescent="0.25">
      <c r="A177" s="5"/>
      <c r="B177" s="32"/>
      <c r="C177" s="32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3" t="str">
        <f t="shared" si="26"/>
        <v/>
      </c>
      <c r="M177" s="7" t="str">
        <f t="shared" si="28"/>
        <v/>
      </c>
      <c r="N177" s="7" t="str">
        <f t="shared" si="27"/>
        <v/>
      </c>
      <c r="O177" s="33"/>
      <c r="P177" s="8" t="str">
        <f t="shared" si="29"/>
        <v/>
      </c>
      <c r="Q177" s="7" t="str">
        <f t="shared" si="30"/>
        <v/>
      </c>
      <c r="R177" s="7" t="str">
        <f t="shared" si="31"/>
        <v/>
      </c>
      <c r="S177" s="33"/>
      <c r="T177" s="36" t="str">
        <f t="shared" si="32"/>
        <v/>
      </c>
      <c r="U177" s="36" t="str">
        <f>IF(F177="","",IF(H177=0,"",VLOOKUP(E177,Clientes39[],4,)))</f>
        <v/>
      </c>
      <c r="V177" s="7" t="str">
        <f t="shared" si="33"/>
        <v/>
      </c>
      <c r="W177" s="37" t="str">
        <f t="shared" si="34"/>
        <v/>
      </c>
      <c r="X177" s="5"/>
    </row>
    <row r="178" spans="1:24" ht="42.75" customHeight="1" x14ac:dyDescent="0.25">
      <c r="A178" s="5"/>
      <c r="B178" s="32"/>
      <c r="C178" s="32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3" t="str">
        <f t="shared" si="26"/>
        <v/>
      </c>
      <c r="M178" s="7" t="str">
        <f t="shared" si="28"/>
        <v/>
      </c>
      <c r="N178" s="7" t="str">
        <f t="shared" si="27"/>
        <v/>
      </c>
      <c r="O178" s="33"/>
      <c r="P178" s="8" t="str">
        <f t="shared" si="29"/>
        <v/>
      </c>
      <c r="Q178" s="7" t="str">
        <f t="shared" si="30"/>
        <v/>
      </c>
      <c r="R178" s="7" t="str">
        <f t="shared" si="31"/>
        <v/>
      </c>
      <c r="S178" s="33"/>
      <c r="T178" s="36" t="str">
        <f t="shared" si="32"/>
        <v/>
      </c>
      <c r="U178" s="36" t="str">
        <f>IF(F178="","",IF(H178=0,"",VLOOKUP(E178,Clientes39[],4,)))</f>
        <v/>
      </c>
      <c r="V178" s="7" t="str">
        <f t="shared" si="33"/>
        <v/>
      </c>
      <c r="W178" s="37" t="str">
        <f t="shared" si="34"/>
        <v/>
      </c>
      <c r="X178" s="5"/>
    </row>
    <row r="179" spans="1:24" ht="42.75" customHeight="1" x14ac:dyDescent="0.25">
      <c r="A179" s="5"/>
      <c r="B179" s="32"/>
      <c r="C179" s="32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3" t="str">
        <f t="shared" si="26"/>
        <v/>
      </c>
      <c r="M179" s="7" t="str">
        <f t="shared" si="28"/>
        <v/>
      </c>
      <c r="N179" s="7" t="str">
        <f t="shared" si="27"/>
        <v/>
      </c>
      <c r="O179" s="33"/>
      <c r="P179" s="8" t="str">
        <f t="shared" si="29"/>
        <v/>
      </c>
      <c r="Q179" s="7" t="str">
        <f t="shared" si="30"/>
        <v/>
      </c>
      <c r="R179" s="7" t="str">
        <f t="shared" si="31"/>
        <v/>
      </c>
      <c r="S179" s="33"/>
      <c r="T179" s="36" t="str">
        <f t="shared" si="32"/>
        <v/>
      </c>
      <c r="U179" s="36" t="str">
        <f>IF(F179="","",IF(H179=0,"",VLOOKUP(E179,Clientes39[],4,)))</f>
        <v/>
      </c>
      <c r="V179" s="7" t="str">
        <f t="shared" si="33"/>
        <v/>
      </c>
      <c r="W179" s="37" t="str">
        <f t="shared" si="34"/>
        <v/>
      </c>
      <c r="X179" s="5"/>
    </row>
    <row r="180" spans="1:24" ht="42.75" customHeight="1" x14ac:dyDescent="0.25">
      <c r="A180" s="5"/>
      <c r="B180" s="32"/>
      <c r="C180" s="32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3" t="str">
        <f t="shared" si="26"/>
        <v/>
      </c>
      <c r="M180" s="7" t="str">
        <f t="shared" si="28"/>
        <v/>
      </c>
      <c r="N180" s="7" t="str">
        <f t="shared" si="27"/>
        <v/>
      </c>
      <c r="O180" s="33"/>
      <c r="P180" s="8" t="str">
        <f t="shared" si="29"/>
        <v/>
      </c>
      <c r="Q180" s="7" t="str">
        <f t="shared" si="30"/>
        <v/>
      </c>
      <c r="R180" s="7" t="str">
        <f t="shared" si="31"/>
        <v/>
      </c>
      <c r="S180" s="33"/>
      <c r="T180" s="36" t="str">
        <f t="shared" si="32"/>
        <v/>
      </c>
      <c r="U180" s="36" t="str">
        <f>IF(F180="","",IF(H180=0,"",VLOOKUP(E180,Clientes39[],4,)))</f>
        <v/>
      </c>
      <c r="V180" s="7" t="str">
        <f t="shared" si="33"/>
        <v/>
      </c>
      <c r="W180" s="37" t="str">
        <f t="shared" si="34"/>
        <v/>
      </c>
      <c r="X180" s="5"/>
    </row>
    <row r="181" spans="1:24" ht="42.75" customHeight="1" x14ac:dyDescent="0.25">
      <c r="A181" s="5"/>
      <c r="B181" s="32"/>
      <c r="C181" s="32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3" t="str">
        <f t="shared" si="26"/>
        <v/>
      </c>
      <c r="M181" s="7" t="str">
        <f t="shared" si="28"/>
        <v/>
      </c>
      <c r="N181" s="7" t="str">
        <f t="shared" si="27"/>
        <v/>
      </c>
      <c r="O181" s="33"/>
      <c r="P181" s="8" t="str">
        <f t="shared" si="29"/>
        <v/>
      </c>
      <c r="Q181" s="7" t="str">
        <f t="shared" si="30"/>
        <v/>
      </c>
      <c r="R181" s="7" t="str">
        <f t="shared" si="31"/>
        <v/>
      </c>
      <c r="S181" s="33"/>
      <c r="T181" s="36" t="str">
        <f t="shared" si="32"/>
        <v/>
      </c>
      <c r="U181" s="36" t="str">
        <f>IF(F181="","",IF(H181=0,"",VLOOKUP(E181,Clientes39[],4,)))</f>
        <v/>
      </c>
      <c r="V181" s="7" t="str">
        <f t="shared" si="33"/>
        <v/>
      </c>
      <c r="W181" s="37" t="str">
        <f t="shared" si="34"/>
        <v/>
      </c>
      <c r="X181" s="5"/>
    </row>
    <row r="182" spans="1:24" ht="42.75" customHeight="1" x14ac:dyDescent="0.25">
      <c r="A182" s="5"/>
      <c r="B182" s="32"/>
      <c r="C182" s="32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3" t="str">
        <f t="shared" si="26"/>
        <v/>
      </c>
      <c r="M182" s="7" t="str">
        <f t="shared" si="28"/>
        <v/>
      </c>
      <c r="N182" s="7" t="str">
        <f t="shared" si="27"/>
        <v/>
      </c>
      <c r="O182" s="33"/>
      <c r="P182" s="8" t="str">
        <f t="shared" si="29"/>
        <v/>
      </c>
      <c r="Q182" s="7" t="str">
        <f t="shared" si="30"/>
        <v/>
      </c>
      <c r="R182" s="7" t="str">
        <f t="shared" si="31"/>
        <v/>
      </c>
      <c r="S182" s="33"/>
      <c r="T182" s="36" t="str">
        <f t="shared" si="32"/>
        <v/>
      </c>
      <c r="U182" s="36" t="str">
        <f>IF(F182="","",IF(H182=0,"",VLOOKUP(E182,Clientes39[],4,)))</f>
        <v/>
      </c>
      <c r="V182" s="7" t="str">
        <f t="shared" si="33"/>
        <v/>
      </c>
      <c r="W182" s="37" t="str">
        <f t="shared" si="34"/>
        <v/>
      </c>
      <c r="X182" s="5"/>
    </row>
    <row r="183" spans="1:24" ht="42.75" customHeight="1" x14ac:dyDescent="0.25">
      <c r="A183" s="5"/>
      <c r="B183" s="32"/>
      <c r="C183" s="32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3" t="str">
        <f t="shared" si="26"/>
        <v/>
      </c>
      <c r="M183" s="7" t="str">
        <f t="shared" si="28"/>
        <v/>
      </c>
      <c r="N183" s="7" t="str">
        <f t="shared" si="27"/>
        <v/>
      </c>
      <c r="O183" s="33"/>
      <c r="P183" s="8" t="str">
        <f t="shared" si="29"/>
        <v/>
      </c>
      <c r="Q183" s="7" t="str">
        <f t="shared" si="30"/>
        <v/>
      </c>
      <c r="R183" s="7" t="str">
        <f t="shared" si="31"/>
        <v/>
      </c>
      <c r="S183" s="33"/>
      <c r="T183" s="36" t="str">
        <f t="shared" si="32"/>
        <v/>
      </c>
      <c r="U183" s="36" t="str">
        <f>IF(F183="","",IF(H183=0,"",VLOOKUP(E183,Clientes39[],4,)))</f>
        <v/>
      </c>
      <c r="V183" s="7" t="str">
        <f t="shared" si="33"/>
        <v/>
      </c>
      <c r="W183" s="37" t="str">
        <f t="shared" si="34"/>
        <v/>
      </c>
      <c r="X183" s="5"/>
    </row>
    <row r="184" spans="1:24" ht="42.75" customHeight="1" x14ac:dyDescent="0.25">
      <c r="A184" s="5"/>
      <c r="B184" s="32"/>
      <c r="C184" s="32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3" t="str">
        <f t="shared" si="26"/>
        <v/>
      </c>
      <c r="M184" s="7" t="str">
        <f t="shared" si="28"/>
        <v/>
      </c>
      <c r="N184" s="7" t="str">
        <f t="shared" si="27"/>
        <v/>
      </c>
      <c r="O184" s="33"/>
      <c r="P184" s="8" t="str">
        <f t="shared" si="29"/>
        <v/>
      </c>
      <c r="Q184" s="7" t="str">
        <f t="shared" si="30"/>
        <v/>
      </c>
      <c r="R184" s="7" t="str">
        <f t="shared" si="31"/>
        <v/>
      </c>
      <c r="S184" s="33"/>
      <c r="T184" s="36" t="str">
        <f t="shared" si="32"/>
        <v/>
      </c>
      <c r="U184" s="36" t="str">
        <f>IF(F184="","",IF(H184=0,"",VLOOKUP(E184,Clientes39[],4,)))</f>
        <v/>
      </c>
      <c r="V184" s="7" t="str">
        <f t="shared" si="33"/>
        <v/>
      </c>
      <c r="W184" s="37" t="str">
        <f t="shared" si="34"/>
        <v/>
      </c>
      <c r="X184" s="5"/>
    </row>
    <row r="185" spans="1:24" ht="42.75" customHeight="1" x14ac:dyDescent="0.25">
      <c r="A185" s="5"/>
      <c r="B185" s="32"/>
      <c r="C185" s="32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3" t="str">
        <f t="shared" si="26"/>
        <v/>
      </c>
      <c r="M185" s="7" t="str">
        <f t="shared" si="28"/>
        <v/>
      </c>
      <c r="N185" s="7" t="str">
        <f t="shared" si="27"/>
        <v/>
      </c>
      <c r="O185" s="33"/>
      <c r="P185" s="8" t="str">
        <f t="shared" si="29"/>
        <v/>
      </c>
      <c r="Q185" s="7" t="str">
        <f t="shared" si="30"/>
        <v/>
      </c>
      <c r="R185" s="7" t="str">
        <f t="shared" si="31"/>
        <v/>
      </c>
      <c r="S185" s="33"/>
      <c r="T185" s="36" t="str">
        <f t="shared" si="32"/>
        <v/>
      </c>
      <c r="U185" s="36" t="str">
        <f>IF(F185="","",IF(H185=0,"",VLOOKUP(E185,Clientes39[],4,)))</f>
        <v/>
      </c>
      <c r="V185" s="7" t="str">
        <f t="shared" si="33"/>
        <v/>
      </c>
      <c r="W185" s="37" t="str">
        <f t="shared" si="34"/>
        <v/>
      </c>
      <c r="X185" s="5"/>
    </row>
    <row r="186" spans="1:24" ht="42.75" customHeight="1" x14ac:dyDescent="0.25">
      <c r="A186" s="5"/>
      <c r="B186" s="32"/>
      <c r="C186" s="32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3" t="str">
        <f t="shared" si="26"/>
        <v/>
      </c>
      <c r="M186" s="7" t="str">
        <f t="shared" si="28"/>
        <v/>
      </c>
      <c r="N186" s="7" t="str">
        <f t="shared" si="27"/>
        <v/>
      </c>
      <c r="O186" s="33"/>
      <c r="P186" s="8" t="str">
        <f t="shared" si="29"/>
        <v/>
      </c>
      <c r="Q186" s="7" t="str">
        <f t="shared" si="30"/>
        <v/>
      </c>
      <c r="R186" s="7" t="str">
        <f t="shared" si="31"/>
        <v/>
      </c>
      <c r="S186" s="33"/>
      <c r="T186" s="36" t="str">
        <f t="shared" si="32"/>
        <v/>
      </c>
      <c r="U186" s="36" t="str">
        <f>IF(F186="","",IF(H186=0,"",VLOOKUP(E186,Clientes39[],4,)))</f>
        <v/>
      </c>
      <c r="V186" s="7" t="str">
        <f t="shared" si="33"/>
        <v/>
      </c>
      <c r="W186" s="37" t="str">
        <f t="shared" si="34"/>
        <v/>
      </c>
      <c r="X186" s="5"/>
    </row>
    <row r="187" spans="1:24" ht="42.75" customHeight="1" x14ac:dyDescent="0.25">
      <c r="A187" s="5"/>
      <c r="B187" s="32"/>
      <c r="C187" s="32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3" t="str">
        <f t="shared" si="26"/>
        <v/>
      </c>
      <c r="M187" s="7" t="str">
        <f t="shared" si="28"/>
        <v/>
      </c>
      <c r="N187" s="7" t="str">
        <f t="shared" si="27"/>
        <v/>
      </c>
      <c r="O187" s="33"/>
      <c r="P187" s="8" t="str">
        <f t="shared" si="29"/>
        <v/>
      </c>
      <c r="Q187" s="7" t="str">
        <f t="shared" si="30"/>
        <v/>
      </c>
      <c r="R187" s="7" t="str">
        <f t="shared" si="31"/>
        <v/>
      </c>
      <c r="S187" s="33"/>
      <c r="T187" s="36" t="str">
        <f t="shared" si="32"/>
        <v/>
      </c>
      <c r="U187" s="36" t="str">
        <f>IF(F187="","",IF(H187=0,"",VLOOKUP(E187,Clientes39[],4,)))</f>
        <v/>
      </c>
      <c r="V187" s="7" t="str">
        <f t="shared" si="33"/>
        <v/>
      </c>
      <c r="W187" s="37" t="str">
        <f t="shared" si="34"/>
        <v/>
      </c>
      <c r="X187" s="5"/>
    </row>
    <row r="188" spans="1:24" ht="42.75" customHeight="1" x14ac:dyDescent="0.25">
      <c r="A188" s="5"/>
      <c r="B188" s="32"/>
      <c r="C188" s="32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3" t="str">
        <f t="shared" si="26"/>
        <v/>
      </c>
      <c r="M188" s="7" t="str">
        <f t="shared" si="28"/>
        <v/>
      </c>
      <c r="N188" s="7" t="str">
        <f t="shared" si="27"/>
        <v/>
      </c>
      <c r="O188" s="33"/>
      <c r="P188" s="8" t="str">
        <f t="shared" si="29"/>
        <v/>
      </c>
      <c r="Q188" s="7" t="str">
        <f t="shared" si="30"/>
        <v/>
      </c>
      <c r="R188" s="7" t="str">
        <f t="shared" si="31"/>
        <v/>
      </c>
      <c r="S188" s="33"/>
      <c r="T188" s="36" t="str">
        <f t="shared" si="32"/>
        <v/>
      </c>
      <c r="U188" s="36" t="str">
        <f>IF(F188="","",IF(H188=0,"",VLOOKUP(E188,Clientes39[],4,)))</f>
        <v/>
      </c>
      <c r="V188" s="7" t="str">
        <f t="shared" si="33"/>
        <v/>
      </c>
      <c r="W188" s="37" t="str">
        <f t="shared" si="34"/>
        <v/>
      </c>
      <c r="X188" s="5"/>
    </row>
    <row r="189" spans="1:24" ht="42.75" customHeight="1" x14ac:dyDescent="0.25">
      <c r="A189" s="5"/>
      <c r="B189" s="32"/>
      <c r="C189" s="32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3" t="str">
        <f t="shared" si="26"/>
        <v/>
      </c>
      <c r="M189" s="7" t="str">
        <f t="shared" si="28"/>
        <v/>
      </c>
      <c r="N189" s="7" t="str">
        <f t="shared" si="27"/>
        <v/>
      </c>
      <c r="O189" s="33"/>
      <c r="P189" s="8" t="str">
        <f t="shared" si="29"/>
        <v/>
      </c>
      <c r="Q189" s="7" t="str">
        <f t="shared" si="30"/>
        <v/>
      </c>
      <c r="R189" s="7" t="str">
        <f t="shared" si="31"/>
        <v/>
      </c>
      <c r="S189" s="33"/>
      <c r="T189" s="36" t="str">
        <f t="shared" si="32"/>
        <v/>
      </c>
      <c r="U189" s="36" t="str">
        <f>IF(F189="","",IF(H189=0,"",VLOOKUP(E189,Clientes39[],4,)))</f>
        <v/>
      </c>
      <c r="V189" s="7" t="str">
        <f t="shared" si="33"/>
        <v/>
      </c>
      <c r="W189" s="37" t="str">
        <f t="shared" si="34"/>
        <v/>
      </c>
      <c r="X189" s="5"/>
    </row>
    <row r="190" spans="1:24" ht="42.75" customHeight="1" x14ac:dyDescent="0.25">
      <c r="A190" s="5"/>
      <c r="B190" s="32"/>
      <c r="C190" s="32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3" t="str">
        <f t="shared" si="26"/>
        <v/>
      </c>
      <c r="M190" s="7" t="str">
        <f t="shared" si="28"/>
        <v/>
      </c>
      <c r="N190" s="7" t="str">
        <f t="shared" si="27"/>
        <v/>
      </c>
      <c r="O190" s="33"/>
      <c r="P190" s="8" t="str">
        <f t="shared" si="29"/>
        <v/>
      </c>
      <c r="Q190" s="7" t="str">
        <f t="shared" si="30"/>
        <v/>
      </c>
      <c r="R190" s="7" t="str">
        <f t="shared" si="31"/>
        <v/>
      </c>
      <c r="S190" s="33"/>
      <c r="T190" s="36" t="str">
        <f t="shared" si="32"/>
        <v/>
      </c>
      <c r="U190" s="36" t="str">
        <f>IF(F190="","",IF(H190=0,"",VLOOKUP(E190,Clientes39[],4,)))</f>
        <v/>
      </c>
      <c r="V190" s="7" t="str">
        <f t="shared" si="33"/>
        <v/>
      </c>
      <c r="W190" s="37" t="str">
        <f t="shared" si="34"/>
        <v/>
      </c>
      <c r="X190" s="5"/>
    </row>
    <row r="191" spans="1:24" ht="42.75" customHeight="1" x14ac:dyDescent="0.25">
      <c r="A191" s="5"/>
      <c r="B191" s="32"/>
      <c r="C191" s="32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3" t="str">
        <f t="shared" si="26"/>
        <v/>
      </c>
      <c r="M191" s="7" t="str">
        <f t="shared" si="28"/>
        <v/>
      </c>
      <c r="N191" s="7" t="str">
        <f t="shared" si="27"/>
        <v/>
      </c>
      <c r="O191" s="33"/>
      <c r="P191" s="8" t="str">
        <f t="shared" si="29"/>
        <v/>
      </c>
      <c r="Q191" s="7" t="str">
        <f t="shared" si="30"/>
        <v/>
      </c>
      <c r="R191" s="7" t="str">
        <f t="shared" si="31"/>
        <v/>
      </c>
      <c r="S191" s="33"/>
      <c r="T191" s="36" t="str">
        <f t="shared" si="32"/>
        <v/>
      </c>
      <c r="U191" s="36" t="str">
        <f>IF(F191="","",IF(H191=0,"",VLOOKUP(E191,Clientes39[],4,)))</f>
        <v/>
      </c>
      <c r="V191" s="7" t="str">
        <f t="shared" si="33"/>
        <v/>
      </c>
      <c r="W191" s="37" t="str">
        <f t="shared" si="34"/>
        <v/>
      </c>
      <c r="X191" s="5"/>
    </row>
    <row r="192" spans="1:24" ht="42.75" customHeight="1" x14ac:dyDescent="0.25">
      <c r="A192" s="5"/>
      <c r="B192" s="32"/>
      <c r="C192" s="32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3" t="str">
        <f t="shared" si="26"/>
        <v/>
      </c>
      <c r="M192" s="7" t="str">
        <f t="shared" si="28"/>
        <v/>
      </c>
      <c r="N192" s="7" t="str">
        <f t="shared" si="27"/>
        <v/>
      </c>
      <c r="O192" s="33"/>
      <c r="P192" s="8" t="str">
        <f t="shared" si="29"/>
        <v/>
      </c>
      <c r="Q192" s="7" t="str">
        <f t="shared" si="30"/>
        <v/>
      </c>
      <c r="R192" s="7" t="str">
        <f t="shared" si="31"/>
        <v/>
      </c>
      <c r="S192" s="33"/>
      <c r="T192" s="36" t="str">
        <f t="shared" si="32"/>
        <v/>
      </c>
      <c r="U192" s="36" t="str">
        <f>IF(F192="","",IF(H192=0,"",VLOOKUP(E192,Clientes39[],4,)))</f>
        <v/>
      </c>
      <c r="V192" s="7" t="str">
        <f t="shared" si="33"/>
        <v/>
      </c>
      <c r="W192" s="37" t="str">
        <f t="shared" si="34"/>
        <v/>
      </c>
      <c r="X192" s="5"/>
    </row>
    <row r="193" spans="1:24" ht="42.75" customHeight="1" x14ac:dyDescent="0.25">
      <c r="A193" s="5"/>
      <c r="B193" s="32"/>
      <c r="C193" s="32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3" t="str">
        <f t="shared" si="26"/>
        <v/>
      </c>
      <c r="M193" s="7" t="str">
        <f t="shared" si="28"/>
        <v/>
      </c>
      <c r="N193" s="7" t="str">
        <f t="shared" si="27"/>
        <v/>
      </c>
      <c r="O193" s="33"/>
      <c r="P193" s="8" t="str">
        <f t="shared" si="29"/>
        <v/>
      </c>
      <c r="Q193" s="7" t="str">
        <f t="shared" si="30"/>
        <v/>
      </c>
      <c r="R193" s="7" t="str">
        <f t="shared" si="31"/>
        <v/>
      </c>
      <c r="S193" s="33"/>
      <c r="T193" s="36" t="str">
        <f t="shared" si="32"/>
        <v/>
      </c>
      <c r="U193" s="36" t="str">
        <f>IF(F193="","",IF(H193=0,"",VLOOKUP(E193,Clientes39[],4,)))</f>
        <v/>
      </c>
      <c r="V193" s="7" t="str">
        <f t="shared" si="33"/>
        <v/>
      </c>
      <c r="W193" s="37" t="str">
        <f t="shared" si="34"/>
        <v/>
      </c>
      <c r="X193" s="5"/>
    </row>
    <row r="194" spans="1:24" ht="42.75" customHeight="1" x14ac:dyDescent="0.25">
      <c r="A194" s="5"/>
      <c r="B194" s="32"/>
      <c r="C194" s="32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3" t="str">
        <f t="shared" ref="L194:L201" si="35">IF(O194="","",O194*J194)</f>
        <v/>
      </c>
      <c r="M194" s="7" t="str">
        <f t="shared" si="28"/>
        <v/>
      </c>
      <c r="N194" s="7" t="str">
        <f t="shared" ref="N194:N257" si="36">IF(J194="","",L194/J194)</f>
        <v/>
      </c>
      <c r="O194" s="33"/>
      <c r="P194" s="8" t="str">
        <f t="shared" si="29"/>
        <v/>
      </c>
      <c r="Q194" s="7" t="str">
        <f t="shared" si="30"/>
        <v/>
      </c>
      <c r="R194" s="7" t="str">
        <f t="shared" si="31"/>
        <v/>
      </c>
      <c r="S194" s="33"/>
      <c r="T194" s="36" t="str">
        <f t="shared" si="32"/>
        <v/>
      </c>
      <c r="U194" s="36" t="str">
        <f>IF(F194="","",IF(H194=0,"",VLOOKUP(E194,Clientes39[],4,)))</f>
        <v/>
      </c>
      <c r="V194" s="7" t="str">
        <f t="shared" si="33"/>
        <v/>
      </c>
      <c r="W194" s="37" t="str">
        <f t="shared" si="34"/>
        <v/>
      </c>
      <c r="X194" s="5"/>
    </row>
    <row r="195" spans="1:24" ht="42.75" customHeight="1" x14ac:dyDescent="0.25">
      <c r="A195" s="5"/>
      <c r="B195" s="32"/>
      <c r="C195" s="32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3" t="str">
        <f t="shared" si="35"/>
        <v/>
      </c>
      <c r="M195" s="7" t="str">
        <f t="shared" ref="M195:M258" si="37">IF(F195="ALCAMPO CONGELADO ZARAGOZA",IF(J195&lt;27,22.04,""),"")</f>
        <v/>
      </c>
      <c r="N195" s="7" t="str">
        <f t="shared" si="36"/>
        <v/>
      </c>
      <c r="O195" s="33"/>
      <c r="P195" s="8" t="str">
        <f t="shared" ref="P195:P258" si="38">IF(D195="","",VLOOKUP(D195,$B$1047488:$C$1047508,2,FALSE))</f>
        <v/>
      </c>
      <c r="Q195" s="7" t="str">
        <f t="shared" si="30"/>
        <v/>
      </c>
      <c r="R195" s="7" t="str">
        <f t="shared" si="31"/>
        <v/>
      </c>
      <c r="S195" s="33"/>
      <c r="T195" s="36" t="str">
        <f t="shared" si="32"/>
        <v/>
      </c>
      <c r="U195" s="36" t="str">
        <f>IF(F195="","",IF(H195=0,"",VLOOKUP(E195,Clientes39[],4,)))</f>
        <v/>
      </c>
      <c r="V195" s="7" t="str">
        <f t="shared" si="33"/>
        <v/>
      </c>
      <c r="W195" s="37" t="str">
        <f t="shared" si="34"/>
        <v/>
      </c>
      <c r="X195" s="5"/>
    </row>
    <row r="196" spans="1:24" ht="42.75" customHeight="1" x14ac:dyDescent="0.25">
      <c r="A196" s="5"/>
      <c r="B196" s="32"/>
      <c r="C196" s="32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3" t="str">
        <f t="shared" si="35"/>
        <v/>
      </c>
      <c r="M196" s="7" t="str">
        <f t="shared" si="37"/>
        <v/>
      </c>
      <c r="N196" s="7" t="str">
        <f t="shared" si="36"/>
        <v/>
      </c>
      <c r="O196" s="33"/>
      <c r="P196" s="8" t="str">
        <f t="shared" si="38"/>
        <v/>
      </c>
      <c r="Q196" s="7" t="str">
        <f t="shared" ref="Q196:Q259" si="39">IF(J196="","",IF(M196="",L196,L196+(J196*M196)))</f>
        <v/>
      </c>
      <c r="R196" s="7" t="str">
        <f t="shared" ref="R196:R259" si="40">IF(P196="","",IF(P196=0,"",Q196+(Q196*P196)))</f>
        <v/>
      </c>
      <c r="S196" s="33"/>
      <c r="T196" s="36" t="str">
        <f t="shared" ref="T196:T259" si="41">IF(Q196="","",IF(R196="",Q196/S196,R196/S196))</f>
        <v/>
      </c>
      <c r="U196" s="36" t="str">
        <f>IF(F196="","",IF(H196=0,"",VLOOKUP(E196,Clientes39[],4,)))</f>
        <v/>
      </c>
      <c r="V196" s="7" t="str">
        <f t="shared" ref="V196:V259" si="42">IF(H196=0,"",IF(S196="","",IF(U196="",S196-(S196*T196),S196-(S196*U196))))</f>
        <v/>
      </c>
      <c r="W196" s="37" t="str">
        <f t="shared" si="34"/>
        <v/>
      </c>
      <c r="X196" s="5"/>
    </row>
    <row r="197" spans="1:24" ht="42.75" customHeight="1" x14ac:dyDescent="0.25">
      <c r="A197" s="5"/>
      <c r="B197" s="32"/>
      <c r="C197" s="32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3" t="str">
        <f t="shared" si="35"/>
        <v/>
      </c>
      <c r="M197" s="7" t="str">
        <f t="shared" si="37"/>
        <v/>
      </c>
      <c r="N197" s="7" t="str">
        <f t="shared" si="36"/>
        <v/>
      </c>
      <c r="O197" s="33"/>
      <c r="P197" s="8" t="str">
        <f t="shared" si="38"/>
        <v/>
      </c>
      <c r="Q197" s="7" t="str">
        <f t="shared" si="39"/>
        <v/>
      </c>
      <c r="R197" s="7" t="str">
        <f t="shared" si="40"/>
        <v/>
      </c>
      <c r="S197" s="33"/>
      <c r="T197" s="36" t="str">
        <f t="shared" si="41"/>
        <v/>
      </c>
      <c r="U197" s="36" t="str">
        <f>IF(F197="","",IF(H197=0,"",VLOOKUP(E197,Clientes39[],4,)))</f>
        <v/>
      </c>
      <c r="V197" s="7" t="str">
        <f t="shared" si="42"/>
        <v/>
      </c>
      <c r="W197" s="37" t="str">
        <f t="shared" ref="W197:W260" si="43">IF(H197=0,"",IF(Q197="","",IF(R197="",Q197/V197,R197/V197)))</f>
        <v/>
      </c>
      <c r="X197" s="5"/>
    </row>
    <row r="198" spans="1:24" ht="42.75" customHeight="1" x14ac:dyDescent="0.25">
      <c r="A198" s="5"/>
      <c r="B198" s="32"/>
      <c r="C198" s="32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3" t="str">
        <f t="shared" si="35"/>
        <v/>
      </c>
      <c r="M198" s="7" t="str">
        <f t="shared" si="37"/>
        <v/>
      </c>
      <c r="N198" s="7" t="str">
        <f t="shared" si="36"/>
        <v/>
      </c>
      <c r="O198" s="33"/>
      <c r="P198" s="8" t="str">
        <f t="shared" si="38"/>
        <v/>
      </c>
      <c r="Q198" s="7" t="str">
        <f t="shared" si="39"/>
        <v/>
      </c>
      <c r="R198" s="7" t="str">
        <f t="shared" si="40"/>
        <v/>
      </c>
      <c r="S198" s="33"/>
      <c r="T198" s="36" t="str">
        <f t="shared" si="41"/>
        <v/>
      </c>
      <c r="U198" s="36" t="str">
        <f>IF(F198="","",IF(H198=0,"",VLOOKUP(E198,Clientes39[],4,)))</f>
        <v/>
      </c>
      <c r="V198" s="7" t="str">
        <f t="shared" si="42"/>
        <v/>
      </c>
      <c r="W198" s="37" t="str">
        <f t="shared" si="43"/>
        <v/>
      </c>
      <c r="X198" s="5"/>
    </row>
    <row r="199" spans="1:24" ht="42.75" customHeight="1" x14ac:dyDescent="0.25">
      <c r="A199" s="5"/>
      <c r="B199" s="32"/>
      <c r="C199" s="32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3" t="str">
        <f t="shared" si="35"/>
        <v/>
      </c>
      <c r="M199" s="7" t="str">
        <f t="shared" si="37"/>
        <v/>
      </c>
      <c r="N199" s="7" t="str">
        <f t="shared" si="36"/>
        <v/>
      </c>
      <c r="O199" s="33"/>
      <c r="P199" s="8" t="str">
        <f t="shared" si="38"/>
        <v/>
      </c>
      <c r="Q199" s="7" t="str">
        <f t="shared" si="39"/>
        <v/>
      </c>
      <c r="R199" s="7" t="str">
        <f t="shared" si="40"/>
        <v/>
      </c>
      <c r="S199" s="33"/>
      <c r="T199" s="36" t="str">
        <f t="shared" si="41"/>
        <v/>
      </c>
      <c r="U199" s="36" t="str">
        <f>IF(F199="","",IF(H199=0,"",VLOOKUP(E199,Clientes39[],4,)))</f>
        <v/>
      </c>
      <c r="V199" s="7" t="str">
        <f t="shared" si="42"/>
        <v/>
      </c>
      <c r="W199" s="37" t="str">
        <f t="shared" si="43"/>
        <v/>
      </c>
      <c r="X199" s="5"/>
    </row>
    <row r="200" spans="1:24" ht="42.75" customHeight="1" x14ac:dyDescent="0.25">
      <c r="A200" s="5"/>
      <c r="B200" s="32"/>
      <c r="C200" s="32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3" t="str">
        <f t="shared" si="35"/>
        <v/>
      </c>
      <c r="M200" s="7" t="str">
        <f t="shared" si="37"/>
        <v/>
      </c>
      <c r="N200" s="7" t="str">
        <f t="shared" si="36"/>
        <v/>
      </c>
      <c r="O200" s="33"/>
      <c r="P200" s="8" t="str">
        <f t="shared" si="38"/>
        <v/>
      </c>
      <c r="Q200" s="7" t="str">
        <f t="shared" si="39"/>
        <v/>
      </c>
      <c r="R200" s="7" t="str">
        <f t="shared" si="40"/>
        <v/>
      </c>
      <c r="S200" s="33"/>
      <c r="T200" s="36" t="str">
        <f t="shared" si="41"/>
        <v/>
      </c>
      <c r="U200" s="36" t="str">
        <f>IF(F200="","",IF(H200=0,"",VLOOKUP(E200,Clientes39[],4,)))</f>
        <v/>
      </c>
      <c r="V200" s="7" t="str">
        <f t="shared" si="42"/>
        <v/>
      </c>
      <c r="W200" s="37" t="str">
        <f t="shared" si="43"/>
        <v/>
      </c>
      <c r="X200" s="5"/>
    </row>
    <row r="201" spans="1:24" ht="42.75" customHeight="1" x14ac:dyDescent="0.25">
      <c r="A201" s="5"/>
      <c r="B201" s="32"/>
      <c r="C201" s="32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3" t="str">
        <f t="shared" si="35"/>
        <v/>
      </c>
      <c r="M201" s="7" t="str">
        <f t="shared" si="37"/>
        <v/>
      </c>
      <c r="N201" s="7" t="str">
        <f t="shared" si="36"/>
        <v/>
      </c>
      <c r="O201" s="33"/>
      <c r="P201" s="8" t="str">
        <f t="shared" si="38"/>
        <v/>
      </c>
      <c r="Q201" s="7" t="str">
        <f t="shared" si="39"/>
        <v/>
      </c>
      <c r="R201" s="7" t="str">
        <f t="shared" si="40"/>
        <v/>
      </c>
      <c r="S201" s="33"/>
      <c r="T201" s="36" t="str">
        <f t="shared" si="41"/>
        <v/>
      </c>
      <c r="U201" s="36" t="str">
        <f>IF(F201="","",IF(H201=0,"",VLOOKUP(E201,Clientes39[],4,)))</f>
        <v/>
      </c>
      <c r="V201" s="7" t="str">
        <f t="shared" si="42"/>
        <v/>
      </c>
      <c r="W201" s="37" t="str">
        <f t="shared" si="43"/>
        <v/>
      </c>
      <c r="X201" s="5"/>
    </row>
    <row r="202" spans="1:24" ht="42.75" customHeight="1" x14ac:dyDescent="0.25">
      <c r="A202" s="5"/>
      <c r="B202" s="32"/>
      <c r="C202" s="32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3" t="str">
        <f t="shared" ref="L202:L257" si="44">IF(O202="","",O202*J202)</f>
        <v/>
      </c>
      <c r="M202" s="7" t="str">
        <f t="shared" si="37"/>
        <v/>
      </c>
      <c r="N202" s="7" t="str">
        <f t="shared" si="36"/>
        <v/>
      </c>
      <c r="O202" s="33"/>
      <c r="P202" s="8" t="str">
        <f t="shared" si="38"/>
        <v/>
      </c>
      <c r="Q202" s="7" t="str">
        <f t="shared" si="39"/>
        <v/>
      </c>
      <c r="R202" s="7" t="str">
        <f t="shared" si="40"/>
        <v/>
      </c>
      <c r="S202" s="33"/>
      <c r="T202" s="36" t="str">
        <f t="shared" si="41"/>
        <v/>
      </c>
      <c r="U202" s="36" t="str">
        <f>IF(F202="","",IF(H202=0,"",VLOOKUP(E202,Clientes39[],4,)))</f>
        <v/>
      </c>
      <c r="V202" s="7" t="str">
        <f t="shared" si="42"/>
        <v/>
      </c>
      <c r="W202" s="37" t="str">
        <f t="shared" si="43"/>
        <v/>
      </c>
      <c r="X202" s="5"/>
    </row>
    <row r="203" spans="1:24" ht="42.75" customHeight="1" x14ac:dyDescent="0.25">
      <c r="A203" s="5"/>
      <c r="B203" s="32"/>
      <c r="C203" s="32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3" t="str">
        <f t="shared" si="44"/>
        <v/>
      </c>
      <c r="M203" s="7" t="str">
        <f t="shared" si="37"/>
        <v/>
      </c>
      <c r="N203" s="7" t="str">
        <f t="shared" si="36"/>
        <v/>
      </c>
      <c r="O203" s="33"/>
      <c r="P203" s="8" t="str">
        <f t="shared" si="38"/>
        <v/>
      </c>
      <c r="Q203" s="7" t="str">
        <f t="shared" si="39"/>
        <v/>
      </c>
      <c r="R203" s="7" t="str">
        <f t="shared" si="40"/>
        <v/>
      </c>
      <c r="S203" s="33"/>
      <c r="T203" s="36" t="str">
        <f t="shared" si="41"/>
        <v/>
      </c>
      <c r="U203" s="36" t="str">
        <f>IF(F203="","",IF(H203=0,"",VLOOKUP(E203,Clientes39[],4,)))</f>
        <v/>
      </c>
      <c r="V203" s="7" t="str">
        <f t="shared" si="42"/>
        <v/>
      </c>
      <c r="W203" s="37" t="str">
        <f t="shared" si="43"/>
        <v/>
      </c>
      <c r="X203" s="5"/>
    </row>
    <row r="204" spans="1:24" ht="42.75" customHeight="1" x14ac:dyDescent="0.25">
      <c r="A204" s="5"/>
      <c r="B204" s="32"/>
      <c r="C204" s="32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3" t="str">
        <f t="shared" si="44"/>
        <v/>
      </c>
      <c r="M204" s="7" t="str">
        <f t="shared" si="37"/>
        <v/>
      </c>
      <c r="N204" s="7" t="str">
        <f t="shared" si="36"/>
        <v/>
      </c>
      <c r="O204" s="33"/>
      <c r="P204" s="8" t="str">
        <f t="shared" si="38"/>
        <v/>
      </c>
      <c r="Q204" s="7" t="str">
        <f t="shared" si="39"/>
        <v/>
      </c>
      <c r="R204" s="7" t="str">
        <f t="shared" si="40"/>
        <v/>
      </c>
      <c r="S204" s="33"/>
      <c r="T204" s="36" t="str">
        <f t="shared" si="41"/>
        <v/>
      </c>
      <c r="U204" s="36" t="str">
        <f>IF(F204="","",IF(H204=0,"",VLOOKUP(E204,Clientes39[],4,)))</f>
        <v/>
      </c>
      <c r="V204" s="7" t="str">
        <f t="shared" si="42"/>
        <v/>
      </c>
      <c r="W204" s="37" t="str">
        <f t="shared" si="43"/>
        <v/>
      </c>
      <c r="X204" s="5"/>
    </row>
    <row r="205" spans="1:24" ht="42.75" customHeight="1" x14ac:dyDescent="0.25">
      <c r="A205" s="5"/>
      <c r="B205" s="32"/>
      <c r="C205" s="32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3" t="str">
        <f t="shared" si="44"/>
        <v/>
      </c>
      <c r="M205" s="7" t="str">
        <f t="shared" si="37"/>
        <v/>
      </c>
      <c r="N205" s="7" t="str">
        <f t="shared" si="36"/>
        <v/>
      </c>
      <c r="O205" s="33"/>
      <c r="P205" s="8" t="str">
        <f t="shared" si="38"/>
        <v/>
      </c>
      <c r="Q205" s="7" t="str">
        <f t="shared" si="39"/>
        <v/>
      </c>
      <c r="R205" s="7" t="str">
        <f t="shared" si="40"/>
        <v/>
      </c>
      <c r="S205" s="33"/>
      <c r="T205" s="36" t="str">
        <f t="shared" si="41"/>
        <v/>
      </c>
      <c r="U205" s="36" t="str">
        <f>IF(F205="","",IF(H205=0,"",VLOOKUP(E205,Clientes39[],4,)))</f>
        <v/>
      </c>
      <c r="V205" s="7" t="str">
        <f t="shared" si="42"/>
        <v/>
      </c>
      <c r="W205" s="37" t="str">
        <f t="shared" si="43"/>
        <v/>
      </c>
      <c r="X205" s="5"/>
    </row>
    <row r="206" spans="1:24" ht="42.75" customHeight="1" x14ac:dyDescent="0.25">
      <c r="A206" s="5"/>
      <c r="B206" s="32"/>
      <c r="C206" s="32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3" t="str">
        <f t="shared" si="44"/>
        <v/>
      </c>
      <c r="M206" s="7" t="str">
        <f t="shared" si="37"/>
        <v/>
      </c>
      <c r="N206" s="7" t="str">
        <f t="shared" si="36"/>
        <v/>
      </c>
      <c r="O206" s="33"/>
      <c r="P206" s="8" t="str">
        <f t="shared" si="38"/>
        <v/>
      </c>
      <c r="Q206" s="7" t="str">
        <f t="shared" si="39"/>
        <v/>
      </c>
      <c r="R206" s="7" t="str">
        <f t="shared" si="40"/>
        <v/>
      </c>
      <c r="S206" s="33"/>
      <c r="T206" s="36" t="str">
        <f t="shared" si="41"/>
        <v/>
      </c>
      <c r="U206" s="36" t="str">
        <f>IF(F206="","",IF(H206=0,"",VLOOKUP(E206,Clientes39[],4,)))</f>
        <v/>
      </c>
      <c r="V206" s="7" t="str">
        <f t="shared" si="42"/>
        <v/>
      </c>
      <c r="W206" s="37" t="str">
        <f t="shared" si="43"/>
        <v/>
      </c>
      <c r="X206" s="5"/>
    </row>
    <row r="207" spans="1:24" ht="42.75" customHeight="1" x14ac:dyDescent="0.25">
      <c r="A207" s="5"/>
      <c r="B207" s="32"/>
      <c r="C207" s="32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3" t="str">
        <f t="shared" si="44"/>
        <v/>
      </c>
      <c r="M207" s="7" t="str">
        <f t="shared" si="37"/>
        <v/>
      </c>
      <c r="N207" s="7" t="str">
        <f t="shared" si="36"/>
        <v/>
      </c>
      <c r="O207" s="33"/>
      <c r="P207" s="8" t="str">
        <f t="shared" si="38"/>
        <v/>
      </c>
      <c r="Q207" s="7" t="str">
        <f t="shared" si="39"/>
        <v/>
      </c>
      <c r="R207" s="7" t="str">
        <f t="shared" si="40"/>
        <v/>
      </c>
      <c r="S207" s="33"/>
      <c r="T207" s="36" t="str">
        <f t="shared" si="41"/>
        <v/>
      </c>
      <c r="U207" s="36" t="str">
        <f>IF(F207="","",IF(H207=0,"",VLOOKUP(E207,Clientes39[],4,)))</f>
        <v/>
      </c>
      <c r="V207" s="7" t="str">
        <f t="shared" si="42"/>
        <v/>
      </c>
      <c r="W207" s="37" t="str">
        <f t="shared" si="43"/>
        <v/>
      </c>
      <c r="X207" s="5"/>
    </row>
    <row r="208" spans="1:24" ht="42.75" customHeight="1" x14ac:dyDescent="0.25">
      <c r="A208" s="5"/>
      <c r="B208" s="32"/>
      <c r="C208" s="32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3" t="str">
        <f t="shared" si="44"/>
        <v/>
      </c>
      <c r="M208" s="7" t="str">
        <f t="shared" si="37"/>
        <v/>
      </c>
      <c r="N208" s="7" t="str">
        <f t="shared" si="36"/>
        <v/>
      </c>
      <c r="O208" s="33"/>
      <c r="P208" s="8" t="str">
        <f t="shared" si="38"/>
        <v/>
      </c>
      <c r="Q208" s="7" t="str">
        <f t="shared" si="39"/>
        <v/>
      </c>
      <c r="R208" s="7" t="str">
        <f t="shared" si="40"/>
        <v/>
      </c>
      <c r="S208" s="33"/>
      <c r="T208" s="36" t="str">
        <f t="shared" si="41"/>
        <v/>
      </c>
      <c r="U208" s="36" t="str">
        <f>IF(F208="","",IF(H208=0,"",VLOOKUP(E208,Clientes39[],4,)))</f>
        <v/>
      </c>
      <c r="V208" s="7" t="str">
        <f t="shared" si="42"/>
        <v/>
      </c>
      <c r="W208" s="37" t="str">
        <f t="shared" si="43"/>
        <v/>
      </c>
      <c r="X208" s="5"/>
    </row>
    <row r="209" spans="1:24" ht="42.75" customHeight="1" x14ac:dyDescent="0.25">
      <c r="A209" s="5"/>
      <c r="B209" s="32"/>
      <c r="C209" s="32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3" t="str">
        <f t="shared" si="44"/>
        <v/>
      </c>
      <c r="M209" s="7" t="str">
        <f t="shared" si="37"/>
        <v/>
      </c>
      <c r="N209" s="7" t="str">
        <f t="shared" si="36"/>
        <v/>
      </c>
      <c r="O209" s="33"/>
      <c r="P209" s="8" t="str">
        <f t="shared" si="38"/>
        <v/>
      </c>
      <c r="Q209" s="7" t="str">
        <f t="shared" si="39"/>
        <v/>
      </c>
      <c r="R209" s="7" t="str">
        <f t="shared" si="40"/>
        <v/>
      </c>
      <c r="S209" s="33"/>
      <c r="T209" s="36" t="str">
        <f t="shared" si="41"/>
        <v/>
      </c>
      <c r="U209" s="36" t="str">
        <f>IF(F209="","",IF(H209=0,"",VLOOKUP(E209,Clientes39[],4,)))</f>
        <v/>
      </c>
      <c r="V209" s="7" t="str">
        <f t="shared" si="42"/>
        <v/>
      </c>
      <c r="W209" s="37" t="str">
        <f t="shared" si="43"/>
        <v/>
      </c>
      <c r="X209" s="5"/>
    </row>
    <row r="210" spans="1:24" ht="42.75" customHeight="1" x14ac:dyDescent="0.25">
      <c r="A210" s="5"/>
      <c r="B210" s="32"/>
      <c r="C210" s="32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3" t="str">
        <f t="shared" si="44"/>
        <v/>
      </c>
      <c r="M210" s="7" t="str">
        <f t="shared" si="37"/>
        <v/>
      </c>
      <c r="N210" s="7" t="str">
        <f t="shared" si="36"/>
        <v/>
      </c>
      <c r="O210" s="33"/>
      <c r="P210" s="8" t="str">
        <f t="shared" si="38"/>
        <v/>
      </c>
      <c r="Q210" s="7" t="str">
        <f t="shared" si="39"/>
        <v/>
      </c>
      <c r="R210" s="7" t="str">
        <f t="shared" si="40"/>
        <v/>
      </c>
      <c r="S210" s="33"/>
      <c r="T210" s="36" t="str">
        <f t="shared" si="41"/>
        <v/>
      </c>
      <c r="U210" s="36" t="str">
        <f>IF(F210="","",IF(H210=0,"",VLOOKUP(E210,Clientes39[],4,)))</f>
        <v/>
      </c>
      <c r="V210" s="7" t="str">
        <f t="shared" si="42"/>
        <v/>
      </c>
      <c r="W210" s="37" t="str">
        <f t="shared" si="43"/>
        <v/>
      </c>
      <c r="X210" s="5"/>
    </row>
    <row r="211" spans="1:24" ht="42.75" customHeight="1" x14ac:dyDescent="0.25">
      <c r="A211" s="5"/>
      <c r="B211" s="32"/>
      <c r="C211" s="32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3" t="str">
        <f t="shared" si="44"/>
        <v/>
      </c>
      <c r="M211" s="7" t="str">
        <f t="shared" si="37"/>
        <v/>
      </c>
      <c r="N211" s="7" t="str">
        <f t="shared" si="36"/>
        <v/>
      </c>
      <c r="O211" s="33"/>
      <c r="P211" s="8" t="str">
        <f t="shared" si="38"/>
        <v/>
      </c>
      <c r="Q211" s="7" t="str">
        <f t="shared" si="39"/>
        <v/>
      </c>
      <c r="R211" s="7" t="str">
        <f t="shared" si="40"/>
        <v/>
      </c>
      <c r="S211" s="33"/>
      <c r="T211" s="36" t="str">
        <f t="shared" si="41"/>
        <v/>
      </c>
      <c r="U211" s="36" t="str">
        <f>IF(F211="","",IF(H211=0,"",VLOOKUP(E211,Clientes39[],4,)))</f>
        <v/>
      </c>
      <c r="V211" s="7" t="str">
        <f t="shared" si="42"/>
        <v/>
      </c>
      <c r="W211" s="37" t="str">
        <f t="shared" si="43"/>
        <v/>
      </c>
      <c r="X211" s="5"/>
    </row>
    <row r="212" spans="1:24" ht="42.75" customHeight="1" x14ac:dyDescent="0.25">
      <c r="A212" s="5"/>
      <c r="B212" s="32"/>
      <c r="C212" s="32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3" t="str">
        <f t="shared" si="44"/>
        <v/>
      </c>
      <c r="M212" s="7" t="str">
        <f t="shared" si="37"/>
        <v/>
      </c>
      <c r="N212" s="7" t="str">
        <f t="shared" si="36"/>
        <v/>
      </c>
      <c r="O212" s="33"/>
      <c r="P212" s="8" t="str">
        <f t="shared" si="38"/>
        <v/>
      </c>
      <c r="Q212" s="7" t="str">
        <f t="shared" si="39"/>
        <v/>
      </c>
      <c r="R212" s="7" t="str">
        <f t="shared" si="40"/>
        <v/>
      </c>
      <c r="S212" s="33"/>
      <c r="T212" s="36" t="str">
        <f t="shared" si="41"/>
        <v/>
      </c>
      <c r="U212" s="36" t="str">
        <f>IF(F212="","",IF(H212=0,"",VLOOKUP(E212,Clientes39[],4,)))</f>
        <v/>
      </c>
      <c r="V212" s="7" t="str">
        <f t="shared" si="42"/>
        <v/>
      </c>
      <c r="W212" s="37" t="str">
        <f t="shared" si="43"/>
        <v/>
      </c>
      <c r="X212" s="5"/>
    </row>
    <row r="213" spans="1:24" ht="42.75" customHeight="1" x14ac:dyDescent="0.25">
      <c r="A213" s="5"/>
      <c r="B213" s="32"/>
      <c r="C213" s="32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3" t="str">
        <f t="shared" si="44"/>
        <v/>
      </c>
      <c r="M213" s="7" t="str">
        <f t="shared" si="37"/>
        <v/>
      </c>
      <c r="N213" s="7" t="str">
        <f t="shared" si="36"/>
        <v/>
      </c>
      <c r="O213" s="33"/>
      <c r="P213" s="8" t="str">
        <f t="shared" si="38"/>
        <v/>
      </c>
      <c r="Q213" s="7" t="str">
        <f t="shared" si="39"/>
        <v/>
      </c>
      <c r="R213" s="7" t="str">
        <f t="shared" si="40"/>
        <v/>
      </c>
      <c r="S213" s="33"/>
      <c r="T213" s="36" t="str">
        <f t="shared" si="41"/>
        <v/>
      </c>
      <c r="U213" s="36" t="str">
        <f>IF(F213="","",IF(H213=0,"",VLOOKUP(E213,Clientes39[],4,)))</f>
        <v/>
      </c>
      <c r="V213" s="7" t="str">
        <f t="shared" si="42"/>
        <v/>
      </c>
      <c r="W213" s="37" t="str">
        <f t="shared" si="43"/>
        <v/>
      </c>
      <c r="X213" s="5"/>
    </row>
    <row r="214" spans="1:24" ht="42.75" customHeight="1" x14ac:dyDescent="0.25">
      <c r="A214" s="5"/>
      <c r="B214" s="32"/>
      <c r="C214" s="32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3" t="str">
        <f t="shared" si="44"/>
        <v/>
      </c>
      <c r="M214" s="7" t="str">
        <f t="shared" si="37"/>
        <v/>
      </c>
      <c r="N214" s="7" t="str">
        <f t="shared" si="36"/>
        <v/>
      </c>
      <c r="O214" s="33"/>
      <c r="P214" s="8" t="str">
        <f t="shared" si="38"/>
        <v/>
      </c>
      <c r="Q214" s="7" t="str">
        <f t="shared" si="39"/>
        <v/>
      </c>
      <c r="R214" s="7" t="str">
        <f t="shared" si="40"/>
        <v/>
      </c>
      <c r="S214" s="33"/>
      <c r="T214" s="36" t="str">
        <f t="shared" si="41"/>
        <v/>
      </c>
      <c r="U214" s="36" t="str">
        <f>IF(F214="","",IF(H214=0,"",VLOOKUP(E214,Clientes39[],4,)))</f>
        <v/>
      </c>
      <c r="V214" s="7" t="str">
        <f t="shared" si="42"/>
        <v/>
      </c>
      <c r="W214" s="37" t="str">
        <f t="shared" si="43"/>
        <v/>
      </c>
      <c r="X214" s="5"/>
    </row>
    <row r="215" spans="1:24" ht="42.75" customHeight="1" x14ac:dyDescent="0.25">
      <c r="A215" s="5"/>
      <c r="B215" s="32"/>
      <c r="C215" s="32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3" t="str">
        <f t="shared" si="44"/>
        <v/>
      </c>
      <c r="M215" s="7" t="str">
        <f t="shared" si="37"/>
        <v/>
      </c>
      <c r="N215" s="7" t="str">
        <f t="shared" si="36"/>
        <v/>
      </c>
      <c r="O215" s="33"/>
      <c r="P215" s="8" t="str">
        <f t="shared" si="38"/>
        <v/>
      </c>
      <c r="Q215" s="7" t="str">
        <f t="shared" si="39"/>
        <v/>
      </c>
      <c r="R215" s="7" t="str">
        <f t="shared" si="40"/>
        <v/>
      </c>
      <c r="S215" s="33"/>
      <c r="T215" s="36" t="str">
        <f t="shared" si="41"/>
        <v/>
      </c>
      <c r="U215" s="36" t="str">
        <f>IF(F215="","",IF(H215=0,"",VLOOKUP(E215,Clientes39[],4,)))</f>
        <v/>
      </c>
      <c r="V215" s="7" t="str">
        <f t="shared" si="42"/>
        <v/>
      </c>
      <c r="W215" s="37" t="str">
        <f t="shared" si="43"/>
        <v/>
      </c>
      <c r="X215" s="5"/>
    </row>
    <row r="216" spans="1:24" ht="42.75" customHeight="1" x14ac:dyDescent="0.25">
      <c r="A216" s="5"/>
      <c r="B216" s="32"/>
      <c r="C216" s="32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3" t="str">
        <f t="shared" si="44"/>
        <v/>
      </c>
      <c r="M216" s="7" t="str">
        <f t="shared" si="37"/>
        <v/>
      </c>
      <c r="N216" s="7" t="str">
        <f t="shared" si="36"/>
        <v/>
      </c>
      <c r="O216" s="33"/>
      <c r="P216" s="8" t="str">
        <f t="shared" si="38"/>
        <v/>
      </c>
      <c r="Q216" s="7" t="str">
        <f t="shared" si="39"/>
        <v/>
      </c>
      <c r="R216" s="7" t="str">
        <f t="shared" si="40"/>
        <v/>
      </c>
      <c r="S216" s="33"/>
      <c r="T216" s="36" t="str">
        <f t="shared" si="41"/>
        <v/>
      </c>
      <c r="U216" s="36" t="str">
        <f>IF(F216="","",IF(H216=0,"",VLOOKUP(E216,Clientes39[],4,)))</f>
        <v/>
      </c>
      <c r="V216" s="7" t="str">
        <f t="shared" si="42"/>
        <v/>
      </c>
      <c r="W216" s="37" t="str">
        <f t="shared" si="43"/>
        <v/>
      </c>
      <c r="X216" s="5"/>
    </row>
    <row r="217" spans="1:24" ht="42.75" customHeight="1" x14ac:dyDescent="0.25">
      <c r="A217" s="5"/>
      <c r="B217" s="32"/>
      <c r="C217" s="32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3" t="str">
        <f t="shared" si="44"/>
        <v/>
      </c>
      <c r="M217" s="7" t="str">
        <f t="shared" si="37"/>
        <v/>
      </c>
      <c r="N217" s="7" t="str">
        <f t="shared" si="36"/>
        <v/>
      </c>
      <c r="O217" s="33"/>
      <c r="P217" s="8" t="str">
        <f t="shared" si="38"/>
        <v/>
      </c>
      <c r="Q217" s="7" t="str">
        <f t="shared" si="39"/>
        <v/>
      </c>
      <c r="R217" s="7" t="str">
        <f t="shared" si="40"/>
        <v/>
      </c>
      <c r="S217" s="33"/>
      <c r="T217" s="36" t="str">
        <f t="shared" si="41"/>
        <v/>
      </c>
      <c r="U217" s="36" t="str">
        <f>IF(F217="","",IF(H217=0,"",VLOOKUP(E217,Clientes39[],4,)))</f>
        <v/>
      </c>
      <c r="V217" s="7" t="str">
        <f t="shared" si="42"/>
        <v/>
      </c>
      <c r="W217" s="37" t="str">
        <f t="shared" si="43"/>
        <v/>
      </c>
      <c r="X217" s="5"/>
    </row>
    <row r="218" spans="1:24" ht="42.75" customHeight="1" x14ac:dyDescent="0.25">
      <c r="A218" s="5"/>
      <c r="B218" s="32"/>
      <c r="C218" s="32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3" t="str">
        <f t="shared" si="44"/>
        <v/>
      </c>
      <c r="M218" s="7" t="str">
        <f t="shared" si="37"/>
        <v/>
      </c>
      <c r="N218" s="7" t="str">
        <f t="shared" si="36"/>
        <v/>
      </c>
      <c r="O218" s="33"/>
      <c r="P218" s="8" t="str">
        <f t="shared" si="38"/>
        <v/>
      </c>
      <c r="Q218" s="7" t="str">
        <f t="shared" si="39"/>
        <v/>
      </c>
      <c r="R218" s="7" t="str">
        <f t="shared" si="40"/>
        <v/>
      </c>
      <c r="S218" s="33"/>
      <c r="T218" s="36" t="str">
        <f t="shared" si="41"/>
        <v/>
      </c>
      <c r="U218" s="36" t="str">
        <f>IF(F218="","",IF(H218=0,"",VLOOKUP(E218,Clientes39[],4,)))</f>
        <v/>
      </c>
      <c r="V218" s="7" t="str">
        <f t="shared" si="42"/>
        <v/>
      </c>
      <c r="W218" s="37" t="str">
        <f t="shared" si="43"/>
        <v/>
      </c>
      <c r="X218" s="5"/>
    </row>
    <row r="219" spans="1:24" ht="42.75" customHeight="1" x14ac:dyDescent="0.25">
      <c r="A219" s="5"/>
      <c r="B219" s="32"/>
      <c r="C219" s="32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3" t="str">
        <f t="shared" si="44"/>
        <v/>
      </c>
      <c r="M219" s="7" t="str">
        <f t="shared" si="37"/>
        <v/>
      </c>
      <c r="N219" s="7" t="str">
        <f t="shared" si="36"/>
        <v/>
      </c>
      <c r="O219" s="33"/>
      <c r="P219" s="8" t="str">
        <f t="shared" si="38"/>
        <v/>
      </c>
      <c r="Q219" s="7" t="str">
        <f t="shared" si="39"/>
        <v/>
      </c>
      <c r="R219" s="7" t="str">
        <f t="shared" si="40"/>
        <v/>
      </c>
      <c r="S219" s="33"/>
      <c r="T219" s="36" t="str">
        <f t="shared" si="41"/>
        <v/>
      </c>
      <c r="U219" s="36" t="str">
        <f>IF(F219="","",IF(H219=0,"",VLOOKUP(E219,Clientes39[],4,)))</f>
        <v/>
      </c>
      <c r="V219" s="7" t="str">
        <f t="shared" si="42"/>
        <v/>
      </c>
      <c r="W219" s="37" t="str">
        <f t="shared" si="43"/>
        <v/>
      </c>
      <c r="X219" s="5"/>
    </row>
    <row r="220" spans="1:24" ht="42.75" customHeight="1" x14ac:dyDescent="0.25">
      <c r="A220" s="5"/>
      <c r="B220" s="32"/>
      <c r="C220" s="32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3" t="str">
        <f t="shared" si="44"/>
        <v/>
      </c>
      <c r="M220" s="7" t="str">
        <f t="shared" si="37"/>
        <v/>
      </c>
      <c r="N220" s="7" t="str">
        <f t="shared" si="36"/>
        <v/>
      </c>
      <c r="O220" s="33"/>
      <c r="P220" s="8" t="str">
        <f t="shared" si="38"/>
        <v/>
      </c>
      <c r="Q220" s="7" t="str">
        <f t="shared" si="39"/>
        <v/>
      </c>
      <c r="R220" s="7" t="str">
        <f t="shared" si="40"/>
        <v/>
      </c>
      <c r="S220" s="33"/>
      <c r="T220" s="36" t="str">
        <f t="shared" si="41"/>
        <v/>
      </c>
      <c r="U220" s="36" t="str">
        <f>IF(F220="","",IF(H220=0,"",VLOOKUP(E220,Clientes39[],4,)))</f>
        <v/>
      </c>
      <c r="V220" s="7" t="str">
        <f t="shared" si="42"/>
        <v/>
      </c>
      <c r="W220" s="37" t="str">
        <f t="shared" si="43"/>
        <v/>
      </c>
      <c r="X220" s="5"/>
    </row>
    <row r="221" spans="1:24" ht="42.75" customHeight="1" x14ac:dyDescent="0.25">
      <c r="A221" s="5"/>
      <c r="B221" s="32"/>
      <c r="C221" s="32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3" t="str">
        <f t="shared" si="44"/>
        <v/>
      </c>
      <c r="M221" s="7" t="str">
        <f t="shared" si="37"/>
        <v/>
      </c>
      <c r="N221" s="7" t="str">
        <f t="shared" si="36"/>
        <v/>
      </c>
      <c r="O221" s="33"/>
      <c r="P221" s="8" t="str">
        <f t="shared" si="38"/>
        <v/>
      </c>
      <c r="Q221" s="7" t="str">
        <f t="shared" si="39"/>
        <v/>
      </c>
      <c r="R221" s="7" t="str">
        <f t="shared" si="40"/>
        <v/>
      </c>
      <c r="S221" s="33"/>
      <c r="T221" s="36" t="str">
        <f t="shared" si="41"/>
        <v/>
      </c>
      <c r="U221" s="36" t="str">
        <f>IF(F221="","",IF(H221=0,"",VLOOKUP(E221,Clientes39[],4,)))</f>
        <v/>
      </c>
      <c r="V221" s="7" t="str">
        <f t="shared" si="42"/>
        <v/>
      </c>
      <c r="W221" s="37" t="str">
        <f t="shared" si="43"/>
        <v/>
      </c>
      <c r="X221" s="5"/>
    </row>
    <row r="222" spans="1:24" ht="42.75" customHeight="1" x14ac:dyDescent="0.25">
      <c r="A222" s="5"/>
      <c r="B222" s="32"/>
      <c r="C222" s="32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3" t="str">
        <f t="shared" si="44"/>
        <v/>
      </c>
      <c r="M222" s="7" t="str">
        <f t="shared" si="37"/>
        <v/>
      </c>
      <c r="N222" s="7" t="str">
        <f t="shared" si="36"/>
        <v/>
      </c>
      <c r="O222" s="33"/>
      <c r="P222" s="8" t="str">
        <f t="shared" si="38"/>
        <v/>
      </c>
      <c r="Q222" s="7" t="str">
        <f t="shared" si="39"/>
        <v/>
      </c>
      <c r="R222" s="7" t="str">
        <f t="shared" si="40"/>
        <v/>
      </c>
      <c r="S222" s="33"/>
      <c r="T222" s="36" t="str">
        <f t="shared" si="41"/>
        <v/>
      </c>
      <c r="U222" s="36" t="str">
        <f>IF(F222="","",IF(H222=0,"",VLOOKUP(E222,Clientes39[],4,)))</f>
        <v/>
      </c>
      <c r="V222" s="7" t="str">
        <f t="shared" si="42"/>
        <v/>
      </c>
      <c r="W222" s="37" t="str">
        <f t="shared" si="43"/>
        <v/>
      </c>
      <c r="X222" s="5"/>
    </row>
    <row r="223" spans="1:24" ht="42.75" customHeight="1" x14ac:dyDescent="0.25">
      <c r="A223" s="5"/>
      <c r="B223" s="32"/>
      <c r="C223" s="32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3" t="str">
        <f t="shared" si="44"/>
        <v/>
      </c>
      <c r="M223" s="7" t="str">
        <f t="shared" si="37"/>
        <v/>
      </c>
      <c r="N223" s="7" t="str">
        <f t="shared" si="36"/>
        <v/>
      </c>
      <c r="O223" s="33"/>
      <c r="P223" s="8" t="str">
        <f t="shared" si="38"/>
        <v/>
      </c>
      <c r="Q223" s="7" t="str">
        <f t="shared" si="39"/>
        <v/>
      </c>
      <c r="R223" s="7" t="str">
        <f t="shared" si="40"/>
        <v/>
      </c>
      <c r="S223" s="33"/>
      <c r="T223" s="36" t="str">
        <f t="shared" si="41"/>
        <v/>
      </c>
      <c r="U223" s="36" t="str">
        <f>IF(F223="","",IF(H223=0,"",VLOOKUP(E223,Clientes39[],4,)))</f>
        <v/>
      </c>
      <c r="V223" s="7" t="str">
        <f t="shared" si="42"/>
        <v/>
      </c>
      <c r="W223" s="37" t="str">
        <f t="shared" si="43"/>
        <v/>
      </c>
      <c r="X223" s="5"/>
    </row>
    <row r="224" spans="1:24" ht="42.75" customHeight="1" x14ac:dyDescent="0.25">
      <c r="A224" s="5"/>
      <c r="B224" s="32"/>
      <c r="C224" s="32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3" t="str">
        <f t="shared" si="44"/>
        <v/>
      </c>
      <c r="M224" s="7" t="str">
        <f t="shared" si="37"/>
        <v/>
      </c>
      <c r="N224" s="7" t="str">
        <f t="shared" si="36"/>
        <v/>
      </c>
      <c r="O224" s="33"/>
      <c r="P224" s="8" t="str">
        <f t="shared" si="38"/>
        <v/>
      </c>
      <c r="Q224" s="7" t="str">
        <f t="shared" si="39"/>
        <v/>
      </c>
      <c r="R224" s="7" t="str">
        <f t="shared" si="40"/>
        <v/>
      </c>
      <c r="S224" s="33"/>
      <c r="T224" s="36" t="str">
        <f t="shared" si="41"/>
        <v/>
      </c>
      <c r="U224" s="36" t="str">
        <f>IF(F224="","",IF(H224=0,"",VLOOKUP(E224,Clientes39[],4,)))</f>
        <v/>
      </c>
      <c r="V224" s="7" t="str">
        <f t="shared" si="42"/>
        <v/>
      </c>
      <c r="W224" s="37" t="str">
        <f t="shared" si="43"/>
        <v/>
      </c>
      <c r="X224" s="5"/>
    </row>
    <row r="225" spans="1:24" ht="42.75" customHeight="1" x14ac:dyDescent="0.25">
      <c r="A225" s="5"/>
      <c r="B225" s="32"/>
      <c r="C225" s="32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3" t="str">
        <f t="shared" si="44"/>
        <v/>
      </c>
      <c r="M225" s="7" t="str">
        <f t="shared" si="37"/>
        <v/>
      </c>
      <c r="N225" s="7" t="str">
        <f t="shared" si="36"/>
        <v/>
      </c>
      <c r="O225" s="33"/>
      <c r="P225" s="8" t="str">
        <f t="shared" si="38"/>
        <v/>
      </c>
      <c r="Q225" s="7" t="str">
        <f t="shared" si="39"/>
        <v/>
      </c>
      <c r="R225" s="7" t="str">
        <f t="shared" si="40"/>
        <v/>
      </c>
      <c r="S225" s="33"/>
      <c r="T225" s="36" t="str">
        <f t="shared" si="41"/>
        <v/>
      </c>
      <c r="U225" s="36" t="str">
        <f>IF(F225="","",IF(H225=0,"",VLOOKUP(E225,Clientes39[],4,)))</f>
        <v/>
      </c>
      <c r="V225" s="7" t="str">
        <f t="shared" si="42"/>
        <v/>
      </c>
      <c r="W225" s="37" t="str">
        <f t="shared" si="43"/>
        <v/>
      </c>
      <c r="X225" s="5"/>
    </row>
    <row r="226" spans="1:24" ht="42.75" customHeight="1" x14ac:dyDescent="0.25">
      <c r="A226" s="5"/>
      <c r="B226" s="32"/>
      <c r="C226" s="32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3" t="str">
        <f t="shared" si="44"/>
        <v/>
      </c>
      <c r="M226" s="7" t="str">
        <f t="shared" si="37"/>
        <v/>
      </c>
      <c r="N226" s="7" t="str">
        <f t="shared" si="36"/>
        <v/>
      </c>
      <c r="O226" s="33"/>
      <c r="P226" s="8" t="str">
        <f t="shared" si="38"/>
        <v/>
      </c>
      <c r="Q226" s="7" t="str">
        <f t="shared" si="39"/>
        <v/>
      </c>
      <c r="R226" s="7" t="str">
        <f t="shared" si="40"/>
        <v/>
      </c>
      <c r="S226" s="33"/>
      <c r="T226" s="36" t="str">
        <f t="shared" si="41"/>
        <v/>
      </c>
      <c r="U226" s="36" t="str">
        <f>IF(F226="","",IF(H226=0,"",VLOOKUP(E226,Clientes39[],4,)))</f>
        <v/>
      </c>
      <c r="V226" s="7" t="str">
        <f t="shared" si="42"/>
        <v/>
      </c>
      <c r="W226" s="37" t="str">
        <f t="shared" si="43"/>
        <v/>
      </c>
      <c r="X226" s="5"/>
    </row>
    <row r="227" spans="1:24" ht="42.75" customHeight="1" x14ac:dyDescent="0.25">
      <c r="A227" s="5"/>
      <c r="B227" s="32"/>
      <c r="C227" s="32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3" t="str">
        <f t="shared" si="44"/>
        <v/>
      </c>
      <c r="M227" s="7" t="str">
        <f t="shared" si="37"/>
        <v/>
      </c>
      <c r="N227" s="7" t="str">
        <f t="shared" si="36"/>
        <v/>
      </c>
      <c r="O227" s="33"/>
      <c r="P227" s="8" t="str">
        <f t="shared" si="38"/>
        <v/>
      </c>
      <c r="Q227" s="7" t="str">
        <f t="shared" si="39"/>
        <v/>
      </c>
      <c r="R227" s="7" t="str">
        <f t="shared" si="40"/>
        <v/>
      </c>
      <c r="S227" s="33"/>
      <c r="T227" s="36" t="str">
        <f t="shared" si="41"/>
        <v/>
      </c>
      <c r="U227" s="36" t="str">
        <f>IF(F227="","",IF(H227=0,"",VLOOKUP(E227,Clientes39[],4,)))</f>
        <v/>
      </c>
      <c r="V227" s="7" t="str">
        <f t="shared" si="42"/>
        <v/>
      </c>
      <c r="W227" s="37" t="str">
        <f t="shared" si="43"/>
        <v/>
      </c>
      <c r="X227" s="5"/>
    </row>
    <row r="228" spans="1:24" ht="42.75" customHeight="1" x14ac:dyDescent="0.25">
      <c r="A228" s="5"/>
      <c r="B228" s="32"/>
      <c r="C228" s="32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3" t="str">
        <f t="shared" si="44"/>
        <v/>
      </c>
      <c r="M228" s="7" t="str">
        <f t="shared" si="37"/>
        <v/>
      </c>
      <c r="N228" s="7" t="str">
        <f t="shared" si="36"/>
        <v/>
      </c>
      <c r="O228" s="33"/>
      <c r="P228" s="8" t="str">
        <f t="shared" si="38"/>
        <v/>
      </c>
      <c r="Q228" s="7" t="str">
        <f t="shared" si="39"/>
        <v/>
      </c>
      <c r="R228" s="7" t="str">
        <f t="shared" si="40"/>
        <v/>
      </c>
      <c r="S228" s="33"/>
      <c r="T228" s="36" t="str">
        <f t="shared" si="41"/>
        <v/>
      </c>
      <c r="U228" s="36" t="str">
        <f>IF(F228="","",IF(H228=0,"",VLOOKUP(E228,Clientes39[],4,)))</f>
        <v/>
      </c>
      <c r="V228" s="7" t="str">
        <f t="shared" si="42"/>
        <v/>
      </c>
      <c r="W228" s="37" t="str">
        <f t="shared" si="43"/>
        <v/>
      </c>
      <c r="X228" s="5"/>
    </row>
    <row r="229" spans="1:24" ht="42.75" customHeight="1" x14ac:dyDescent="0.25">
      <c r="A229" s="5"/>
      <c r="B229" s="32"/>
      <c r="C229" s="32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3" t="str">
        <f t="shared" si="44"/>
        <v/>
      </c>
      <c r="M229" s="7" t="str">
        <f t="shared" si="37"/>
        <v/>
      </c>
      <c r="N229" s="7" t="str">
        <f t="shared" si="36"/>
        <v/>
      </c>
      <c r="O229" s="33"/>
      <c r="P229" s="8" t="str">
        <f t="shared" si="38"/>
        <v/>
      </c>
      <c r="Q229" s="7" t="str">
        <f t="shared" si="39"/>
        <v/>
      </c>
      <c r="R229" s="7" t="str">
        <f t="shared" si="40"/>
        <v/>
      </c>
      <c r="S229" s="33"/>
      <c r="T229" s="36" t="str">
        <f t="shared" si="41"/>
        <v/>
      </c>
      <c r="U229" s="36" t="str">
        <f>IF(F229="","",IF(H229=0,"",VLOOKUP(E229,Clientes39[],4,)))</f>
        <v/>
      </c>
      <c r="V229" s="7" t="str">
        <f t="shared" si="42"/>
        <v/>
      </c>
      <c r="W229" s="37" t="str">
        <f t="shared" si="43"/>
        <v/>
      </c>
      <c r="X229" s="5"/>
    </row>
    <row r="230" spans="1:24" ht="42.75" customHeight="1" x14ac:dyDescent="0.25">
      <c r="A230" s="5"/>
      <c r="B230" s="32"/>
      <c r="C230" s="32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3" t="str">
        <f t="shared" si="44"/>
        <v/>
      </c>
      <c r="M230" s="7" t="str">
        <f t="shared" si="37"/>
        <v/>
      </c>
      <c r="N230" s="7" t="str">
        <f t="shared" si="36"/>
        <v/>
      </c>
      <c r="O230" s="33"/>
      <c r="P230" s="8" t="str">
        <f t="shared" si="38"/>
        <v/>
      </c>
      <c r="Q230" s="7" t="str">
        <f t="shared" si="39"/>
        <v/>
      </c>
      <c r="R230" s="7" t="str">
        <f t="shared" si="40"/>
        <v/>
      </c>
      <c r="S230" s="33"/>
      <c r="T230" s="36" t="str">
        <f t="shared" si="41"/>
        <v/>
      </c>
      <c r="U230" s="36" t="str">
        <f>IF(F230="","",IF(H230=0,"",VLOOKUP(E230,Clientes39[],4,)))</f>
        <v/>
      </c>
      <c r="V230" s="7" t="str">
        <f t="shared" si="42"/>
        <v/>
      </c>
      <c r="W230" s="37" t="str">
        <f t="shared" si="43"/>
        <v/>
      </c>
      <c r="X230" s="5"/>
    </row>
    <row r="231" spans="1:24" ht="42.75" customHeight="1" x14ac:dyDescent="0.25">
      <c r="A231" s="5"/>
      <c r="B231" s="32"/>
      <c r="C231" s="32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3" t="str">
        <f t="shared" si="44"/>
        <v/>
      </c>
      <c r="M231" s="7" t="str">
        <f t="shared" si="37"/>
        <v/>
      </c>
      <c r="N231" s="7" t="str">
        <f t="shared" si="36"/>
        <v/>
      </c>
      <c r="O231" s="33"/>
      <c r="P231" s="8" t="str">
        <f t="shared" si="38"/>
        <v/>
      </c>
      <c r="Q231" s="7" t="str">
        <f t="shared" si="39"/>
        <v/>
      </c>
      <c r="R231" s="7" t="str">
        <f t="shared" si="40"/>
        <v/>
      </c>
      <c r="S231" s="33"/>
      <c r="T231" s="36" t="str">
        <f t="shared" si="41"/>
        <v/>
      </c>
      <c r="U231" s="36" t="str">
        <f>IF(F231="","",IF(H231=0,"",VLOOKUP(E231,Clientes39[],4,)))</f>
        <v/>
      </c>
      <c r="V231" s="7" t="str">
        <f t="shared" si="42"/>
        <v/>
      </c>
      <c r="W231" s="37" t="str">
        <f t="shared" si="43"/>
        <v/>
      </c>
      <c r="X231" s="5"/>
    </row>
    <row r="232" spans="1:24" ht="42.75" customHeight="1" x14ac:dyDescent="0.25">
      <c r="A232" s="5"/>
      <c r="B232" s="32"/>
      <c r="C232" s="32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3" t="str">
        <f t="shared" si="44"/>
        <v/>
      </c>
      <c r="M232" s="7" t="str">
        <f t="shared" si="37"/>
        <v/>
      </c>
      <c r="N232" s="7" t="str">
        <f t="shared" si="36"/>
        <v/>
      </c>
      <c r="O232" s="33"/>
      <c r="P232" s="8" t="str">
        <f t="shared" si="38"/>
        <v/>
      </c>
      <c r="Q232" s="7" t="str">
        <f t="shared" si="39"/>
        <v/>
      </c>
      <c r="R232" s="7" t="str">
        <f t="shared" si="40"/>
        <v/>
      </c>
      <c r="S232" s="33"/>
      <c r="T232" s="36" t="str">
        <f t="shared" si="41"/>
        <v/>
      </c>
      <c r="U232" s="36" t="str">
        <f>IF(F232="","",IF(H232=0,"",VLOOKUP(E232,Clientes39[],4,)))</f>
        <v/>
      </c>
      <c r="V232" s="7" t="str">
        <f t="shared" si="42"/>
        <v/>
      </c>
      <c r="W232" s="37" t="str">
        <f t="shared" si="43"/>
        <v/>
      </c>
      <c r="X232" s="5"/>
    </row>
    <row r="233" spans="1:24" ht="42.75" customHeight="1" x14ac:dyDescent="0.25">
      <c r="A233" s="5"/>
      <c r="B233" s="32"/>
      <c r="C233" s="32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3" t="str">
        <f t="shared" si="44"/>
        <v/>
      </c>
      <c r="M233" s="7" t="str">
        <f t="shared" si="37"/>
        <v/>
      </c>
      <c r="N233" s="7" t="str">
        <f t="shared" si="36"/>
        <v/>
      </c>
      <c r="O233" s="33"/>
      <c r="P233" s="8" t="str">
        <f t="shared" si="38"/>
        <v/>
      </c>
      <c r="Q233" s="7" t="str">
        <f t="shared" si="39"/>
        <v/>
      </c>
      <c r="R233" s="7" t="str">
        <f t="shared" si="40"/>
        <v/>
      </c>
      <c r="S233" s="33"/>
      <c r="T233" s="36" t="str">
        <f t="shared" si="41"/>
        <v/>
      </c>
      <c r="U233" s="36" t="str">
        <f>IF(F233="","",IF(H233=0,"",VLOOKUP(E233,Clientes39[],4,)))</f>
        <v/>
      </c>
      <c r="V233" s="7" t="str">
        <f t="shared" si="42"/>
        <v/>
      </c>
      <c r="W233" s="37" t="str">
        <f t="shared" si="43"/>
        <v/>
      </c>
      <c r="X233" s="5"/>
    </row>
    <row r="234" spans="1:24" ht="42.75" customHeight="1" x14ac:dyDescent="0.25">
      <c r="A234" s="5"/>
      <c r="B234" s="32"/>
      <c r="C234" s="32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3" t="str">
        <f t="shared" si="44"/>
        <v/>
      </c>
      <c r="M234" s="7" t="str">
        <f t="shared" si="37"/>
        <v/>
      </c>
      <c r="N234" s="7" t="str">
        <f t="shared" si="36"/>
        <v/>
      </c>
      <c r="O234" s="33"/>
      <c r="P234" s="8" t="str">
        <f t="shared" si="38"/>
        <v/>
      </c>
      <c r="Q234" s="7" t="str">
        <f t="shared" si="39"/>
        <v/>
      </c>
      <c r="R234" s="7" t="str">
        <f t="shared" si="40"/>
        <v/>
      </c>
      <c r="S234" s="33"/>
      <c r="T234" s="36" t="str">
        <f t="shared" si="41"/>
        <v/>
      </c>
      <c r="U234" s="36" t="str">
        <f>IF(F234="","",IF(H234=0,"",VLOOKUP(E234,Clientes39[],4,)))</f>
        <v/>
      </c>
      <c r="V234" s="7" t="str">
        <f t="shared" si="42"/>
        <v/>
      </c>
      <c r="W234" s="37" t="str">
        <f t="shared" si="43"/>
        <v/>
      </c>
      <c r="X234" s="5"/>
    </row>
    <row r="235" spans="1:24" ht="42.75" customHeight="1" x14ac:dyDescent="0.25">
      <c r="A235" s="5"/>
      <c r="B235" s="32"/>
      <c r="C235" s="32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3" t="str">
        <f t="shared" si="44"/>
        <v/>
      </c>
      <c r="M235" s="7" t="str">
        <f t="shared" si="37"/>
        <v/>
      </c>
      <c r="N235" s="7" t="str">
        <f t="shared" si="36"/>
        <v/>
      </c>
      <c r="O235" s="33"/>
      <c r="P235" s="8" t="str">
        <f t="shared" si="38"/>
        <v/>
      </c>
      <c r="Q235" s="7" t="str">
        <f t="shared" si="39"/>
        <v/>
      </c>
      <c r="R235" s="7" t="str">
        <f t="shared" si="40"/>
        <v/>
      </c>
      <c r="S235" s="33"/>
      <c r="T235" s="36" t="str">
        <f t="shared" si="41"/>
        <v/>
      </c>
      <c r="U235" s="36" t="str">
        <f>IF(F235="","",IF(H235=0,"",VLOOKUP(E235,Clientes39[],4,)))</f>
        <v/>
      </c>
      <c r="V235" s="7" t="str">
        <f t="shared" si="42"/>
        <v/>
      </c>
      <c r="W235" s="37" t="str">
        <f t="shared" si="43"/>
        <v/>
      </c>
      <c r="X235" s="5"/>
    </row>
    <row r="236" spans="1:24" ht="42.75" customHeight="1" x14ac:dyDescent="0.25">
      <c r="A236" s="5"/>
      <c r="B236" s="32"/>
      <c r="C236" s="32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3" t="str">
        <f t="shared" si="44"/>
        <v/>
      </c>
      <c r="M236" s="7" t="str">
        <f t="shared" si="37"/>
        <v/>
      </c>
      <c r="N236" s="7" t="str">
        <f t="shared" si="36"/>
        <v/>
      </c>
      <c r="O236" s="33"/>
      <c r="P236" s="8" t="str">
        <f t="shared" si="38"/>
        <v/>
      </c>
      <c r="Q236" s="7" t="str">
        <f t="shared" si="39"/>
        <v/>
      </c>
      <c r="R236" s="7" t="str">
        <f t="shared" si="40"/>
        <v/>
      </c>
      <c r="S236" s="33"/>
      <c r="T236" s="36" t="str">
        <f t="shared" si="41"/>
        <v/>
      </c>
      <c r="U236" s="36" t="str">
        <f>IF(F236="","",IF(H236=0,"",VLOOKUP(E236,Clientes39[],4,)))</f>
        <v/>
      </c>
      <c r="V236" s="7" t="str">
        <f t="shared" si="42"/>
        <v/>
      </c>
      <c r="W236" s="37" t="str">
        <f t="shared" si="43"/>
        <v/>
      </c>
      <c r="X236" s="5"/>
    </row>
    <row r="237" spans="1:24" ht="42.75" customHeight="1" x14ac:dyDescent="0.25">
      <c r="A237" s="5"/>
      <c r="B237" s="32"/>
      <c r="C237" s="32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3" t="str">
        <f t="shared" si="44"/>
        <v/>
      </c>
      <c r="M237" s="7" t="str">
        <f t="shared" si="37"/>
        <v/>
      </c>
      <c r="N237" s="7" t="str">
        <f t="shared" si="36"/>
        <v/>
      </c>
      <c r="O237" s="33"/>
      <c r="P237" s="8" t="str">
        <f t="shared" si="38"/>
        <v/>
      </c>
      <c r="Q237" s="7" t="str">
        <f t="shared" si="39"/>
        <v/>
      </c>
      <c r="R237" s="7" t="str">
        <f t="shared" si="40"/>
        <v/>
      </c>
      <c r="S237" s="33"/>
      <c r="T237" s="36" t="str">
        <f t="shared" si="41"/>
        <v/>
      </c>
      <c r="U237" s="36" t="str">
        <f>IF(F237="","",IF(H237=0,"",VLOOKUP(E237,Clientes39[],4,)))</f>
        <v/>
      </c>
      <c r="V237" s="7" t="str">
        <f t="shared" si="42"/>
        <v/>
      </c>
      <c r="W237" s="37" t="str">
        <f t="shared" si="43"/>
        <v/>
      </c>
      <c r="X237" s="5"/>
    </row>
    <row r="238" spans="1:24" ht="42.75" customHeight="1" x14ac:dyDescent="0.25">
      <c r="A238" s="5"/>
      <c r="B238" s="32"/>
      <c r="C238" s="32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3" t="str">
        <f t="shared" si="44"/>
        <v/>
      </c>
      <c r="M238" s="7" t="str">
        <f t="shared" si="37"/>
        <v/>
      </c>
      <c r="N238" s="7" t="str">
        <f t="shared" si="36"/>
        <v/>
      </c>
      <c r="O238" s="33"/>
      <c r="P238" s="8" t="str">
        <f t="shared" si="38"/>
        <v/>
      </c>
      <c r="Q238" s="7" t="str">
        <f t="shared" si="39"/>
        <v/>
      </c>
      <c r="R238" s="7" t="str">
        <f t="shared" si="40"/>
        <v/>
      </c>
      <c r="S238" s="33"/>
      <c r="T238" s="36" t="str">
        <f t="shared" si="41"/>
        <v/>
      </c>
      <c r="U238" s="36" t="str">
        <f>IF(F238="","",IF(H238=0,"",VLOOKUP(E238,Clientes39[],4,)))</f>
        <v/>
      </c>
      <c r="V238" s="7" t="str">
        <f t="shared" si="42"/>
        <v/>
      </c>
      <c r="W238" s="37" t="str">
        <f t="shared" si="43"/>
        <v/>
      </c>
      <c r="X238" s="5"/>
    </row>
    <row r="239" spans="1:24" ht="42.75" customHeight="1" x14ac:dyDescent="0.25">
      <c r="A239" s="5"/>
      <c r="B239" s="32"/>
      <c r="C239" s="32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3" t="str">
        <f t="shared" si="44"/>
        <v/>
      </c>
      <c r="M239" s="7" t="str">
        <f t="shared" si="37"/>
        <v/>
      </c>
      <c r="N239" s="7" t="str">
        <f t="shared" si="36"/>
        <v/>
      </c>
      <c r="O239" s="33"/>
      <c r="P239" s="8" t="str">
        <f t="shared" si="38"/>
        <v/>
      </c>
      <c r="Q239" s="7" t="str">
        <f t="shared" si="39"/>
        <v/>
      </c>
      <c r="R239" s="7" t="str">
        <f t="shared" si="40"/>
        <v/>
      </c>
      <c r="S239" s="33"/>
      <c r="T239" s="36" t="str">
        <f t="shared" si="41"/>
        <v/>
      </c>
      <c r="U239" s="36" t="str">
        <f>IF(F239="","",IF(H239=0,"",VLOOKUP(E239,Clientes39[],4,)))</f>
        <v/>
      </c>
      <c r="V239" s="7" t="str">
        <f t="shared" si="42"/>
        <v/>
      </c>
      <c r="W239" s="37" t="str">
        <f t="shared" si="43"/>
        <v/>
      </c>
      <c r="X239" s="5"/>
    </row>
    <row r="240" spans="1:24" ht="42.75" customHeight="1" x14ac:dyDescent="0.25">
      <c r="A240" s="5"/>
      <c r="B240" s="32"/>
      <c r="C240" s="32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3" t="str">
        <f t="shared" si="44"/>
        <v/>
      </c>
      <c r="M240" s="7" t="str">
        <f t="shared" si="37"/>
        <v/>
      </c>
      <c r="N240" s="7" t="str">
        <f t="shared" si="36"/>
        <v/>
      </c>
      <c r="O240" s="33"/>
      <c r="P240" s="8" t="str">
        <f t="shared" si="38"/>
        <v/>
      </c>
      <c r="Q240" s="7" t="str">
        <f t="shared" si="39"/>
        <v/>
      </c>
      <c r="R240" s="7" t="str">
        <f t="shared" si="40"/>
        <v/>
      </c>
      <c r="S240" s="33"/>
      <c r="T240" s="36" t="str">
        <f t="shared" si="41"/>
        <v/>
      </c>
      <c r="U240" s="36" t="str">
        <f>IF(F240="","",IF(H240=0,"",VLOOKUP(E240,Clientes39[],4,)))</f>
        <v/>
      </c>
      <c r="V240" s="7" t="str">
        <f t="shared" si="42"/>
        <v/>
      </c>
      <c r="W240" s="37" t="str">
        <f t="shared" si="43"/>
        <v/>
      </c>
      <c r="X240" s="5"/>
    </row>
    <row r="241" spans="1:24" ht="42.75" customHeight="1" x14ac:dyDescent="0.25">
      <c r="A241" s="5"/>
      <c r="B241" s="32"/>
      <c r="C241" s="32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3" t="str">
        <f t="shared" si="44"/>
        <v/>
      </c>
      <c r="M241" s="7" t="str">
        <f t="shared" si="37"/>
        <v/>
      </c>
      <c r="N241" s="7" t="str">
        <f t="shared" si="36"/>
        <v/>
      </c>
      <c r="O241" s="33"/>
      <c r="P241" s="8" t="str">
        <f t="shared" si="38"/>
        <v/>
      </c>
      <c r="Q241" s="7" t="str">
        <f t="shared" si="39"/>
        <v/>
      </c>
      <c r="R241" s="7" t="str">
        <f t="shared" si="40"/>
        <v/>
      </c>
      <c r="S241" s="33"/>
      <c r="T241" s="36" t="str">
        <f t="shared" si="41"/>
        <v/>
      </c>
      <c r="U241" s="36" t="str">
        <f>IF(F241="","",IF(H241=0,"",VLOOKUP(E241,Clientes39[],4,)))</f>
        <v/>
      </c>
      <c r="V241" s="7" t="str">
        <f t="shared" si="42"/>
        <v/>
      </c>
      <c r="W241" s="37" t="str">
        <f t="shared" si="43"/>
        <v/>
      </c>
      <c r="X241" s="5"/>
    </row>
    <row r="242" spans="1:24" ht="42.75" customHeight="1" x14ac:dyDescent="0.25">
      <c r="A242" s="5"/>
      <c r="B242" s="32"/>
      <c r="C242" s="32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3" t="str">
        <f t="shared" si="44"/>
        <v/>
      </c>
      <c r="M242" s="7" t="str">
        <f t="shared" si="37"/>
        <v/>
      </c>
      <c r="N242" s="7" t="str">
        <f t="shared" si="36"/>
        <v/>
      </c>
      <c r="O242" s="33"/>
      <c r="P242" s="8" t="str">
        <f t="shared" si="38"/>
        <v/>
      </c>
      <c r="Q242" s="7" t="str">
        <f t="shared" si="39"/>
        <v/>
      </c>
      <c r="R242" s="7" t="str">
        <f t="shared" si="40"/>
        <v/>
      </c>
      <c r="S242" s="33"/>
      <c r="T242" s="36" t="str">
        <f t="shared" si="41"/>
        <v/>
      </c>
      <c r="U242" s="36" t="str">
        <f>IF(F242="","",IF(H242=0,"",VLOOKUP(E242,Clientes39[],4,)))</f>
        <v/>
      </c>
      <c r="V242" s="7" t="str">
        <f t="shared" si="42"/>
        <v/>
      </c>
      <c r="W242" s="37" t="str">
        <f t="shared" si="43"/>
        <v/>
      </c>
      <c r="X242" s="5"/>
    </row>
    <row r="243" spans="1:24" ht="42.75" customHeight="1" x14ac:dyDescent="0.25">
      <c r="A243" s="5"/>
      <c r="B243" s="32"/>
      <c r="C243" s="32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3" t="str">
        <f t="shared" si="44"/>
        <v/>
      </c>
      <c r="M243" s="7" t="str">
        <f t="shared" si="37"/>
        <v/>
      </c>
      <c r="N243" s="7" t="str">
        <f t="shared" si="36"/>
        <v/>
      </c>
      <c r="O243" s="33"/>
      <c r="P243" s="8" t="str">
        <f t="shared" si="38"/>
        <v/>
      </c>
      <c r="Q243" s="7" t="str">
        <f t="shared" si="39"/>
        <v/>
      </c>
      <c r="R243" s="7" t="str">
        <f t="shared" si="40"/>
        <v/>
      </c>
      <c r="S243" s="33"/>
      <c r="T243" s="36" t="str">
        <f t="shared" si="41"/>
        <v/>
      </c>
      <c r="U243" s="36" t="str">
        <f>IF(F243="","",IF(H243=0,"",VLOOKUP(E243,Clientes39[],4,)))</f>
        <v/>
      </c>
      <c r="V243" s="7" t="str">
        <f t="shared" si="42"/>
        <v/>
      </c>
      <c r="W243" s="37" t="str">
        <f t="shared" si="43"/>
        <v/>
      </c>
      <c r="X243" s="5"/>
    </row>
    <row r="244" spans="1:24" ht="42.75" customHeight="1" x14ac:dyDescent="0.25">
      <c r="A244" s="5"/>
      <c r="B244" s="32"/>
      <c r="C244" s="32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3" t="str">
        <f t="shared" si="44"/>
        <v/>
      </c>
      <c r="M244" s="7" t="str">
        <f t="shared" si="37"/>
        <v/>
      </c>
      <c r="N244" s="7" t="str">
        <f t="shared" si="36"/>
        <v/>
      </c>
      <c r="O244" s="33"/>
      <c r="P244" s="8" t="str">
        <f t="shared" si="38"/>
        <v/>
      </c>
      <c r="Q244" s="7" t="str">
        <f t="shared" si="39"/>
        <v/>
      </c>
      <c r="R244" s="7" t="str">
        <f t="shared" si="40"/>
        <v/>
      </c>
      <c r="S244" s="33"/>
      <c r="T244" s="36" t="str">
        <f t="shared" si="41"/>
        <v/>
      </c>
      <c r="U244" s="36" t="str">
        <f>IF(F244="","",IF(H244=0,"",VLOOKUP(E244,Clientes39[],4,)))</f>
        <v/>
      </c>
      <c r="V244" s="7" t="str">
        <f t="shared" si="42"/>
        <v/>
      </c>
      <c r="W244" s="37" t="str">
        <f t="shared" si="43"/>
        <v/>
      </c>
      <c r="X244" s="5"/>
    </row>
    <row r="245" spans="1:24" ht="42.75" customHeight="1" x14ac:dyDescent="0.25">
      <c r="A245" s="5"/>
      <c r="B245" s="32"/>
      <c r="C245" s="32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3" t="str">
        <f t="shared" si="44"/>
        <v/>
      </c>
      <c r="M245" s="7" t="str">
        <f t="shared" si="37"/>
        <v/>
      </c>
      <c r="N245" s="7" t="str">
        <f t="shared" si="36"/>
        <v/>
      </c>
      <c r="O245" s="33"/>
      <c r="P245" s="8" t="str">
        <f t="shared" si="38"/>
        <v/>
      </c>
      <c r="Q245" s="7" t="str">
        <f t="shared" si="39"/>
        <v/>
      </c>
      <c r="R245" s="7" t="str">
        <f t="shared" si="40"/>
        <v/>
      </c>
      <c r="S245" s="33"/>
      <c r="T245" s="36" t="str">
        <f t="shared" si="41"/>
        <v/>
      </c>
      <c r="U245" s="36" t="str">
        <f>IF(F245="","",IF(H245=0,"",VLOOKUP(E245,Clientes39[],4,)))</f>
        <v/>
      </c>
      <c r="V245" s="7" t="str">
        <f t="shared" si="42"/>
        <v/>
      </c>
      <c r="W245" s="37" t="str">
        <f t="shared" si="43"/>
        <v/>
      </c>
      <c r="X245" s="5"/>
    </row>
    <row r="246" spans="1:24" ht="42.75" customHeight="1" x14ac:dyDescent="0.25">
      <c r="A246" s="5"/>
      <c r="B246" s="32"/>
      <c r="C246" s="32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3" t="str">
        <f t="shared" si="44"/>
        <v/>
      </c>
      <c r="M246" s="7" t="str">
        <f t="shared" si="37"/>
        <v/>
      </c>
      <c r="N246" s="7" t="str">
        <f t="shared" si="36"/>
        <v/>
      </c>
      <c r="O246" s="33"/>
      <c r="P246" s="8" t="str">
        <f t="shared" si="38"/>
        <v/>
      </c>
      <c r="Q246" s="7" t="str">
        <f t="shared" si="39"/>
        <v/>
      </c>
      <c r="R246" s="7" t="str">
        <f t="shared" si="40"/>
        <v/>
      </c>
      <c r="S246" s="33"/>
      <c r="T246" s="36" t="str">
        <f t="shared" si="41"/>
        <v/>
      </c>
      <c r="U246" s="36" t="str">
        <f>IF(F246="","",IF(H246=0,"",VLOOKUP(E246,Clientes39[],4,)))</f>
        <v/>
      </c>
      <c r="V246" s="7" t="str">
        <f t="shared" si="42"/>
        <v/>
      </c>
      <c r="W246" s="37" t="str">
        <f t="shared" si="43"/>
        <v/>
      </c>
      <c r="X246" s="5"/>
    </row>
    <row r="247" spans="1:24" ht="42.75" customHeight="1" x14ac:dyDescent="0.25">
      <c r="A247" s="5"/>
      <c r="B247" s="32"/>
      <c r="C247" s="32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3" t="str">
        <f t="shared" si="44"/>
        <v/>
      </c>
      <c r="M247" s="7" t="str">
        <f t="shared" si="37"/>
        <v/>
      </c>
      <c r="N247" s="7" t="str">
        <f t="shared" si="36"/>
        <v/>
      </c>
      <c r="O247" s="33"/>
      <c r="P247" s="8" t="str">
        <f t="shared" si="38"/>
        <v/>
      </c>
      <c r="Q247" s="7" t="str">
        <f t="shared" si="39"/>
        <v/>
      </c>
      <c r="R247" s="7" t="str">
        <f t="shared" si="40"/>
        <v/>
      </c>
      <c r="S247" s="33"/>
      <c r="T247" s="36" t="str">
        <f t="shared" si="41"/>
        <v/>
      </c>
      <c r="U247" s="36" t="str">
        <f>IF(F247="","",IF(H247=0,"",VLOOKUP(E247,Clientes39[],4,)))</f>
        <v/>
      </c>
      <c r="V247" s="7" t="str">
        <f t="shared" si="42"/>
        <v/>
      </c>
      <c r="W247" s="37" t="str">
        <f t="shared" si="43"/>
        <v/>
      </c>
      <c r="X247" s="5"/>
    </row>
    <row r="248" spans="1:24" ht="42.75" customHeight="1" x14ac:dyDescent="0.25">
      <c r="A248" s="5"/>
      <c r="B248" s="32"/>
      <c r="C248" s="32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3" t="str">
        <f t="shared" si="44"/>
        <v/>
      </c>
      <c r="M248" s="7" t="str">
        <f t="shared" si="37"/>
        <v/>
      </c>
      <c r="N248" s="7" t="str">
        <f t="shared" si="36"/>
        <v/>
      </c>
      <c r="O248" s="33"/>
      <c r="P248" s="8" t="str">
        <f t="shared" si="38"/>
        <v/>
      </c>
      <c r="Q248" s="7" t="str">
        <f t="shared" si="39"/>
        <v/>
      </c>
      <c r="R248" s="7" t="str">
        <f t="shared" si="40"/>
        <v/>
      </c>
      <c r="S248" s="33"/>
      <c r="T248" s="36" t="str">
        <f t="shared" si="41"/>
        <v/>
      </c>
      <c r="U248" s="36" t="str">
        <f>IF(F248="","",IF(H248=0,"",VLOOKUP(E248,Clientes39[],4,)))</f>
        <v/>
      </c>
      <c r="V248" s="7" t="str">
        <f t="shared" si="42"/>
        <v/>
      </c>
      <c r="W248" s="37" t="str">
        <f t="shared" si="43"/>
        <v/>
      </c>
      <c r="X248" s="5"/>
    </row>
    <row r="249" spans="1:24" ht="42.75" customHeight="1" x14ac:dyDescent="0.25">
      <c r="A249" s="5"/>
      <c r="B249" s="32"/>
      <c r="C249" s="32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3" t="str">
        <f t="shared" si="44"/>
        <v/>
      </c>
      <c r="M249" s="7" t="str">
        <f t="shared" si="37"/>
        <v/>
      </c>
      <c r="N249" s="7" t="str">
        <f t="shared" si="36"/>
        <v/>
      </c>
      <c r="O249" s="33"/>
      <c r="P249" s="8" t="str">
        <f t="shared" si="38"/>
        <v/>
      </c>
      <c r="Q249" s="7" t="str">
        <f t="shared" si="39"/>
        <v/>
      </c>
      <c r="R249" s="7" t="str">
        <f t="shared" si="40"/>
        <v/>
      </c>
      <c r="S249" s="33"/>
      <c r="T249" s="36" t="str">
        <f t="shared" si="41"/>
        <v/>
      </c>
      <c r="U249" s="36" t="str">
        <f>IF(F249="","",IF(H249=0,"",VLOOKUP(E249,Clientes39[],4,)))</f>
        <v/>
      </c>
      <c r="V249" s="7" t="str">
        <f t="shared" si="42"/>
        <v/>
      </c>
      <c r="W249" s="37" t="str">
        <f t="shared" si="43"/>
        <v/>
      </c>
      <c r="X249" s="5"/>
    </row>
    <row r="250" spans="1:24" ht="42.75" customHeight="1" x14ac:dyDescent="0.25">
      <c r="A250" s="5"/>
      <c r="B250" s="32"/>
      <c r="C250" s="32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3" t="str">
        <f t="shared" si="44"/>
        <v/>
      </c>
      <c r="M250" s="7" t="str">
        <f t="shared" si="37"/>
        <v/>
      </c>
      <c r="N250" s="7" t="str">
        <f t="shared" si="36"/>
        <v/>
      </c>
      <c r="O250" s="33"/>
      <c r="P250" s="8" t="str">
        <f t="shared" si="38"/>
        <v/>
      </c>
      <c r="Q250" s="7" t="str">
        <f t="shared" si="39"/>
        <v/>
      </c>
      <c r="R250" s="7" t="str">
        <f t="shared" si="40"/>
        <v/>
      </c>
      <c r="S250" s="33"/>
      <c r="T250" s="36" t="str">
        <f t="shared" si="41"/>
        <v/>
      </c>
      <c r="U250" s="36" t="str">
        <f>IF(F250="","",IF(H250=0,"",VLOOKUP(E250,Clientes39[],4,)))</f>
        <v/>
      </c>
      <c r="V250" s="7" t="str">
        <f t="shared" si="42"/>
        <v/>
      </c>
      <c r="W250" s="37" t="str">
        <f t="shared" si="43"/>
        <v/>
      </c>
      <c r="X250" s="5"/>
    </row>
    <row r="251" spans="1:24" ht="42.75" customHeight="1" x14ac:dyDescent="0.25">
      <c r="A251" s="5"/>
      <c r="B251" s="32"/>
      <c r="C251" s="32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3" t="str">
        <f t="shared" si="44"/>
        <v/>
      </c>
      <c r="M251" s="7" t="str">
        <f t="shared" si="37"/>
        <v/>
      </c>
      <c r="N251" s="7" t="str">
        <f t="shared" si="36"/>
        <v/>
      </c>
      <c r="O251" s="33"/>
      <c r="P251" s="8" t="str">
        <f t="shared" si="38"/>
        <v/>
      </c>
      <c r="Q251" s="7" t="str">
        <f t="shared" si="39"/>
        <v/>
      </c>
      <c r="R251" s="7" t="str">
        <f t="shared" si="40"/>
        <v/>
      </c>
      <c r="S251" s="33"/>
      <c r="T251" s="36" t="str">
        <f t="shared" si="41"/>
        <v/>
      </c>
      <c r="U251" s="36" t="str">
        <f>IF(F251="","",IF(H251=0,"",VLOOKUP(E251,Clientes39[],4,)))</f>
        <v/>
      </c>
      <c r="V251" s="7" t="str">
        <f t="shared" si="42"/>
        <v/>
      </c>
      <c r="W251" s="37" t="str">
        <f t="shared" si="43"/>
        <v/>
      </c>
      <c r="X251" s="5"/>
    </row>
    <row r="252" spans="1:24" ht="42.75" customHeight="1" x14ac:dyDescent="0.25">
      <c r="A252" s="5"/>
      <c r="B252" s="32"/>
      <c r="C252" s="32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3" t="str">
        <f t="shared" si="44"/>
        <v/>
      </c>
      <c r="M252" s="7" t="str">
        <f t="shared" si="37"/>
        <v/>
      </c>
      <c r="N252" s="7" t="str">
        <f t="shared" si="36"/>
        <v/>
      </c>
      <c r="O252" s="33"/>
      <c r="P252" s="8" t="str">
        <f t="shared" si="38"/>
        <v/>
      </c>
      <c r="Q252" s="7" t="str">
        <f t="shared" si="39"/>
        <v/>
      </c>
      <c r="R252" s="7" t="str">
        <f t="shared" si="40"/>
        <v/>
      </c>
      <c r="S252" s="33"/>
      <c r="T252" s="36" t="str">
        <f t="shared" si="41"/>
        <v/>
      </c>
      <c r="U252" s="36" t="str">
        <f>IF(F252="","",IF(H252=0,"",VLOOKUP(E252,Clientes39[],4,)))</f>
        <v/>
      </c>
      <c r="V252" s="7" t="str">
        <f t="shared" si="42"/>
        <v/>
      </c>
      <c r="W252" s="37" t="str">
        <f t="shared" si="43"/>
        <v/>
      </c>
      <c r="X252" s="5"/>
    </row>
    <row r="253" spans="1:24" ht="42.75" customHeight="1" x14ac:dyDescent="0.25">
      <c r="A253" s="5"/>
      <c r="B253" s="32"/>
      <c r="C253" s="32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3" t="str">
        <f t="shared" si="44"/>
        <v/>
      </c>
      <c r="M253" s="7" t="str">
        <f t="shared" si="37"/>
        <v/>
      </c>
      <c r="N253" s="7" t="str">
        <f t="shared" si="36"/>
        <v/>
      </c>
      <c r="O253" s="33"/>
      <c r="P253" s="8" t="str">
        <f t="shared" si="38"/>
        <v/>
      </c>
      <c r="Q253" s="7" t="str">
        <f t="shared" si="39"/>
        <v/>
      </c>
      <c r="R253" s="7" t="str">
        <f t="shared" si="40"/>
        <v/>
      </c>
      <c r="S253" s="33"/>
      <c r="T253" s="36" t="str">
        <f t="shared" si="41"/>
        <v/>
      </c>
      <c r="U253" s="36" t="str">
        <f>IF(F253="","",IF(H253=0,"",VLOOKUP(E253,Clientes39[],4,)))</f>
        <v/>
      </c>
      <c r="V253" s="7" t="str">
        <f t="shared" si="42"/>
        <v/>
      </c>
      <c r="W253" s="37" t="str">
        <f t="shared" si="43"/>
        <v/>
      </c>
      <c r="X253" s="5"/>
    </row>
    <row r="254" spans="1:24" ht="42.75" customHeight="1" x14ac:dyDescent="0.25">
      <c r="A254" s="5"/>
      <c r="B254" s="32"/>
      <c r="C254" s="32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3" t="str">
        <f t="shared" si="44"/>
        <v/>
      </c>
      <c r="M254" s="7" t="str">
        <f t="shared" si="37"/>
        <v/>
      </c>
      <c r="N254" s="7" t="str">
        <f t="shared" si="36"/>
        <v/>
      </c>
      <c r="O254" s="33"/>
      <c r="P254" s="8" t="str">
        <f t="shared" si="38"/>
        <v/>
      </c>
      <c r="Q254" s="7" t="str">
        <f t="shared" si="39"/>
        <v/>
      </c>
      <c r="R254" s="7" t="str">
        <f t="shared" si="40"/>
        <v/>
      </c>
      <c r="S254" s="33"/>
      <c r="T254" s="36" t="str">
        <f t="shared" si="41"/>
        <v/>
      </c>
      <c r="U254" s="36" t="str">
        <f>IF(F254="","",IF(H254=0,"",VLOOKUP(E254,Clientes39[],4,)))</f>
        <v/>
      </c>
      <c r="V254" s="7" t="str">
        <f t="shared" si="42"/>
        <v/>
      </c>
      <c r="W254" s="37" t="str">
        <f t="shared" si="43"/>
        <v/>
      </c>
      <c r="X254" s="5"/>
    </row>
    <row r="255" spans="1:24" ht="42.75" customHeight="1" x14ac:dyDescent="0.25">
      <c r="A255" s="5"/>
      <c r="B255" s="32"/>
      <c r="C255" s="32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3" t="str">
        <f t="shared" si="44"/>
        <v/>
      </c>
      <c r="M255" s="7" t="str">
        <f t="shared" si="37"/>
        <v/>
      </c>
      <c r="N255" s="7" t="str">
        <f t="shared" si="36"/>
        <v/>
      </c>
      <c r="O255" s="33"/>
      <c r="P255" s="8" t="str">
        <f t="shared" si="38"/>
        <v/>
      </c>
      <c r="Q255" s="7" t="str">
        <f t="shared" si="39"/>
        <v/>
      </c>
      <c r="R255" s="7" t="str">
        <f t="shared" si="40"/>
        <v/>
      </c>
      <c r="S255" s="33"/>
      <c r="T255" s="36" t="str">
        <f t="shared" si="41"/>
        <v/>
      </c>
      <c r="U255" s="36" t="str">
        <f>IF(F255="","",IF(H255=0,"",VLOOKUP(E255,Clientes39[],4,)))</f>
        <v/>
      </c>
      <c r="V255" s="7" t="str">
        <f t="shared" si="42"/>
        <v/>
      </c>
      <c r="W255" s="37" t="str">
        <f t="shared" si="43"/>
        <v/>
      </c>
      <c r="X255" s="5"/>
    </row>
    <row r="256" spans="1:24" ht="42.75" customHeight="1" x14ac:dyDescent="0.25">
      <c r="A256" s="5"/>
      <c r="B256" s="32"/>
      <c r="C256" s="32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3" t="str">
        <f t="shared" si="44"/>
        <v/>
      </c>
      <c r="M256" s="7" t="str">
        <f t="shared" si="37"/>
        <v/>
      </c>
      <c r="N256" s="7" t="str">
        <f t="shared" si="36"/>
        <v/>
      </c>
      <c r="O256" s="33"/>
      <c r="P256" s="8" t="str">
        <f t="shared" si="38"/>
        <v/>
      </c>
      <c r="Q256" s="7" t="str">
        <f t="shared" si="39"/>
        <v/>
      </c>
      <c r="R256" s="7" t="str">
        <f t="shared" si="40"/>
        <v/>
      </c>
      <c r="S256" s="33"/>
      <c r="T256" s="36" t="str">
        <f t="shared" si="41"/>
        <v/>
      </c>
      <c r="U256" s="36" t="str">
        <f>IF(F256="","",IF(H256=0,"",VLOOKUP(E256,Clientes39[],4,)))</f>
        <v/>
      </c>
      <c r="V256" s="7" t="str">
        <f t="shared" si="42"/>
        <v/>
      </c>
      <c r="W256" s="37" t="str">
        <f t="shared" si="43"/>
        <v/>
      </c>
      <c r="X256" s="5"/>
    </row>
    <row r="257" spans="1:24" ht="42.75" customHeight="1" x14ac:dyDescent="0.25">
      <c r="A257" s="5"/>
      <c r="B257" s="32"/>
      <c r="C257" s="32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3" t="str">
        <f t="shared" si="44"/>
        <v/>
      </c>
      <c r="M257" s="7" t="str">
        <f t="shared" si="37"/>
        <v/>
      </c>
      <c r="N257" s="7" t="str">
        <f t="shared" si="36"/>
        <v/>
      </c>
      <c r="O257" s="33"/>
      <c r="P257" s="8" t="str">
        <f t="shared" si="38"/>
        <v/>
      </c>
      <c r="Q257" s="7" t="str">
        <f t="shared" si="39"/>
        <v/>
      </c>
      <c r="R257" s="7" t="str">
        <f t="shared" si="40"/>
        <v/>
      </c>
      <c r="S257" s="33"/>
      <c r="T257" s="36" t="str">
        <f t="shared" si="41"/>
        <v/>
      </c>
      <c r="U257" s="36" t="str">
        <f>IF(F257="","",IF(H257=0,"",VLOOKUP(E257,Clientes39[],4,)))</f>
        <v/>
      </c>
      <c r="V257" s="7" t="str">
        <f t="shared" si="42"/>
        <v/>
      </c>
      <c r="W257" s="37" t="str">
        <f t="shared" si="43"/>
        <v/>
      </c>
      <c r="X257" s="5"/>
    </row>
    <row r="258" spans="1:24" ht="42.75" customHeight="1" x14ac:dyDescent="0.25">
      <c r="A258" s="5"/>
      <c r="B258" s="32"/>
      <c r="C258" s="32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3" t="str">
        <f t="shared" ref="L258:L321" si="45">IF(O258="","",O258*J258)</f>
        <v/>
      </c>
      <c r="M258" s="7" t="str">
        <f t="shared" si="37"/>
        <v/>
      </c>
      <c r="N258" s="7" t="str">
        <f t="shared" ref="N258:N321" si="46">IF(J258="","",L258/J258)</f>
        <v/>
      </c>
      <c r="O258" s="33"/>
      <c r="P258" s="8" t="str">
        <f t="shared" si="38"/>
        <v/>
      </c>
      <c r="Q258" s="7" t="str">
        <f t="shared" si="39"/>
        <v/>
      </c>
      <c r="R258" s="7" t="str">
        <f t="shared" si="40"/>
        <v/>
      </c>
      <c r="S258" s="33"/>
      <c r="T258" s="36" t="str">
        <f t="shared" si="41"/>
        <v/>
      </c>
      <c r="U258" s="36" t="str">
        <f>IF(F258="","",IF(H258=0,"",VLOOKUP(E258,Clientes39[],4,)))</f>
        <v/>
      </c>
      <c r="V258" s="7" t="str">
        <f t="shared" si="42"/>
        <v/>
      </c>
      <c r="W258" s="37" t="str">
        <f t="shared" si="43"/>
        <v/>
      </c>
      <c r="X258" s="5"/>
    </row>
    <row r="259" spans="1:24" ht="42.75" customHeight="1" x14ac:dyDescent="0.25">
      <c r="A259" s="5"/>
      <c r="B259" s="32"/>
      <c r="C259" s="32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3" t="str">
        <f t="shared" si="45"/>
        <v/>
      </c>
      <c r="M259" s="7" t="str">
        <f t="shared" ref="M259:M322" si="47">IF(F259="ALCAMPO CONGELADO ZARAGOZA",IF(J259&lt;27,22.04,""),"")</f>
        <v/>
      </c>
      <c r="N259" s="7" t="str">
        <f t="shared" si="46"/>
        <v/>
      </c>
      <c r="O259" s="33"/>
      <c r="P259" s="8" t="str">
        <f t="shared" ref="P259:P322" si="48">IF(D259="","",VLOOKUP(D259,$B$1047488:$C$1047508,2,FALSE))</f>
        <v/>
      </c>
      <c r="Q259" s="7" t="str">
        <f t="shared" si="39"/>
        <v/>
      </c>
      <c r="R259" s="7" t="str">
        <f t="shared" si="40"/>
        <v/>
      </c>
      <c r="S259" s="33"/>
      <c r="T259" s="36" t="str">
        <f t="shared" si="41"/>
        <v/>
      </c>
      <c r="U259" s="36" t="str">
        <f>IF(F259="","",IF(H259=0,"",VLOOKUP(E259,Clientes39[],4,)))</f>
        <v/>
      </c>
      <c r="V259" s="7" t="str">
        <f t="shared" si="42"/>
        <v/>
      </c>
      <c r="W259" s="37" t="str">
        <f t="shared" si="43"/>
        <v/>
      </c>
      <c r="X259" s="5"/>
    </row>
    <row r="260" spans="1:24" ht="42.75" customHeight="1" x14ac:dyDescent="0.25">
      <c r="A260" s="5"/>
      <c r="B260" s="32"/>
      <c r="C260" s="32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3" t="str">
        <f t="shared" si="45"/>
        <v/>
      </c>
      <c r="M260" s="7" t="str">
        <f t="shared" si="47"/>
        <v/>
      </c>
      <c r="N260" s="7" t="str">
        <f t="shared" si="46"/>
        <v/>
      </c>
      <c r="O260" s="33"/>
      <c r="P260" s="8" t="str">
        <f t="shared" si="48"/>
        <v/>
      </c>
      <c r="Q260" s="7" t="str">
        <f t="shared" ref="Q260:Q323" si="49">IF(J260="","",IF(M260="",L260,L260+(J260*M260)))</f>
        <v/>
      </c>
      <c r="R260" s="7" t="str">
        <f t="shared" ref="R260:R323" si="50">IF(P260="","",IF(P260=0,"",Q260+(Q260*P260)))</f>
        <v/>
      </c>
      <c r="S260" s="33"/>
      <c r="T260" s="36" t="str">
        <f t="shared" ref="T260:T323" si="51">IF(Q260="","",IF(R260="",Q260/S260,R260/S260))</f>
        <v/>
      </c>
      <c r="U260" s="36" t="str">
        <f>IF(F260="","",IF(H260=0,"",VLOOKUP(E260,Clientes39[],4,)))</f>
        <v/>
      </c>
      <c r="V260" s="7" t="str">
        <f t="shared" ref="V260:V323" si="52">IF(H260=0,"",IF(S260="","",IF(U260="",S260-(S260*T260),S260-(S260*U260))))</f>
        <v/>
      </c>
      <c r="W260" s="37" t="str">
        <f t="shared" si="43"/>
        <v/>
      </c>
      <c r="X260" s="5"/>
    </row>
    <row r="261" spans="1:24" ht="42.75" customHeight="1" x14ac:dyDescent="0.25">
      <c r="A261" s="5"/>
      <c r="B261" s="32"/>
      <c r="C261" s="32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3" t="str">
        <f t="shared" si="45"/>
        <v/>
      </c>
      <c r="M261" s="7" t="str">
        <f t="shared" si="47"/>
        <v/>
      </c>
      <c r="N261" s="7" t="str">
        <f t="shared" si="46"/>
        <v/>
      </c>
      <c r="O261" s="33"/>
      <c r="P261" s="8" t="str">
        <f t="shared" si="48"/>
        <v/>
      </c>
      <c r="Q261" s="7" t="str">
        <f t="shared" si="49"/>
        <v/>
      </c>
      <c r="R261" s="7" t="str">
        <f t="shared" si="50"/>
        <v/>
      </c>
      <c r="S261" s="33"/>
      <c r="T261" s="36" t="str">
        <f t="shared" si="51"/>
        <v/>
      </c>
      <c r="U261" s="36" t="str">
        <f>IF(F261="","",IF(H261=0,"",VLOOKUP(E261,Clientes39[],4,)))</f>
        <v/>
      </c>
      <c r="V261" s="7" t="str">
        <f t="shared" si="52"/>
        <v/>
      </c>
      <c r="W261" s="37" t="str">
        <f t="shared" ref="W261:W324" si="53">IF(H261=0,"",IF(Q261="","",IF(R261="",Q261/V261,R261/V261)))</f>
        <v/>
      </c>
      <c r="X261" s="5"/>
    </row>
    <row r="262" spans="1:24" ht="42.75" customHeight="1" x14ac:dyDescent="0.25">
      <c r="A262" s="5"/>
      <c r="B262" s="32"/>
      <c r="C262" s="32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3" t="str">
        <f t="shared" si="45"/>
        <v/>
      </c>
      <c r="M262" s="7" t="str">
        <f t="shared" si="47"/>
        <v/>
      </c>
      <c r="N262" s="7" t="str">
        <f t="shared" si="46"/>
        <v/>
      </c>
      <c r="O262" s="33"/>
      <c r="P262" s="8" t="str">
        <f t="shared" si="48"/>
        <v/>
      </c>
      <c r="Q262" s="7" t="str">
        <f t="shared" si="49"/>
        <v/>
      </c>
      <c r="R262" s="7" t="str">
        <f t="shared" si="50"/>
        <v/>
      </c>
      <c r="S262" s="33"/>
      <c r="T262" s="36" t="str">
        <f t="shared" si="51"/>
        <v/>
      </c>
      <c r="U262" s="36" t="str">
        <f>IF(F262="","",IF(H262=0,"",VLOOKUP(E262,Clientes39[],4,)))</f>
        <v/>
      </c>
      <c r="V262" s="7" t="str">
        <f t="shared" si="52"/>
        <v/>
      </c>
      <c r="W262" s="37" t="str">
        <f t="shared" si="53"/>
        <v/>
      </c>
      <c r="X262" s="5"/>
    </row>
    <row r="263" spans="1:24" ht="42.75" customHeight="1" x14ac:dyDescent="0.25">
      <c r="A263" s="5"/>
      <c r="B263" s="32"/>
      <c r="C263" s="32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3" t="str">
        <f t="shared" si="45"/>
        <v/>
      </c>
      <c r="M263" s="7" t="str">
        <f t="shared" si="47"/>
        <v/>
      </c>
      <c r="N263" s="7" t="str">
        <f t="shared" si="46"/>
        <v/>
      </c>
      <c r="O263" s="33"/>
      <c r="P263" s="8" t="str">
        <f t="shared" si="48"/>
        <v/>
      </c>
      <c r="Q263" s="7" t="str">
        <f t="shared" si="49"/>
        <v/>
      </c>
      <c r="R263" s="7" t="str">
        <f t="shared" si="50"/>
        <v/>
      </c>
      <c r="S263" s="33"/>
      <c r="T263" s="36" t="str">
        <f t="shared" si="51"/>
        <v/>
      </c>
      <c r="U263" s="36" t="str">
        <f>IF(F263="","",IF(H263=0,"",VLOOKUP(E263,Clientes39[],4,)))</f>
        <v/>
      </c>
      <c r="V263" s="7" t="str">
        <f t="shared" si="52"/>
        <v/>
      </c>
      <c r="W263" s="37" t="str">
        <f t="shared" si="53"/>
        <v/>
      </c>
      <c r="X263" s="5"/>
    </row>
    <row r="264" spans="1:24" ht="42.75" customHeight="1" x14ac:dyDescent="0.25">
      <c r="A264" s="5"/>
      <c r="B264" s="32"/>
      <c r="C264" s="32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3" t="str">
        <f t="shared" si="45"/>
        <v/>
      </c>
      <c r="M264" s="7" t="str">
        <f t="shared" si="47"/>
        <v/>
      </c>
      <c r="N264" s="7" t="str">
        <f t="shared" si="46"/>
        <v/>
      </c>
      <c r="O264" s="33"/>
      <c r="P264" s="8" t="str">
        <f t="shared" si="48"/>
        <v/>
      </c>
      <c r="Q264" s="7" t="str">
        <f t="shared" si="49"/>
        <v/>
      </c>
      <c r="R264" s="7" t="str">
        <f t="shared" si="50"/>
        <v/>
      </c>
      <c r="S264" s="33"/>
      <c r="T264" s="36" t="str">
        <f t="shared" si="51"/>
        <v/>
      </c>
      <c r="U264" s="36" t="str">
        <f>IF(F264="","",IF(H264=0,"",VLOOKUP(E264,Clientes39[],4,)))</f>
        <v/>
      </c>
      <c r="V264" s="7" t="str">
        <f t="shared" si="52"/>
        <v/>
      </c>
      <c r="W264" s="37" t="str">
        <f t="shared" si="53"/>
        <v/>
      </c>
      <c r="X264" s="5"/>
    </row>
    <row r="265" spans="1:24" ht="42.75" customHeight="1" x14ac:dyDescent="0.25">
      <c r="A265" s="5"/>
      <c r="B265" s="32"/>
      <c r="C265" s="32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3" t="str">
        <f t="shared" si="45"/>
        <v/>
      </c>
      <c r="M265" s="7" t="str">
        <f t="shared" si="47"/>
        <v/>
      </c>
      <c r="N265" s="7" t="str">
        <f t="shared" si="46"/>
        <v/>
      </c>
      <c r="O265" s="33"/>
      <c r="P265" s="8" t="str">
        <f t="shared" si="48"/>
        <v/>
      </c>
      <c r="Q265" s="7" t="str">
        <f t="shared" si="49"/>
        <v/>
      </c>
      <c r="R265" s="7" t="str">
        <f t="shared" si="50"/>
        <v/>
      </c>
      <c r="S265" s="33"/>
      <c r="T265" s="36" t="str">
        <f t="shared" si="51"/>
        <v/>
      </c>
      <c r="U265" s="36" t="str">
        <f>IF(F265="","",IF(H265=0,"",VLOOKUP(E265,Clientes39[],4,)))</f>
        <v/>
      </c>
      <c r="V265" s="7" t="str">
        <f t="shared" si="52"/>
        <v/>
      </c>
      <c r="W265" s="37" t="str">
        <f t="shared" si="53"/>
        <v/>
      </c>
      <c r="X265" s="5"/>
    </row>
    <row r="266" spans="1:24" ht="42.75" customHeight="1" x14ac:dyDescent="0.25">
      <c r="A266" s="5"/>
      <c r="B266" s="32"/>
      <c r="C266" s="32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3" t="str">
        <f t="shared" si="45"/>
        <v/>
      </c>
      <c r="M266" s="7" t="str">
        <f t="shared" si="47"/>
        <v/>
      </c>
      <c r="N266" s="7" t="str">
        <f t="shared" si="46"/>
        <v/>
      </c>
      <c r="O266" s="33"/>
      <c r="P266" s="8" t="str">
        <f t="shared" si="48"/>
        <v/>
      </c>
      <c r="Q266" s="7" t="str">
        <f t="shared" si="49"/>
        <v/>
      </c>
      <c r="R266" s="7" t="str">
        <f t="shared" si="50"/>
        <v/>
      </c>
      <c r="S266" s="33"/>
      <c r="T266" s="36" t="str">
        <f t="shared" si="51"/>
        <v/>
      </c>
      <c r="U266" s="36" t="str">
        <f>IF(F266="","",IF(H266=0,"",VLOOKUP(E266,Clientes39[],4,)))</f>
        <v/>
      </c>
      <c r="V266" s="7" t="str">
        <f t="shared" si="52"/>
        <v/>
      </c>
      <c r="W266" s="37" t="str">
        <f t="shared" si="53"/>
        <v/>
      </c>
      <c r="X266" s="5"/>
    </row>
    <row r="267" spans="1:24" ht="42.75" customHeight="1" x14ac:dyDescent="0.25">
      <c r="A267" s="5"/>
      <c r="B267" s="32"/>
      <c r="C267" s="32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3" t="str">
        <f t="shared" si="45"/>
        <v/>
      </c>
      <c r="M267" s="7" t="str">
        <f t="shared" si="47"/>
        <v/>
      </c>
      <c r="N267" s="7" t="str">
        <f t="shared" si="46"/>
        <v/>
      </c>
      <c r="O267" s="33"/>
      <c r="P267" s="8" t="str">
        <f t="shared" si="48"/>
        <v/>
      </c>
      <c r="Q267" s="7" t="str">
        <f t="shared" si="49"/>
        <v/>
      </c>
      <c r="R267" s="7" t="str">
        <f t="shared" si="50"/>
        <v/>
      </c>
      <c r="S267" s="33"/>
      <c r="T267" s="36" t="str">
        <f t="shared" si="51"/>
        <v/>
      </c>
      <c r="U267" s="36" t="str">
        <f>IF(F267="","",IF(H267=0,"",VLOOKUP(E267,Clientes39[],4,)))</f>
        <v/>
      </c>
      <c r="V267" s="7" t="str">
        <f t="shared" si="52"/>
        <v/>
      </c>
      <c r="W267" s="37" t="str">
        <f t="shared" si="53"/>
        <v/>
      </c>
      <c r="X267" s="5"/>
    </row>
    <row r="268" spans="1:24" ht="42.75" customHeight="1" x14ac:dyDescent="0.25">
      <c r="A268" s="5"/>
      <c r="B268" s="32"/>
      <c r="C268" s="32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3" t="str">
        <f t="shared" si="45"/>
        <v/>
      </c>
      <c r="M268" s="7" t="str">
        <f t="shared" si="47"/>
        <v/>
      </c>
      <c r="N268" s="7" t="str">
        <f t="shared" si="46"/>
        <v/>
      </c>
      <c r="O268" s="33"/>
      <c r="P268" s="8" t="str">
        <f t="shared" si="48"/>
        <v/>
      </c>
      <c r="Q268" s="7" t="str">
        <f t="shared" si="49"/>
        <v/>
      </c>
      <c r="R268" s="7" t="str">
        <f t="shared" si="50"/>
        <v/>
      </c>
      <c r="S268" s="33"/>
      <c r="T268" s="36" t="str">
        <f t="shared" si="51"/>
        <v/>
      </c>
      <c r="U268" s="36" t="str">
        <f>IF(F268="","",IF(H268=0,"",VLOOKUP(E268,Clientes39[],4,)))</f>
        <v/>
      </c>
      <c r="V268" s="7" t="str">
        <f t="shared" si="52"/>
        <v/>
      </c>
      <c r="W268" s="37" t="str">
        <f t="shared" si="53"/>
        <v/>
      </c>
      <c r="X268" s="5"/>
    </row>
    <row r="269" spans="1:24" ht="42.75" customHeight="1" x14ac:dyDescent="0.25">
      <c r="A269" s="5"/>
      <c r="B269" s="32"/>
      <c r="C269" s="32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3" t="str">
        <f t="shared" si="45"/>
        <v/>
      </c>
      <c r="M269" s="7" t="str">
        <f t="shared" si="47"/>
        <v/>
      </c>
      <c r="N269" s="7" t="str">
        <f t="shared" si="46"/>
        <v/>
      </c>
      <c r="O269" s="33"/>
      <c r="P269" s="8" t="str">
        <f t="shared" si="48"/>
        <v/>
      </c>
      <c r="Q269" s="7" t="str">
        <f t="shared" si="49"/>
        <v/>
      </c>
      <c r="R269" s="7" t="str">
        <f t="shared" si="50"/>
        <v/>
      </c>
      <c r="S269" s="33"/>
      <c r="T269" s="36" t="str">
        <f t="shared" si="51"/>
        <v/>
      </c>
      <c r="U269" s="36" t="str">
        <f>IF(F269="","",IF(H269=0,"",VLOOKUP(E269,Clientes39[],4,)))</f>
        <v/>
      </c>
      <c r="V269" s="7" t="str">
        <f t="shared" si="52"/>
        <v/>
      </c>
      <c r="W269" s="37" t="str">
        <f t="shared" si="53"/>
        <v/>
      </c>
      <c r="X269" s="5"/>
    </row>
    <row r="270" spans="1:24" ht="42.75" customHeight="1" x14ac:dyDescent="0.25">
      <c r="A270" s="5"/>
      <c r="B270" s="32"/>
      <c r="C270" s="32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3" t="str">
        <f t="shared" si="45"/>
        <v/>
      </c>
      <c r="M270" s="7" t="str">
        <f t="shared" si="47"/>
        <v/>
      </c>
      <c r="N270" s="7" t="str">
        <f t="shared" si="46"/>
        <v/>
      </c>
      <c r="O270" s="33"/>
      <c r="P270" s="8" t="str">
        <f t="shared" si="48"/>
        <v/>
      </c>
      <c r="Q270" s="7" t="str">
        <f t="shared" si="49"/>
        <v/>
      </c>
      <c r="R270" s="7" t="str">
        <f t="shared" si="50"/>
        <v/>
      </c>
      <c r="S270" s="33"/>
      <c r="T270" s="36" t="str">
        <f t="shared" si="51"/>
        <v/>
      </c>
      <c r="U270" s="36" t="str">
        <f>IF(F270="","",IF(H270=0,"",VLOOKUP(E270,Clientes39[],4,)))</f>
        <v/>
      </c>
      <c r="V270" s="7" t="str">
        <f t="shared" si="52"/>
        <v/>
      </c>
      <c r="W270" s="37" t="str">
        <f t="shared" si="53"/>
        <v/>
      </c>
      <c r="X270" s="5"/>
    </row>
    <row r="271" spans="1:24" ht="42.75" customHeight="1" x14ac:dyDescent="0.25">
      <c r="A271" s="5"/>
      <c r="B271" s="32"/>
      <c r="C271" s="32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3" t="str">
        <f t="shared" si="45"/>
        <v/>
      </c>
      <c r="M271" s="7" t="str">
        <f t="shared" si="47"/>
        <v/>
      </c>
      <c r="N271" s="7" t="str">
        <f t="shared" si="46"/>
        <v/>
      </c>
      <c r="O271" s="33"/>
      <c r="P271" s="8" t="str">
        <f t="shared" si="48"/>
        <v/>
      </c>
      <c r="Q271" s="7" t="str">
        <f t="shared" si="49"/>
        <v/>
      </c>
      <c r="R271" s="7" t="str">
        <f t="shared" si="50"/>
        <v/>
      </c>
      <c r="S271" s="33"/>
      <c r="T271" s="36" t="str">
        <f t="shared" si="51"/>
        <v/>
      </c>
      <c r="U271" s="36" t="str">
        <f>IF(F271="","",IF(H271=0,"",VLOOKUP(E271,Clientes39[],4,)))</f>
        <v/>
      </c>
      <c r="V271" s="7" t="str">
        <f t="shared" si="52"/>
        <v/>
      </c>
      <c r="W271" s="37" t="str">
        <f t="shared" si="53"/>
        <v/>
      </c>
      <c r="X271" s="5"/>
    </row>
    <row r="272" spans="1:24" ht="42.75" customHeight="1" x14ac:dyDescent="0.25">
      <c r="A272" s="5"/>
      <c r="B272" s="32"/>
      <c r="C272" s="32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3" t="str">
        <f t="shared" si="45"/>
        <v/>
      </c>
      <c r="M272" s="7" t="str">
        <f t="shared" si="47"/>
        <v/>
      </c>
      <c r="N272" s="7" t="str">
        <f t="shared" si="46"/>
        <v/>
      </c>
      <c r="O272" s="33"/>
      <c r="P272" s="8" t="str">
        <f t="shared" si="48"/>
        <v/>
      </c>
      <c r="Q272" s="7" t="str">
        <f t="shared" si="49"/>
        <v/>
      </c>
      <c r="R272" s="7" t="str">
        <f t="shared" si="50"/>
        <v/>
      </c>
      <c r="S272" s="33"/>
      <c r="T272" s="36" t="str">
        <f t="shared" si="51"/>
        <v/>
      </c>
      <c r="U272" s="36" t="str">
        <f>IF(F272="","",IF(H272=0,"",VLOOKUP(E272,Clientes39[],4,)))</f>
        <v/>
      </c>
      <c r="V272" s="7" t="str">
        <f t="shared" si="52"/>
        <v/>
      </c>
      <c r="W272" s="37" t="str">
        <f t="shared" si="53"/>
        <v/>
      </c>
      <c r="X272" s="5"/>
    </row>
    <row r="273" spans="1:24" ht="42.75" customHeight="1" x14ac:dyDescent="0.25">
      <c r="A273" s="5"/>
      <c r="B273" s="32"/>
      <c r="C273" s="32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3" t="str">
        <f t="shared" si="45"/>
        <v/>
      </c>
      <c r="M273" s="7" t="str">
        <f t="shared" si="47"/>
        <v/>
      </c>
      <c r="N273" s="7" t="str">
        <f t="shared" si="46"/>
        <v/>
      </c>
      <c r="O273" s="33"/>
      <c r="P273" s="8" t="str">
        <f t="shared" si="48"/>
        <v/>
      </c>
      <c r="Q273" s="7" t="str">
        <f t="shared" si="49"/>
        <v/>
      </c>
      <c r="R273" s="7" t="str">
        <f t="shared" si="50"/>
        <v/>
      </c>
      <c r="S273" s="33"/>
      <c r="T273" s="36" t="str">
        <f t="shared" si="51"/>
        <v/>
      </c>
      <c r="U273" s="36" t="str">
        <f>IF(F273="","",IF(H273=0,"",VLOOKUP(E273,Clientes39[],4,)))</f>
        <v/>
      </c>
      <c r="V273" s="7" t="str">
        <f t="shared" si="52"/>
        <v/>
      </c>
      <c r="W273" s="37" t="str">
        <f t="shared" si="53"/>
        <v/>
      </c>
      <c r="X273" s="5"/>
    </row>
    <row r="274" spans="1:24" ht="42.75" customHeight="1" x14ac:dyDescent="0.25">
      <c r="A274" s="5"/>
      <c r="B274" s="32"/>
      <c r="C274" s="32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3" t="str">
        <f t="shared" si="45"/>
        <v/>
      </c>
      <c r="M274" s="7" t="str">
        <f t="shared" si="47"/>
        <v/>
      </c>
      <c r="N274" s="7" t="str">
        <f t="shared" si="46"/>
        <v/>
      </c>
      <c r="O274" s="33"/>
      <c r="P274" s="8" t="str">
        <f t="shared" si="48"/>
        <v/>
      </c>
      <c r="Q274" s="7" t="str">
        <f t="shared" si="49"/>
        <v/>
      </c>
      <c r="R274" s="7" t="str">
        <f t="shared" si="50"/>
        <v/>
      </c>
      <c r="S274" s="33"/>
      <c r="T274" s="36" t="str">
        <f t="shared" si="51"/>
        <v/>
      </c>
      <c r="U274" s="36" t="str">
        <f>IF(F274="","",IF(H274=0,"",VLOOKUP(E274,Clientes39[],4,)))</f>
        <v/>
      </c>
      <c r="V274" s="7" t="str">
        <f t="shared" si="52"/>
        <v/>
      </c>
      <c r="W274" s="37" t="str">
        <f t="shared" si="53"/>
        <v/>
      </c>
      <c r="X274" s="5"/>
    </row>
    <row r="275" spans="1:24" ht="42.75" customHeight="1" x14ac:dyDescent="0.25">
      <c r="A275" s="5"/>
      <c r="B275" s="32"/>
      <c r="C275" s="32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3" t="str">
        <f t="shared" si="45"/>
        <v/>
      </c>
      <c r="M275" s="7" t="str">
        <f t="shared" si="47"/>
        <v/>
      </c>
      <c r="N275" s="7" t="str">
        <f t="shared" si="46"/>
        <v/>
      </c>
      <c r="O275" s="33"/>
      <c r="P275" s="8" t="str">
        <f t="shared" si="48"/>
        <v/>
      </c>
      <c r="Q275" s="7" t="str">
        <f t="shared" si="49"/>
        <v/>
      </c>
      <c r="R275" s="7" t="str">
        <f t="shared" si="50"/>
        <v/>
      </c>
      <c r="S275" s="33"/>
      <c r="T275" s="36" t="str">
        <f t="shared" si="51"/>
        <v/>
      </c>
      <c r="U275" s="36" t="str">
        <f>IF(F275="","",IF(H275=0,"",VLOOKUP(E275,Clientes39[],4,)))</f>
        <v/>
      </c>
      <c r="V275" s="7" t="str">
        <f t="shared" si="52"/>
        <v/>
      </c>
      <c r="W275" s="37" t="str">
        <f t="shared" si="53"/>
        <v/>
      </c>
      <c r="X275" s="5"/>
    </row>
    <row r="276" spans="1:24" ht="42.75" customHeight="1" x14ac:dyDescent="0.25">
      <c r="A276" s="5"/>
      <c r="B276" s="32"/>
      <c r="C276" s="32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3" t="str">
        <f t="shared" si="45"/>
        <v/>
      </c>
      <c r="M276" s="7" t="str">
        <f t="shared" si="47"/>
        <v/>
      </c>
      <c r="N276" s="7" t="str">
        <f t="shared" si="46"/>
        <v/>
      </c>
      <c r="O276" s="33"/>
      <c r="P276" s="8" t="str">
        <f t="shared" si="48"/>
        <v/>
      </c>
      <c r="Q276" s="7" t="str">
        <f t="shared" si="49"/>
        <v/>
      </c>
      <c r="R276" s="7" t="str">
        <f t="shared" si="50"/>
        <v/>
      </c>
      <c r="S276" s="33"/>
      <c r="T276" s="36" t="str">
        <f t="shared" si="51"/>
        <v/>
      </c>
      <c r="U276" s="36" t="str">
        <f>IF(F276="","",IF(H276=0,"",VLOOKUP(E276,Clientes39[],4,)))</f>
        <v/>
      </c>
      <c r="V276" s="7" t="str">
        <f t="shared" si="52"/>
        <v/>
      </c>
      <c r="W276" s="37" t="str">
        <f t="shared" si="53"/>
        <v/>
      </c>
      <c r="X276" s="5"/>
    </row>
    <row r="277" spans="1:24" ht="42.75" customHeight="1" x14ac:dyDescent="0.25">
      <c r="A277" s="5"/>
      <c r="B277" s="32"/>
      <c r="C277" s="32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3" t="str">
        <f t="shared" si="45"/>
        <v/>
      </c>
      <c r="M277" s="7" t="str">
        <f t="shared" si="47"/>
        <v/>
      </c>
      <c r="N277" s="7" t="str">
        <f t="shared" si="46"/>
        <v/>
      </c>
      <c r="O277" s="33"/>
      <c r="P277" s="8" t="str">
        <f t="shared" si="48"/>
        <v/>
      </c>
      <c r="Q277" s="7" t="str">
        <f t="shared" si="49"/>
        <v/>
      </c>
      <c r="R277" s="7" t="str">
        <f t="shared" si="50"/>
        <v/>
      </c>
      <c r="S277" s="33"/>
      <c r="T277" s="36" t="str">
        <f t="shared" si="51"/>
        <v/>
      </c>
      <c r="U277" s="36" t="str">
        <f>IF(F277="","",IF(H277=0,"",VLOOKUP(E277,Clientes39[],4,)))</f>
        <v/>
      </c>
      <c r="V277" s="7" t="str">
        <f t="shared" si="52"/>
        <v/>
      </c>
      <c r="W277" s="37" t="str">
        <f t="shared" si="53"/>
        <v/>
      </c>
      <c r="X277" s="5"/>
    </row>
    <row r="278" spans="1:24" ht="42.75" customHeight="1" x14ac:dyDescent="0.25">
      <c r="A278" s="5"/>
      <c r="B278" s="32"/>
      <c r="C278" s="32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3" t="str">
        <f t="shared" si="45"/>
        <v/>
      </c>
      <c r="M278" s="7" t="str">
        <f t="shared" si="47"/>
        <v/>
      </c>
      <c r="N278" s="7" t="str">
        <f t="shared" si="46"/>
        <v/>
      </c>
      <c r="O278" s="33"/>
      <c r="P278" s="8" t="str">
        <f t="shared" si="48"/>
        <v/>
      </c>
      <c r="Q278" s="7" t="str">
        <f t="shared" si="49"/>
        <v/>
      </c>
      <c r="R278" s="7" t="str">
        <f t="shared" si="50"/>
        <v/>
      </c>
      <c r="S278" s="33"/>
      <c r="T278" s="36" t="str">
        <f t="shared" si="51"/>
        <v/>
      </c>
      <c r="U278" s="36" t="str">
        <f>IF(F278="","",IF(H278=0,"",VLOOKUP(E278,Clientes39[],4,)))</f>
        <v/>
      </c>
      <c r="V278" s="7" t="str">
        <f t="shared" si="52"/>
        <v/>
      </c>
      <c r="W278" s="37" t="str">
        <f t="shared" si="53"/>
        <v/>
      </c>
      <c r="X278" s="5"/>
    </row>
    <row r="279" spans="1:24" ht="42.75" customHeight="1" x14ac:dyDescent="0.25">
      <c r="A279" s="5"/>
      <c r="B279" s="32"/>
      <c r="C279" s="32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3" t="str">
        <f t="shared" si="45"/>
        <v/>
      </c>
      <c r="M279" s="7" t="str">
        <f t="shared" si="47"/>
        <v/>
      </c>
      <c r="N279" s="7" t="str">
        <f t="shared" si="46"/>
        <v/>
      </c>
      <c r="O279" s="33"/>
      <c r="P279" s="8" t="str">
        <f t="shared" si="48"/>
        <v/>
      </c>
      <c r="Q279" s="7" t="str">
        <f t="shared" si="49"/>
        <v/>
      </c>
      <c r="R279" s="7" t="str">
        <f t="shared" si="50"/>
        <v/>
      </c>
      <c r="S279" s="33"/>
      <c r="T279" s="36" t="str">
        <f t="shared" si="51"/>
        <v/>
      </c>
      <c r="U279" s="36" t="str">
        <f>IF(F279="","",IF(H279=0,"",VLOOKUP(E279,Clientes39[],4,)))</f>
        <v/>
      </c>
      <c r="V279" s="7" t="str">
        <f t="shared" si="52"/>
        <v/>
      </c>
      <c r="W279" s="37" t="str">
        <f t="shared" si="53"/>
        <v/>
      </c>
      <c r="X279" s="5"/>
    </row>
    <row r="280" spans="1:24" ht="42.75" customHeight="1" x14ac:dyDescent="0.25">
      <c r="A280" s="5"/>
      <c r="B280" s="32"/>
      <c r="C280" s="32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3" t="str">
        <f t="shared" si="45"/>
        <v/>
      </c>
      <c r="M280" s="7" t="str">
        <f t="shared" si="47"/>
        <v/>
      </c>
      <c r="N280" s="7" t="str">
        <f t="shared" si="46"/>
        <v/>
      </c>
      <c r="O280" s="33"/>
      <c r="P280" s="8" t="str">
        <f t="shared" si="48"/>
        <v/>
      </c>
      <c r="Q280" s="7" t="str">
        <f t="shared" si="49"/>
        <v/>
      </c>
      <c r="R280" s="7" t="str">
        <f t="shared" si="50"/>
        <v/>
      </c>
      <c r="S280" s="33"/>
      <c r="T280" s="36" t="str">
        <f t="shared" si="51"/>
        <v/>
      </c>
      <c r="U280" s="36" t="str">
        <f>IF(F280="","",IF(H280=0,"",VLOOKUP(E280,Clientes39[],4,)))</f>
        <v/>
      </c>
      <c r="V280" s="7" t="str">
        <f t="shared" si="52"/>
        <v/>
      </c>
      <c r="W280" s="37" t="str">
        <f t="shared" si="53"/>
        <v/>
      </c>
      <c r="X280" s="5"/>
    </row>
    <row r="281" spans="1:24" ht="42.75" customHeight="1" x14ac:dyDescent="0.25">
      <c r="A281" s="5"/>
      <c r="B281" s="32"/>
      <c r="C281" s="32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3" t="str">
        <f t="shared" si="45"/>
        <v/>
      </c>
      <c r="M281" s="7" t="str">
        <f t="shared" si="47"/>
        <v/>
      </c>
      <c r="N281" s="7" t="str">
        <f t="shared" si="46"/>
        <v/>
      </c>
      <c r="O281" s="33"/>
      <c r="P281" s="8" t="str">
        <f t="shared" si="48"/>
        <v/>
      </c>
      <c r="Q281" s="7" t="str">
        <f t="shared" si="49"/>
        <v/>
      </c>
      <c r="R281" s="7" t="str">
        <f t="shared" si="50"/>
        <v/>
      </c>
      <c r="S281" s="33"/>
      <c r="T281" s="36" t="str">
        <f t="shared" si="51"/>
        <v/>
      </c>
      <c r="U281" s="36" t="str">
        <f>IF(F281="","",IF(H281=0,"",VLOOKUP(E281,Clientes39[],4,)))</f>
        <v/>
      </c>
      <c r="V281" s="7" t="str">
        <f t="shared" si="52"/>
        <v/>
      </c>
      <c r="W281" s="37" t="str">
        <f t="shared" si="53"/>
        <v/>
      </c>
      <c r="X281" s="5"/>
    </row>
    <row r="282" spans="1:24" ht="42.75" customHeight="1" x14ac:dyDescent="0.25">
      <c r="A282" s="5"/>
      <c r="B282" s="32"/>
      <c r="C282" s="32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3" t="str">
        <f t="shared" si="45"/>
        <v/>
      </c>
      <c r="M282" s="7" t="str">
        <f t="shared" si="47"/>
        <v/>
      </c>
      <c r="N282" s="7" t="str">
        <f t="shared" si="46"/>
        <v/>
      </c>
      <c r="O282" s="33"/>
      <c r="P282" s="8" t="str">
        <f t="shared" si="48"/>
        <v/>
      </c>
      <c r="Q282" s="7" t="str">
        <f t="shared" si="49"/>
        <v/>
      </c>
      <c r="R282" s="7" t="str">
        <f t="shared" si="50"/>
        <v/>
      </c>
      <c r="S282" s="33"/>
      <c r="T282" s="36" t="str">
        <f t="shared" si="51"/>
        <v/>
      </c>
      <c r="U282" s="36" t="str">
        <f>IF(F282="","",IF(H282=0,"",VLOOKUP(E282,Clientes39[],4,)))</f>
        <v/>
      </c>
      <c r="V282" s="7" t="str">
        <f t="shared" si="52"/>
        <v/>
      </c>
      <c r="W282" s="37" t="str">
        <f t="shared" si="53"/>
        <v/>
      </c>
      <c r="X282" s="5"/>
    </row>
    <row r="283" spans="1:24" ht="42.75" customHeight="1" x14ac:dyDescent="0.25">
      <c r="A283" s="5"/>
      <c r="B283" s="32"/>
      <c r="C283" s="32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3" t="str">
        <f t="shared" si="45"/>
        <v/>
      </c>
      <c r="M283" s="7" t="str">
        <f t="shared" si="47"/>
        <v/>
      </c>
      <c r="N283" s="7" t="str">
        <f t="shared" si="46"/>
        <v/>
      </c>
      <c r="O283" s="33"/>
      <c r="P283" s="8" t="str">
        <f t="shared" si="48"/>
        <v/>
      </c>
      <c r="Q283" s="7" t="str">
        <f t="shared" si="49"/>
        <v/>
      </c>
      <c r="R283" s="7" t="str">
        <f t="shared" si="50"/>
        <v/>
      </c>
      <c r="S283" s="33"/>
      <c r="T283" s="36" t="str">
        <f t="shared" si="51"/>
        <v/>
      </c>
      <c r="U283" s="36" t="str">
        <f>IF(F283="","",IF(H283=0,"",VLOOKUP(E283,Clientes39[],4,)))</f>
        <v/>
      </c>
      <c r="V283" s="7" t="str">
        <f t="shared" si="52"/>
        <v/>
      </c>
      <c r="W283" s="37" t="str">
        <f t="shared" si="53"/>
        <v/>
      </c>
      <c r="X283" s="5"/>
    </row>
    <row r="284" spans="1:24" ht="42.75" customHeight="1" x14ac:dyDescent="0.25">
      <c r="A284" s="5"/>
      <c r="B284" s="32"/>
      <c r="C284" s="32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3" t="str">
        <f t="shared" si="45"/>
        <v/>
      </c>
      <c r="M284" s="7" t="str">
        <f t="shared" si="47"/>
        <v/>
      </c>
      <c r="N284" s="7" t="str">
        <f t="shared" si="46"/>
        <v/>
      </c>
      <c r="O284" s="33"/>
      <c r="P284" s="8" t="str">
        <f t="shared" si="48"/>
        <v/>
      </c>
      <c r="Q284" s="7" t="str">
        <f t="shared" si="49"/>
        <v/>
      </c>
      <c r="R284" s="7" t="str">
        <f t="shared" si="50"/>
        <v/>
      </c>
      <c r="S284" s="33"/>
      <c r="T284" s="36" t="str">
        <f t="shared" si="51"/>
        <v/>
      </c>
      <c r="U284" s="36" t="str">
        <f>IF(F284="","",IF(H284=0,"",VLOOKUP(E284,Clientes39[],4,)))</f>
        <v/>
      </c>
      <c r="V284" s="7" t="str">
        <f t="shared" si="52"/>
        <v/>
      </c>
      <c r="W284" s="37" t="str">
        <f t="shared" si="53"/>
        <v/>
      </c>
      <c r="X284" s="5"/>
    </row>
    <row r="285" spans="1:24" ht="42.75" customHeight="1" x14ac:dyDescent="0.25">
      <c r="A285" s="5"/>
      <c r="B285" s="32"/>
      <c r="C285" s="32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3" t="str">
        <f t="shared" si="45"/>
        <v/>
      </c>
      <c r="M285" s="7" t="str">
        <f t="shared" si="47"/>
        <v/>
      </c>
      <c r="N285" s="7" t="str">
        <f t="shared" si="46"/>
        <v/>
      </c>
      <c r="O285" s="33"/>
      <c r="P285" s="8" t="str">
        <f t="shared" si="48"/>
        <v/>
      </c>
      <c r="Q285" s="7" t="str">
        <f t="shared" si="49"/>
        <v/>
      </c>
      <c r="R285" s="7" t="str">
        <f t="shared" si="50"/>
        <v/>
      </c>
      <c r="S285" s="33"/>
      <c r="T285" s="36" t="str">
        <f t="shared" si="51"/>
        <v/>
      </c>
      <c r="U285" s="36" t="str">
        <f>IF(F285="","",IF(H285=0,"",VLOOKUP(E285,Clientes39[],4,)))</f>
        <v/>
      </c>
      <c r="V285" s="7" t="str">
        <f t="shared" si="52"/>
        <v/>
      </c>
      <c r="W285" s="37" t="str">
        <f t="shared" si="53"/>
        <v/>
      </c>
      <c r="X285" s="5"/>
    </row>
    <row r="286" spans="1:24" ht="42.75" customHeight="1" x14ac:dyDescent="0.25">
      <c r="A286" s="5"/>
      <c r="B286" s="32"/>
      <c r="C286" s="32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3" t="str">
        <f t="shared" si="45"/>
        <v/>
      </c>
      <c r="M286" s="7" t="str">
        <f t="shared" si="47"/>
        <v/>
      </c>
      <c r="N286" s="7" t="str">
        <f t="shared" si="46"/>
        <v/>
      </c>
      <c r="O286" s="33"/>
      <c r="P286" s="8" t="str">
        <f t="shared" si="48"/>
        <v/>
      </c>
      <c r="Q286" s="7" t="str">
        <f t="shared" si="49"/>
        <v/>
      </c>
      <c r="R286" s="7" t="str">
        <f t="shared" si="50"/>
        <v/>
      </c>
      <c r="S286" s="33"/>
      <c r="T286" s="36" t="str">
        <f t="shared" si="51"/>
        <v/>
      </c>
      <c r="U286" s="36" t="str">
        <f>IF(F286="","",IF(H286=0,"",VLOOKUP(E286,Clientes39[],4,)))</f>
        <v/>
      </c>
      <c r="V286" s="7" t="str">
        <f t="shared" si="52"/>
        <v/>
      </c>
      <c r="W286" s="37" t="str">
        <f t="shared" si="53"/>
        <v/>
      </c>
      <c r="X286" s="5"/>
    </row>
    <row r="287" spans="1:24" ht="42.75" customHeight="1" x14ac:dyDescent="0.25">
      <c r="A287" s="5"/>
      <c r="B287" s="32"/>
      <c r="C287" s="32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3" t="str">
        <f t="shared" si="45"/>
        <v/>
      </c>
      <c r="M287" s="7" t="str">
        <f t="shared" si="47"/>
        <v/>
      </c>
      <c r="N287" s="7" t="str">
        <f t="shared" si="46"/>
        <v/>
      </c>
      <c r="O287" s="33"/>
      <c r="P287" s="8" t="str">
        <f t="shared" si="48"/>
        <v/>
      </c>
      <c r="Q287" s="7" t="str">
        <f t="shared" si="49"/>
        <v/>
      </c>
      <c r="R287" s="7" t="str">
        <f t="shared" si="50"/>
        <v/>
      </c>
      <c r="S287" s="33"/>
      <c r="T287" s="36" t="str">
        <f t="shared" si="51"/>
        <v/>
      </c>
      <c r="U287" s="36" t="str">
        <f>IF(F287="","",IF(H287=0,"",VLOOKUP(E287,Clientes39[],4,)))</f>
        <v/>
      </c>
      <c r="V287" s="7" t="str">
        <f t="shared" si="52"/>
        <v/>
      </c>
      <c r="W287" s="37" t="str">
        <f t="shared" si="53"/>
        <v/>
      </c>
      <c r="X287" s="5"/>
    </row>
    <row r="288" spans="1:24" ht="42.75" customHeight="1" x14ac:dyDescent="0.25">
      <c r="A288" s="5"/>
      <c r="B288" s="32"/>
      <c r="C288" s="32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3" t="str">
        <f t="shared" si="45"/>
        <v/>
      </c>
      <c r="M288" s="7" t="str">
        <f t="shared" si="47"/>
        <v/>
      </c>
      <c r="N288" s="7" t="str">
        <f t="shared" si="46"/>
        <v/>
      </c>
      <c r="O288" s="33"/>
      <c r="P288" s="8" t="str">
        <f t="shared" si="48"/>
        <v/>
      </c>
      <c r="Q288" s="7" t="str">
        <f t="shared" si="49"/>
        <v/>
      </c>
      <c r="R288" s="7" t="str">
        <f t="shared" si="50"/>
        <v/>
      </c>
      <c r="S288" s="33"/>
      <c r="T288" s="36" t="str">
        <f t="shared" si="51"/>
        <v/>
      </c>
      <c r="U288" s="36" t="str">
        <f>IF(F288="","",IF(H288=0,"",VLOOKUP(E288,Clientes39[],4,)))</f>
        <v/>
      </c>
      <c r="V288" s="7" t="str">
        <f t="shared" si="52"/>
        <v/>
      </c>
      <c r="W288" s="37" t="str">
        <f t="shared" si="53"/>
        <v/>
      </c>
      <c r="X288" s="5"/>
    </row>
    <row r="289" spans="1:24" ht="42.75" customHeight="1" x14ac:dyDescent="0.25">
      <c r="A289" s="5"/>
      <c r="B289" s="32"/>
      <c r="C289" s="32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3" t="str">
        <f t="shared" si="45"/>
        <v/>
      </c>
      <c r="M289" s="7" t="str">
        <f t="shared" si="47"/>
        <v/>
      </c>
      <c r="N289" s="7" t="str">
        <f t="shared" si="46"/>
        <v/>
      </c>
      <c r="O289" s="33"/>
      <c r="P289" s="8" t="str">
        <f t="shared" si="48"/>
        <v/>
      </c>
      <c r="Q289" s="7" t="str">
        <f t="shared" si="49"/>
        <v/>
      </c>
      <c r="R289" s="7" t="str">
        <f t="shared" si="50"/>
        <v/>
      </c>
      <c r="S289" s="33"/>
      <c r="T289" s="36" t="str">
        <f t="shared" si="51"/>
        <v/>
      </c>
      <c r="U289" s="36" t="str">
        <f>IF(F289="","",IF(H289=0,"",VLOOKUP(E289,Clientes39[],4,)))</f>
        <v/>
      </c>
      <c r="V289" s="7" t="str">
        <f t="shared" si="52"/>
        <v/>
      </c>
      <c r="W289" s="37" t="str">
        <f t="shared" si="53"/>
        <v/>
      </c>
      <c r="X289" s="5"/>
    </row>
    <row r="290" spans="1:24" ht="42.75" customHeight="1" x14ac:dyDescent="0.25">
      <c r="A290" s="5"/>
      <c r="B290" s="32"/>
      <c r="C290" s="32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3" t="str">
        <f t="shared" si="45"/>
        <v/>
      </c>
      <c r="M290" s="7" t="str">
        <f t="shared" si="47"/>
        <v/>
      </c>
      <c r="N290" s="7" t="str">
        <f t="shared" si="46"/>
        <v/>
      </c>
      <c r="O290" s="33"/>
      <c r="P290" s="8" t="str">
        <f t="shared" si="48"/>
        <v/>
      </c>
      <c r="Q290" s="7" t="str">
        <f t="shared" si="49"/>
        <v/>
      </c>
      <c r="R290" s="7" t="str">
        <f t="shared" si="50"/>
        <v/>
      </c>
      <c r="S290" s="33"/>
      <c r="T290" s="36" t="str">
        <f t="shared" si="51"/>
        <v/>
      </c>
      <c r="U290" s="36" t="str">
        <f>IF(F290="","",IF(H290=0,"",VLOOKUP(E290,Clientes39[],4,)))</f>
        <v/>
      </c>
      <c r="V290" s="7" t="str">
        <f t="shared" si="52"/>
        <v/>
      </c>
      <c r="W290" s="37" t="str">
        <f t="shared" si="53"/>
        <v/>
      </c>
      <c r="X290" s="5"/>
    </row>
    <row r="291" spans="1:24" ht="42.75" customHeight="1" x14ac:dyDescent="0.25">
      <c r="A291" s="5"/>
      <c r="B291" s="32"/>
      <c r="C291" s="32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3" t="str">
        <f t="shared" si="45"/>
        <v/>
      </c>
      <c r="M291" s="7" t="str">
        <f t="shared" si="47"/>
        <v/>
      </c>
      <c r="N291" s="7" t="str">
        <f t="shared" si="46"/>
        <v/>
      </c>
      <c r="O291" s="33"/>
      <c r="P291" s="8" t="str">
        <f t="shared" si="48"/>
        <v/>
      </c>
      <c r="Q291" s="7" t="str">
        <f t="shared" si="49"/>
        <v/>
      </c>
      <c r="R291" s="7" t="str">
        <f t="shared" si="50"/>
        <v/>
      </c>
      <c r="S291" s="33"/>
      <c r="T291" s="36" t="str">
        <f t="shared" si="51"/>
        <v/>
      </c>
      <c r="U291" s="36" t="str">
        <f>IF(F291="","",IF(H291=0,"",VLOOKUP(E291,Clientes39[],4,)))</f>
        <v/>
      </c>
      <c r="V291" s="7" t="str">
        <f t="shared" si="52"/>
        <v/>
      </c>
      <c r="W291" s="37" t="str">
        <f t="shared" si="53"/>
        <v/>
      </c>
      <c r="X291" s="5"/>
    </row>
    <row r="292" spans="1:24" ht="42.75" customHeight="1" x14ac:dyDescent="0.25">
      <c r="A292" s="5"/>
      <c r="B292" s="32"/>
      <c r="C292" s="32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3" t="str">
        <f t="shared" si="45"/>
        <v/>
      </c>
      <c r="M292" s="7" t="str">
        <f t="shared" si="47"/>
        <v/>
      </c>
      <c r="N292" s="7" t="str">
        <f t="shared" si="46"/>
        <v/>
      </c>
      <c r="O292" s="33"/>
      <c r="P292" s="8" t="str">
        <f t="shared" si="48"/>
        <v/>
      </c>
      <c r="Q292" s="7" t="str">
        <f t="shared" si="49"/>
        <v/>
      </c>
      <c r="R292" s="7" t="str">
        <f t="shared" si="50"/>
        <v/>
      </c>
      <c r="S292" s="33"/>
      <c r="T292" s="36" t="str">
        <f t="shared" si="51"/>
        <v/>
      </c>
      <c r="U292" s="36" t="str">
        <f>IF(F292="","",IF(H292=0,"",VLOOKUP(E292,Clientes39[],4,)))</f>
        <v/>
      </c>
      <c r="V292" s="7" t="str">
        <f t="shared" si="52"/>
        <v/>
      </c>
      <c r="W292" s="37" t="str">
        <f t="shared" si="53"/>
        <v/>
      </c>
      <c r="X292" s="5"/>
    </row>
    <row r="293" spans="1:24" ht="42.75" customHeight="1" x14ac:dyDescent="0.25">
      <c r="A293" s="5"/>
      <c r="B293" s="32"/>
      <c r="C293" s="32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3" t="str">
        <f t="shared" si="45"/>
        <v/>
      </c>
      <c r="M293" s="7" t="str">
        <f t="shared" si="47"/>
        <v/>
      </c>
      <c r="N293" s="7" t="str">
        <f t="shared" si="46"/>
        <v/>
      </c>
      <c r="O293" s="33"/>
      <c r="P293" s="8" t="str">
        <f t="shared" si="48"/>
        <v/>
      </c>
      <c r="Q293" s="7" t="str">
        <f t="shared" si="49"/>
        <v/>
      </c>
      <c r="R293" s="7" t="str">
        <f t="shared" si="50"/>
        <v/>
      </c>
      <c r="S293" s="33"/>
      <c r="T293" s="36" t="str">
        <f t="shared" si="51"/>
        <v/>
      </c>
      <c r="U293" s="36" t="str">
        <f>IF(F293="","",IF(H293=0,"",VLOOKUP(E293,Clientes39[],4,)))</f>
        <v/>
      </c>
      <c r="V293" s="7" t="str">
        <f t="shared" si="52"/>
        <v/>
      </c>
      <c r="W293" s="37" t="str">
        <f t="shared" si="53"/>
        <v/>
      </c>
      <c r="X293" s="5"/>
    </row>
    <row r="294" spans="1:24" ht="42.75" customHeight="1" x14ac:dyDescent="0.25">
      <c r="A294" s="5"/>
      <c r="B294" s="32"/>
      <c r="C294" s="32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3" t="str">
        <f t="shared" si="45"/>
        <v/>
      </c>
      <c r="M294" s="7" t="str">
        <f t="shared" si="47"/>
        <v/>
      </c>
      <c r="N294" s="7" t="str">
        <f t="shared" si="46"/>
        <v/>
      </c>
      <c r="O294" s="33"/>
      <c r="P294" s="8" t="str">
        <f t="shared" si="48"/>
        <v/>
      </c>
      <c r="Q294" s="7" t="str">
        <f t="shared" si="49"/>
        <v/>
      </c>
      <c r="R294" s="7" t="str">
        <f t="shared" si="50"/>
        <v/>
      </c>
      <c r="S294" s="33"/>
      <c r="T294" s="36" t="str">
        <f t="shared" si="51"/>
        <v/>
      </c>
      <c r="U294" s="36" t="str">
        <f>IF(F294="","",IF(H294=0,"",VLOOKUP(E294,Clientes39[],4,)))</f>
        <v/>
      </c>
      <c r="V294" s="7" t="str">
        <f t="shared" si="52"/>
        <v/>
      </c>
      <c r="W294" s="37" t="str">
        <f t="shared" si="53"/>
        <v/>
      </c>
      <c r="X294" s="5"/>
    </row>
    <row r="295" spans="1:24" ht="42.75" customHeight="1" x14ac:dyDescent="0.25">
      <c r="A295" s="5"/>
      <c r="B295" s="32"/>
      <c r="C295" s="32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3" t="str">
        <f t="shared" si="45"/>
        <v/>
      </c>
      <c r="M295" s="7" t="str">
        <f t="shared" si="47"/>
        <v/>
      </c>
      <c r="N295" s="7" t="str">
        <f t="shared" si="46"/>
        <v/>
      </c>
      <c r="O295" s="33"/>
      <c r="P295" s="8" t="str">
        <f t="shared" si="48"/>
        <v/>
      </c>
      <c r="Q295" s="7" t="str">
        <f t="shared" si="49"/>
        <v/>
      </c>
      <c r="R295" s="7" t="str">
        <f t="shared" si="50"/>
        <v/>
      </c>
      <c r="S295" s="33"/>
      <c r="T295" s="36" t="str">
        <f t="shared" si="51"/>
        <v/>
      </c>
      <c r="U295" s="36" t="str">
        <f>IF(F295="","",IF(H295=0,"",VLOOKUP(E295,Clientes39[],4,)))</f>
        <v/>
      </c>
      <c r="V295" s="7" t="str">
        <f t="shared" si="52"/>
        <v/>
      </c>
      <c r="W295" s="37" t="str">
        <f t="shared" si="53"/>
        <v/>
      </c>
      <c r="X295" s="5"/>
    </row>
    <row r="296" spans="1:24" ht="42.75" customHeight="1" x14ac:dyDescent="0.25">
      <c r="A296" s="5"/>
      <c r="B296" s="32"/>
      <c r="C296" s="32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3" t="str">
        <f t="shared" si="45"/>
        <v/>
      </c>
      <c r="M296" s="7" t="str">
        <f t="shared" si="47"/>
        <v/>
      </c>
      <c r="N296" s="7" t="str">
        <f t="shared" si="46"/>
        <v/>
      </c>
      <c r="O296" s="33"/>
      <c r="P296" s="8" t="str">
        <f t="shared" si="48"/>
        <v/>
      </c>
      <c r="Q296" s="7" t="str">
        <f t="shared" si="49"/>
        <v/>
      </c>
      <c r="R296" s="7" t="str">
        <f t="shared" si="50"/>
        <v/>
      </c>
      <c r="S296" s="33"/>
      <c r="T296" s="36" t="str">
        <f t="shared" si="51"/>
        <v/>
      </c>
      <c r="U296" s="36" t="str">
        <f>IF(F296="","",IF(H296=0,"",VLOOKUP(E296,Clientes39[],4,)))</f>
        <v/>
      </c>
      <c r="V296" s="7" t="str">
        <f t="shared" si="52"/>
        <v/>
      </c>
      <c r="W296" s="37" t="str">
        <f t="shared" si="53"/>
        <v/>
      </c>
      <c r="X296" s="5"/>
    </row>
    <row r="297" spans="1:24" ht="42.75" customHeight="1" x14ac:dyDescent="0.25">
      <c r="A297" s="5"/>
      <c r="B297" s="32"/>
      <c r="C297" s="32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3" t="str">
        <f t="shared" si="45"/>
        <v/>
      </c>
      <c r="M297" s="7" t="str">
        <f t="shared" si="47"/>
        <v/>
      </c>
      <c r="N297" s="7" t="str">
        <f t="shared" si="46"/>
        <v/>
      </c>
      <c r="O297" s="33"/>
      <c r="P297" s="8" t="str">
        <f t="shared" si="48"/>
        <v/>
      </c>
      <c r="Q297" s="7" t="str">
        <f t="shared" si="49"/>
        <v/>
      </c>
      <c r="R297" s="7" t="str">
        <f t="shared" si="50"/>
        <v/>
      </c>
      <c r="S297" s="33"/>
      <c r="T297" s="36" t="str">
        <f t="shared" si="51"/>
        <v/>
      </c>
      <c r="U297" s="36" t="str">
        <f>IF(F297="","",IF(H297=0,"",VLOOKUP(E297,Clientes39[],4,)))</f>
        <v/>
      </c>
      <c r="V297" s="7" t="str">
        <f t="shared" si="52"/>
        <v/>
      </c>
      <c r="W297" s="37" t="str">
        <f t="shared" si="53"/>
        <v/>
      </c>
      <c r="X297" s="5"/>
    </row>
    <row r="298" spans="1:24" ht="42.75" customHeight="1" x14ac:dyDescent="0.25">
      <c r="A298" s="5"/>
      <c r="B298" s="32"/>
      <c r="C298" s="32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3" t="str">
        <f t="shared" si="45"/>
        <v/>
      </c>
      <c r="M298" s="7" t="str">
        <f t="shared" si="47"/>
        <v/>
      </c>
      <c r="N298" s="7" t="str">
        <f t="shared" si="46"/>
        <v/>
      </c>
      <c r="O298" s="33"/>
      <c r="P298" s="8" t="str">
        <f t="shared" si="48"/>
        <v/>
      </c>
      <c r="Q298" s="7" t="str">
        <f t="shared" si="49"/>
        <v/>
      </c>
      <c r="R298" s="7" t="str">
        <f t="shared" si="50"/>
        <v/>
      </c>
      <c r="S298" s="33"/>
      <c r="T298" s="36" t="str">
        <f t="shared" si="51"/>
        <v/>
      </c>
      <c r="U298" s="36" t="str">
        <f>IF(F298="","",IF(H298=0,"",VLOOKUP(E298,Clientes39[],4,)))</f>
        <v/>
      </c>
      <c r="V298" s="7" t="str">
        <f t="shared" si="52"/>
        <v/>
      </c>
      <c r="W298" s="37" t="str">
        <f t="shared" si="53"/>
        <v/>
      </c>
      <c r="X298" s="5"/>
    </row>
    <row r="299" spans="1:24" ht="42.75" customHeight="1" x14ac:dyDescent="0.25">
      <c r="A299" s="5"/>
      <c r="B299" s="32"/>
      <c r="C299" s="32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3" t="str">
        <f t="shared" si="45"/>
        <v/>
      </c>
      <c r="M299" s="7" t="str">
        <f t="shared" si="47"/>
        <v/>
      </c>
      <c r="N299" s="7" t="str">
        <f t="shared" si="46"/>
        <v/>
      </c>
      <c r="O299" s="33"/>
      <c r="P299" s="8" t="str">
        <f t="shared" si="48"/>
        <v/>
      </c>
      <c r="Q299" s="7" t="str">
        <f t="shared" si="49"/>
        <v/>
      </c>
      <c r="R299" s="7" t="str">
        <f t="shared" si="50"/>
        <v/>
      </c>
      <c r="S299" s="33"/>
      <c r="T299" s="36" t="str">
        <f t="shared" si="51"/>
        <v/>
      </c>
      <c r="U299" s="36" t="str">
        <f>IF(F299="","",IF(H299=0,"",VLOOKUP(E299,Clientes39[],4,)))</f>
        <v/>
      </c>
      <c r="V299" s="7" t="str">
        <f t="shared" si="52"/>
        <v/>
      </c>
      <c r="W299" s="37" t="str">
        <f t="shared" si="53"/>
        <v/>
      </c>
      <c r="X299" s="5"/>
    </row>
    <row r="300" spans="1:24" ht="42.75" customHeight="1" x14ac:dyDescent="0.25">
      <c r="A300" s="5"/>
      <c r="B300" s="32"/>
      <c r="C300" s="32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3" t="str">
        <f t="shared" si="45"/>
        <v/>
      </c>
      <c r="M300" s="7" t="str">
        <f t="shared" si="47"/>
        <v/>
      </c>
      <c r="N300" s="7" t="str">
        <f t="shared" si="46"/>
        <v/>
      </c>
      <c r="O300" s="33"/>
      <c r="P300" s="8" t="str">
        <f t="shared" si="48"/>
        <v/>
      </c>
      <c r="Q300" s="7" t="str">
        <f t="shared" si="49"/>
        <v/>
      </c>
      <c r="R300" s="7" t="str">
        <f t="shared" si="50"/>
        <v/>
      </c>
      <c r="S300" s="33"/>
      <c r="T300" s="36" t="str">
        <f t="shared" si="51"/>
        <v/>
      </c>
      <c r="U300" s="36" t="str">
        <f>IF(F300="","",IF(H300=0,"",VLOOKUP(E300,Clientes39[],4,)))</f>
        <v/>
      </c>
      <c r="V300" s="7" t="str">
        <f t="shared" si="52"/>
        <v/>
      </c>
      <c r="W300" s="37" t="str">
        <f t="shared" si="53"/>
        <v/>
      </c>
      <c r="X300" s="5"/>
    </row>
    <row r="301" spans="1:24" ht="42.75" customHeight="1" x14ac:dyDescent="0.25">
      <c r="A301" s="5"/>
      <c r="B301" s="32"/>
      <c r="C301" s="32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3" t="str">
        <f t="shared" si="45"/>
        <v/>
      </c>
      <c r="M301" s="7" t="str">
        <f t="shared" si="47"/>
        <v/>
      </c>
      <c r="N301" s="7" t="str">
        <f t="shared" si="46"/>
        <v/>
      </c>
      <c r="O301" s="33"/>
      <c r="P301" s="8" t="str">
        <f t="shared" si="48"/>
        <v/>
      </c>
      <c r="Q301" s="7" t="str">
        <f t="shared" si="49"/>
        <v/>
      </c>
      <c r="R301" s="7" t="str">
        <f t="shared" si="50"/>
        <v/>
      </c>
      <c r="S301" s="33"/>
      <c r="T301" s="36" t="str">
        <f t="shared" si="51"/>
        <v/>
      </c>
      <c r="U301" s="36" t="str">
        <f>IF(F301="","",IF(H301=0,"",VLOOKUP(E301,Clientes39[],4,)))</f>
        <v/>
      </c>
      <c r="V301" s="7" t="str">
        <f t="shared" si="52"/>
        <v/>
      </c>
      <c r="W301" s="37" t="str">
        <f t="shared" si="53"/>
        <v/>
      </c>
      <c r="X301" s="5"/>
    </row>
    <row r="302" spans="1:24" ht="42.75" customHeight="1" x14ac:dyDescent="0.25">
      <c r="A302" s="5"/>
      <c r="B302" s="32"/>
      <c r="C302" s="32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3" t="str">
        <f t="shared" si="45"/>
        <v/>
      </c>
      <c r="M302" s="7" t="str">
        <f t="shared" si="47"/>
        <v/>
      </c>
      <c r="N302" s="7" t="str">
        <f t="shared" si="46"/>
        <v/>
      </c>
      <c r="O302" s="33"/>
      <c r="P302" s="8" t="str">
        <f t="shared" si="48"/>
        <v/>
      </c>
      <c r="Q302" s="7" t="str">
        <f t="shared" si="49"/>
        <v/>
      </c>
      <c r="R302" s="7" t="str">
        <f t="shared" si="50"/>
        <v/>
      </c>
      <c r="S302" s="33"/>
      <c r="T302" s="36" t="str">
        <f t="shared" si="51"/>
        <v/>
      </c>
      <c r="U302" s="36" t="str">
        <f>IF(F302="","",IF(H302=0,"",VLOOKUP(E302,Clientes39[],4,)))</f>
        <v/>
      </c>
      <c r="V302" s="7" t="str">
        <f t="shared" si="52"/>
        <v/>
      </c>
      <c r="W302" s="37" t="str">
        <f t="shared" si="53"/>
        <v/>
      </c>
      <c r="X302" s="5"/>
    </row>
    <row r="303" spans="1:24" ht="42.75" customHeight="1" x14ac:dyDescent="0.25">
      <c r="A303" s="5"/>
      <c r="B303" s="32"/>
      <c r="C303" s="32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3" t="str">
        <f t="shared" si="45"/>
        <v/>
      </c>
      <c r="M303" s="7" t="str">
        <f t="shared" si="47"/>
        <v/>
      </c>
      <c r="N303" s="7" t="str">
        <f t="shared" si="46"/>
        <v/>
      </c>
      <c r="O303" s="33"/>
      <c r="P303" s="8" t="str">
        <f t="shared" si="48"/>
        <v/>
      </c>
      <c r="Q303" s="7" t="str">
        <f t="shared" si="49"/>
        <v/>
      </c>
      <c r="R303" s="7" t="str">
        <f t="shared" si="50"/>
        <v/>
      </c>
      <c r="S303" s="33"/>
      <c r="T303" s="36" t="str">
        <f t="shared" si="51"/>
        <v/>
      </c>
      <c r="U303" s="36" t="str">
        <f>IF(F303="","",IF(H303=0,"",VLOOKUP(E303,Clientes39[],4,)))</f>
        <v/>
      </c>
      <c r="V303" s="7" t="str">
        <f t="shared" si="52"/>
        <v/>
      </c>
      <c r="W303" s="37" t="str">
        <f t="shared" si="53"/>
        <v/>
      </c>
      <c r="X303" s="5"/>
    </row>
    <row r="304" spans="1:24" ht="42.75" customHeight="1" x14ac:dyDescent="0.25">
      <c r="A304" s="5"/>
      <c r="B304" s="32"/>
      <c r="C304" s="32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3" t="str">
        <f t="shared" si="45"/>
        <v/>
      </c>
      <c r="M304" s="7" t="str">
        <f t="shared" si="47"/>
        <v/>
      </c>
      <c r="N304" s="7" t="str">
        <f t="shared" si="46"/>
        <v/>
      </c>
      <c r="O304" s="33"/>
      <c r="P304" s="8" t="str">
        <f t="shared" si="48"/>
        <v/>
      </c>
      <c r="Q304" s="7" t="str">
        <f t="shared" si="49"/>
        <v/>
      </c>
      <c r="R304" s="7" t="str">
        <f t="shared" si="50"/>
        <v/>
      </c>
      <c r="S304" s="33"/>
      <c r="T304" s="36" t="str">
        <f t="shared" si="51"/>
        <v/>
      </c>
      <c r="U304" s="36" t="str">
        <f>IF(F304="","",IF(H304=0,"",VLOOKUP(E304,Clientes39[],4,)))</f>
        <v/>
      </c>
      <c r="V304" s="7" t="str">
        <f t="shared" si="52"/>
        <v/>
      </c>
      <c r="W304" s="37" t="str">
        <f t="shared" si="53"/>
        <v/>
      </c>
      <c r="X304" s="5"/>
    </row>
    <row r="305" spans="1:24" ht="42.75" customHeight="1" x14ac:dyDescent="0.25">
      <c r="A305" s="5"/>
      <c r="B305" s="32"/>
      <c r="C305" s="32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3" t="str">
        <f t="shared" si="45"/>
        <v/>
      </c>
      <c r="M305" s="7" t="str">
        <f t="shared" si="47"/>
        <v/>
      </c>
      <c r="N305" s="7" t="str">
        <f t="shared" si="46"/>
        <v/>
      </c>
      <c r="O305" s="33"/>
      <c r="P305" s="8" t="str">
        <f t="shared" si="48"/>
        <v/>
      </c>
      <c r="Q305" s="7" t="str">
        <f t="shared" si="49"/>
        <v/>
      </c>
      <c r="R305" s="7" t="str">
        <f t="shared" si="50"/>
        <v/>
      </c>
      <c r="S305" s="33"/>
      <c r="T305" s="36" t="str">
        <f t="shared" si="51"/>
        <v/>
      </c>
      <c r="U305" s="36" t="str">
        <f>IF(F305="","",IF(H305=0,"",VLOOKUP(E305,Clientes39[],4,)))</f>
        <v/>
      </c>
      <c r="V305" s="7" t="str">
        <f t="shared" si="52"/>
        <v/>
      </c>
      <c r="W305" s="37" t="str">
        <f t="shared" si="53"/>
        <v/>
      </c>
      <c r="X305" s="5"/>
    </row>
    <row r="306" spans="1:24" ht="42.75" customHeight="1" x14ac:dyDescent="0.25">
      <c r="A306" s="5"/>
      <c r="B306" s="32"/>
      <c r="C306" s="32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3" t="str">
        <f t="shared" si="45"/>
        <v/>
      </c>
      <c r="M306" s="7" t="str">
        <f t="shared" si="47"/>
        <v/>
      </c>
      <c r="N306" s="7" t="str">
        <f t="shared" si="46"/>
        <v/>
      </c>
      <c r="O306" s="33"/>
      <c r="P306" s="8" t="str">
        <f t="shared" si="48"/>
        <v/>
      </c>
      <c r="Q306" s="7" t="str">
        <f t="shared" si="49"/>
        <v/>
      </c>
      <c r="R306" s="7" t="str">
        <f t="shared" si="50"/>
        <v/>
      </c>
      <c r="S306" s="33"/>
      <c r="T306" s="36" t="str">
        <f t="shared" si="51"/>
        <v/>
      </c>
      <c r="U306" s="36" t="str">
        <f>IF(F306="","",IF(H306=0,"",VLOOKUP(E306,Clientes39[],4,)))</f>
        <v/>
      </c>
      <c r="V306" s="7" t="str">
        <f t="shared" si="52"/>
        <v/>
      </c>
      <c r="W306" s="37" t="str">
        <f t="shared" si="53"/>
        <v/>
      </c>
      <c r="X306" s="5"/>
    </row>
    <row r="307" spans="1:24" ht="42.75" customHeight="1" x14ac:dyDescent="0.25">
      <c r="A307" s="5"/>
      <c r="B307" s="32"/>
      <c r="C307" s="32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3" t="str">
        <f t="shared" si="45"/>
        <v/>
      </c>
      <c r="M307" s="7" t="str">
        <f t="shared" si="47"/>
        <v/>
      </c>
      <c r="N307" s="7" t="str">
        <f t="shared" si="46"/>
        <v/>
      </c>
      <c r="O307" s="33"/>
      <c r="P307" s="8" t="str">
        <f t="shared" si="48"/>
        <v/>
      </c>
      <c r="Q307" s="7" t="str">
        <f t="shared" si="49"/>
        <v/>
      </c>
      <c r="R307" s="7" t="str">
        <f t="shared" si="50"/>
        <v/>
      </c>
      <c r="S307" s="33"/>
      <c r="T307" s="36" t="str">
        <f t="shared" si="51"/>
        <v/>
      </c>
      <c r="U307" s="36" t="str">
        <f>IF(F307="","",IF(H307=0,"",VLOOKUP(E307,Clientes39[],4,)))</f>
        <v/>
      </c>
      <c r="V307" s="7" t="str">
        <f t="shared" si="52"/>
        <v/>
      </c>
      <c r="W307" s="37" t="str">
        <f t="shared" si="53"/>
        <v/>
      </c>
      <c r="X307" s="5"/>
    </row>
    <row r="308" spans="1:24" ht="42.75" customHeight="1" x14ac:dyDescent="0.25">
      <c r="A308" s="5"/>
      <c r="B308" s="32"/>
      <c r="C308" s="32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3" t="str">
        <f t="shared" si="45"/>
        <v/>
      </c>
      <c r="M308" s="7" t="str">
        <f t="shared" si="47"/>
        <v/>
      </c>
      <c r="N308" s="7" t="str">
        <f t="shared" si="46"/>
        <v/>
      </c>
      <c r="O308" s="33"/>
      <c r="P308" s="8" t="str">
        <f t="shared" si="48"/>
        <v/>
      </c>
      <c r="Q308" s="7" t="str">
        <f t="shared" si="49"/>
        <v/>
      </c>
      <c r="R308" s="7" t="str">
        <f t="shared" si="50"/>
        <v/>
      </c>
      <c r="S308" s="33"/>
      <c r="T308" s="36" t="str">
        <f t="shared" si="51"/>
        <v/>
      </c>
      <c r="U308" s="36" t="str">
        <f>IF(F308="","",IF(H308=0,"",VLOOKUP(E308,Clientes39[],4,)))</f>
        <v/>
      </c>
      <c r="V308" s="7" t="str">
        <f t="shared" si="52"/>
        <v/>
      </c>
      <c r="W308" s="37" t="str">
        <f t="shared" si="53"/>
        <v/>
      </c>
      <c r="X308" s="5"/>
    </row>
    <row r="309" spans="1:24" ht="42.75" customHeight="1" x14ac:dyDescent="0.25">
      <c r="A309" s="5"/>
      <c r="B309" s="32"/>
      <c r="C309" s="32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3" t="str">
        <f t="shared" si="45"/>
        <v/>
      </c>
      <c r="M309" s="7" t="str">
        <f t="shared" si="47"/>
        <v/>
      </c>
      <c r="N309" s="7" t="str">
        <f t="shared" si="46"/>
        <v/>
      </c>
      <c r="O309" s="33"/>
      <c r="P309" s="8" t="str">
        <f t="shared" si="48"/>
        <v/>
      </c>
      <c r="Q309" s="7" t="str">
        <f t="shared" si="49"/>
        <v/>
      </c>
      <c r="R309" s="7" t="str">
        <f t="shared" si="50"/>
        <v/>
      </c>
      <c r="S309" s="33"/>
      <c r="T309" s="36" t="str">
        <f t="shared" si="51"/>
        <v/>
      </c>
      <c r="U309" s="36" t="str">
        <f>IF(F309="","",IF(H309=0,"",VLOOKUP(E309,Clientes39[],4,)))</f>
        <v/>
      </c>
      <c r="V309" s="7" t="str">
        <f t="shared" si="52"/>
        <v/>
      </c>
      <c r="W309" s="37" t="str">
        <f t="shared" si="53"/>
        <v/>
      </c>
      <c r="X309" s="5"/>
    </row>
    <row r="310" spans="1:24" ht="42.75" customHeight="1" x14ac:dyDescent="0.25">
      <c r="A310" s="5"/>
      <c r="B310" s="32"/>
      <c r="C310" s="32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3" t="str">
        <f t="shared" si="45"/>
        <v/>
      </c>
      <c r="M310" s="7" t="str">
        <f t="shared" si="47"/>
        <v/>
      </c>
      <c r="N310" s="7" t="str">
        <f t="shared" si="46"/>
        <v/>
      </c>
      <c r="O310" s="33"/>
      <c r="P310" s="8" t="str">
        <f t="shared" si="48"/>
        <v/>
      </c>
      <c r="Q310" s="7" t="str">
        <f t="shared" si="49"/>
        <v/>
      </c>
      <c r="R310" s="7" t="str">
        <f t="shared" si="50"/>
        <v/>
      </c>
      <c r="S310" s="33"/>
      <c r="T310" s="36" t="str">
        <f t="shared" si="51"/>
        <v/>
      </c>
      <c r="U310" s="36" t="str">
        <f>IF(F310="","",IF(H310=0,"",VLOOKUP(E310,Clientes39[],4,)))</f>
        <v/>
      </c>
      <c r="V310" s="7" t="str">
        <f t="shared" si="52"/>
        <v/>
      </c>
      <c r="W310" s="37" t="str">
        <f t="shared" si="53"/>
        <v/>
      </c>
      <c r="X310" s="5"/>
    </row>
    <row r="311" spans="1:24" ht="42.75" customHeight="1" x14ac:dyDescent="0.25">
      <c r="A311" s="5"/>
      <c r="B311" s="32"/>
      <c r="C311" s="32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3" t="str">
        <f t="shared" si="45"/>
        <v/>
      </c>
      <c r="M311" s="7" t="str">
        <f t="shared" si="47"/>
        <v/>
      </c>
      <c r="N311" s="7" t="str">
        <f t="shared" si="46"/>
        <v/>
      </c>
      <c r="O311" s="33"/>
      <c r="P311" s="8" t="str">
        <f t="shared" si="48"/>
        <v/>
      </c>
      <c r="Q311" s="7" t="str">
        <f t="shared" si="49"/>
        <v/>
      </c>
      <c r="R311" s="7" t="str">
        <f t="shared" si="50"/>
        <v/>
      </c>
      <c r="S311" s="33"/>
      <c r="T311" s="36" t="str">
        <f t="shared" si="51"/>
        <v/>
      </c>
      <c r="U311" s="36" t="str">
        <f>IF(F311="","",IF(H311=0,"",VLOOKUP(E311,Clientes39[],4,)))</f>
        <v/>
      </c>
      <c r="V311" s="7" t="str">
        <f t="shared" si="52"/>
        <v/>
      </c>
      <c r="W311" s="37" t="str">
        <f t="shared" si="53"/>
        <v/>
      </c>
      <c r="X311" s="5"/>
    </row>
    <row r="312" spans="1:24" ht="42.75" customHeight="1" x14ac:dyDescent="0.25">
      <c r="A312" s="5"/>
      <c r="B312" s="32"/>
      <c r="C312" s="32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3" t="str">
        <f t="shared" si="45"/>
        <v/>
      </c>
      <c r="M312" s="7" t="str">
        <f t="shared" si="47"/>
        <v/>
      </c>
      <c r="N312" s="7" t="str">
        <f t="shared" si="46"/>
        <v/>
      </c>
      <c r="O312" s="33"/>
      <c r="P312" s="8" t="str">
        <f t="shared" si="48"/>
        <v/>
      </c>
      <c r="Q312" s="7" t="str">
        <f t="shared" si="49"/>
        <v/>
      </c>
      <c r="R312" s="7" t="str">
        <f t="shared" si="50"/>
        <v/>
      </c>
      <c r="S312" s="33"/>
      <c r="T312" s="36" t="str">
        <f t="shared" si="51"/>
        <v/>
      </c>
      <c r="U312" s="36" t="str">
        <f>IF(F312="","",IF(H312=0,"",VLOOKUP(E312,Clientes39[],4,)))</f>
        <v/>
      </c>
      <c r="V312" s="7" t="str">
        <f t="shared" si="52"/>
        <v/>
      </c>
      <c r="W312" s="37" t="str">
        <f t="shared" si="53"/>
        <v/>
      </c>
      <c r="X312" s="5"/>
    </row>
    <row r="313" spans="1:24" ht="42.75" customHeight="1" x14ac:dyDescent="0.25">
      <c r="A313" s="5"/>
      <c r="B313" s="32"/>
      <c r="C313" s="32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3" t="str">
        <f t="shared" si="45"/>
        <v/>
      </c>
      <c r="M313" s="7" t="str">
        <f t="shared" si="47"/>
        <v/>
      </c>
      <c r="N313" s="7" t="str">
        <f t="shared" si="46"/>
        <v/>
      </c>
      <c r="O313" s="33"/>
      <c r="P313" s="8" t="str">
        <f t="shared" si="48"/>
        <v/>
      </c>
      <c r="Q313" s="7" t="str">
        <f t="shared" si="49"/>
        <v/>
      </c>
      <c r="R313" s="7" t="str">
        <f t="shared" si="50"/>
        <v/>
      </c>
      <c r="S313" s="33"/>
      <c r="T313" s="36" t="str">
        <f t="shared" si="51"/>
        <v/>
      </c>
      <c r="U313" s="36" t="str">
        <f>IF(F313="","",IF(H313=0,"",VLOOKUP(E313,Clientes39[],4,)))</f>
        <v/>
      </c>
      <c r="V313" s="7" t="str">
        <f t="shared" si="52"/>
        <v/>
      </c>
      <c r="W313" s="37" t="str">
        <f t="shared" si="53"/>
        <v/>
      </c>
      <c r="X313" s="5"/>
    </row>
    <row r="314" spans="1:24" ht="42.75" customHeight="1" x14ac:dyDescent="0.25">
      <c r="A314" s="5"/>
      <c r="B314" s="32"/>
      <c r="C314" s="32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3" t="str">
        <f t="shared" si="45"/>
        <v/>
      </c>
      <c r="M314" s="7" t="str">
        <f t="shared" si="47"/>
        <v/>
      </c>
      <c r="N314" s="7" t="str">
        <f t="shared" si="46"/>
        <v/>
      </c>
      <c r="O314" s="33"/>
      <c r="P314" s="8" t="str">
        <f t="shared" si="48"/>
        <v/>
      </c>
      <c r="Q314" s="7" t="str">
        <f t="shared" si="49"/>
        <v/>
      </c>
      <c r="R314" s="7" t="str">
        <f t="shared" si="50"/>
        <v/>
      </c>
      <c r="S314" s="33"/>
      <c r="T314" s="36" t="str">
        <f t="shared" si="51"/>
        <v/>
      </c>
      <c r="U314" s="36" t="str">
        <f>IF(F314="","",IF(H314=0,"",VLOOKUP(E314,Clientes39[],4,)))</f>
        <v/>
      </c>
      <c r="V314" s="7" t="str">
        <f t="shared" si="52"/>
        <v/>
      </c>
      <c r="W314" s="37" t="str">
        <f t="shared" si="53"/>
        <v/>
      </c>
      <c r="X314" s="5"/>
    </row>
    <row r="315" spans="1:24" ht="42.75" customHeight="1" x14ac:dyDescent="0.25">
      <c r="A315" s="5"/>
      <c r="B315" s="32"/>
      <c r="C315" s="32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3" t="str">
        <f t="shared" si="45"/>
        <v/>
      </c>
      <c r="M315" s="7" t="str">
        <f t="shared" si="47"/>
        <v/>
      </c>
      <c r="N315" s="7" t="str">
        <f t="shared" si="46"/>
        <v/>
      </c>
      <c r="O315" s="33"/>
      <c r="P315" s="8" t="str">
        <f t="shared" si="48"/>
        <v/>
      </c>
      <c r="Q315" s="7" t="str">
        <f t="shared" si="49"/>
        <v/>
      </c>
      <c r="R315" s="7" t="str">
        <f t="shared" si="50"/>
        <v/>
      </c>
      <c r="S315" s="33"/>
      <c r="T315" s="36" t="str">
        <f t="shared" si="51"/>
        <v/>
      </c>
      <c r="U315" s="36" t="str">
        <f>IF(F315="","",IF(H315=0,"",VLOOKUP(E315,Clientes39[],4,)))</f>
        <v/>
      </c>
      <c r="V315" s="7" t="str">
        <f t="shared" si="52"/>
        <v/>
      </c>
      <c r="W315" s="37" t="str">
        <f t="shared" si="53"/>
        <v/>
      </c>
      <c r="X315" s="5"/>
    </row>
    <row r="316" spans="1:24" ht="42.75" customHeight="1" x14ac:dyDescent="0.25">
      <c r="A316" s="5"/>
      <c r="B316" s="32"/>
      <c r="C316" s="32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3" t="str">
        <f t="shared" si="45"/>
        <v/>
      </c>
      <c r="M316" s="7" t="str">
        <f t="shared" si="47"/>
        <v/>
      </c>
      <c r="N316" s="7" t="str">
        <f t="shared" si="46"/>
        <v/>
      </c>
      <c r="O316" s="33"/>
      <c r="P316" s="8" t="str">
        <f t="shared" si="48"/>
        <v/>
      </c>
      <c r="Q316" s="7" t="str">
        <f t="shared" si="49"/>
        <v/>
      </c>
      <c r="R316" s="7" t="str">
        <f t="shared" si="50"/>
        <v/>
      </c>
      <c r="S316" s="33"/>
      <c r="T316" s="36" t="str">
        <f t="shared" si="51"/>
        <v/>
      </c>
      <c r="U316" s="36" t="str">
        <f>IF(F316="","",IF(H316=0,"",VLOOKUP(E316,Clientes39[],4,)))</f>
        <v/>
      </c>
      <c r="V316" s="7" t="str">
        <f t="shared" si="52"/>
        <v/>
      </c>
      <c r="W316" s="37" t="str">
        <f t="shared" si="53"/>
        <v/>
      </c>
      <c r="X316" s="5"/>
    </row>
    <row r="317" spans="1:24" ht="42.75" customHeight="1" x14ac:dyDescent="0.25">
      <c r="A317" s="5"/>
      <c r="B317" s="32"/>
      <c r="C317" s="32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3" t="str">
        <f t="shared" si="45"/>
        <v/>
      </c>
      <c r="M317" s="7" t="str">
        <f t="shared" si="47"/>
        <v/>
      </c>
      <c r="N317" s="7" t="str">
        <f t="shared" si="46"/>
        <v/>
      </c>
      <c r="O317" s="33"/>
      <c r="P317" s="8" t="str">
        <f t="shared" si="48"/>
        <v/>
      </c>
      <c r="Q317" s="7" t="str">
        <f t="shared" si="49"/>
        <v/>
      </c>
      <c r="R317" s="7" t="str">
        <f t="shared" si="50"/>
        <v/>
      </c>
      <c r="S317" s="33"/>
      <c r="T317" s="36" t="str">
        <f t="shared" si="51"/>
        <v/>
      </c>
      <c r="U317" s="36" t="str">
        <f>IF(F317="","",IF(H317=0,"",VLOOKUP(E317,Clientes39[],4,)))</f>
        <v/>
      </c>
      <c r="V317" s="7" t="str">
        <f t="shared" si="52"/>
        <v/>
      </c>
      <c r="W317" s="37" t="str">
        <f t="shared" si="53"/>
        <v/>
      </c>
      <c r="X317" s="5"/>
    </row>
    <row r="318" spans="1:24" ht="42.75" customHeight="1" x14ac:dyDescent="0.25">
      <c r="A318" s="5"/>
      <c r="B318" s="32"/>
      <c r="C318" s="32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3" t="str">
        <f t="shared" si="45"/>
        <v/>
      </c>
      <c r="M318" s="7" t="str">
        <f t="shared" si="47"/>
        <v/>
      </c>
      <c r="N318" s="7" t="str">
        <f t="shared" si="46"/>
        <v/>
      </c>
      <c r="O318" s="33"/>
      <c r="P318" s="8" t="str">
        <f t="shared" si="48"/>
        <v/>
      </c>
      <c r="Q318" s="7" t="str">
        <f t="shared" si="49"/>
        <v/>
      </c>
      <c r="R318" s="7" t="str">
        <f t="shared" si="50"/>
        <v/>
      </c>
      <c r="S318" s="33"/>
      <c r="T318" s="36" t="str">
        <f t="shared" si="51"/>
        <v/>
      </c>
      <c r="U318" s="36" t="str">
        <f>IF(F318="","",IF(H318=0,"",VLOOKUP(E318,Clientes39[],4,)))</f>
        <v/>
      </c>
      <c r="V318" s="7" t="str">
        <f t="shared" si="52"/>
        <v/>
      </c>
      <c r="W318" s="37" t="str">
        <f t="shared" si="53"/>
        <v/>
      </c>
      <c r="X318" s="5"/>
    </row>
    <row r="319" spans="1:24" ht="42.75" customHeight="1" x14ac:dyDescent="0.25">
      <c r="A319" s="5"/>
      <c r="B319" s="32"/>
      <c r="C319" s="32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3" t="str">
        <f t="shared" si="45"/>
        <v/>
      </c>
      <c r="M319" s="7" t="str">
        <f t="shared" si="47"/>
        <v/>
      </c>
      <c r="N319" s="7" t="str">
        <f t="shared" si="46"/>
        <v/>
      </c>
      <c r="O319" s="33"/>
      <c r="P319" s="8" t="str">
        <f t="shared" si="48"/>
        <v/>
      </c>
      <c r="Q319" s="7" t="str">
        <f t="shared" si="49"/>
        <v/>
      </c>
      <c r="R319" s="7" t="str">
        <f t="shared" si="50"/>
        <v/>
      </c>
      <c r="S319" s="33"/>
      <c r="T319" s="36" t="str">
        <f t="shared" si="51"/>
        <v/>
      </c>
      <c r="U319" s="36" t="str">
        <f>IF(F319="","",IF(H319=0,"",VLOOKUP(E319,Clientes39[],4,)))</f>
        <v/>
      </c>
      <c r="V319" s="7" t="str">
        <f t="shared" si="52"/>
        <v/>
      </c>
      <c r="W319" s="37" t="str">
        <f t="shared" si="53"/>
        <v/>
      </c>
      <c r="X319" s="5"/>
    </row>
    <row r="320" spans="1:24" ht="42.75" customHeight="1" x14ac:dyDescent="0.25">
      <c r="A320" s="5"/>
      <c r="B320" s="32"/>
      <c r="C320" s="32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3" t="str">
        <f t="shared" si="45"/>
        <v/>
      </c>
      <c r="M320" s="7" t="str">
        <f t="shared" si="47"/>
        <v/>
      </c>
      <c r="N320" s="7" t="str">
        <f t="shared" si="46"/>
        <v/>
      </c>
      <c r="O320" s="33"/>
      <c r="P320" s="8" t="str">
        <f t="shared" si="48"/>
        <v/>
      </c>
      <c r="Q320" s="7" t="str">
        <f t="shared" si="49"/>
        <v/>
      </c>
      <c r="R320" s="7" t="str">
        <f t="shared" si="50"/>
        <v/>
      </c>
      <c r="S320" s="33"/>
      <c r="T320" s="36" t="str">
        <f t="shared" si="51"/>
        <v/>
      </c>
      <c r="U320" s="36" t="str">
        <f>IF(F320="","",IF(H320=0,"",VLOOKUP(E320,Clientes39[],4,)))</f>
        <v/>
      </c>
      <c r="V320" s="7" t="str">
        <f t="shared" si="52"/>
        <v/>
      </c>
      <c r="W320" s="37" t="str">
        <f t="shared" si="53"/>
        <v/>
      </c>
      <c r="X320" s="5"/>
    </row>
    <row r="321" spans="1:24" ht="42.75" customHeight="1" x14ac:dyDescent="0.25">
      <c r="A321" s="5"/>
      <c r="B321" s="32"/>
      <c r="C321" s="32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3" t="str">
        <f t="shared" si="45"/>
        <v/>
      </c>
      <c r="M321" s="7" t="str">
        <f t="shared" si="47"/>
        <v/>
      </c>
      <c r="N321" s="7" t="str">
        <f t="shared" si="46"/>
        <v/>
      </c>
      <c r="O321" s="33"/>
      <c r="P321" s="8" t="str">
        <f t="shared" si="48"/>
        <v/>
      </c>
      <c r="Q321" s="7" t="str">
        <f t="shared" si="49"/>
        <v/>
      </c>
      <c r="R321" s="7" t="str">
        <f t="shared" si="50"/>
        <v/>
      </c>
      <c r="S321" s="33"/>
      <c r="T321" s="36" t="str">
        <f t="shared" si="51"/>
        <v/>
      </c>
      <c r="U321" s="36" t="str">
        <f>IF(F321="","",IF(H321=0,"",VLOOKUP(E321,Clientes39[],4,)))</f>
        <v/>
      </c>
      <c r="V321" s="7" t="str">
        <f t="shared" si="52"/>
        <v/>
      </c>
      <c r="W321" s="37" t="str">
        <f t="shared" si="53"/>
        <v/>
      </c>
      <c r="X321" s="5"/>
    </row>
    <row r="322" spans="1:24" ht="42.75" customHeight="1" x14ac:dyDescent="0.25">
      <c r="A322" s="5"/>
      <c r="B322" s="32"/>
      <c r="C322" s="32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3" t="str">
        <f t="shared" ref="L322:L385" si="54">IF(O322="","",O322*J322)</f>
        <v/>
      </c>
      <c r="M322" s="7" t="str">
        <f t="shared" si="47"/>
        <v/>
      </c>
      <c r="N322" s="7" t="str">
        <f t="shared" ref="N322:N385" si="55">IF(J322="","",L322/J322)</f>
        <v/>
      </c>
      <c r="O322" s="33"/>
      <c r="P322" s="8" t="str">
        <f t="shared" si="48"/>
        <v/>
      </c>
      <c r="Q322" s="7" t="str">
        <f t="shared" si="49"/>
        <v/>
      </c>
      <c r="R322" s="7" t="str">
        <f t="shared" si="50"/>
        <v/>
      </c>
      <c r="S322" s="33"/>
      <c r="T322" s="36" t="str">
        <f t="shared" si="51"/>
        <v/>
      </c>
      <c r="U322" s="36" t="str">
        <f>IF(F322="","",IF(H322=0,"",VLOOKUP(E322,Clientes39[],4,)))</f>
        <v/>
      </c>
      <c r="V322" s="7" t="str">
        <f t="shared" si="52"/>
        <v/>
      </c>
      <c r="W322" s="37" t="str">
        <f t="shared" si="53"/>
        <v/>
      </c>
      <c r="X322" s="5"/>
    </row>
    <row r="323" spans="1:24" ht="42.75" customHeight="1" x14ac:dyDescent="0.25">
      <c r="A323" s="5"/>
      <c r="B323" s="32"/>
      <c r="C323" s="32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3" t="str">
        <f t="shared" si="54"/>
        <v/>
      </c>
      <c r="M323" s="7" t="str">
        <f t="shared" ref="M323:M386" si="56">IF(F323="ALCAMPO CONGELADO ZARAGOZA",IF(J323&lt;27,22.04,""),"")</f>
        <v/>
      </c>
      <c r="N323" s="7" t="str">
        <f t="shared" si="55"/>
        <v/>
      </c>
      <c r="O323" s="33"/>
      <c r="P323" s="8" t="str">
        <f t="shared" ref="P323:P386" si="57">IF(D323="","",VLOOKUP(D323,$B$1047488:$C$1047508,2,FALSE))</f>
        <v/>
      </c>
      <c r="Q323" s="7" t="str">
        <f t="shared" si="49"/>
        <v/>
      </c>
      <c r="R323" s="7" t="str">
        <f t="shared" si="50"/>
        <v/>
      </c>
      <c r="S323" s="33"/>
      <c r="T323" s="36" t="str">
        <f t="shared" si="51"/>
        <v/>
      </c>
      <c r="U323" s="36" t="str">
        <f>IF(F323="","",IF(H323=0,"",VLOOKUP(E323,Clientes39[],4,)))</f>
        <v/>
      </c>
      <c r="V323" s="7" t="str">
        <f t="shared" si="52"/>
        <v/>
      </c>
      <c r="W323" s="37" t="str">
        <f t="shared" si="53"/>
        <v/>
      </c>
      <c r="X323" s="5"/>
    </row>
    <row r="324" spans="1:24" ht="42.75" customHeight="1" x14ac:dyDescent="0.25">
      <c r="A324" s="5"/>
      <c r="B324" s="32"/>
      <c r="C324" s="32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3" t="str">
        <f t="shared" si="54"/>
        <v/>
      </c>
      <c r="M324" s="7" t="str">
        <f t="shared" si="56"/>
        <v/>
      </c>
      <c r="N324" s="7" t="str">
        <f t="shared" si="55"/>
        <v/>
      </c>
      <c r="O324" s="33"/>
      <c r="P324" s="8" t="str">
        <f t="shared" si="57"/>
        <v/>
      </c>
      <c r="Q324" s="7" t="str">
        <f t="shared" ref="Q324:Q387" si="58">IF(J324="","",IF(M324="",L324,L324+(J324*M324)))</f>
        <v/>
      </c>
      <c r="R324" s="7" t="str">
        <f t="shared" ref="R324:R387" si="59">IF(P324="","",IF(P324=0,"",Q324+(Q324*P324)))</f>
        <v/>
      </c>
      <c r="S324" s="33"/>
      <c r="T324" s="36" t="str">
        <f t="shared" ref="T324:T387" si="60">IF(Q324="","",IF(R324="",Q324/S324,R324/S324))</f>
        <v/>
      </c>
      <c r="U324" s="36" t="str">
        <f>IF(F324="","",IF(H324=0,"",VLOOKUP(E324,Clientes39[],4,)))</f>
        <v/>
      </c>
      <c r="V324" s="7" t="str">
        <f t="shared" ref="V324:V387" si="61">IF(H324=0,"",IF(S324="","",IF(U324="",S324-(S324*T324),S324-(S324*U324))))</f>
        <v/>
      </c>
      <c r="W324" s="37" t="str">
        <f t="shared" si="53"/>
        <v/>
      </c>
      <c r="X324" s="5"/>
    </row>
    <row r="325" spans="1:24" ht="42.75" customHeight="1" x14ac:dyDescent="0.25">
      <c r="A325" s="5"/>
      <c r="B325" s="32"/>
      <c r="C325" s="32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3" t="str">
        <f t="shared" si="54"/>
        <v/>
      </c>
      <c r="M325" s="7" t="str">
        <f t="shared" si="56"/>
        <v/>
      </c>
      <c r="N325" s="7" t="str">
        <f t="shared" si="55"/>
        <v/>
      </c>
      <c r="O325" s="33"/>
      <c r="P325" s="8" t="str">
        <f t="shared" si="57"/>
        <v/>
      </c>
      <c r="Q325" s="7" t="str">
        <f t="shared" si="58"/>
        <v/>
      </c>
      <c r="R325" s="7" t="str">
        <f t="shared" si="59"/>
        <v/>
      </c>
      <c r="S325" s="33"/>
      <c r="T325" s="36" t="str">
        <f t="shared" si="60"/>
        <v/>
      </c>
      <c r="U325" s="36" t="str">
        <f>IF(F325="","",IF(H325=0,"",VLOOKUP(E325,Clientes39[],4,)))</f>
        <v/>
      </c>
      <c r="V325" s="7" t="str">
        <f t="shared" si="61"/>
        <v/>
      </c>
      <c r="W325" s="37" t="str">
        <f t="shared" ref="W325:W388" si="62">IF(H325=0,"",IF(Q325="","",IF(R325="",Q325/V325,R325/V325)))</f>
        <v/>
      </c>
      <c r="X325" s="5"/>
    </row>
    <row r="326" spans="1:24" ht="42.75" customHeight="1" x14ac:dyDescent="0.25">
      <c r="A326" s="5"/>
      <c r="B326" s="32"/>
      <c r="C326" s="32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3" t="str">
        <f t="shared" si="54"/>
        <v/>
      </c>
      <c r="M326" s="7" t="str">
        <f t="shared" si="56"/>
        <v/>
      </c>
      <c r="N326" s="7" t="str">
        <f t="shared" si="55"/>
        <v/>
      </c>
      <c r="O326" s="33"/>
      <c r="P326" s="8" t="str">
        <f t="shared" si="57"/>
        <v/>
      </c>
      <c r="Q326" s="7" t="str">
        <f t="shared" si="58"/>
        <v/>
      </c>
      <c r="R326" s="7" t="str">
        <f t="shared" si="59"/>
        <v/>
      </c>
      <c r="S326" s="33"/>
      <c r="T326" s="36" t="str">
        <f t="shared" si="60"/>
        <v/>
      </c>
      <c r="U326" s="36" t="str">
        <f>IF(F326="","",IF(H326=0,"",VLOOKUP(E326,Clientes39[],4,)))</f>
        <v/>
      </c>
      <c r="V326" s="7" t="str">
        <f t="shared" si="61"/>
        <v/>
      </c>
      <c r="W326" s="37" t="str">
        <f t="shared" si="62"/>
        <v/>
      </c>
      <c r="X326" s="5"/>
    </row>
    <row r="327" spans="1:24" ht="42.75" customHeight="1" x14ac:dyDescent="0.25">
      <c r="A327" s="5"/>
      <c r="B327" s="32"/>
      <c r="C327" s="32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3" t="str">
        <f t="shared" si="54"/>
        <v/>
      </c>
      <c r="M327" s="7" t="str">
        <f t="shared" si="56"/>
        <v/>
      </c>
      <c r="N327" s="7" t="str">
        <f t="shared" si="55"/>
        <v/>
      </c>
      <c r="O327" s="33"/>
      <c r="P327" s="8" t="str">
        <f t="shared" si="57"/>
        <v/>
      </c>
      <c r="Q327" s="7" t="str">
        <f t="shared" si="58"/>
        <v/>
      </c>
      <c r="R327" s="7" t="str">
        <f t="shared" si="59"/>
        <v/>
      </c>
      <c r="S327" s="33"/>
      <c r="T327" s="36" t="str">
        <f t="shared" si="60"/>
        <v/>
      </c>
      <c r="U327" s="36" t="str">
        <f>IF(F327="","",IF(H327=0,"",VLOOKUP(E327,Clientes39[],4,)))</f>
        <v/>
      </c>
      <c r="V327" s="7" t="str">
        <f t="shared" si="61"/>
        <v/>
      </c>
      <c r="W327" s="37" t="str">
        <f t="shared" si="62"/>
        <v/>
      </c>
      <c r="X327" s="5"/>
    </row>
    <row r="328" spans="1:24" ht="42.75" customHeight="1" x14ac:dyDescent="0.25">
      <c r="A328" s="5"/>
      <c r="B328" s="32"/>
      <c r="C328" s="32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3" t="str">
        <f t="shared" si="54"/>
        <v/>
      </c>
      <c r="M328" s="7" t="str">
        <f t="shared" si="56"/>
        <v/>
      </c>
      <c r="N328" s="7" t="str">
        <f t="shared" si="55"/>
        <v/>
      </c>
      <c r="O328" s="33"/>
      <c r="P328" s="8" t="str">
        <f t="shared" si="57"/>
        <v/>
      </c>
      <c r="Q328" s="7" t="str">
        <f t="shared" si="58"/>
        <v/>
      </c>
      <c r="R328" s="7" t="str">
        <f t="shared" si="59"/>
        <v/>
      </c>
      <c r="S328" s="33"/>
      <c r="T328" s="36" t="str">
        <f t="shared" si="60"/>
        <v/>
      </c>
      <c r="U328" s="36" t="str">
        <f>IF(F328="","",IF(H328=0,"",VLOOKUP(E328,Clientes39[],4,)))</f>
        <v/>
      </c>
      <c r="V328" s="7" t="str">
        <f t="shared" si="61"/>
        <v/>
      </c>
      <c r="W328" s="37" t="str">
        <f t="shared" si="62"/>
        <v/>
      </c>
      <c r="X328" s="5"/>
    </row>
    <row r="329" spans="1:24" ht="42.75" customHeight="1" x14ac:dyDescent="0.25">
      <c r="A329" s="5"/>
      <c r="B329" s="32"/>
      <c r="C329" s="32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3" t="str">
        <f t="shared" si="54"/>
        <v/>
      </c>
      <c r="M329" s="7" t="str">
        <f t="shared" si="56"/>
        <v/>
      </c>
      <c r="N329" s="7" t="str">
        <f t="shared" si="55"/>
        <v/>
      </c>
      <c r="O329" s="33"/>
      <c r="P329" s="8" t="str">
        <f t="shared" si="57"/>
        <v/>
      </c>
      <c r="Q329" s="7" t="str">
        <f t="shared" si="58"/>
        <v/>
      </c>
      <c r="R329" s="7" t="str">
        <f t="shared" si="59"/>
        <v/>
      </c>
      <c r="S329" s="33"/>
      <c r="T329" s="36" t="str">
        <f t="shared" si="60"/>
        <v/>
      </c>
      <c r="U329" s="36" t="str">
        <f>IF(F329="","",IF(H329=0,"",VLOOKUP(E329,Clientes39[],4,)))</f>
        <v/>
      </c>
      <c r="V329" s="7" t="str">
        <f t="shared" si="61"/>
        <v/>
      </c>
      <c r="W329" s="37" t="str">
        <f t="shared" si="62"/>
        <v/>
      </c>
      <c r="X329" s="5"/>
    </row>
    <row r="330" spans="1:24" ht="42.75" customHeight="1" x14ac:dyDescent="0.25">
      <c r="A330" s="5"/>
      <c r="B330" s="32"/>
      <c r="C330" s="32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3" t="str">
        <f t="shared" si="54"/>
        <v/>
      </c>
      <c r="M330" s="7" t="str">
        <f t="shared" si="56"/>
        <v/>
      </c>
      <c r="N330" s="7" t="str">
        <f t="shared" si="55"/>
        <v/>
      </c>
      <c r="O330" s="33"/>
      <c r="P330" s="8" t="str">
        <f t="shared" si="57"/>
        <v/>
      </c>
      <c r="Q330" s="7" t="str">
        <f t="shared" si="58"/>
        <v/>
      </c>
      <c r="R330" s="7" t="str">
        <f t="shared" si="59"/>
        <v/>
      </c>
      <c r="S330" s="33"/>
      <c r="T330" s="36" t="str">
        <f t="shared" si="60"/>
        <v/>
      </c>
      <c r="U330" s="36" t="str">
        <f>IF(F330="","",IF(H330=0,"",VLOOKUP(E330,Clientes39[],4,)))</f>
        <v/>
      </c>
      <c r="V330" s="7" t="str">
        <f t="shared" si="61"/>
        <v/>
      </c>
      <c r="W330" s="37" t="str">
        <f t="shared" si="62"/>
        <v/>
      </c>
      <c r="X330" s="5"/>
    </row>
    <row r="331" spans="1:24" ht="42.75" customHeight="1" x14ac:dyDescent="0.25">
      <c r="A331" s="5"/>
      <c r="B331" s="32"/>
      <c r="C331" s="32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3" t="str">
        <f t="shared" si="54"/>
        <v/>
      </c>
      <c r="M331" s="7" t="str">
        <f t="shared" si="56"/>
        <v/>
      </c>
      <c r="N331" s="7" t="str">
        <f t="shared" si="55"/>
        <v/>
      </c>
      <c r="O331" s="33"/>
      <c r="P331" s="8" t="str">
        <f t="shared" si="57"/>
        <v/>
      </c>
      <c r="Q331" s="7" t="str">
        <f t="shared" si="58"/>
        <v/>
      </c>
      <c r="R331" s="7" t="str">
        <f t="shared" si="59"/>
        <v/>
      </c>
      <c r="S331" s="33"/>
      <c r="T331" s="36" t="str">
        <f t="shared" si="60"/>
        <v/>
      </c>
      <c r="U331" s="36" t="str">
        <f>IF(F331="","",IF(H331=0,"",VLOOKUP(E331,Clientes39[],4,)))</f>
        <v/>
      </c>
      <c r="V331" s="7" t="str">
        <f t="shared" si="61"/>
        <v/>
      </c>
      <c r="W331" s="37" t="str">
        <f t="shared" si="62"/>
        <v/>
      </c>
      <c r="X331" s="5"/>
    </row>
    <row r="332" spans="1:24" ht="42.75" customHeight="1" x14ac:dyDescent="0.25">
      <c r="A332" s="5"/>
      <c r="B332" s="32"/>
      <c r="C332" s="32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3" t="str">
        <f t="shared" si="54"/>
        <v/>
      </c>
      <c r="M332" s="7" t="str">
        <f t="shared" si="56"/>
        <v/>
      </c>
      <c r="N332" s="7" t="str">
        <f t="shared" si="55"/>
        <v/>
      </c>
      <c r="O332" s="33"/>
      <c r="P332" s="8" t="str">
        <f t="shared" si="57"/>
        <v/>
      </c>
      <c r="Q332" s="7" t="str">
        <f t="shared" si="58"/>
        <v/>
      </c>
      <c r="R332" s="7" t="str">
        <f t="shared" si="59"/>
        <v/>
      </c>
      <c r="S332" s="33"/>
      <c r="T332" s="36" t="str">
        <f t="shared" si="60"/>
        <v/>
      </c>
      <c r="U332" s="36" t="str">
        <f>IF(F332="","",IF(H332=0,"",VLOOKUP(E332,Clientes39[],4,)))</f>
        <v/>
      </c>
      <c r="V332" s="7" t="str">
        <f t="shared" si="61"/>
        <v/>
      </c>
      <c r="W332" s="37" t="str">
        <f t="shared" si="62"/>
        <v/>
      </c>
      <c r="X332" s="5"/>
    </row>
    <row r="333" spans="1:24" ht="42.75" customHeight="1" x14ac:dyDescent="0.25">
      <c r="A333" s="5"/>
      <c r="B333" s="32"/>
      <c r="C333" s="32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3" t="str">
        <f t="shared" si="54"/>
        <v/>
      </c>
      <c r="M333" s="7" t="str">
        <f t="shared" si="56"/>
        <v/>
      </c>
      <c r="N333" s="7" t="str">
        <f t="shared" si="55"/>
        <v/>
      </c>
      <c r="O333" s="33"/>
      <c r="P333" s="8" t="str">
        <f t="shared" si="57"/>
        <v/>
      </c>
      <c r="Q333" s="7" t="str">
        <f t="shared" si="58"/>
        <v/>
      </c>
      <c r="R333" s="7" t="str">
        <f t="shared" si="59"/>
        <v/>
      </c>
      <c r="S333" s="33"/>
      <c r="T333" s="36" t="str">
        <f t="shared" si="60"/>
        <v/>
      </c>
      <c r="U333" s="36" t="str">
        <f>IF(F333="","",IF(H333=0,"",VLOOKUP(E333,Clientes39[],4,)))</f>
        <v/>
      </c>
      <c r="V333" s="7" t="str">
        <f t="shared" si="61"/>
        <v/>
      </c>
      <c r="W333" s="37" t="str">
        <f t="shared" si="62"/>
        <v/>
      </c>
      <c r="X333" s="5"/>
    </row>
    <row r="334" spans="1:24" ht="42.75" customHeight="1" x14ac:dyDescent="0.25">
      <c r="A334" s="5"/>
      <c r="B334" s="32"/>
      <c r="C334" s="32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3" t="str">
        <f t="shared" si="54"/>
        <v/>
      </c>
      <c r="M334" s="7" t="str">
        <f t="shared" si="56"/>
        <v/>
      </c>
      <c r="N334" s="7" t="str">
        <f t="shared" si="55"/>
        <v/>
      </c>
      <c r="O334" s="33"/>
      <c r="P334" s="8" t="str">
        <f t="shared" si="57"/>
        <v/>
      </c>
      <c r="Q334" s="7" t="str">
        <f t="shared" si="58"/>
        <v/>
      </c>
      <c r="R334" s="7" t="str">
        <f t="shared" si="59"/>
        <v/>
      </c>
      <c r="S334" s="33"/>
      <c r="T334" s="36" t="str">
        <f t="shared" si="60"/>
        <v/>
      </c>
      <c r="U334" s="36" t="str">
        <f>IF(F334="","",IF(H334=0,"",VLOOKUP(E334,Clientes39[],4,)))</f>
        <v/>
      </c>
      <c r="V334" s="7" t="str">
        <f t="shared" si="61"/>
        <v/>
      </c>
      <c r="W334" s="37" t="str">
        <f t="shared" si="62"/>
        <v/>
      </c>
      <c r="X334" s="5"/>
    </row>
    <row r="335" spans="1:24" ht="42.75" customHeight="1" x14ac:dyDescent="0.25">
      <c r="A335" s="5"/>
      <c r="B335" s="32"/>
      <c r="C335" s="32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3" t="str">
        <f t="shared" si="54"/>
        <v/>
      </c>
      <c r="M335" s="7" t="str">
        <f t="shared" si="56"/>
        <v/>
      </c>
      <c r="N335" s="7" t="str">
        <f t="shared" si="55"/>
        <v/>
      </c>
      <c r="O335" s="33"/>
      <c r="P335" s="8" t="str">
        <f t="shared" si="57"/>
        <v/>
      </c>
      <c r="Q335" s="7" t="str">
        <f t="shared" si="58"/>
        <v/>
      </c>
      <c r="R335" s="7" t="str">
        <f t="shared" si="59"/>
        <v/>
      </c>
      <c r="S335" s="33"/>
      <c r="T335" s="36" t="str">
        <f t="shared" si="60"/>
        <v/>
      </c>
      <c r="U335" s="36" t="str">
        <f>IF(F335="","",IF(H335=0,"",VLOOKUP(E335,Clientes39[],4,)))</f>
        <v/>
      </c>
      <c r="V335" s="7" t="str">
        <f t="shared" si="61"/>
        <v/>
      </c>
      <c r="W335" s="37" t="str">
        <f t="shared" si="62"/>
        <v/>
      </c>
      <c r="X335" s="5"/>
    </row>
    <row r="336" spans="1:24" ht="42.75" customHeight="1" x14ac:dyDescent="0.25">
      <c r="A336" s="5"/>
      <c r="B336" s="32"/>
      <c r="C336" s="32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3" t="str">
        <f t="shared" si="54"/>
        <v/>
      </c>
      <c r="M336" s="7" t="str">
        <f t="shared" si="56"/>
        <v/>
      </c>
      <c r="N336" s="7" t="str">
        <f t="shared" si="55"/>
        <v/>
      </c>
      <c r="O336" s="33"/>
      <c r="P336" s="8" t="str">
        <f t="shared" si="57"/>
        <v/>
      </c>
      <c r="Q336" s="7" t="str">
        <f t="shared" si="58"/>
        <v/>
      </c>
      <c r="R336" s="7" t="str">
        <f t="shared" si="59"/>
        <v/>
      </c>
      <c r="S336" s="33"/>
      <c r="T336" s="36" t="str">
        <f t="shared" si="60"/>
        <v/>
      </c>
      <c r="U336" s="36" t="str">
        <f>IF(F336="","",IF(H336=0,"",VLOOKUP(E336,Clientes39[],4,)))</f>
        <v/>
      </c>
      <c r="V336" s="7" t="str">
        <f t="shared" si="61"/>
        <v/>
      </c>
      <c r="W336" s="37" t="str">
        <f t="shared" si="62"/>
        <v/>
      </c>
      <c r="X336" s="5"/>
    </row>
    <row r="337" spans="1:24" ht="42.75" customHeight="1" x14ac:dyDescent="0.25">
      <c r="A337" s="5"/>
      <c r="B337" s="32"/>
      <c r="C337" s="32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3" t="str">
        <f t="shared" si="54"/>
        <v/>
      </c>
      <c r="M337" s="7" t="str">
        <f t="shared" si="56"/>
        <v/>
      </c>
      <c r="N337" s="7" t="str">
        <f t="shared" si="55"/>
        <v/>
      </c>
      <c r="O337" s="33"/>
      <c r="P337" s="8" t="str">
        <f t="shared" si="57"/>
        <v/>
      </c>
      <c r="Q337" s="7" t="str">
        <f t="shared" si="58"/>
        <v/>
      </c>
      <c r="R337" s="7" t="str">
        <f t="shared" si="59"/>
        <v/>
      </c>
      <c r="S337" s="33"/>
      <c r="T337" s="36" t="str">
        <f t="shared" si="60"/>
        <v/>
      </c>
      <c r="U337" s="36" t="str">
        <f>IF(F337="","",IF(H337=0,"",VLOOKUP(E337,Clientes39[],4,)))</f>
        <v/>
      </c>
      <c r="V337" s="7" t="str">
        <f t="shared" si="61"/>
        <v/>
      </c>
      <c r="W337" s="37" t="str">
        <f t="shared" si="62"/>
        <v/>
      </c>
      <c r="X337" s="5"/>
    </row>
    <row r="338" spans="1:24" ht="42.75" customHeight="1" x14ac:dyDescent="0.25">
      <c r="A338" s="5"/>
      <c r="B338" s="32"/>
      <c r="C338" s="32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3" t="str">
        <f t="shared" si="54"/>
        <v/>
      </c>
      <c r="M338" s="7" t="str">
        <f t="shared" si="56"/>
        <v/>
      </c>
      <c r="N338" s="7" t="str">
        <f t="shared" si="55"/>
        <v/>
      </c>
      <c r="O338" s="33"/>
      <c r="P338" s="8" t="str">
        <f t="shared" si="57"/>
        <v/>
      </c>
      <c r="Q338" s="7" t="str">
        <f t="shared" si="58"/>
        <v/>
      </c>
      <c r="R338" s="7" t="str">
        <f t="shared" si="59"/>
        <v/>
      </c>
      <c r="S338" s="33"/>
      <c r="T338" s="36" t="str">
        <f t="shared" si="60"/>
        <v/>
      </c>
      <c r="U338" s="36" t="str">
        <f>IF(F338="","",IF(H338=0,"",VLOOKUP(E338,Clientes39[],4,)))</f>
        <v/>
      </c>
      <c r="V338" s="7" t="str">
        <f t="shared" si="61"/>
        <v/>
      </c>
      <c r="W338" s="37" t="str">
        <f t="shared" si="62"/>
        <v/>
      </c>
      <c r="X338" s="5"/>
    </row>
    <row r="339" spans="1:24" ht="42.75" customHeight="1" x14ac:dyDescent="0.25">
      <c r="A339" s="5"/>
      <c r="B339" s="32"/>
      <c r="C339" s="32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3" t="str">
        <f t="shared" si="54"/>
        <v/>
      </c>
      <c r="M339" s="7" t="str">
        <f t="shared" si="56"/>
        <v/>
      </c>
      <c r="N339" s="7" t="str">
        <f t="shared" si="55"/>
        <v/>
      </c>
      <c r="O339" s="33"/>
      <c r="P339" s="8" t="str">
        <f t="shared" si="57"/>
        <v/>
      </c>
      <c r="Q339" s="7" t="str">
        <f t="shared" si="58"/>
        <v/>
      </c>
      <c r="R339" s="7" t="str">
        <f t="shared" si="59"/>
        <v/>
      </c>
      <c r="S339" s="33"/>
      <c r="T339" s="36" t="str">
        <f t="shared" si="60"/>
        <v/>
      </c>
      <c r="U339" s="36" t="str">
        <f>IF(F339="","",IF(H339=0,"",VLOOKUP(E339,Clientes39[],4,)))</f>
        <v/>
      </c>
      <c r="V339" s="7" t="str">
        <f t="shared" si="61"/>
        <v/>
      </c>
      <c r="W339" s="37" t="str">
        <f t="shared" si="62"/>
        <v/>
      </c>
      <c r="X339" s="5"/>
    </row>
    <row r="340" spans="1:24" ht="42.75" customHeight="1" x14ac:dyDescent="0.25">
      <c r="A340" s="5"/>
      <c r="B340" s="32"/>
      <c r="C340" s="32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3" t="str">
        <f t="shared" si="54"/>
        <v/>
      </c>
      <c r="M340" s="7" t="str">
        <f t="shared" si="56"/>
        <v/>
      </c>
      <c r="N340" s="7" t="str">
        <f t="shared" si="55"/>
        <v/>
      </c>
      <c r="O340" s="33"/>
      <c r="P340" s="8" t="str">
        <f t="shared" si="57"/>
        <v/>
      </c>
      <c r="Q340" s="7" t="str">
        <f t="shared" si="58"/>
        <v/>
      </c>
      <c r="R340" s="7" t="str">
        <f t="shared" si="59"/>
        <v/>
      </c>
      <c r="S340" s="33"/>
      <c r="T340" s="36" t="str">
        <f t="shared" si="60"/>
        <v/>
      </c>
      <c r="U340" s="36" t="str">
        <f>IF(F340="","",IF(H340=0,"",VLOOKUP(E340,Clientes39[],4,)))</f>
        <v/>
      </c>
      <c r="V340" s="7" t="str">
        <f t="shared" si="61"/>
        <v/>
      </c>
      <c r="W340" s="37" t="str">
        <f t="shared" si="62"/>
        <v/>
      </c>
      <c r="X340" s="5"/>
    </row>
    <row r="341" spans="1:24" ht="42.75" customHeight="1" x14ac:dyDescent="0.25">
      <c r="A341" s="5"/>
      <c r="B341" s="32"/>
      <c r="C341" s="32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3" t="str">
        <f t="shared" si="54"/>
        <v/>
      </c>
      <c r="M341" s="7" t="str">
        <f t="shared" si="56"/>
        <v/>
      </c>
      <c r="N341" s="7" t="str">
        <f t="shared" si="55"/>
        <v/>
      </c>
      <c r="O341" s="33"/>
      <c r="P341" s="8" t="str">
        <f t="shared" si="57"/>
        <v/>
      </c>
      <c r="Q341" s="7" t="str">
        <f t="shared" si="58"/>
        <v/>
      </c>
      <c r="R341" s="7" t="str">
        <f t="shared" si="59"/>
        <v/>
      </c>
      <c r="S341" s="33"/>
      <c r="T341" s="36" t="str">
        <f t="shared" si="60"/>
        <v/>
      </c>
      <c r="U341" s="36" t="str">
        <f>IF(F341="","",IF(H341=0,"",VLOOKUP(E341,Clientes39[],4,)))</f>
        <v/>
      </c>
      <c r="V341" s="7" t="str">
        <f t="shared" si="61"/>
        <v/>
      </c>
      <c r="W341" s="37" t="str">
        <f t="shared" si="62"/>
        <v/>
      </c>
      <c r="X341" s="5"/>
    </row>
    <row r="342" spans="1:24" ht="42.75" customHeight="1" x14ac:dyDescent="0.25">
      <c r="A342" s="5"/>
      <c r="B342" s="32"/>
      <c r="C342" s="32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3" t="str">
        <f t="shared" si="54"/>
        <v/>
      </c>
      <c r="M342" s="7" t="str">
        <f t="shared" si="56"/>
        <v/>
      </c>
      <c r="N342" s="7" t="str">
        <f t="shared" si="55"/>
        <v/>
      </c>
      <c r="O342" s="33"/>
      <c r="P342" s="8" t="str">
        <f t="shared" si="57"/>
        <v/>
      </c>
      <c r="Q342" s="7" t="str">
        <f t="shared" si="58"/>
        <v/>
      </c>
      <c r="R342" s="7" t="str">
        <f t="shared" si="59"/>
        <v/>
      </c>
      <c r="S342" s="33"/>
      <c r="T342" s="36" t="str">
        <f t="shared" si="60"/>
        <v/>
      </c>
      <c r="U342" s="36" t="str">
        <f>IF(F342="","",IF(H342=0,"",VLOOKUP(E342,Clientes39[],4,)))</f>
        <v/>
      </c>
      <c r="V342" s="7" t="str">
        <f t="shared" si="61"/>
        <v/>
      </c>
      <c r="W342" s="37" t="str">
        <f t="shared" si="62"/>
        <v/>
      </c>
      <c r="X342" s="5"/>
    </row>
    <row r="343" spans="1:24" ht="42.75" customHeight="1" x14ac:dyDescent="0.25">
      <c r="A343" s="5"/>
      <c r="B343" s="32"/>
      <c r="C343" s="32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3" t="str">
        <f t="shared" si="54"/>
        <v/>
      </c>
      <c r="M343" s="7" t="str">
        <f t="shared" si="56"/>
        <v/>
      </c>
      <c r="N343" s="7" t="str">
        <f t="shared" si="55"/>
        <v/>
      </c>
      <c r="O343" s="33"/>
      <c r="P343" s="8" t="str">
        <f t="shared" si="57"/>
        <v/>
      </c>
      <c r="Q343" s="7" t="str">
        <f t="shared" si="58"/>
        <v/>
      </c>
      <c r="R343" s="7" t="str">
        <f t="shared" si="59"/>
        <v/>
      </c>
      <c r="S343" s="33"/>
      <c r="T343" s="36" t="str">
        <f t="shared" si="60"/>
        <v/>
      </c>
      <c r="U343" s="36" t="str">
        <f>IF(F343="","",IF(H343=0,"",VLOOKUP(E343,Clientes39[],4,)))</f>
        <v/>
      </c>
      <c r="V343" s="7" t="str">
        <f t="shared" si="61"/>
        <v/>
      </c>
      <c r="W343" s="37" t="str">
        <f t="shared" si="62"/>
        <v/>
      </c>
      <c r="X343" s="5"/>
    </row>
    <row r="344" spans="1:24" ht="42.75" customHeight="1" x14ac:dyDescent="0.25">
      <c r="A344" s="5"/>
      <c r="B344" s="32"/>
      <c r="C344" s="32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3" t="str">
        <f t="shared" si="54"/>
        <v/>
      </c>
      <c r="M344" s="7" t="str">
        <f t="shared" si="56"/>
        <v/>
      </c>
      <c r="N344" s="7" t="str">
        <f t="shared" si="55"/>
        <v/>
      </c>
      <c r="O344" s="33"/>
      <c r="P344" s="8" t="str">
        <f t="shared" si="57"/>
        <v/>
      </c>
      <c r="Q344" s="7" t="str">
        <f t="shared" si="58"/>
        <v/>
      </c>
      <c r="R344" s="7" t="str">
        <f t="shared" si="59"/>
        <v/>
      </c>
      <c r="S344" s="33"/>
      <c r="T344" s="36" t="str">
        <f t="shared" si="60"/>
        <v/>
      </c>
      <c r="U344" s="36" t="str">
        <f>IF(F344="","",IF(H344=0,"",VLOOKUP(E344,Clientes39[],4,)))</f>
        <v/>
      </c>
      <c r="V344" s="7" t="str">
        <f t="shared" si="61"/>
        <v/>
      </c>
      <c r="W344" s="37" t="str">
        <f t="shared" si="62"/>
        <v/>
      </c>
      <c r="X344" s="5"/>
    </row>
    <row r="345" spans="1:24" ht="42.75" customHeight="1" x14ac:dyDescent="0.25">
      <c r="A345" s="5"/>
      <c r="B345" s="32"/>
      <c r="C345" s="32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3" t="str">
        <f t="shared" si="54"/>
        <v/>
      </c>
      <c r="M345" s="7" t="str">
        <f t="shared" si="56"/>
        <v/>
      </c>
      <c r="N345" s="7" t="str">
        <f t="shared" si="55"/>
        <v/>
      </c>
      <c r="O345" s="33"/>
      <c r="P345" s="8" t="str">
        <f t="shared" si="57"/>
        <v/>
      </c>
      <c r="Q345" s="7" t="str">
        <f t="shared" si="58"/>
        <v/>
      </c>
      <c r="R345" s="7" t="str">
        <f t="shared" si="59"/>
        <v/>
      </c>
      <c r="S345" s="33"/>
      <c r="T345" s="36" t="str">
        <f t="shared" si="60"/>
        <v/>
      </c>
      <c r="U345" s="36" t="str">
        <f>IF(F345="","",IF(H345=0,"",VLOOKUP(E345,Clientes39[],4,)))</f>
        <v/>
      </c>
      <c r="V345" s="7" t="str">
        <f t="shared" si="61"/>
        <v/>
      </c>
      <c r="W345" s="37" t="str">
        <f t="shared" si="62"/>
        <v/>
      </c>
      <c r="X345" s="5"/>
    </row>
    <row r="346" spans="1:24" ht="42.75" customHeight="1" x14ac:dyDescent="0.25">
      <c r="A346" s="5"/>
      <c r="B346" s="32"/>
      <c r="C346" s="32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3" t="str">
        <f t="shared" si="54"/>
        <v/>
      </c>
      <c r="M346" s="7" t="str">
        <f t="shared" si="56"/>
        <v/>
      </c>
      <c r="N346" s="7" t="str">
        <f t="shared" si="55"/>
        <v/>
      </c>
      <c r="O346" s="33"/>
      <c r="P346" s="8" t="str">
        <f t="shared" si="57"/>
        <v/>
      </c>
      <c r="Q346" s="7" t="str">
        <f t="shared" si="58"/>
        <v/>
      </c>
      <c r="R346" s="7" t="str">
        <f t="shared" si="59"/>
        <v/>
      </c>
      <c r="S346" s="33"/>
      <c r="T346" s="36" t="str">
        <f t="shared" si="60"/>
        <v/>
      </c>
      <c r="U346" s="36" t="str">
        <f>IF(F346="","",IF(H346=0,"",VLOOKUP(E346,Clientes39[],4,)))</f>
        <v/>
      </c>
      <c r="V346" s="7" t="str">
        <f t="shared" si="61"/>
        <v/>
      </c>
      <c r="W346" s="37" t="str">
        <f t="shared" si="62"/>
        <v/>
      </c>
      <c r="X346" s="5"/>
    </row>
    <row r="347" spans="1:24" ht="42.75" customHeight="1" x14ac:dyDescent="0.25">
      <c r="A347" s="5"/>
      <c r="B347" s="32"/>
      <c r="C347" s="32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3" t="str">
        <f t="shared" si="54"/>
        <v/>
      </c>
      <c r="M347" s="7" t="str">
        <f t="shared" si="56"/>
        <v/>
      </c>
      <c r="N347" s="7" t="str">
        <f t="shared" si="55"/>
        <v/>
      </c>
      <c r="O347" s="33"/>
      <c r="P347" s="8" t="str">
        <f t="shared" si="57"/>
        <v/>
      </c>
      <c r="Q347" s="7" t="str">
        <f t="shared" si="58"/>
        <v/>
      </c>
      <c r="R347" s="7" t="str">
        <f t="shared" si="59"/>
        <v/>
      </c>
      <c r="S347" s="33"/>
      <c r="T347" s="36" t="str">
        <f t="shared" si="60"/>
        <v/>
      </c>
      <c r="U347" s="36" t="str">
        <f>IF(F347="","",IF(H347=0,"",VLOOKUP(E347,Clientes39[],4,)))</f>
        <v/>
      </c>
      <c r="V347" s="7" t="str">
        <f t="shared" si="61"/>
        <v/>
      </c>
      <c r="W347" s="37" t="str">
        <f t="shared" si="62"/>
        <v/>
      </c>
      <c r="X347" s="5"/>
    </row>
    <row r="348" spans="1:24" ht="42.75" customHeight="1" x14ac:dyDescent="0.25">
      <c r="A348" s="5"/>
      <c r="B348" s="32"/>
      <c r="C348" s="32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3" t="str">
        <f t="shared" si="54"/>
        <v/>
      </c>
      <c r="M348" s="7" t="str">
        <f t="shared" si="56"/>
        <v/>
      </c>
      <c r="N348" s="7" t="str">
        <f t="shared" si="55"/>
        <v/>
      </c>
      <c r="O348" s="33"/>
      <c r="P348" s="8" t="str">
        <f t="shared" si="57"/>
        <v/>
      </c>
      <c r="Q348" s="7" t="str">
        <f t="shared" si="58"/>
        <v/>
      </c>
      <c r="R348" s="7" t="str">
        <f t="shared" si="59"/>
        <v/>
      </c>
      <c r="S348" s="33"/>
      <c r="T348" s="36" t="str">
        <f t="shared" si="60"/>
        <v/>
      </c>
      <c r="U348" s="36" t="str">
        <f>IF(F348="","",IF(H348=0,"",VLOOKUP(E348,Clientes39[],4,)))</f>
        <v/>
      </c>
      <c r="V348" s="7" t="str">
        <f t="shared" si="61"/>
        <v/>
      </c>
      <c r="W348" s="37" t="str">
        <f t="shared" si="62"/>
        <v/>
      </c>
      <c r="X348" s="5"/>
    </row>
    <row r="349" spans="1:24" ht="42.75" customHeight="1" x14ac:dyDescent="0.25">
      <c r="A349" s="5"/>
      <c r="B349" s="32"/>
      <c r="C349" s="32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3" t="str">
        <f t="shared" si="54"/>
        <v/>
      </c>
      <c r="M349" s="7" t="str">
        <f t="shared" si="56"/>
        <v/>
      </c>
      <c r="N349" s="7" t="str">
        <f t="shared" si="55"/>
        <v/>
      </c>
      <c r="O349" s="33"/>
      <c r="P349" s="8" t="str">
        <f t="shared" si="57"/>
        <v/>
      </c>
      <c r="Q349" s="7" t="str">
        <f t="shared" si="58"/>
        <v/>
      </c>
      <c r="R349" s="7" t="str">
        <f t="shared" si="59"/>
        <v/>
      </c>
      <c r="S349" s="33"/>
      <c r="T349" s="36" t="str">
        <f t="shared" si="60"/>
        <v/>
      </c>
      <c r="U349" s="36" t="str">
        <f>IF(F349="","",IF(H349=0,"",VLOOKUP(E349,Clientes39[],4,)))</f>
        <v/>
      </c>
      <c r="V349" s="7" t="str">
        <f t="shared" si="61"/>
        <v/>
      </c>
      <c r="W349" s="37" t="str">
        <f t="shared" si="62"/>
        <v/>
      </c>
      <c r="X349" s="5"/>
    </row>
    <row r="350" spans="1:24" ht="42.75" customHeight="1" x14ac:dyDescent="0.25">
      <c r="A350" s="5"/>
      <c r="B350" s="32"/>
      <c r="C350" s="32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3" t="str">
        <f t="shared" si="54"/>
        <v/>
      </c>
      <c r="M350" s="7" t="str">
        <f t="shared" si="56"/>
        <v/>
      </c>
      <c r="N350" s="7" t="str">
        <f t="shared" si="55"/>
        <v/>
      </c>
      <c r="O350" s="33"/>
      <c r="P350" s="8" t="str">
        <f t="shared" si="57"/>
        <v/>
      </c>
      <c r="Q350" s="7" t="str">
        <f t="shared" si="58"/>
        <v/>
      </c>
      <c r="R350" s="7" t="str">
        <f t="shared" si="59"/>
        <v/>
      </c>
      <c r="S350" s="33"/>
      <c r="T350" s="36" t="str">
        <f t="shared" si="60"/>
        <v/>
      </c>
      <c r="U350" s="36" t="str">
        <f>IF(F350="","",IF(H350=0,"",VLOOKUP(E350,Clientes39[],4,)))</f>
        <v/>
      </c>
      <c r="V350" s="7" t="str">
        <f t="shared" si="61"/>
        <v/>
      </c>
      <c r="W350" s="37" t="str">
        <f t="shared" si="62"/>
        <v/>
      </c>
      <c r="X350" s="5"/>
    </row>
    <row r="351" spans="1:24" ht="42.75" customHeight="1" x14ac:dyDescent="0.25">
      <c r="A351" s="5"/>
      <c r="B351" s="32"/>
      <c r="C351" s="32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3" t="str">
        <f t="shared" si="54"/>
        <v/>
      </c>
      <c r="M351" s="7" t="str">
        <f t="shared" si="56"/>
        <v/>
      </c>
      <c r="N351" s="7" t="str">
        <f t="shared" si="55"/>
        <v/>
      </c>
      <c r="O351" s="33"/>
      <c r="P351" s="8" t="str">
        <f t="shared" si="57"/>
        <v/>
      </c>
      <c r="Q351" s="7" t="str">
        <f t="shared" si="58"/>
        <v/>
      </c>
      <c r="R351" s="7" t="str">
        <f t="shared" si="59"/>
        <v/>
      </c>
      <c r="S351" s="33"/>
      <c r="T351" s="36" t="str">
        <f t="shared" si="60"/>
        <v/>
      </c>
      <c r="U351" s="36" t="str">
        <f>IF(F351="","",IF(H351=0,"",VLOOKUP(E351,Clientes39[],4,)))</f>
        <v/>
      </c>
      <c r="V351" s="7" t="str">
        <f t="shared" si="61"/>
        <v/>
      </c>
      <c r="W351" s="37" t="str">
        <f t="shared" si="62"/>
        <v/>
      </c>
      <c r="X351" s="5"/>
    </row>
    <row r="352" spans="1:24" ht="42.75" customHeight="1" x14ac:dyDescent="0.25">
      <c r="A352" s="5"/>
      <c r="B352" s="32"/>
      <c r="C352" s="32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3" t="str">
        <f t="shared" si="54"/>
        <v/>
      </c>
      <c r="M352" s="7" t="str">
        <f t="shared" si="56"/>
        <v/>
      </c>
      <c r="N352" s="7" t="str">
        <f t="shared" si="55"/>
        <v/>
      </c>
      <c r="O352" s="33"/>
      <c r="P352" s="8" t="str">
        <f t="shared" si="57"/>
        <v/>
      </c>
      <c r="Q352" s="7" t="str">
        <f t="shared" si="58"/>
        <v/>
      </c>
      <c r="R352" s="7" t="str">
        <f t="shared" si="59"/>
        <v/>
      </c>
      <c r="S352" s="33"/>
      <c r="T352" s="36" t="str">
        <f t="shared" si="60"/>
        <v/>
      </c>
      <c r="U352" s="36" t="str">
        <f>IF(F352="","",IF(H352=0,"",VLOOKUP(E352,Clientes39[],4,)))</f>
        <v/>
      </c>
      <c r="V352" s="7" t="str">
        <f t="shared" si="61"/>
        <v/>
      </c>
      <c r="W352" s="37" t="str">
        <f t="shared" si="62"/>
        <v/>
      </c>
      <c r="X352" s="5"/>
    </row>
    <row r="353" spans="1:24" ht="42.75" customHeight="1" x14ac:dyDescent="0.25">
      <c r="A353" s="5"/>
      <c r="B353" s="32"/>
      <c r="C353" s="32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3" t="str">
        <f t="shared" si="54"/>
        <v/>
      </c>
      <c r="M353" s="7" t="str">
        <f t="shared" si="56"/>
        <v/>
      </c>
      <c r="N353" s="7" t="str">
        <f t="shared" si="55"/>
        <v/>
      </c>
      <c r="O353" s="33"/>
      <c r="P353" s="8" t="str">
        <f t="shared" si="57"/>
        <v/>
      </c>
      <c r="Q353" s="7" t="str">
        <f t="shared" si="58"/>
        <v/>
      </c>
      <c r="R353" s="7" t="str">
        <f t="shared" si="59"/>
        <v/>
      </c>
      <c r="S353" s="33"/>
      <c r="T353" s="36" t="str">
        <f t="shared" si="60"/>
        <v/>
      </c>
      <c r="U353" s="36" t="str">
        <f>IF(F353="","",IF(H353=0,"",VLOOKUP(E353,Clientes39[],4,)))</f>
        <v/>
      </c>
      <c r="V353" s="7" t="str">
        <f t="shared" si="61"/>
        <v/>
      </c>
      <c r="W353" s="37" t="str">
        <f t="shared" si="62"/>
        <v/>
      </c>
      <c r="X353" s="5"/>
    </row>
    <row r="354" spans="1:24" ht="42.75" customHeight="1" x14ac:dyDescent="0.25">
      <c r="A354" s="5"/>
      <c r="B354" s="32"/>
      <c r="C354" s="32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3" t="str">
        <f t="shared" si="54"/>
        <v/>
      </c>
      <c r="M354" s="7" t="str">
        <f t="shared" si="56"/>
        <v/>
      </c>
      <c r="N354" s="7" t="str">
        <f t="shared" si="55"/>
        <v/>
      </c>
      <c r="O354" s="33"/>
      <c r="P354" s="8" t="str">
        <f t="shared" si="57"/>
        <v/>
      </c>
      <c r="Q354" s="7" t="str">
        <f t="shared" si="58"/>
        <v/>
      </c>
      <c r="R354" s="7" t="str">
        <f t="shared" si="59"/>
        <v/>
      </c>
      <c r="S354" s="33"/>
      <c r="T354" s="36" t="str">
        <f t="shared" si="60"/>
        <v/>
      </c>
      <c r="U354" s="36" t="str">
        <f>IF(F354="","",IF(H354=0,"",VLOOKUP(E354,Clientes39[],4,)))</f>
        <v/>
      </c>
      <c r="V354" s="7" t="str">
        <f t="shared" si="61"/>
        <v/>
      </c>
      <c r="W354" s="37" t="str">
        <f t="shared" si="62"/>
        <v/>
      </c>
      <c r="X354" s="5"/>
    </row>
    <row r="355" spans="1:24" ht="42.75" customHeight="1" x14ac:dyDescent="0.25">
      <c r="A355" s="5"/>
      <c r="B355" s="32"/>
      <c r="C355" s="32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3" t="str">
        <f t="shared" si="54"/>
        <v/>
      </c>
      <c r="M355" s="7" t="str">
        <f t="shared" si="56"/>
        <v/>
      </c>
      <c r="N355" s="7" t="str">
        <f t="shared" si="55"/>
        <v/>
      </c>
      <c r="O355" s="33"/>
      <c r="P355" s="8" t="str">
        <f t="shared" si="57"/>
        <v/>
      </c>
      <c r="Q355" s="7" t="str">
        <f t="shared" si="58"/>
        <v/>
      </c>
      <c r="R355" s="7" t="str">
        <f t="shared" si="59"/>
        <v/>
      </c>
      <c r="S355" s="33"/>
      <c r="T355" s="36" t="str">
        <f t="shared" si="60"/>
        <v/>
      </c>
      <c r="U355" s="36" t="str">
        <f>IF(F355="","",IF(H355=0,"",VLOOKUP(E355,Clientes39[],4,)))</f>
        <v/>
      </c>
      <c r="V355" s="7" t="str">
        <f t="shared" si="61"/>
        <v/>
      </c>
      <c r="W355" s="37" t="str">
        <f t="shared" si="62"/>
        <v/>
      </c>
      <c r="X355" s="5"/>
    </row>
    <row r="356" spans="1:24" ht="42.75" customHeight="1" x14ac:dyDescent="0.25">
      <c r="A356" s="5"/>
      <c r="B356" s="32"/>
      <c r="C356" s="32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3" t="str">
        <f t="shared" si="54"/>
        <v/>
      </c>
      <c r="M356" s="7" t="str">
        <f t="shared" si="56"/>
        <v/>
      </c>
      <c r="N356" s="7" t="str">
        <f t="shared" si="55"/>
        <v/>
      </c>
      <c r="O356" s="33"/>
      <c r="P356" s="8" t="str">
        <f t="shared" si="57"/>
        <v/>
      </c>
      <c r="Q356" s="7" t="str">
        <f t="shared" si="58"/>
        <v/>
      </c>
      <c r="R356" s="7" t="str">
        <f t="shared" si="59"/>
        <v/>
      </c>
      <c r="S356" s="33"/>
      <c r="T356" s="36" t="str">
        <f t="shared" si="60"/>
        <v/>
      </c>
      <c r="U356" s="36" t="str">
        <f>IF(F356="","",IF(H356=0,"",VLOOKUP(E356,Clientes39[],4,)))</f>
        <v/>
      </c>
      <c r="V356" s="7" t="str">
        <f t="shared" si="61"/>
        <v/>
      </c>
      <c r="W356" s="37" t="str">
        <f t="shared" si="62"/>
        <v/>
      </c>
      <c r="X356" s="5"/>
    </row>
    <row r="357" spans="1:24" ht="42.75" customHeight="1" x14ac:dyDescent="0.25">
      <c r="A357" s="5"/>
      <c r="B357" s="32"/>
      <c r="C357" s="32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3" t="str">
        <f t="shared" si="54"/>
        <v/>
      </c>
      <c r="M357" s="7" t="str">
        <f t="shared" si="56"/>
        <v/>
      </c>
      <c r="N357" s="7" t="str">
        <f t="shared" si="55"/>
        <v/>
      </c>
      <c r="O357" s="33"/>
      <c r="P357" s="8" t="str">
        <f t="shared" si="57"/>
        <v/>
      </c>
      <c r="Q357" s="7" t="str">
        <f t="shared" si="58"/>
        <v/>
      </c>
      <c r="R357" s="7" t="str">
        <f t="shared" si="59"/>
        <v/>
      </c>
      <c r="S357" s="33"/>
      <c r="T357" s="36" t="str">
        <f t="shared" si="60"/>
        <v/>
      </c>
      <c r="U357" s="36" t="str">
        <f>IF(F357="","",IF(H357=0,"",VLOOKUP(E357,Clientes39[],4,)))</f>
        <v/>
      </c>
      <c r="V357" s="7" t="str">
        <f t="shared" si="61"/>
        <v/>
      </c>
      <c r="W357" s="37" t="str">
        <f t="shared" si="62"/>
        <v/>
      </c>
      <c r="X357" s="5"/>
    </row>
    <row r="358" spans="1:24" ht="42.75" customHeight="1" x14ac:dyDescent="0.25">
      <c r="A358" s="5"/>
      <c r="B358" s="32"/>
      <c r="C358" s="32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3" t="str">
        <f t="shared" si="54"/>
        <v/>
      </c>
      <c r="M358" s="7" t="str">
        <f t="shared" si="56"/>
        <v/>
      </c>
      <c r="N358" s="7" t="str">
        <f t="shared" si="55"/>
        <v/>
      </c>
      <c r="O358" s="33"/>
      <c r="P358" s="8" t="str">
        <f t="shared" si="57"/>
        <v/>
      </c>
      <c r="Q358" s="7" t="str">
        <f t="shared" si="58"/>
        <v/>
      </c>
      <c r="R358" s="7" t="str">
        <f t="shared" si="59"/>
        <v/>
      </c>
      <c r="S358" s="33"/>
      <c r="T358" s="36" t="str">
        <f t="shared" si="60"/>
        <v/>
      </c>
      <c r="U358" s="36" t="str">
        <f>IF(F358="","",IF(H358=0,"",VLOOKUP(E358,Clientes39[],4,)))</f>
        <v/>
      </c>
      <c r="V358" s="7" t="str">
        <f t="shared" si="61"/>
        <v/>
      </c>
      <c r="W358" s="37" t="str">
        <f t="shared" si="62"/>
        <v/>
      </c>
      <c r="X358" s="5"/>
    </row>
    <row r="359" spans="1:24" ht="42.75" customHeight="1" x14ac:dyDescent="0.25">
      <c r="A359" s="5"/>
      <c r="B359" s="32"/>
      <c r="C359" s="32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3" t="str">
        <f t="shared" si="54"/>
        <v/>
      </c>
      <c r="M359" s="7" t="str">
        <f t="shared" si="56"/>
        <v/>
      </c>
      <c r="N359" s="7" t="str">
        <f t="shared" si="55"/>
        <v/>
      </c>
      <c r="O359" s="33"/>
      <c r="P359" s="8" t="str">
        <f t="shared" si="57"/>
        <v/>
      </c>
      <c r="Q359" s="7" t="str">
        <f t="shared" si="58"/>
        <v/>
      </c>
      <c r="R359" s="7" t="str">
        <f t="shared" si="59"/>
        <v/>
      </c>
      <c r="S359" s="33"/>
      <c r="T359" s="36" t="str">
        <f t="shared" si="60"/>
        <v/>
      </c>
      <c r="U359" s="36" t="str">
        <f>IF(F359="","",IF(H359=0,"",VLOOKUP(E359,Clientes39[],4,)))</f>
        <v/>
      </c>
      <c r="V359" s="7" t="str">
        <f t="shared" si="61"/>
        <v/>
      </c>
      <c r="W359" s="37" t="str">
        <f t="shared" si="62"/>
        <v/>
      </c>
      <c r="X359" s="5"/>
    </row>
    <row r="360" spans="1:24" ht="42.75" customHeight="1" x14ac:dyDescent="0.25">
      <c r="A360" s="5"/>
      <c r="B360" s="32"/>
      <c r="C360" s="32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3" t="str">
        <f t="shared" si="54"/>
        <v/>
      </c>
      <c r="M360" s="7" t="str">
        <f t="shared" si="56"/>
        <v/>
      </c>
      <c r="N360" s="7" t="str">
        <f t="shared" si="55"/>
        <v/>
      </c>
      <c r="O360" s="33"/>
      <c r="P360" s="8" t="str">
        <f t="shared" si="57"/>
        <v/>
      </c>
      <c r="Q360" s="7" t="str">
        <f t="shared" si="58"/>
        <v/>
      </c>
      <c r="R360" s="7" t="str">
        <f t="shared" si="59"/>
        <v/>
      </c>
      <c r="S360" s="33"/>
      <c r="T360" s="36" t="str">
        <f t="shared" si="60"/>
        <v/>
      </c>
      <c r="U360" s="36" t="str">
        <f>IF(F360="","",IF(H360=0,"",VLOOKUP(E360,Clientes39[],4,)))</f>
        <v/>
      </c>
      <c r="V360" s="7" t="str">
        <f t="shared" si="61"/>
        <v/>
      </c>
      <c r="W360" s="37" t="str">
        <f t="shared" si="62"/>
        <v/>
      </c>
      <c r="X360" s="5"/>
    </row>
    <row r="361" spans="1:24" ht="42.75" customHeight="1" x14ac:dyDescent="0.25">
      <c r="A361" s="5"/>
      <c r="B361" s="32"/>
      <c r="C361" s="32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3" t="str">
        <f t="shared" si="54"/>
        <v/>
      </c>
      <c r="M361" s="7" t="str">
        <f t="shared" si="56"/>
        <v/>
      </c>
      <c r="N361" s="7" t="str">
        <f t="shared" si="55"/>
        <v/>
      </c>
      <c r="O361" s="33"/>
      <c r="P361" s="8" t="str">
        <f t="shared" si="57"/>
        <v/>
      </c>
      <c r="Q361" s="7" t="str">
        <f t="shared" si="58"/>
        <v/>
      </c>
      <c r="R361" s="7" t="str">
        <f t="shared" si="59"/>
        <v/>
      </c>
      <c r="S361" s="33"/>
      <c r="T361" s="36" t="str">
        <f t="shared" si="60"/>
        <v/>
      </c>
      <c r="U361" s="36" t="str">
        <f>IF(F361="","",IF(H361=0,"",VLOOKUP(E361,Clientes39[],4,)))</f>
        <v/>
      </c>
      <c r="V361" s="7" t="str">
        <f t="shared" si="61"/>
        <v/>
      </c>
      <c r="W361" s="37" t="str">
        <f t="shared" si="62"/>
        <v/>
      </c>
      <c r="X361" s="5"/>
    </row>
    <row r="362" spans="1:24" ht="42.75" customHeight="1" x14ac:dyDescent="0.25">
      <c r="A362" s="5"/>
      <c r="B362" s="32"/>
      <c r="C362" s="32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3" t="str">
        <f t="shared" si="54"/>
        <v/>
      </c>
      <c r="M362" s="7" t="str">
        <f t="shared" si="56"/>
        <v/>
      </c>
      <c r="N362" s="7" t="str">
        <f t="shared" si="55"/>
        <v/>
      </c>
      <c r="O362" s="33"/>
      <c r="P362" s="8" t="str">
        <f t="shared" si="57"/>
        <v/>
      </c>
      <c r="Q362" s="7" t="str">
        <f t="shared" si="58"/>
        <v/>
      </c>
      <c r="R362" s="7" t="str">
        <f t="shared" si="59"/>
        <v/>
      </c>
      <c r="S362" s="33"/>
      <c r="T362" s="36" t="str">
        <f t="shared" si="60"/>
        <v/>
      </c>
      <c r="U362" s="36" t="str">
        <f>IF(F362="","",IF(H362=0,"",VLOOKUP(E362,Clientes39[],4,)))</f>
        <v/>
      </c>
      <c r="V362" s="7" t="str">
        <f t="shared" si="61"/>
        <v/>
      </c>
      <c r="W362" s="37" t="str">
        <f t="shared" si="62"/>
        <v/>
      </c>
      <c r="X362" s="5"/>
    </row>
    <row r="363" spans="1:24" ht="42.75" customHeight="1" x14ac:dyDescent="0.25">
      <c r="A363" s="5"/>
      <c r="B363" s="32"/>
      <c r="C363" s="32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3" t="str">
        <f t="shared" si="54"/>
        <v/>
      </c>
      <c r="M363" s="7" t="str">
        <f t="shared" si="56"/>
        <v/>
      </c>
      <c r="N363" s="7" t="str">
        <f t="shared" si="55"/>
        <v/>
      </c>
      <c r="O363" s="33"/>
      <c r="P363" s="8" t="str">
        <f t="shared" si="57"/>
        <v/>
      </c>
      <c r="Q363" s="7" t="str">
        <f t="shared" si="58"/>
        <v/>
      </c>
      <c r="R363" s="7" t="str">
        <f t="shared" si="59"/>
        <v/>
      </c>
      <c r="S363" s="33"/>
      <c r="T363" s="36" t="str">
        <f t="shared" si="60"/>
        <v/>
      </c>
      <c r="U363" s="36" t="str">
        <f>IF(F363="","",IF(H363=0,"",VLOOKUP(E363,Clientes39[],4,)))</f>
        <v/>
      </c>
      <c r="V363" s="7" t="str">
        <f t="shared" si="61"/>
        <v/>
      </c>
      <c r="W363" s="37" t="str">
        <f t="shared" si="62"/>
        <v/>
      </c>
      <c r="X363" s="5"/>
    </row>
    <row r="364" spans="1:24" ht="42.75" customHeight="1" x14ac:dyDescent="0.25">
      <c r="A364" s="5"/>
      <c r="B364" s="32"/>
      <c r="C364" s="32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3" t="str">
        <f t="shared" si="54"/>
        <v/>
      </c>
      <c r="M364" s="7" t="str">
        <f t="shared" si="56"/>
        <v/>
      </c>
      <c r="N364" s="7" t="str">
        <f t="shared" si="55"/>
        <v/>
      </c>
      <c r="O364" s="33"/>
      <c r="P364" s="8" t="str">
        <f t="shared" si="57"/>
        <v/>
      </c>
      <c r="Q364" s="7" t="str">
        <f t="shared" si="58"/>
        <v/>
      </c>
      <c r="R364" s="7" t="str">
        <f t="shared" si="59"/>
        <v/>
      </c>
      <c r="S364" s="33"/>
      <c r="T364" s="36" t="str">
        <f t="shared" si="60"/>
        <v/>
      </c>
      <c r="U364" s="36" t="str">
        <f>IF(F364="","",IF(H364=0,"",VLOOKUP(E364,Clientes39[],4,)))</f>
        <v/>
      </c>
      <c r="V364" s="7" t="str">
        <f t="shared" si="61"/>
        <v/>
      </c>
      <c r="W364" s="37" t="str">
        <f t="shared" si="62"/>
        <v/>
      </c>
      <c r="X364" s="5"/>
    </row>
    <row r="365" spans="1:24" ht="42.75" customHeight="1" x14ac:dyDescent="0.25">
      <c r="A365" s="5"/>
      <c r="B365" s="32"/>
      <c r="C365" s="32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3" t="str">
        <f t="shared" si="54"/>
        <v/>
      </c>
      <c r="M365" s="7" t="str">
        <f t="shared" si="56"/>
        <v/>
      </c>
      <c r="N365" s="7" t="str">
        <f t="shared" si="55"/>
        <v/>
      </c>
      <c r="O365" s="33"/>
      <c r="P365" s="8" t="str">
        <f t="shared" si="57"/>
        <v/>
      </c>
      <c r="Q365" s="7" t="str">
        <f t="shared" si="58"/>
        <v/>
      </c>
      <c r="R365" s="7" t="str">
        <f t="shared" si="59"/>
        <v/>
      </c>
      <c r="S365" s="33"/>
      <c r="T365" s="36" t="str">
        <f t="shared" si="60"/>
        <v/>
      </c>
      <c r="U365" s="36" t="str">
        <f>IF(F365="","",IF(H365=0,"",VLOOKUP(E365,Clientes39[],4,)))</f>
        <v/>
      </c>
      <c r="V365" s="7" t="str">
        <f t="shared" si="61"/>
        <v/>
      </c>
      <c r="W365" s="37" t="str">
        <f t="shared" si="62"/>
        <v/>
      </c>
      <c r="X365" s="5"/>
    </row>
    <row r="366" spans="1:24" ht="42.75" customHeight="1" x14ac:dyDescent="0.25">
      <c r="A366" s="5"/>
      <c r="B366" s="32"/>
      <c r="C366" s="32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3" t="str">
        <f t="shared" si="54"/>
        <v/>
      </c>
      <c r="M366" s="7" t="str">
        <f t="shared" si="56"/>
        <v/>
      </c>
      <c r="N366" s="7" t="str">
        <f t="shared" si="55"/>
        <v/>
      </c>
      <c r="O366" s="33"/>
      <c r="P366" s="8" t="str">
        <f t="shared" si="57"/>
        <v/>
      </c>
      <c r="Q366" s="7" t="str">
        <f t="shared" si="58"/>
        <v/>
      </c>
      <c r="R366" s="7" t="str">
        <f t="shared" si="59"/>
        <v/>
      </c>
      <c r="S366" s="33"/>
      <c r="T366" s="36" t="str">
        <f t="shared" si="60"/>
        <v/>
      </c>
      <c r="U366" s="36" t="str">
        <f>IF(F366="","",IF(H366=0,"",VLOOKUP(E366,Clientes39[],4,)))</f>
        <v/>
      </c>
      <c r="V366" s="7" t="str">
        <f t="shared" si="61"/>
        <v/>
      </c>
      <c r="W366" s="37" t="str">
        <f t="shared" si="62"/>
        <v/>
      </c>
      <c r="X366" s="5"/>
    </row>
    <row r="367" spans="1:24" ht="42.75" customHeight="1" x14ac:dyDescent="0.25">
      <c r="A367" s="5"/>
      <c r="B367" s="32"/>
      <c r="C367" s="32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3" t="str">
        <f t="shared" si="54"/>
        <v/>
      </c>
      <c r="M367" s="7" t="str">
        <f t="shared" si="56"/>
        <v/>
      </c>
      <c r="N367" s="7" t="str">
        <f t="shared" si="55"/>
        <v/>
      </c>
      <c r="O367" s="33"/>
      <c r="P367" s="8" t="str">
        <f t="shared" si="57"/>
        <v/>
      </c>
      <c r="Q367" s="7" t="str">
        <f t="shared" si="58"/>
        <v/>
      </c>
      <c r="R367" s="7" t="str">
        <f t="shared" si="59"/>
        <v/>
      </c>
      <c r="S367" s="33"/>
      <c r="T367" s="36" t="str">
        <f t="shared" si="60"/>
        <v/>
      </c>
      <c r="U367" s="36" t="str">
        <f>IF(F367="","",IF(H367=0,"",VLOOKUP(E367,Clientes39[],4,)))</f>
        <v/>
      </c>
      <c r="V367" s="7" t="str">
        <f t="shared" si="61"/>
        <v/>
      </c>
      <c r="W367" s="37" t="str">
        <f t="shared" si="62"/>
        <v/>
      </c>
      <c r="X367" s="5"/>
    </row>
    <row r="368" spans="1:24" ht="42.75" customHeight="1" x14ac:dyDescent="0.25">
      <c r="A368" s="5"/>
      <c r="B368" s="32"/>
      <c r="C368" s="32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3" t="str">
        <f t="shared" si="54"/>
        <v/>
      </c>
      <c r="M368" s="7" t="str">
        <f t="shared" si="56"/>
        <v/>
      </c>
      <c r="N368" s="7" t="str">
        <f t="shared" si="55"/>
        <v/>
      </c>
      <c r="O368" s="33"/>
      <c r="P368" s="8" t="str">
        <f t="shared" si="57"/>
        <v/>
      </c>
      <c r="Q368" s="7" t="str">
        <f t="shared" si="58"/>
        <v/>
      </c>
      <c r="R368" s="7" t="str">
        <f t="shared" si="59"/>
        <v/>
      </c>
      <c r="S368" s="33"/>
      <c r="T368" s="36" t="str">
        <f t="shared" si="60"/>
        <v/>
      </c>
      <c r="U368" s="36" t="str">
        <f>IF(F368="","",IF(H368=0,"",VLOOKUP(E368,Clientes39[],4,)))</f>
        <v/>
      </c>
      <c r="V368" s="7" t="str">
        <f t="shared" si="61"/>
        <v/>
      </c>
      <c r="W368" s="37" t="str">
        <f t="shared" si="62"/>
        <v/>
      </c>
      <c r="X368" s="5"/>
    </row>
    <row r="369" spans="1:24" ht="42.75" customHeight="1" x14ac:dyDescent="0.25">
      <c r="A369" s="5"/>
      <c r="B369" s="32"/>
      <c r="C369" s="32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3" t="str">
        <f t="shared" si="54"/>
        <v/>
      </c>
      <c r="M369" s="7" t="str">
        <f t="shared" si="56"/>
        <v/>
      </c>
      <c r="N369" s="7" t="str">
        <f t="shared" si="55"/>
        <v/>
      </c>
      <c r="O369" s="33"/>
      <c r="P369" s="8" t="str">
        <f t="shared" si="57"/>
        <v/>
      </c>
      <c r="Q369" s="7" t="str">
        <f t="shared" si="58"/>
        <v/>
      </c>
      <c r="R369" s="7" t="str">
        <f t="shared" si="59"/>
        <v/>
      </c>
      <c r="S369" s="33"/>
      <c r="T369" s="36" t="str">
        <f t="shared" si="60"/>
        <v/>
      </c>
      <c r="U369" s="36" t="str">
        <f>IF(F369="","",IF(H369=0,"",VLOOKUP(E369,Clientes39[],4,)))</f>
        <v/>
      </c>
      <c r="V369" s="7" t="str">
        <f t="shared" si="61"/>
        <v/>
      </c>
      <c r="W369" s="37" t="str">
        <f t="shared" si="62"/>
        <v/>
      </c>
      <c r="X369" s="5"/>
    </row>
    <row r="370" spans="1:24" ht="42.75" customHeight="1" x14ac:dyDescent="0.25">
      <c r="A370" s="5"/>
      <c r="B370" s="32"/>
      <c r="C370" s="32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3" t="str">
        <f t="shared" si="54"/>
        <v/>
      </c>
      <c r="M370" s="7" t="str">
        <f t="shared" si="56"/>
        <v/>
      </c>
      <c r="N370" s="7" t="str">
        <f t="shared" si="55"/>
        <v/>
      </c>
      <c r="O370" s="33"/>
      <c r="P370" s="8" t="str">
        <f t="shared" si="57"/>
        <v/>
      </c>
      <c r="Q370" s="7" t="str">
        <f t="shared" si="58"/>
        <v/>
      </c>
      <c r="R370" s="7" t="str">
        <f t="shared" si="59"/>
        <v/>
      </c>
      <c r="S370" s="33"/>
      <c r="T370" s="36" t="str">
        <f t="shared" si="60"/>
        <v/>
      </c>
      <c r="U370" s="36" t="str">
        <f>IF(F370="","",IF(H370=0,"",VLOOKUP(E370,Clientes39[],4,)))</f>
        <v/>
      </c>
      <c r="V370" s="7" t="str">
        <f t="shared" si="61"/>
        <v/>
      </c>
      <c r="W370" s="37" t="str">
        <f t="shared" si="62"/>
        <v/>
      </c>
      <c r="X370" s="5"/>
    </row>
    <row r="371" spans="1:24" ht="42.75" customHeight="1" x14ac:dyDescent="0.25">
      <c r="A371" s="5"/>
      <c r="B371" s="32"/>
      <c r="C371" s="32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3" t="str">
        <f t="shared" si="54"/>
        <v/>
      </c>
      <c r="M371" s="7" t="str">
        <f t="shared" si="56"/>
        <v/>
      </c>
      <c r="N371" s="7" t="str">
        <f t="shared" si="55"/>
        <v/>
      </c>
      <c r="O371" s="33"/>
      <c r="P371" s="8" t="str">
        <f t="shared" si="57"/>
        <v/>
      </c>
      <c r="Q371" s="7" t="str">
        <f t="shared" si="58"/>
        <v/>
      </c>
      <c r="R371" s="7" t="str">
        <f t="shared" si="59"/>
        <v/>
      </c>
      <c r="S371" s="33"/>
      <c r="T371" s="36" t="str">
        <f t="shared" si="60"/>
        <v/>
      </c>
      <c r="U371" s="36" t="str">
        <f>IF(F371="","",IF(H371=0,"",VLOOKUP(E371,Clientes39[],4,)))</f>
        <v/>
      </c>
      <c r="V371" s="7" t="str">
        <f t="shared" si="61"/>
        <v/>
      </c>
      <c r="W371" s="37" t="str">
        <f t="shared" si="62"/>
        <v/>
      </c>
      <c r="X371" s="5"/>
    </row>
    <row r="372" spans="1:24" ht="42.75" customHeight="1" x14ac:dyDescent="0.25">
      <c r="A372" s="5"/>
      <c r="B372" s="32"/>
      <c r="C372" s="32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3" t="str">
        <f t="shared" si="54"/>
        <v/>
      </c>
      <c r="M372" s="7" t="str">
        <f t="shared" si="56"/>
        <v/>
      </c>
      <c r="N372" s="7" t="str">
        <f t="shared" si="55"/>
        <v/>
      </c>
      <c r="O372" s="33"/>
      <c r="P372" s="8" t="str">
        <f t="shared" si="57"/>
        <v/>
      </c>
      <c r="Q372" s="7" t="str">
        <f t="shared" si="58"/>
        <v/>
      </c>
      <c r="R372" s="7" t="str">
        <f t="shared" si="59"/>
        <v/>
      </c>
      <c r="S372" s="33"/>
      <c r="T372" s="36" t="str">
        <f t="shared" si="60"/>
        <v/>
      </c>
      <c r="U372" s="36" t="str">
        <f>IF(F372="","",IF(H372=0,"",VLOOKUP(E372,Clientes39[],4,)))</f>
        <v/>
      </c>
      <c r="V372" s="7" t="str">
        <f t="shared" si="61"/>
        <v/>
      </c>
      <c r="W372" s="37" t="str">
        <f t="shared" si="62"/>
        <v/>
      </c>
      <c r="X372" s="5"/>
    </row>
    <row r="373" spans="1:24" ht="42.75" customHeight="1" x14ac:dyDescent="0.25">
      <c r="A373" s="5"/>
      <c r="B373" s="32"/>
      <c r="C373" s="32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3" t="str">
        <f t="shared" si="54"/>
        <v/>
      </c>
      <c r="M373" s="7" t="str">
        <f t="shared" si="56"/>
        <v/>
      </c>
      <c r="N373" s="7" t="str">
        <f t="shared" si="55"/>
        <v/>
      </c>
      <c r="O373" s="33"/>
      <c r="P373" s="8" t="str">
        <f t="shared" si="57"/>
        <v/>
      </c>
      <c r="Q373" s="7" t="str">
        <f t="shared" si="58"/>
        <v/>
      </c>
      <c r="R373" s="7" t="str">
        <f t="shared" si="59"/>
        <v/>
      </c>
      <c r="S373" s="33"/>
      <c r="T373" s="36" t="str">
        <f t="shared" si="60"/>
        <v/>
      </c>
      <c r="U373" s="36" t="str">
        <f>IF(F373="","",IF(H373=0,"",VLOOKUP(E373,Clientes39[],4,)))</f>
        <v/>
      </c>
      <c r="V373" s="7" t="str">
        <f t="shared" si="61"/>
        <v/>
      </c>
      <c r="W373" s="37" t="str">
        <f t="shared" si="62"/>
        <v/>
      </c>
      <c r="X373" s="5"/>
    </row>
    <row r="374" spans="1:24" ht="42.75" customHeight="1" x14ac:dyDescent="0.25">
      <c r="A374" s="5"/>
      <c r="B374" s="32"/>
      <c r="C374" s="32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3" t="str">
        <f t="shared" si="54"/>
        <v/>
      </c>
      <c r="M374" s="7" t="str">
        <f t="shared" si="56"/>
        <v/>
      </c>
      <c r="N374" s="7" t="str">
        <f t="shared" si="55"/>
        <v/>
      </c>
      <c r="O374" s="33"/>
      <c r="P374" s="8" t="str">
        <f t="shared" si="57"/>
        <v/>
      </c>
      <c r="Q374" s="7" t="str">
        <f t="shared" si="58"/>
        <v/>
      </c>
      <c r="R374" s="7" t="str">
        <f t="shared" si="59"/>
        <v/>
      </c>
      <c r="S374" s="33"/>
      <c r="T374" s="36" t="str">
        <f t="shared" si="60"/>
        <v/>
      </c>
      <c r="U374" s="36" t="str">
        <f>IF(F374="","",IF(H374=0,"",VLOOKUP(E374,Clientes39[],4,)))</f>
        <v/>
      </c>
      <c r="V374" s="7" t="str">
        <f t="shared" si="61"/>
        <v/>
      </c>
      <c r="W374" s="37" t="str">
        <f t="shared" si="62"/>
        <v/>
      </c>
      <c r="X374" s="5"/>
    </row>
    <row r="375" spans="1:24" ht="42.75" customHeight="1" x14ac:dyDescent="0.25">
      <c r="A375" s="5"/>
      <c r="B375" s="32"/>
      <c r="C375" s="32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3" t="str">
        <f t="shared" si="54"/>
        <v/>
      </c>
      <c r="M375" s="7" t="str">
        <f t="shared" si="56"/>
        <v/>
      </c>
      <c r="N375" s="7" t="str">
        <f t="shared" si="55"/>
        <v/>
      </c>
      <c r="O375" s="33"/>
      <c r="P375" s="8" t="str">
        <f t="shared" si="57"/>
        <v/>
      </c>
      <c r="Q375" s="7" t="str">
        <f t="shared" si="58"/>
        <v/>
      </c>
      <c r="R375" s="7" t="str">
        <f t="shared" si="59"/>
        <v/>
      </c>
      <c r="S375" s="33"/>
      <c r="T375" s="36" t="str">
        <f t="shared" si="60"/>
        <v/>
      </c>
      <c r="U375" s="36" t="str">
        <f>IF(F375="","",IF(H375=0,"",VLOOKUP(E375,Clientes39[],4,)))</f>
        <v/>
      </c>
      <c r="V375" s="7" t="str">
        <f t="shared" si="61"/>
        <v/>
      </c>
      <c r="W375" s="37" t="str">
        <f t="shared" si="62"/>
        <v/>
      </c>
      <c r="X375" s="5"/>
    </row>
    <row r="376" spans="1:24" ht="42.75" customHeight="1" x14ac:dyDescent="0.25">
      <c r="A376" s="5"/>
      <c r="B376" s="32"/>
      <c r="C376" s="32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3" t="str">
        <f t="shared" si="54"/>
        <v/>
      </c>
      <c r="M376" s="7" t="str">
        <f t="shared" si="56"/>
        <v/>
      </c>
      <c r="N376" s="7" t="str">
        <f t="shared" si="55"/>
        <v/>
      </c>
      <c r="O376" s="33"/>
      <c r="P376" s="8" t="str">
        <f t="shared" si="57"/>
        <v/>
      </c>
      <c r="Q376" s="7" t="str">
        <f t="shared" si="58"/>
        <v/>
      </c>
      <c r="R376" s="7" t="str">
        <f t="shared" si="59"/>
        <v/>
      </c>
      <c r="S376" s="33"/>
      <c r="T376" s="36" t="str">
        <f t="shared" si="60"/>
        <v/>
      </c>
      <c r="U376" s="36" t="str">
        <f>IF(F376="","",IF(H376=0,"",VLOOKUP(E376,Clientes39[],4,)))</f>
        <v/>
      </c>
      <c r="V376" s="7" t="str">
        <f t="shared" si="61"/>
        <v/>
      </c>
      <c r="W376" s="37" t="str">
        <f t="shared" si="62"/>
        <v/>
      </c>
      <c r="X376" s="5"/>
    </row>
    <row r="377" spans="1:24" ht="42.75" customHeight="1" x14ac:dyDescent="0.25">
      <c r="A377" s="5"/>
      <c r="B377" s="32"/>
      <c r="C377" s="32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3" t="str">
        <f t="shared" si="54"/>
        <v/>
      </c>
      <c r="M377" s="7" t="str">
        <f t="shared" si="56"/>
        <v/>
      </c>
      <c r="N377" s="7" t="str">
        <f t="shared" si="55"/>
        <v/>
      </c>
      <c r="O377" s="33"/>
      <c r="P377" s="8" t="str">
        <f t="shared" si="57"/>
        <v/>
      </c>
      <c r="Q377" s="7" t="str">
        <f t="shared" si="58"/>
        <v/>
      </c>
      <c r="R377" s="7" t="str">
        <f t="shared" si="59"/>
        <v/>
      </c>
      <c r="S377" s="33"/>
      <c r="T377" s="36" t="str">
        <f t="shared" si="60"/>
        <v/>
      </c>
      <c r="U377" s="36" t="str">
        <f>IF(F377="","",IF(H377=0,"",VLOOKUP(E377,Clientes39[],4,)))</f>
        <v/>
      </c>
      <c r="V377" s="7" t="str">
        <f t="shared" si="61"/>
        <v/>
      </c>
      <c r="W377" s="37" t="str">
        <f t="shared" si="62"/>
        <v/>
      </c>
      <c r="X377" s="5"/>
    </row>
    <row r="378" spans="1:24" ht="42.75" customHeight="1" x14ac:dyDescent="0.25">
      <c r="A378" s="5"/>
      <c r="B378" s="32"/>
      <c r="C378" s="32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3" t="str">
        <f t="shared" si="54"/>
        <v/>
      </c>
      <c r="M378" s="7" t="str">
        <f t="shared" si="56"/>
        <v/>
      </c>
      <c r="N378" s="7" t="str">
        <f t="shared" si="55"/>
        <v/>
      </c>
      <c r="O378" s="33"/>
      <c r="P378" s="8" t="str">
        <f t="shared" si="57"/>
        <v/>
      </c>
      <c r="Q378" s="7" t="str">
        <f t="shared" si="58"/>
        <v/>
      </c>
      <c r="R378" s="7" t="str">
        <f t="shared" si="59"/>
        <v/>
      </c>
      <c r="S378" s="33"/>
      <c r="T378" s="36" t="str">
        <f t="shared" si="60"/>
        <v/>
      </c>
      <c r="U378" s="36" t="str">
        <f>IF(F378="","",IF(H378=0,"",VLOOKUP(E378,Clientes39[],4,)))</f>
        <v/>
      </c>
      <c r="V378" s="7" t="str">
        <f t="shared" si="61"/>
        <v/>
      </c>
      <c r="W378" s="37" t="str">
        <f t="shared" si="62"/>
        <v/>
      </c>
      <c r="X378" s="5"/>
    </row>
    <row r="379" spans="1:24" ht="42.75" customHeight="1" x14ac:dyDescent="0.25">
      <c r="A379" s="5"/>
      <c r="B379" s="32"/>
      <c r="C379" s="32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3" t="str">
        <f t="shared" si="54"/>
        <v/>
      </c>
      <c r="M379" s="7" t="str">
        <f t="shared" si="56"/>
        <v/>
      </c>
      <c r="N379" s="7" t="str">
        <f t="shared" si="55"/>
        <v/>
      </c>
      <c r="O379" s="33"/>
      <c r="P379" s="8" t="str">
        <f t="shared" si="57"/>
        <v/>
      </c>
      <c r="Q379" s="7" t="str">
        <f t="shared" si="58"/>
        <v/>
      </c>
      <c r="R379" s="7" t="str">
        <f t="shared" si="59"/>
        <v/>
      </c>
      <c r="S379" s="33"/>
      <c r="T379" s="36" t="str">
        <f t="shared" si="60"/>
        <v/>
      </c>
      <c r="U379" s="36" t="str">
        <f>IF(F379="","",IF(H379=0,"",VLOOKUP(E379,Clientes39[],4,)))</f>
        <v/>
      </c>
      <c r="V379" s="7" t="str">
        <f t="shared" si="61"/>
        <v/>
      </c>
      <c r="W379" s="37" t="str">
        <f t="shared" si="62"/>
        <v/>
      </c>
      <c r="X379" s="5"/>
    </row>
    <row r="380" spans="1:24" ht="42.75" customHeight="1" x14ac:dyDescent="0.25">
      <c r="A380" s="5"/>
      <c r="B380" s="32"/>
      <c r="C380" s="32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3" t="str">
        <f t="shared" si="54"/>
        <v/>
      </c>
      <c r="M380" s="7" t="str">
        <f t="shared" si="56"/>
        <v/>
      </c>
      <c r="N380" s="7" t="str">
        <f t="shared" si="55"/>
        <v/>
      </c>
      <c r="O380" s="33"/>
      <c r="P380" s="8" t="str">
        <f t="shared" si="57"/>
        <v/>
      </c>
      <c r="Q380" s="7" t="str">
        <f t="shared" si="58"/>
        <v/>
      </c>
      <c r="R380" s="7" t="str">
        <f t="shared" si="59"/>
        <v/>
      </c>
      <c r="S380" s="33"/>
      <c r="T380" s="36" t="str">
        <f t="shared" si="60"/>
        <v/>
      </c>
      <c r="U380" s="36" t="str">
        <f>IF(F380="","",IF(H380=0,"",VLOOKUP(E380,Clientes39[],4,)))</f>
        <v/>
      </c>
      <c r="V380" s="7" t="str">
        <f t="shared" si="61"/>
        <v/>
      </c>
      <c r="W380" s="37" t="str">
        <f t="shared" si="62"/>
        <v/>
      </c>
      <c r="X380" s="5"/>
    </row>
    <row r="381" spans="1:24" ht="42.75" customHeight="1" x14ac:dyDescent="0.25">
      <c r="A381" s="5"/>
      <c r="B381" s="32"/>
      <c r="C381" s="32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3" t="str">
        <f t="shared" si="54"/>
        <v/>
      </c>
      <c r="M381" s="7" t="str">
        <f t="shared" si="56"/>
        <v/>
      </c>
      <c r="N381" s="7" t="str">
        <f t="shared" si="55"/>
        <v/>
      </c>
      <c r="O381" s="33"/>
      <c r="P381" s="8" t="str">
        <f t="shared" si="57"/>
        <v/>
      </c>
      <c r="Q381" s="7" t="str">
        <f t="shared" si="58"/>
        <v/>
      </c>
      <c r="R381" s="7" t="str">
        <f t="shared" si="59"/>
        <v/>
      </c>
      <c r="S381" s="33"/>
      <c r="T381" s="36" t="str">
        <f t="shared" si="60"/>
        <v/>
      </c>
      <c r="U381" s="36" t="str">
        <f>IF(F381="","",IF(H381=0,"",VLOOKUP(E381,Clientes39[],4,)))</f>
        <v/>
      </c>
      <c r="V381" s="7" t="str">
        <f t="shared" si="61"/>
        <v/>
      </c>
      <c r="W381" s="37" t="str">
        <f t="shared" si="62"/>
        <v/>
      </c>
      <c r="X381" s="5"/>
    </row>
    <row r="382" spans="1:24" ht="42.75" customHeight="1" x14ac:dyDescent="0.25">
      <c r="A382" s="5"/>
      <c r="B382" s="32"/>
      <c r="C382" s="32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3" t="str">
        <f t="shared" si="54"/>
        <v/>
      </c>
      <c r="M382" s="7" t="str">
        <f t="shared" si="56"/>
        <v/>
      </c>
      <c r="N382" s="7" t="str">
        <f t="shared" si="55"/>
        <v/>
      </c>
      <c r="O382" s="33"/>
      <c r="P382" s="8" t="str">
        <f t="shared" si="57"/>
        <v/>
      </c>
      <c r="Q382" s="7" t="str">
        <f t="shared" si="58"/>
        <v/>
      </c>
      <c r="R382" s="7" t="str">
        <f t="shared" si="59"/>
        <v/>
      </c>
      <c r="S382" s="33"/>
      <c r="T382" s="36" t="str">
        <f t="shared" si="60"/>
        <v/>
      </c>
      <c r="U382" s="36" t="str">
        <f>IF(F382="","",IF(H382=0,"",VLOOKUP(E382,Clientes39[],4,)))</f>
        <v/>
      </c>
      <c r="V382" s="7" t="str">
        <f t="shared" si="61"/>
        <v/>
      </c>
      <c r="W382" s="37" t="str">
        <f t="shared" si="62"/>
        <v/>
      </c>
      <c r="X382" s="5"/>
    </row>
    <row r="383" spans="1:24" ht="42.75" customHeight="1" x14ac:dyDescent="0.25">
      <c r="A383" s="5"/>
      <c r="B383" s="32"/>
      <c r="C383" s="32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3" t="str">
        <f t="shared" si="54"/>
        <v/>
      </c>
      <c r="M383" s="7" t="str">
        <f t="shared" si="56"/>
        <v/>
      </c>
      <c r="N383" s="7" t="str">
        <f t="shared" si="55"/>
        <v/>
      </c>
      <c r="O383" s="33"/>
      <c r="P383" s="8" t="str">
        <f t="shared" si="57"/>
        <v/>
      </c>
      <c r="Q383" s="7" t="str">
        <f t="shared" si="58"/>
        <v/>
      </c>
      <c r="R383" s="7" t="str">
        <f t="shared" si="59"/>
        <v/>
      </c>
      <c r="S383" s="33"/>
      <c r="T383" s="36" t="str">
        <f t="shared" si="60"/>
        <v/>
      </c>
      <c r="U383" s="36" t="str">
        <f>IF(F383="","",IF(H383=0,"",VLOOKUP(E383,Clientes39[],4,)))</f>
        <v/>
      </c>
      <c r="V383" s="7" t="str">
        <f t="shared" si="61"/>
        <v/>
      </c>
      <c r="W383" s="37" t="str">
        <f t="shared" si="62"/>
        <v/>
      </c>
      <c r="X383" s="5"/>
    </row>
    <row r="384" spans="1:24" ht="42.75" customHeight="1" x14ac:dyDescent="0.25">
      <c r="A384" s="5"/>
      <c r="B384" s="32"/>
      <c r="C384" s="32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3" t="str">
        <f t="shared" si="54"/>
        <v/>
      </c>
      <c r="M384" s="7" t="str">
        <f t="shared" si="56"/>
        <v/>
      </c>
      <c r="N384" s="7" t="str">
        <f t="shared" si="55"/>
        <v/>
      </c>
      <c r="O384" s="33"/>
      <c r="P384" s="8" t="str">
        <f t="shared" si="57"/>
        <v/>
      </c>
      <c r="Q384" s="7" t="str">
        <f t="shared" si="58"/>
        <v/>
      </c>
      <c r="R384" s="7" t="str">
        <f t="shared" si="59"/>
        <v/>
      </c>
      <c r="S384" s="33"/>
      <c r="T384" s="36" t="str">
        <f t="shared" si="60"/>
        <v/>
      </c>
      <c r="U384" s="36" t="str">
        <f>IF(F384="","",IF(H384=0,"",VLOOKUP(E384,Clientes39[],4,)))</f>
        <v/>
      </c>
      <c r="V384" s="7" t="str">
        <f t="shared" si="61"/>
        <v/>
      </c>
      <c r="W384" s="37" t="str">
        <f t="shared" si="62"/>
        <v/>
      </c>
      <c r="X384" s="5"/>
    </row>
    <row r="385" spans="1:24" ht="42.75" customHeight="1" x14ac:dyDescent="0.25">
      <c r="A385" s="5"/>
      <c r="B385" s="32"/>
      <c r="C385" s="32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3" t="str">
        <f t="shared" si="54"/>
        <v/>
      </c>
      <c r="M385" s="7" t="str">
        <f t="shared" si="56"/>
        <v/>
      </c>
      <c r="N385" s="7" t="str">
        <f t="shared" si="55"/>
        <v/>
      </c>
      <c r="O385" s="33"/>
      <c r="P385" s="8" t="str">
        <f t="shared" si="57"/>
        <v/>
      </c>
      <c r="Q385" s="7" t="str">
        <f t="shared" si="58"/>
        <v/>
      </c>
      <c r="R385" s="7" t="str">
        <f t="shared" si="59"/>
        <v/>
      </c>
      <c r="S385" s="33"/>
      <c r="T385" s="36" t="str">
        <f t="shared" si="60"/>
        <v/>
      </c>
      <c r="U385" s="36" t="str">
        <f>IF(F385="","",IF(H385=0,"",VLOOKUP(E385,Clientes39[],4,)))</f>
        <v/>
      </c>
      <c r="V385" s="7" t="str">
        <f t="shared" si="61"/>
        <v/>
      </c>
      <c r="W385" s="37" t="str">
        <f t="shared" si="62"/>
        <v/>
      </c>
      <c r="X385" s="5"/>
    </row>
    <row r="386" spans="1:24" ht="42.75" customHeight="1" x14ac:dyDescent="0.25">
      <c r="A386" s="5"/>
      <c r="B386" s="32"/>
      <c r="C386" s="32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3" t="str">
        <f t="shared" ref="L386:L449" si="63">IF(O386="","",O386*J386)</f>
        <v/>
      </c>
      <c r="M386" s="7" t="str">
        <f t="shared" si="56"/>
        <v/>
      </c>
      <c r="N386" s="7" t="str">
        <f t="shared" ref="N386:N449" si="64">IF(J386="","",L386/J386)</f>
        <v/>
      </c>
      <c r="O386" s="33"/>
      <c r="P386" s="8" t="str">
        <f t="shared" si="57"/>
        <v/>
      </c>
      <c r="Q386" s="7" t="str">
        <f t="shared" si="58"/>
        <v/>
      </c>
      <c r="R386" s="7" t="str">
        <f t="shared" si="59"/>
        <v/>
      </c>
      <c r="S386" s="33"/>
      <c r="T386" s="36" t="str">
        <f t="shared" si="60"/>
        <v/>
      </c>
      <c r="U386" s="36" t="str">
        <f>IF(F386="","",IF(H386=0,"",VLOOKUP(E386,Clientes39[],4,)))</f>
        <v/>
      </c>
      <c r="V386" s="7" t="str">
        <f t="shared" si="61"/>
        <v/>
      </c>
      <c r="W386" s="37" t="str">
        <f t="shared" si="62"/>
        <v/>
      </c>
      <c r="X386" s="5"/>
    </row>
    <row r="387" spans="1:24" ht="42.75" customHeight="1" x14ac:dyDescent="0.25">
      <c r="A387" s="5"/>
      <c r="B387" s="32"/>
      <c r="C387" s="32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3" t="str">
        <f t="shared" si="63"/>
        <v/>
      </c>
      <c r="M387" s="7" t="str">
        <f t="shared" ref="M387:M450" si="65">IF(F387="ALCAMPO CONGELADO ZARAGOZA",IF(J387&lt;27,22.04,""),"")</f>
        <v/>
      </c>
      <c r="N387" s="7" t="str">
        <f t="shared" si="64"/>
        <v/>
      </c>
      <c r="O387" s="33"/>
      <c r="P387" s="8" t="str">
        <f t="shared" ref="P387:P450" si="66">IF(D387="","",VLOOKUP(D387,$B$1047488:$C$1047508,2,FALSE))</f>
        <v/>
      </c>
      <c r="Q387" s="7" t="str">
        <f t="shared" si="58"/>
        <v/>
      </c>
      <c r="R387" s="7" t="str">
        <f t="shared" si="59"/>
        <v/>
      </c>
      <c r="S387" s="33"/>
      <c r="T387" s="36" t="str">
        <f t="shared" si="60"/>
        <v/>
      </c>
      <c r="U387" s="36" t="str">
        <f>IF(F387="","",IF(H387=0,"",VLOOKUP(E387,Clientes39[],4,)))</f>
        <v/>
      </c>
      <c r="V387" s="7" t="str">
        <f t="shared" si="61"/>
        <v/>
      </c>
      <c r="W387" s="37" t="str">
        <f t="shared" si="62"/>
        <v/>
      </c>
      <c r="X387" s="5"/>
    </row>
    <row r="388" spans="1:24" ht="42.75" customHeight="1" x14ac:dyDescent="0.25">
      <c r="A388" s="5"/>
      <c r="B388" s="32"/>
      <c r="C388" s="32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3" t="str">
        <f t="shared" si="63"/>
        <v/>
      </c>
      <c r="M388" s="7" t="str">
        <f t="shared" si="65"/>
        <v/>
      </c>
      <c r="N388" s="7" t="str">
        <f t="shared" si="64"/>
        <v/>
      </c>
      <c r="O388" s="33"/>
      <c r="P388" s="8" t="str">
        <f t="shared" si="66"/>
        <v/>
      </c>
      <c r="Q388" s="7" t="str">
        <f t="shared" ref="Q388:Q451" si="67">IF(J388="","",IF(M388="",L388,L388+(J388*M388)))</f>
        <v/>
      </c>
      <c r="R388" s="7" t="str">
        <f t="shared" ref="R388:R451" si="68">IF(P388="","",IF(P388=0,"",Q388+(Q388*P388)))</f>
        <v/>
      </c>
      <c r="S388" s="33"/>
      <c r="T388" s="36" t="str">
        <f t="shared" ref="T388:T451" si="69">IF(Q388="","",IF(R388="",Q388/S388,R388/S388))</f>
        <v/>
      </c>
      <c r="U388" s="36" t="str">
        <f>IF(F388="","",IF(H388=0,"",VLOOKUP(E388,Clientes39[],4,)))</f>
        <v/>
      </c>
      <c r="V388" s="7" t="str">
        <f t="shared" ref="V388:V451" si="70">IF(H388=0,"",IF(S388="","",IF(U388="",S388-(S388*T388),S388-(S388*U388))))</f>
        <v/>
      </c>
      <c r="W388" s="37" t="str">
        <f t="shared" si="62"/>
        <v/>
      </c>
      <c r="X388" s="5"/>
    </row>
    <row r="389" spans="1:24" ht="42.75" customHeight="1" x14ac:dyDescent="0.25">
      <c r="A389" s="5"/>
      <c r="B389" s="32"/>
      <c r="C389" s="32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3" t="str">
        <f t="shared" si="63"/>
        <v/>
      </c>
      <c r="M389" s="7" t="str">
        <f t="shared" si="65"/>
        <v/>
      </c>
      <c r="N389" s="7" t="str">
        <f t="shared" si="64"/>
        <v/>
      </c>
      <c r="O389" s="33"/>
      <c r="P389" s="8" t="str">
        <f t="shared" si="66"/>
        <v/>
      </c>
      <c r="Q389" s="7" t="str">
        <f t="shared" si="67"/>
        <v/>
      </c>
      <c r="R389" s="7" t="str">
        <f t="shared" si="68"/>
        <v/>
      </c>
      <c r="S389" s="33"/>
      <c r="T389" s="36" t="str">
        <f t="shared" si="69"/>
        <v/>
      </c>
      <c r="U389" s="36" t="str">
        <f>IF(F389="","",IF(H389=0,"",VLOOKUP(E389,Clientes39[],4,)))</f>
        <v/>
      </c>
      <c r="V389" s="7" t="str">
        <f t="shared" si="70"/>
        <v/>
      </c>
      <c r="W389" s="37" t="str">
        <f t="shared" ref="W389:W452" si="71">IF(H389=0,"",IF(Q389="","",IF(R389="",Q389/V389,R389/V389)))</f>
        <v/>
      </c>
      <c r="X389" s="5"/>
    </row>
    <row r="390" spans="1:24" ht="42.75" customHeight="1" x14ac:dyDescent="0.25">
      <c r="A390" s="5"/>
      <c r="B390" s="32"/>
      <c r="C390" s="32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3" t="str">
        <f t="shared" si="63"/>
        <v/>
      </c>
      <c r="M390" s="7" t="str">
        <f t="shared" si="65"/>
        <v/>
      </c>
      <c r="N390" s="7" t="str">
        <f t="shared" si="64"/>
        <v/>
      </c>
      <c r="O390" s="33"/>
      <c r="P390" s="8" t="str">
        <f t="shared" si="66"/>
        <v/>
      </c>
      <c r="Q390" s="7" t="str">
        <f t="shared" si="67"/>
        <v/>
      </c>
      <c r="R390" s="7" t="str">
        <f t="shared" si="68"/>
        <v/>
      </c>
      <c r="S390" s="33"/>
      <c r="T390" s="36" t="str">
        <f t="shared" si="69"/>
        <v/>
      </c>
      <c r="U390" s="36" t="str">
        <f>IF(F390="","",IF(H390=0,"",VLOOKUP(E390,Clientes39[],4,)))</f>
        <v/>
      </c>
      <c r="V390" s="7" t="str">
        <f t="shared" si="70"/>
        <v/>
      </c>
      <c r="W390" s="37" t="str">
        <f t="shared" si="71"/>
        <v/>
      </c>
      <c r="X390" s="5"/>
    </row>
    <row r="391" spans="1:24" ht="42.75" customHeight="1" x14ac:dyDescent="0.25">
      <c r="A391" s="5"/>
      <c r="B391" s="32"/>
      <c r="C391" s="32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3" t="str">
        <f t="shared" si="63"/>
        <v/>
      </c>
      <c r="M391" s="7" t="str">
        <f t="shared" si="65"/>
        <v/>
      </c>
      <c r="N391" s="7" t="str">
        <f t="shared" si="64"/>
        <v/>
      </c>
      <c r="O391" s="33"/>
      <c r="P391" s="8" t="str">
        <f t="shared" si="66"/>
        <v/>
      </c>
      <c r="Q391" s="7" t="str">
        <f t="shared" si="67"/>
        <v/>
      </c>
      <c r="R391" s="7" t="str">
        <f t="shared" si="68"/>
        <v/>
      </c>
      <c r="S391" s="33"/>
      <c r="T391" s="36" t="str">
        <f t="shared" si="69"/>
        <v/>
      </c>
      <c r="U391" s="36" t="str">
        <f>IF(F391="","",IF(H391=0,"",VLOOKUP(E391,Clientes39[],4,)))</f>
        <v/>
      </c>
      <c r="V391" s="7" t="str">
        <f t="shared" si="70"/>
        <v/>
      </c>
      <c r="W391" s="37" t="str">
        <f t="shared" si="71"/>
        <v/>
      </c>
      <c r="X391" s="5"/>
    </row>
    <row r="392" spans="1:24" ht="42.75" customHeight="1" x14ac:dyDescent="0.25">
      <c r="A392" s="5"/>
      <c r="B392" s="32"/>
      <c r="C392" s="32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3" t="str">
        <f t="shared" si="63"/>
        <v/>
      </c>
      <c r="M392" s="7" t="str">
        <f t="shared" si="65"/>
        <v/>
      </c>
      <c r="N392" s="7" t="str">
        <f t="shared" si="64"/>
        <v/>
      </c>
      <c r="O392" s="33"/>
      <c r="P392" s="8" t="str">
        <f t="shared" si="66"/>
        <v/>
      </c>
      <c r="Q392" s="7" t="str">
        <f t="shared" si="67"/>
        <v/>
      </c>
      <c r="R392" s="7" t="str">
        <f t="shared" si="68"/>
        <v/>
      </c>
      <c r="S392" s="33"/>
      <c r="T392" s="36" t="str">
        <f t="shared" si="69"/>
        <v/>
      </c>
      <c r="U392" s="36" t="str">
        <f>IF(F392="","",IF(H392=0,"",VLOOKUP(E392,Clientes39[],4,)))</f>
        <v/>
      </c>
      <c r="V392" s="7" t="str">
        <f t="shared" si="70"/>
        <v/>
      </c>
      <c r="W392" s="37" t="str">
        <f t="shared" si="71"/>
        <v/>
      </c>
      <c r="X392" s="5"/>
    </row>
    <row r="393" spans="1:24" ht="42.75" customHeight="1" x14ac:dyDescent="0.25">
      <c r="A393" s="5"/>
      <c r="B393" s="32"/>
      <c r="C393" s="32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3" t="str">
        <f t="shared" si="63"/>
        <v/>
      </c>
      <c r="M393" s="7" t="str">
        <f t="shared" si="65"/>
        <v/>
      </c>
      <c r="N393" s="7" t="str">
        <f t="shared" si="64"/>
        <v/>
      </c>
      <c r="O393" s="33"/>
      <c r="P393" s="8" t="str">
        <f t="shared" si="66"/>
        <v/>
      </c>
      <c r="Q393" s="7" t="str">
        <f t="shared" si="67"/>
        <v/>
      </c>
      <c r="R393" s="7" t="str">
        <f t="shared" si="68"/>
        <v/>
      </c>
      <c r="S393" s="33"/>
      <c r="T393" s="36" t="str">
        <f t="shared" si="69"/>
        <v/>
      </c>
      <c r="U393" s="36" t="str">
        <f>IF(F393="","",IF(H393=0,"",VLOOKUP(E393,Clientes39[],4,)))</f>
        <v/>
      </c>
      <c r="V393" s="7" t="str">
        <f t="shared" si="70"/>
        <v/>
      </c>
      <c r="W393" s="37" t="str">
        <f t="shared" si="71"/>
        <v/>
      </c>
      <c r="X393" s="5"/>
    </row>
    <row r="394" spans="1:24" ht="42.75" customHeight="1" x14ac:dyDescent="0.25">
      <c r="A394" s="5"/>
      <c r="B394" s="32"/>
      <c r="C394" s="32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3" t="str">
        <f t="shared" si="63"/>
        <v/>
      </c>
      <c r="M394" s="7" t="str">
        <f t="shared" si="65"/>
        <v/>
      </c>
      <c r="N394" s="7" t="str">
        <f t="shared" si="64"/>
        <v/>
      </c>
      <c r="O394" s="33"/>
      <c r="P394" s="8" t="str">
        <f t="shared" si="66"/>
        <v/>
      </c>
      <c r="Q394" s="7" t="str">
        <f t="shared" si="67"/>
        <v/>
      </c>
      <c r="R394" s="7" t="str">
        <f t="shared" si="68"/>
        <v/>
      </c>
      <c r="S394" s="33"/>
      <c r="T394" s="36" t="str">
        <f t="shared" si="69"/>
        <v/>
      </c>
      <c r="U394" s="36" t="str">
        <f>IF(F394="","",IF(H394=0,"",VLOOKUP(E394,Clientes39[],4,)))</f>
        <v/>
      </c>
      <c r="V394" s="7" t="str">
        <f t="shared" si="70"/>
        <v/>
      </c>
      <c r="W394" s="37" t="str">
        <f t="shared" si="71"/>
        <v/>
      </c>
      <c r="X394" s="5"/>
    </row>
    <row r="395" spans="1:24" ht="42.75" customHeight="1" x14ac:dyDescent="0.25">
      <c r="A395" s="5"/>
      <c r="B395" s="32"/>
      <c r="C395" s="32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3" t="str">
        <f t="shared" si="63"/>
        <v/>
      </c>
      <c r="M395" s="7" t="str">
        <f t="shared" si="65"/>
        <v/>
      </c>
      <c r="N395" s="7" t="str">
        <f t="shared" si="64"/>
        <v/>
      </c>
      <c r="O395" s="33"/>
      <c r="P395" s="8" t="str">
        <f t="shared" si="66"/>
        <v/>
      </c>
      <c r="Q395" s="7" t="str">
        <f t="shared" si="67"/>
        <v/>
      </c>
      <c r="R395" s="7" t="str">
        <f t="shared" si="68"/>
        <v/>
      </c>
      <c r="S395" s="33"/>
      <c r="T395" s="36" t="str">
        <f t="shared" si="69"/>
        <v/>
      </c>
      <c r="U395" s="36" t="str">
        <f>IF(F395="","",IF(H395=0,"",VLOOKUP(E395,Clientes39[],4,)))</f>
        <v/>
      </c>
      <c r="V395" s="7" t="str">
        <f t="shared" si="70"/>
        <v/>
      </c>
      <c r="W395" s="37" t="str">
        <f t="shared" si="71"/>
        <v/>
      </c>
      <c r="X395" s="5"/>
    </row>
    <row r="396" spans="1:24" ht="42.75" customHeight="1" x14ac:dyDescent="0.25">
      <c r="A396" s="5"/>
      <c r="B396" s="32"/>
      <c r="C396" s="32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3" t="str">
        <f t="shared" si="63"/>
        <v/>
      </c>
      <c r="M396" s="7" t="str">
        <f t="shared" si="65"/>
        <v/>
      </c>
      <c r="N396" s="7" t="str">
        <f t="shared" si="64"/>
        <v/>
      </c>
      <c r="O396" s="33"/>
      <c r="P396" s="8" t="str">
        <f t="shared" si="66"/>
        <v/>
      </c>
      <c r="Q396" s="7" t="str">
        <f t="shared" si="67"/>
        <v/>
      </c>
      <c r="R396" s="7" t="str">
        <f t="shared" si="68"/>
        <v/>
      </c>
      <c r="S396" s="33"/>
      <c r="T396" s="36" t="str">
        <f t="shared" si="69"/>
        <v/>
      </c>
      <c r="U396" s="36" t="str">
        <f>IF(F396="","",IF(H396=0,"",VLOOKUP(E396,Clientes39[],4,)))</f>
        <v/>
      </c>
      <c r="V396" s="7" t="str">
        <f t="shared" si="70"/>
        <v/>
      </c>
      <c r="W396" s="37" t="str">
        <f t="shared" si="71"/>
        <v/>
      </c>
      <c r="X396" s="5"/>
    </row>
    <row r="397" spans="1:24" ht="42.75" customHeight="1" x14ac:dyDescent="0.25">
      <c r="A397" s="5"/>
      <c r="B397" s="32"/>
      <c r="C397" s="32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3" t="str">
        <f t="shared" si="63"/>
        <v/>
      </c>
      <c r="M397" s="7" t="str">
        <f t="shared" si="65"/>
        <v/>
      </c>
      <c r="N397" s="7" t="str">
        <f t="shared" si="64"/>
        <v/>
      </c>
      <c r="O397" s="33"/>
      <c r="P397" s="8" t="str">
        <f t="shared" si="66"/>
        <v/>
      </c>
      <c r="Q397" s="7" t="str">
        <f t="shared" si="67"/>
        <v/>
      </c>
      <c r="R397" s="7" t="str">
        <f t="shared" si="68"/>
        <v/>
      </c>
      <c r="S397" s="33"/>
      <c r="T397" s="36" t="str">
        <f t="shared" si="69"/>
        <v/>
      </c>
      <c r="U397" s="36" t="str">
        <f>IF(F397="","",IF(H397=0,"",VLOOKUP(E397,Clientes39[],4,)))</f>
        <v/>
      </c>
      <c r="V397" s="7" t="str">
        <f t="shared" si="70"/>
        <v/>
      </c>
      <c r="W397" s="37" t="str">
        <f t="shared" si="71"/>
        <v/>
      </c>
      <c r="X397" s="5"/>
    </row>
    <row r="398" spans="1:24" ht="42.75" customHeight="1" x14ac:dyDescent="0.25">
      <c r="A398" s="5"/>
      <c r="B398" s="32"/>
      <c r="C398" s="32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3" t="str">
        <f t="shared" si="63"/>
        <v/>
      </c>
      <c r="M398" s="7" t="str">
        <f t="shared" si="65"/>
        <v/>
      </c>
      <c r="N398" s="7" t="str">
        <f t="shared" si="64"/>
        <v/>
      </c>
      <c r="O398" s="33"/>
      <c r="P398" s="8" t="str">
        <f t="shared" si="66"/>
        <v/>
      </c>
      <c r="Q398" s="7" t="str">
        <f t="shared" si="67"/>
        <v/>
      </c>
      <c r="R398" s="7" t="str">
        <f t="shared" si="68"/>
        <v/>
      </c>
      <c r="S398" s="33"/>
      <c r="T398" s="36" t="str">
        <f t="shared" si="69"/>
        <v/>
      </c>
      <c r="U398" s="36" t="str">
        <f>IF(F398="","",IF(H398=0,"",VLOOKUP(E398,Clientes39[],4,)))</f>
        <v/>
      </c>
      <c r="V398" s="7" t="str">
        <f t="shared" si="70"/>
        <v/>
      </c>
      <c r="W398" s="37" t="str">
        <f t="shared" si="71"/>
        <v/>
      </c>
      <c r="X398" s="5"/>
    </row>
    <row r="399" spans="1:24" ht="42.75" customHeight="1" x14ac:dyDescent="0.25">
      <c r="A399" s="5"/>
      <c r="B399" s="32"/>
      <c r="C399" s="32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3" t="str">
        <f t="shared" si="63"/>
        <v/>
      </c>
      <c r="M399" s="7" t="str">
        <f t="shared" si="65"/>
        <v/>
      </c>
      <c r="N399" s="7" t="str">
        <f t="shared" si="64"/>
        <v/>
      </c>
      <c r="O399" s="33"/>
      <c r="P399" s="8" t="str">
        <f t="shared" si="66"/>
        <v/>
      </c>
      <c r="Q399" s="7" t="str">
        <f t="shared" si="67"/>
        <v/>
      </c>
      <c r="R399" s="7" t="str">
        <f t="shared" si="68"/>
        <v/>
      </c>
      <c r="S399" s="33"/>
      <c r="T399" s="36" t="str">
        <f t="shared" si="69"/>
        <v/>
      </c>
      <c r="U399" s="36" t="str">
        <f>IF(F399="","",IF(H399=0,"",VLOOKUP(E399,Clientes39[],4,)))</f>
        <v/>
      </c>
      <c r="V399" s="7" t="str">
        <f t="shared" si="70"/>
        <v/>
      </c>
      <c r="W399" s="37" t="str">
        <f t="shared" si="71"/>
        <v/>
      </c>
      <c r="X399" s="5"/>
    </row>
    <row r="400" spans="1:24" ht="42.75" customHeight="1" x14ac:dyDescent="0.25">
      <c r="A400" s="5"/>
      <c r="B400" s="32"/>
      <c r="C400" s="32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3" t="str">
        <f t="shared" si="63"/>
        <v/>
      </c>
      <c r="M400" s="7" t="str">
        <f t="shared" si="65"/>
        <v/>
      </c>
      <c r="N400" s="7" t="str">
        <f t="shared" si="64"/>
        <v/>
      </c>
      <c r="O400" s="33"/>
      <c r="P400" s="8" t="str">
        <f t="shared" si="66"/>
        <v/>
      </c>
      <c r="Q400" s="7" t="str">
        <f t="shared" si="67"/>
        <v/>
      </c>
      <c r="R400" s="7" t="str">
        <f t="shared" si="68"/>
        <v/>
      </c>
      <c r="S400" s="33"/>
      <c r="T400" s="36" t="str">
        <f t="shared" si="69"/>
        <v/>
      </c>
      <c r="U400" s="36" t="str">
        <f>IF(F400="","",IF(H400=0,"",VLOOKUP(E400,Clientes39[],4,)))</f>
        <v/>
      </c>
      <c r="V400" s="7" t="str">
        <f t="shared" si="70"/>
        <v/>
      </c>
      <c r="W400" s="37" t="str">
        <f t="shared" si="71"/>
        <v/>
      </c>
      <c r="X400" s="5"/>
    </row>
    <row r="401" spans="1:24" ht="42.75" customHeight="1" x14ac:dyDescent="0.25">
      <c r="A401" s="5"/>
      <c r="B401" s="32"/>
      <c r="C401" s="32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3" t="str">
        <f t="shared" si="63"/>
        <v/>
      </c>
      <c r="M401" s="7" t="str">
        <f t="shared" si="65"/>
        <v/>
      </c>
      <c r="N401" s="7" t="str">
        <f t="shared" si="64"/>
        <v/>
      </c>
      <c r="O401" s="33"/>
      <c r="P401" s="8" t="str">
        <f t="shared" si="66"/>
        <v/>
      </c>
      <c r="Q401" s="7" t="str">
        <f t="shared" si="67"/>
        <v/>
      </c>
      <c r="R401" s="7" t="str">
        <f t="shared" si="68"/>
        <v/>
      </c>
      <c r="S401" s="33"/>
      <c r="T401" s="36" t="str">
        <f t="shared" si="69"/>
        <v/>
      </c>
      <c r="U401" s="36" t="str">
        <f>IF(F401="","",IF(H401=0,"",VLOOKUP(E401,Clientes39[],4,)))</f>
        <v/>
      </c>
      <c r="V401" s="7" t="str">
        <f t="shared" si="70"/>
        <v/>
      </c>
      <c r="W401" s="37" t="str">
        <f t="shared" si="71"/>
        <v/>
      </c>
      <c r="X401" s="5"/>
    </row>
    <row r="402" spans="1:24" ht="42.75" customHeight="1" x14ac:dyDescent="0.25">
      <c r="A402" s="5"/>
      <c r="B402" s="32"/>
      <c r="C402" s="32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3" t="str">
        <f t="shared" si="63"/>
        <v/>
      </c>
      <c r="M402" s="7" t="str">
        <f t="shared" si="65"/>
        <v/>
      </c>
      <c r="N402" s="7" t="str">
        <f t="shared" si="64"/>
        <v/>
      </c>
      <c r="O402" s="33"/>
      <c r="P402" s="8" t="str">
        <f t="shared" si="66"/>
        <v/>
      </c>
      <c r="Q402" s="7" t="str">
        <f t="shared" si="67"/>
        <v/>
      </c>
      <c r="R402" s="7" t="str">
        <f t="shared" si="68"/>
        <v/>
      </c>
      <c r="S402" s="33"/>
      <c r="T402" s="36" t="str">
        <f t="shared" si="69"/>
        <v/>
      </c>
      <c r="U402" s="36" t="str">
        <f>IF(F402="","",IF(H402=0,"",VLOOKUP(E402,Clientes39[],4,)))</f>
        <v/>
      </c>
      <c r="V402" s="7" t="str">
        <f t="shared" si="70"/>
        <v/>
      </c>
      <c r="W402" s="37" t="str">
        <f t="shared" si="71"/>
        <v/>
      </c>
      <c r="X402" s="5"/>
    </row>
    <row r="403" spans="1:24" ht="42.75" customHeight="1" x14ac:dyDescent="0.25">
      <c r="A403" s="5"/>
      <c r="B403" s="32"/>
      <c r="C403" s="32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3" t="str">
        <f t="shared" si="63"/>
        <v/>
      </c>
      <c r="M403" s="7" t="str">
        <f t="shared" si="65"/>
        <v/>
      </c>
      <c r="N403" s="7" t="str">
        <f t="shared" si="64"/>
        <v/>
      </c>
      <c r="O403" s="33"/>
      <c r="P403" s="8" t="str">
        <f t="shared" si="66"/>
        <v/>
      </c>
      <c r="Q403" s="7" t="str">
        <f t="shared" si="67"/>
        <v/>
      </c>
      <c r="R403" s="7" t="str">
        <f t="shared" si="68"/>
        <v/>
      </c>
      <c r="S403" s="33"/>
      <c r="T403" s="36" t="str">
        <f t="shared" si="69"/>
        <v/>
      </c>
      <c r="U403" s="36" t="str">
        <f>IF(F403="","",IF(H403=0,"",VLOOKUP(E403,Clientes39[],4,)))</f>
        <v/>
      </c>
      <c r="V403" s="7" t="str">
        <f t="shared" si="70"/>
        <v/>
      </c>
      <c r="W403" s="37" t="str">
        <f t="shared" si="71"/>
        <v/>
      </c>
      <c r="X403" s="5"/>
    </row>
    <row r="404" spans="1:24" ht="42.75" customHeight="1" x14ac:dyDescent="0.25">
      <c r="A404" s="5"/>
      <c r="B404" s="32"/>
      <c r="C404" s="32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3" t="str">
        <f t="shared" si="63"/>
        <v/>
      </c>
      <c r="M404" s="7" t="str">
        <f t="shared" si="65"/>
        <v/>
      </c>
      <c r="N404" s="7" t="str">
        <f t="shared" si="64"/>
        <v/>
      </c>
      <c r="O404" s="33"/>
      <c r="P404" s="8" t="str">
        <f t="shared" si="66"/>
        <v/>
      </c>
      <c r="Q404" s="7" t="str">
        <f t="shared" si="67"/>
        <v/>
      </c>
      <c r="R404" s="7" t="str">
        <f t="shared" si="68"/>
        <v/>
      </c>
      <c r="S404" s="33"/>
      <c r="T404" s="36" t="str">
        <f t="shared" si="69"/>
        <v/>
      </c>
      <c r="U404" s="36" t="str">
        <f>IF(F404="","",IF(H404=0,"",VLOOKUP(E404,Clientes39[],4,)))</f>
        <v/>
      </c>
      <c r="V404" s="7" t="str">
        <f t="shared" si="70"/>
        <v/>
      </c>
      <c r="W404" s="37" t="str">
        <f t="shared" si="71"/>
        <v/>
      </c>
      <c r="X404" s="5"/>
    </row>
    <row r="405" spans="1:24" ht="42.75" customHeight="1" x14ac:dyDescent="0.25">
      <c r="A405" s="5"/>
      <c r="B405" s="32"/>
      <c r="C405" s="32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3" t="str">
        <f t="shared" si="63"/>
        <v/>
      </c>
      <c r="M405" s="7" t="str">
        <f t="shared" si="65"/>
        <v/>
      </c>
      <c r="N405" s="7" t="str">
        <f t="shared" si="64"/>
        <v/>
      </c>
      <c r="O405" s="33"/>
      <c r="P405" s="8" t="str">
        <f t="shared" si="66"/>
        <v/>
      </c>
      <c r="Q405" s="7" t="str">
        <f t="shared" si="67"/>
        <v/>
      </c>
      <c r="R405" s="7" t="str">
        <f t="shared" si="68"/>
        <v/>
      </c>
      <c r="S405" s="33"/>
      <c r="T405" s="36" t="str">
        <f t="shared" si="69"/>
        <v/>
      </c>
      <c r="U405" s="36" t="str">
        <f>IF(F405="","",IF(H405=0,"",VLOOKUP(E405,Clientes39[],4,)))</f>
        <v/>
      </c>
      <c r="V405" s="7" t="str">
        <f t="shared" si="70"/>
        <v/>
      </c>
      <c r="W405" s="37" t="str">
        <f t="shared" si="71"/>
        <v/>
      </c>
      <c r="X405" s="5"/>
    </row>
    <row r="406" spans="1:24" ht="42.75" customHeight="1" x14ac:dyDescent="0.25">
      <c r="A406" s="5"/>
      <c r="B406" s="32"/>
      <c r="C406" s="32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3" t="str">
        <f t="shared" si="63"/>
        <v/>
      </c>
      <c r="M406" s="7" t="str">
        <f t="shared" si="65"/>
        <v/>
      </c>
      <c r="N406" s="7" t="str">
        <f t="shared" si="64"/>
        <v/>
      </c>
      <c r="O406" s="33"/>
      <c r="P406" s="8" t="str">
        <f t="shared" si="66"/>
        <v/>
      </c>
      <c r="Q406" s="7" t="str">
        <f t="shared" si="67"/>
        <v/>
      </c>
      <c r="R406" s="7" t="str">
        <f t="shared" si="68"/>
        <v/>
      </c>
      <c r="S406" s="33"/>
      <c r="T406" s="36" t="str">
        <f t="shared" si="69"/>
        <v/>
      </c>
      <c r="U406" s="36" t="str">
        <f>IF(F406="","",IF(H406=0,"",VLOOKUP(E406,Clientes39[],4,)))</f>
        <v/>
      </c>
      <c r="V406" s="7" t="str">
        <f t="shared" si="70"/>
        <v/>
      </c>
      <c r="W406" s="37" t="str">
        <f t="shared" si="71"/>
        <v/>
      </c>
      <c r="X406" s="5"/>
    </row>
    <row r="407" spans="1:24" ht="42.75" customHeight="1" x14ac:dyDescent="0.25">
      <c r="A407" s="5"/>
      <c r="B407" s="32"/>
      <c r="C407" s="32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3" t="str">
        <f t="shared" si="63"/>
        <v/>
      </c>
      <c r="M407" s="7" t="str">
        <f t="shared" si="65"/>
        <v/>
      </c>
      <c r="N407" s="7" t="str">
        <f t="shared" si="64"/>
        <v/>
      </c>
      <c r="O407" s="33"/>
      <c r="P407" s="8" t="str">
        <f t="shared" si="66"/>
        <v/>
      </c>
      <c r="Q407" s="7" t="str">
        <f t="shared" si="67"/>
        <v/>
      </c>
      <c r="R407" s="7" t="str">
        <f t="shared" si="68"/>
        <v/>
      </c>
      <c r="S407" s="33"/>
      <c r="T407" s="36" t="str">
        <f t="shared" si="69"/>
        <v/>
      </c>
      <c r="U407" s="36" t="str">
        <f>IF(F407="","",IF(H407=0,"",VLOOKUP(E407,Clientes39[],4,)))</f>
        <v/>
      </c>
      <c r="V407" s="7" t="str">
        <f t="shared" si="70"/>
        <v/>
      </c>
      <c r="W407" s="37" t="str">
        <f t="shared" si="71"/>
        <v/>
      </c>
      <c r="X407" s="5"/>
    </row>
    <row r="408" spans="1:24" ht="42.75" customHeight="1" x14ac:dyDescent="0.25">
      <c r="A408" s="5"/>
      <c r="B408" s="32"/>
      <c r="C408" s="32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3" t="str">
        <f t="shared" si="63"/>
        <v/>
      </c>
      <c r="M408" s="7" t="str">
        <f t="shared" si="65"/>
        <v/>
      </c>
      <c r="N408" s="7" t="str">
        <f t="shared" si="64"/>
        <v/>
      </c>
      <c r="O408" s="33"/>
      <c r="P408" s="8" t="str">
        <f t="shared" si="66"/>
        <v/>
      </c>
      <c r="Q408" s="7" t="str">
        <f t="shared" si="67"/>
        <v/>
      </c>
      <c r="R408" s="7" t="str">
        <f t="shared" si="68"/>
        <v/>
      </c>
      <c r="S408" s="33"/>
      <c r="T408" s="36" t="str">
        <f t="shared" si="69"/>
        <v/>
      </c>
      <c r="U408" s="36" t="str">
        <f>IF(F408="","",IF(H408=0,"",VLOOKUP(E408,Clientes39[],4,)))</f>
        <v/>
      </c>
      <c r="V408" s="7" t="str">
        <f t="shared" si="70"/>
        <v/>
      </c>
      <c r="W408" s="37" t="str">
        <f t="shared" si="71"/>
        <v/>
      </c>
      <c r="X408" s="5"/>
    </row>
    <row r="409" spans="1:24" ht="42.75" customHeight="1" x14ac:dyDescent="0.25">
      <c r="A409" s="5"/>
      <c r="B409" s="32"/>
      <c r="C409" s="32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3" t="str">
        <f t="shared" si="63"/>
        <v/>
      </c>
      <c r="M409" s="7" t="str">
        <f t="shared" si="65"/>
        <v/>
      </c>
      <c r="N409" s="7" t="str">
        <f t="shared" si="64"/>
        <v/>
      </c>
      <c r="O409" s="33"/>
      <c r="P409" s="8" t="str">
        <f t="shared" si="66"/>
        <v/>
      </c>
      <c r="Q409" s="7" t="str">
        <f t="shared" si="67"/>
        <v/>
      </c>
      <c r="R409" s="7" t="str">
        <f t="shared" si="68"/>
        <v/>
      </c>
      <c r="S409" s="33"/>
      <c r="T409" s="36" t="str">
        <f t="shared" si="69"/>
        <v/>
      </c>
      <c r="U409" s="36" t="str">
        <f>IF(F409="","",IF(H409=0,"",VLOOKUP(E409,Clientes39[],4,)))</f>
        <v/>
      </c>
      <c r="V409" s="7" t="str">
        <f t="shared" si="70"/>
        <v/>
      </c>
      <c r="W409" s="37" t="str">
        <f t="shared" si="71"/>
        <v/>
      </c>
      <c r="X409" s="5"/>
    </row>
    <row r="410" spans="1:24" ht="42.75" customHeight="1" x14ac:dyDescent="0.25">
      <c r="A410" s="5"/>
      <c r="B410" s="32"/>
      <c r="C410" s="32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3" t="str">
        <f t="shared" si="63"/>
        <v/>
      </c>
      <c r="M410" s="7" t="str">
        <f t="shared" si="65"/>
        <v/>
      </c>
      <c r="N410" s="7" t="str">
        <f t="shared" si="64"/>
        <v/>
      </c>
      <c r="O410" s="33"/>
      <c r="P410" s="8" t="str">
        <f t="shared" si="66"/>
        <v/>
      </c>
      <c r="Q410" s="7" t="str">
        <f t="shared" si="67"/>
        <v/>
      </c>
      <c r="R410" s="7" t="str">
        <f t="shared" si="68"/>
        <v/>
      </c>
      <c r="S410" s="33"/>
      <c r="T410" s="36" t="str">
        <f t="shared" si="69"/>
        <v/>
      </c>
      <c r="U410" s="36" t="str">
        <f>IF(F410="","",IF(H410=0,"",VLOOKUP(E410,Clientes39[],4,)))</f>
        <v/>
      </c>
      <c r="V410" s="7" t="str">
        <f t="shared" si="70"/>
        <v/>
      </c>
      <c r="W410" s="37" t="str">
        <f t="shared" si="71"/>
        <v/>
      </c>
      <c r="X410" s="5"/>
    </row>
    <row r="411" spans="1:24" ht="42.75" customHeight="1" x14ac:dyDescent="0.25">
      <c r="A411" s="5"/>
      <c r="B411" s="32"/>
      <c r="C411" s="32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3" t="str">
        <f t="shared" si="63"/>
        <v/>
      </c>
      <c r="M411" s="7" t="str">
        <f t="shared" si="65"/>
        <v/>
      </c>
      <c r="N411" s="7" t="str">
        <f t="shared" si="64"/>
        <v/>
      </c>
      <c r="O411" s="33"/>
      <c r="P411" s="8" t="str">
        <f t="shared" si="66"/>
        <v/>
      </c>
      <c r="Q411" s="7" t="str">
        <f t="shared" si="67"/>
        <v/>
      </c>
      <c r="R411" s="7" t="str">
        <f t="shared" si="68"/>
        <v/>
      </c>
      <c r="S411" s="33"/>
      <c r="T411" s="36" t="str">
        <f t="shared" si="69"/>
        <v/>
      </c>
      <c r="U411" s="36" t="str">
        <f>IF(F411="","",IF(H411=0,"",VLOOKUP(E411,Clientes39[],4,)))</f>
        <v/>
      </c>
      <c r="V411" s="7" t="str">
        <f t="shared" si="70"/>
        <v/>
      </c>
      <c r="W411" s="37" t="str">
        <f t="shared" si="71"/>
        <v/>
      </c>
      <c r="X411" s="5"/>
    </row>
    <row r="412" spans="1:24" ht="42.75" customHeight="1" x14ac:dyDescent="0.25">
      <c r="A412" s="5"/>
      <c r="B412" s="32"/>
      <c r="C412" s="32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3" t="str">
        <f t="shared" si="63"/>
        <v/>
      </c>
      <c r="M412" s="7" t="str">
        <f t="shared" si="65"/>
        <v/>
      </c>
      <c r="N412" s="7" t="str">
        <f t="shared" si="64"/>
        <v/>
      </c>
      <c r="O412" s="33"/>
      <c r="P412" s="8" t="str">
        <f t="shared" si="66"/>
        <v/>
      </c>
      <c r="Q412" s="7" t="str">
        <f t="shared" si="67"/>
        <v/>
      </c>
      <c r="R412" s="7" t="str">
        <f t="shared" si="68"/>
        <v/>
      </c>
      <c r="S412" s="33"/>
      <c r="T412" s="36" t="str">
        <f t="shared" si="69"/>
        <v/>
      </c>
      <c r="U412" s="36" t="str">
        <f>IF(F412="","",IF(H412=0,"",VLOOKUP(E412,Clientes39[],4,)))</f>
        <v/>
      </c>
      <c r="V412" s="7" t="str">
        <f t="shared" si="70"/>
        <v/>
      </c>
      <c r="W412" s="37" t="str">
        <f t="shared" si="71"/>
        <v/>
      </c>
      <c r="X412" s="5"/>
    </row>
    <row r="413" spans="1:24" ht="42.75" customHeight="1" x14ac:dyDescent="0.25">
      <c r="A413" s="5"/>
      <c r="B413" s="32"/>
      <c r="C413" s="32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3" t="str">
        <f t="shared" si="63"/>
        <v/>
      </c>
      <c r="M413" s="7" t="str">
        <f t="shared" si="65"/>
        <v/>
      </c>
      <c r="N413" s="7" t="str">
        <f t="shared" si="64"/>
        <v/>
      </c>
      <c r="O413" s="33"/>
      <c r="P413" s="8" t="str">
        <f t="shared" si="66"/>
        <v/>
      </c>
      <c r="Q413" s="7" t="str">
        <f t="shared" si="67"/>
        <v/>
      </c>
      <c r="R413" s="7" t="str">
        <f t="shared" si="68"/>
        <v/>
      </c>
      <c r="S413" s="33"/>
      <c r="T413" s="36" t="str">
        <f t="shared" si="69"/>
        <v/>
      </c>
      <c r="U413" s="36" t="str">
        <f>IF(F413="","",IF(H413=0,"",VLOOKUP(E413,Clientes39[],4,)))</f>
        <v/>
      </c>
      <c r="V413" s="7" t="str">
        <f t="shared" si="70"/>
        <v/>
      </c>
      <c r="W413" s="37" t="str">
        <f t="shared" si="71"/>
        <v/>
      </c>
      <c r="X413" s="5"/>
    </row>
    <row r="414" spans="1:24" ht="42.75" customHeight="1" x14ac:dyDescent="0.25">
      <c r="A414" s="5"/>
      <c r="B414" s="32"/>
      <c r="C414" s="32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3" t="str">
        <f t="shared" si="63"/>
        <v/>
      </c>
      <c r="M414" s="7" t="str">
        <f t="shared" si="65"/>
        <v/>
      </c>
      <c r="N414" s="7" t="str">
        <f t="shared" si="64"/>
        <v/>
      </c>
      <c r="O414" s="33"/>
      <c r="P414" s="8" t="str">
        <f t="shared" si="66"/>
        <v/>
      </c>
      <c r="Q414" s="7" t="str">
        <f t="shared" si="67"/>
        <v/>
      </c>
      <c r="R414" s="7" t="str">
        <f t="shared" si="68"/>
        <v/>
      </c>
      <c r="S414" s="33"/>
      <c r="T414" s="36" t="str">
        <f t="shared" si="69"/>
        <v/>
      </c>
      <c r="U414" s="36" t="str">
        <f>IF(F414="","",IF(H414=0,"",VLOOKUP(E414,Clientes39[],4,)))</f>
        <v/>
      </c>
      <c r="V414" s="7" t="str">
        <f t="shared" si="70"/>
        <v/>
      </c>
      <c r="W414" s="37" t="str">
        <f t="shared" si="71"/>
        <v/>
      </c>
      <c r="X414" s="5"/>
    </row>
    <row r="415" spans="1:24" ht="42.75" customHeight="1" x14ac:dyDescent="0.25">
      <c r="A415" s="5"/>
      <c r="B415" s="32"/>
      <c r="C415" s="32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3" t="str">
        <f t="shared" si="63"/>
        <v/>
      </c>
      <c r="M415" s="7" t="str">
        <f t="shared" si="65"/>
        <v/>
      </c>
      <c r="N415" s="7" t="str">
        <f t="shared" si="64"/>
        <v/>
      </c>
      <c r="O415" s="33"/>
      <c r="P415" s="8" t="str">
        <f t="shared" si="66"/>
        <v/>
      </c>
      <c r="Q415" s="7" t="str">
        <f t="shared" si="67"/>
        <v/>
      </c>
      <c r="R415" s="7" t="str">
        <f t="shared" si="68"/>
        <v/>
      </c>
      <c r="S415" s="33"/>
      <c r="T415" s="36" t="str">
        <f t="shared" si="69"/>
        <v/>
      </c>
      <c r="U415" s="36" t="str">
        <f>IF(F415="","",IF(H415=0,"",VLOOKUP(E415,Clientes39[],4,)))</f>
        <v/>
      </c>
      <c r="V415" s="7" t="str">
        <f t="shared" si="70"/>
        <v/>
      </c>
      <c r="W415" s="37" t="str">
        <f t="shared" si="71"/>
        <v/>
      </c>
      <c r="X415" s="5"/>
    </row>
    <row r="416" spans="1:24" ht="42.75" customHeight="1" x14ac:dyDescent="0.25">
      <c r="A416" s="5"/>
      <c r="B416" s="32"/>
      <c r="C416" s="32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3" t="str">
        <f t="shared" si="63"/>
        <v/>
      </c>
      <c r="M416" s="7" t="str">
        <f t="shared" si="65"/>
        <v/>
      </c>
      <c r="N416" s="7" t="str">
        <f t="shared" si="64"/>
        <v/>
      </c>
      <c r="O416" s="33"/>
      <c r="P416" s="8" t="str">
        <f t="shared" si="66"/>
        <v/>
      </c>
      <c r="Q416" s="7" t="str">
        <f t="shared" si="67"/>
        <v/>
      </c>
      <c r="R416" s="7" t="str">
        <f t="shared" si="68"/>
        <v/>
      </c>
      <c r="S416" s="33"/>
      <c r="T416" s="36" t="str">
        <f t="shared" si="69"/>
        <v/>
      </c>
      <c r="U416" s="36" t="str">
        <f>IF(F416="","",IF(H416=0,"",VLOOKUP(E416,Clientes39[],4,)))</f>
        <v/>
      </c>
      <c r="V416" s="7" t="str">
        <f t="shared" si="70"/>
        <v/>
      </c>
      <c r="W416" s="37" t="str">
        <f t="shared" si="71"/>
        <v/>
      </c>
      <c r="X416" s="5"/>
    </row>
    <row r="417" spans="1:24" ht="42.75" customHeight="1" x14ac:dyDescent="0.25">
      <c r="A417" s="5"/>
      <c r="B417" s="32"/>
      <c r="C417" s="32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3" t="str">
        <f t="shared" si="63"/>
        <v/>
      </c>
      <c r="M417" s="7" t="str">
        <f t="shared" si="65"/>
        <v/>
      </c>
      <c r="N417" s="7" t="str">
        <f t="shared" si="64"/>
        <v/>
      </c>
      <c r="O417" s="33"/>
      <c r="P417" s="8" t="str">
        <f t="shared" si="66"/>
        <v/>
      </c>
      <c r="Q417" s="7" t="str">
        <f t="shared" si="67"/>
        <v/>
      </c>
      <c r="R417" s="7" t="str">
        <f t="shared" si="68"/>
        <v/>
      </c>
      <c r="S417" s="33"/>
      <c r="T417" s="36" t="str">
        <f t="shared" si="69"/>
        <v/>
      </c>
      <c r="U417" s="36" t="str">
        <f>IF(F417="","",IF(H417=0,"",VLOOKUP(E417,Clientes39[],4,)))</f>
        <v/>
      </c>
      <c r="V417" s="7" t="str">
        <f t="shared" si="70"/>
        <v/>
      </c>
      <c r="W417" s="37" t="str">
        <f t="shared" si="71"/>
        <v/>
      </c>
      <c r="X417" s="5"/>
    </row>
    <row r="418" spans="1:24" ht="42.75" customHeight="1" x14ac:dyDescent="0.25">
      <c r="A418" s="5"/>
      <c r="B418" s="32"/>
      <c r="C418" s="32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3" t="str">
        <f t="shared" si="63"/>
        <v/>
      </c>
      <c r="M418" s="7" t="str">
        <f t="shared" si="65"/>
        <v/>
      </c>
      <c r="N418" s="7" t="str">
        <f t="shared" si="64"/>
        <v/>
      </c>
      <c r="O418" s="33"/>
      <c r="P418" s="8" t="str">
        <f t="shared" si="66"/>
        <v/>
      </c>
      <c r="Q418" s="7" t="str">
        <f t="shared" si="67"/>
        <v/>
      </c>
      <c r="R418" s="7" t="str">
        <f t="shared" si="68"/>
        <v/>
      </c>
      <c r="S418" s="33"/>
      <c r="T418" s="36" t="str">
        <f t="shared" si="69"/>
        <v/>
      </c>
      <c r="U418" s="36" t="str">
        <f>IF(F418="","",IF(H418=0,"",VLOOKUP(E418,Clientes39[],4,)))</f>
        <v/>
      </c>
      <c r="V418" s="7" t="str">
        <f t="shared" si="70"/>
        <v/>
      </c>
      <c r="W418" s="37" t="str">
        <f t="shared" si="71"/>
        <v/>
      </c>
      <c r="X418" s="5"/>
    </row>
    <row r="419" spans="1:24" ht="42.75" customHeight="1" x14ac:dyDescent="0.25">
      <c r="A419" s="5"/>
      <c r="B419" s="32"/>
      <c r="C419" s="32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3" t="str">
        <f t="shared" si="63"/>
        <v/>
      </c>
      <c r="M419" s="7" t="str">
        <f t="shared" si="65"/>
        <v/>
      </c>
      <c r="N419" s="7" t="str">
        <f t="shared" si="64"/>
        <v/>
      </c>
      <c r="O419" s="33"/>
      <c r="P419" s="8" t="str">
        <f t="shared" si="66"/>
        <v/>
      </c>
      <c r="Q419" s="7" t="str">
        <f t="shared" si="67"/>
        <v/>
      </c>
      <c r="R419" s="7" t="str">
        <f t="shared" si="68"/>
        <v/>
      </c>
      <c r="S419" s="33"/>
      <c r="T419" s="36" t="str">
        <f t="shared" si="69"/>
        <v/>
      </c>
      <c r="U419" s="36" t="str">
        <f>IF(F419="","",IF(H419=0,"",VLOOKUP(E419,Clientes39[],4,)))</f>
        <v/>
      </c>
      <c r="V419" s="7" t="str">
        <f t="shared" si="70"/>
        <v/>
      </c>
      <c r="W419" s="37" t="str">
        <f t="shared" si="71"/>
        <v/>
      </c>
      <c r="X419" s="5"/>
    </row>
    <row r="420" spans="1:24" ht="42.75" customHeight="1" x14ac:dyDescent="0.25">
      <c r="A420" s="5"/>
      <c r="B420" s="32"/>
      <c r="C420" s="32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3" t="str">
        <f t="shared" si="63"/>
        <v/>
      </c>
      <c r="M420" s="7" t="str">
        <f t="shared" si="65"/>
        <v/>
      </c>
      <c r="N420" s="7" t="str">
        <f t="shared" si="64"/>
        <v/>
      </c>
      <c r="O420" s="33"/>
      <c r="P420" s="8" t="str">
        <f t="shared" si="66"/>
        <v/>
      </c>
      <c r="Q420" s="7" t="str">
        <f t="shared" si="67"/>
        <v/>
      </c>
      <c r="R420" s="7" t="str">
        <f t="shared" si="68"/>
        <v/>
      </c>
      <c r="S420" s="33"/>
      <c r="T420" s="36" t="str">
        <f t="shared" si="69"/>
        <v/>
      </c>
      <c r="U420" s="36" t="str">
        <f>IF(F420="","",IF(H420=0,"",VLOOKUP(E420,Clientes39[],4,)))</f>
        <v/>
      </c>
      <c r="V420" s="7" t="str">
        <f t="shared" si="70"/>
        <v/>
      </c>
      <c r="W420" s="37" t="str">
        <f t="shared" si="71"/>
        <v/>
      </c>
      <c r="X420" s="5"/>
    </row>
    <row r="421" spans="1:24" ht="42.75" customHeight="1" x14ac:dyDescent="0.25">
      <c r="A421" s="5"/>
      <c r="B421" s="32"/>
      <c r="C421" s="32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3" t="str">
        <f t="shared" si="63"/>
        <v/>
      </c>
      <c r="M421" s="7" t="str">
        <f t="shared" si="65"/>
        <v/>
      </c>
      <c r="N421" s="7" t="str">
        <f t="shared" si="64"/>
        <v/>
      </c>
      <c r="O421" s="33"/>
      <c r="P421" s="8" t="str">
        <f t="shared" si="66"/>
        <v/>
      </c>
      <c r="Q421" s="7" t="str">
        <f t="shared" si="67"/>
        <v/>
      </c>
      <c r="R421" s="7" t="str">
        <f t="shared" si="68"/>
        <v/>
      </c>
      <c r="S421" s="33"/>
      <c r="T421" s="36" t="str">
        <f t="shared" si="69"/>
        <v/>
      </c>
      <c r="U421" s="36" t="str">
        <f>IF(F421="","",IF(H421=0,"",VLOOKUP(E421,Clientes39[],4,)))</f>
        <v/>
      </c>
      <c r="V421" s="7" t="str">
        <f t="shared" si="70"/>
        <v/>
      </c>
      <c r="W421" s="37" t="str">
        <f t="shared" si="71"/>
        <v/>
      </c>
      <c r="X421" s="5"/>
    </row>
    <row r="422" spans="1:24" ht="42.75" customHeight="1" x14ac:dyDescent="0.25">
      <c r="A422" s="5"/>
      <c r="B422" s="32"/>
      <c r="C422" s="32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3" t="str">
        <f t="shared" si="63"/>
        <v/>
      </c>
      <c r="M422" s="7" t="str">
        <f t="shared" si="65"/>
        <v/>
      </c>
      <c r="N422" s="7" t="str">
        <f t="shared" si="64"/>
        <v/>
      </c>
      <c r="O422" s="33"/>
      <c r="P422" s="8" t="str">
        <f t="shared" si="66"/>
        <v/>
      </c>
      <c r="Q422" s="7" t="str">
        <f t="shared" si="67"/>
        <v/>
      </c>
      <c r="R422" s="7" t="str">
        <f t="shared" si="68"/>
        <v/>
      </c>
      <c r="S422" s="33"/>
      <c r="T422" s="36" t="str">
        <f t="shared" si="69"/>
        <v/>
      </c>
      <c r="U422" s="36" t="str">
        <f>IF(F422="","",IF(H422=0,"",VLOOKUP(E422,Clientes39[],4,)))</f>
        <v/>
      </c>
      <c r="V422" s="7" t="str">
        <f t="shared" si="70"/>
        <v/>
      </c>
      <c r="W422" s="37" t="str">
        <f t="shared" si="71"/>
        <v/>
      </c>
      <c r="X422" s="5"/>
    </row>
    <row r="423" spans="1:24" ht="42.75" customHeight="1" x14ac:dyDescent="0.25">
      <c r="A423" s="5"/>
      <c r="B423" s="32"/>
      <c r="C423" s="32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3" t="str">
        <f t="shared" si="63"/>
        <v/>
      </c>
      <c r="M423" s="7" t="str">
        <f t="shared" si="65"/>
        <v/>
      </c>
      <c r="N423" s="7" t="str">
        <f t="shared" si="64"/>
        <v/>
      </c>
      <c r="O423" s="33"/>
      <c r="P423" s="8" t="str">
        <f t="shared" si="66"/>
        <v/>
      </c>
      <c r="Q423" s="7" t="str">
        <f t="shared" si="67"/>
        <v/>
      </c>
      <c r="R423" s="7" t="str">
        <f t="shared" si="68"/>
        <v/>
      </c>
      <c r="S423" s="33"/>
      <c r="T423" s="36" t="str">
        <f t="shared" si="69"/>
        <v/>
      </c>
      <c r="U423" s="36" t="str">
        <f>IF(F423="","",IF(H423=0,"",VLOOKUP(E423,Clientes39[],4,)))</f>
        <v/>
      </c>
      <c r="V423" s="7" t="str">
        <f t="shared" si="70"/>
        <v/>
      </c>
      <c r="W423" s="37" t="str">
        <f t="shared" si="71"/>
        <v/>
      </c>
      <c r="X423" s="5"/>
    </row>
    <row r="424" spans="1:24" ht="42.75" customHeight="1" x14ac:dyDescent="0.25">
      <c r="A424" s="5"/>
      <c r="B424" s="32"/>
      <c r="C424" s="32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3" t="str">
        <f t="shared" si="63"/>
        <v/>
      </c>
      <c r="M424" s="7" t="str">
        <f t="shared" si="65"/>
        <v/>
      </c>
      <c r="N424" s="7" t="str">
        <f t="shared" si="64"/>
        <v/>
      </c>
      <c r="O424" s="33"/>
      <c r="P424" s="8" t="str">
        <f t="shared" si="66"/>
        <v/>
      </c>
      <c r="Q424" s="7" t="str">
        <f t="shared" si="67"/>
        <v/>
      </c>
      <c r="R424" s="7" t="str">
        <f t="shared" si="68"/>
        <v/>
      </c>
      <c r="S424" s="33"/>
      <c r="T424" s="36" t="str">
        <f t="shared" si="69"/>
        <v/>
      </c>
      <c r="U424" s="36" t="str">
        <f>IF(F424="","",IF(H424=0,"",VLOOKUP(E424,Clientes39[],4,)))</f>
        <v/>
      </c>
      <c r="V424" s="7" t="str">
        <f t="shared" si="70"/>
        <v/>
      </c>
      <c r="W424" s="37" t="str">
        <f t="shared" si="71"/>
        <v/>
      </c>
      <c r="X424" s="5"/>
    </row>
    <row r="425" spans="1:24" ht="42.75" customHeight="1" x14ac:dyDescent="0.25">
      <c r="A425" s="5"/>
      <c r="B425" s="32"/>
      <c r="C425" s="32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3" t="str">
        <f t="shared" si="63"/>
        <v/>
      </c>
      <c r="M425" s="7" t="str">
        <f t="shared" si="65"/>
        <v/>
      </c>
      <c r="N425" s="7" t="str">
        <f t="shared" si="64"/>
        <v/>
      </c>
      <c r="O425" s="33"/>
      <c r="P425" s="8" t="str">
        <f t="shared" si="66"/>
        <v/>
      </c>
      <c r="Q425" s="7" t="str">
        <f t="shared" si="67"/>
        <v/>
      </c>
      <c r="R425" s="7" t="str">
        <f t="shared" si="68"/>
        <v/>
      </c>
      <c r="S425" s="33"/>
      <c r="T425" s="36" t="str">
        <f t="shared" si="69"/>
        <v/>
      </c>
      <c r="U425" s="36" t="str">
        <f>IF(F425="","",IF(H425=0,"",VLOOKUP(E425,Clientes39[],4,)))</f>
        <v/>
      </c>
      <c r="V425" s="7" t="str">
        <f t="shared" si="70"/>
        <v/>
      </c>
      <c r="W425" s="37" t="str">
        <f t="shared" si="71"/>
        <v/>
      </c>
      <c r="X425" s="5"/>
    </row>
    <row r="426" spans="1:24" ht="42.75" customHeight="1" x14ac:dyDescent="0.25">
      <c r="A426" s="5"/>
      <c r="B426" s="32"/>
      <c r="C426" s="32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3" t="str">
        <f t="shared" si="63"/>
        <v/>
      </c>
      <c r="M426" s="7" t="str">
        <f t="shared" si="65"/>
        <v/>
      </c>
      <c r="N426" s="7" t="str">
        <f t="shared" si="64"/>
        <v/>
      </c>
      <c r="O426" s="33"/>
      <c r="P426" s="8" t="str">
        <f t="shared" si="66"/>
        <v/>
      </c>
      <c r="Q426" s="7" t="str">
        <f t="shared" si="67"/>
        <v/>
      </c>
      <c r="R426" s="7" t="str">
        <f t="shared" si="68"/>
        <v/>
      </c>
      <c r="S426" s="33"/>
      <c r="T426" s="36" t="str">
        <f t="shared" si="69"/>
        <v/>
      </c>
      <c r="U426" s="36" t="str">
        <f>IF(F426="","",IF(H426=0,"",VLOOKUP(E426,Clientes39[],4,)))</f>
        <v/>
      </c>
      <c r="V426" s="7" t="str">
        <f t="shared" si="70"/>
        <v/>
      </c>
      <c r="W426" s="37" t="str">
        <f t="shared" si="71"/>
        <v/>
      </c>
      <c r="X426" s="5"/>
    </row>
    <row r="427" spans="1:24" ht="42.75" customHeight="1" x14ac:dyDescent="0.25">
      <c r="A427" s="5"/>
      <c r="B427" s="32"/>
      <c r="C427" s="32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3" t="str">
        <f t="shared" si="63"/>
        <v/>
      </c>
      <c r="M427" s="7" t="str">
        <f t="shared" si="65"/>
        <v/>
      </c>
      <c r="N427" s="7" t="str">
        <f t="shared" si="64"/>
        <v/>
      </c>
      <c r="O427" s="33"/>
      <c r="P427" s="8" t="str">
        <f t="shared" si="66"/>
        <v/>
      </c>
      <c r="Q427" s="7" t="str">
        <f t="shared" si="67"/>
        <v/>
      </c>
      <c r="R427" s="7" t="str">
        <f t="shared" si="68"/>
        <v/>
      </c>
      <c r="S427" s="33"/>
      <c r="T427" s="36" t="str">
        <f t="shared" si="69"/>
        <v/>
      </c>
      <c r="U427" s="36" t="str">
        <f>IF(F427="","",IF(H427=0,"",VLOOKUP(E427,Clientes39[],4,)))</f>
        <v/>
      </c>
      <c r="V427" s="7" t="str">
        <f t="shared" si="70"/>
        <v/>
      </c>
      <c r="W427" s="37" t="str">
        <f t="shared" si="71"/>
        <v/>
      </c>
      <c r="X427" s="5"/>
    </row>
    <row r="428" spans="1:24" ht="42.75" customHeight="1" x14ac:dyDescent="0.25">
      <c r="A428" s="5"/>
      <c r="B428" s="32"/>
      <c r="C428" s="32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3" t="str">
        <f t="shared" si="63"/>
        <v/>
      </c>
      <c r="M428" s="7" t="str">
        <f t="shared" si="65"/>
        <v/>
      </c>
      <c r="N428" s="7" t="str">
        <f t="shared" si="64"/>
        <v/>
      </c>
      <c r="O428" s="33"/>
      <c r="P428" s="8" t="str">
        <f t="shared" si="66"/>
        <v/>
      </c>
      <c r="Q428" s="7" t="str">
        <f t="shared" si="67"/>
        <v/>
      </c>
      <c r="R428" s="7" t="str">
        <f t="shared" si="68"/>
        <v/>
      </c>
      <c r="S428" s="33"/>
      <c r="T428" s="36" t="str">
        <f t="shared" si="69"/>
        <v/>
      </c>
      <c r="U428" s="36" t="str">
        <f>IF(F428="","",IF(H428=0,"",VLOOKUP(E428,Clientes39[],4,)))</f>
        <v/>
      </c>
      <c r="V428" s="7" t="str">
        <f t="shared" si="70"/>
        <v/>
      </c>
      <c r="W428" s="37" t="str">
        <f t="shared" si="71"/>
        <v/>
      </c>
      <c r="X428" s="5"/>
    </row>
    <row r="429" spans="1:24" ht="42.75" customHeight="1" x14ac:dyDescent="0.25">
      <c r="A429" s="5"/>
      <c r="B429" s="32"/>
      <c r="C429" s="32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3" t="str">
        <f t="shared" si="63"/>
        <v/>
      </c>
      <c r="M429" s="7" t="str">
        <f t="shared" si="65"/>
        <v/>
      </c>
      <c r="N429" s="7" t="str">
        <f t="shared" si="64"/>
        <v/>
      </c>
      <c r="O429" s="33"/>
      <c r="P429" s="8" t="str">
        <f t="shared" si="66"/>
        <v/>
      </c>
      <c r="Q429" s="7" t="str">
        <f t="shared" si="67"/>
        <v/>
      </c>
      <c r="R429" s="7" t="str">
        <f t="shared" si="68"/>
        <v/>
      </c>
      <c r="S429" s="33"/>
      <c r="T429" s="36" t="str">
        <f t="shared" si="69"/>
        <v/>
      </c>
      <c r="U429" s="36" t="str">
        <f>IF(F429="","",IF(H429=0,"",VLOOKUP(E429,Clientes39[],4,)))</f>
        <v/>
      </c>
      <c r="V429" s="7" t="str">
        <f t="shared" si="70"/>
        <v/>
      </c>
      <c r="W429" s="37" t="str">
        <f t="shared" si="71"/>
        <v/>
      </c>
      <c r="X429" s="5"/>
    </row>
    <row r="430" spans="1:24" ht="42.75" customHeight="1" x14ac:dyDescent="0.25">
      <c r="A430" s="5"/>
      <c r="B430" s="32"/>
      <c r="C430" s="32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3" t="str">
        <f t="shared" si="63"/>
        <v/>
      </c>
      <c r="M430" s="7" t="str">
        <f t="shared" si="65"/>
        <v/>
      </c>
      <c r="N430" s="7" t="str">
        <f t="shared" si="64"/>
        <v/>
      </c>
      <c r="O430" s="33"/>
      <c r="P430" s="8" t="str">
        <f t="shared" si="66"/>
        <v/>
      </c>
      <c r="Q430" s="7" t="str">
        <f t="shared" si="67"/>
        <v/>
      </c>
      <c r="R430" s="7" t="str">
        <f t="shared" si="68"/>
        <v/>
      </c>
      <c r="S430" s="33"/>
      <c r="T430" s="36" t="str">
        <f t="shared" si="69"/>
        <v/>
      </c>
      <c r="U430" s="36" t="str">
        <f>IF(F430="","",IF(H430=0,"",VLOOKUP(E430,Clientes39[],4,)))</f>
        <v/>
      </c>
      <c r="V430" s="7" t="str">
        <f t="shared" si="70"/>
        <v/>
      </c>
      <c r="W430" s="37" t="str">
        <f t="shared" si="71"/>
        <v/>
      </c>
      <c r="X430" s="5"/>
    </row>
    <row r="431" spans="1:24" ht="42.75" customHeight="1" x14ac:dyDescent="0.25">
      <c r="A431" s="5"/>
      <c r="B431" s="32"/>
      <c r="C431" s="32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3" t="str">
        <f t="shared" si="63"/>
        <v/>
      </c>
      <c r="M431" s="7" t="str">
        <f t="shared" si="65"/>
        <v/>
      </c>
      <c r="N431" s="7" t="str">
        <f t="shared" si="64"/>
        <v/>
      </c>
      <c r="O431" s="33"/>
      <c r="P431" s="8" t="str">
        <f t="shared" si="66"/>
        <v/>
      </c>
      <c r="Q431" s="7" t="str">
        <f t="shared" si="67"/>
        <v/>
      </c>
      <c r="R431" s="7" t="str">
        <f t="shared" si="68"/>
        <v/>
      </c>
      <c r="S431" s="33"/>
      <c r="T431" s="36" t="str">
        <f t="shared" si="69"/>
        <v/>
      </c>
      <c r="U431" s="36" t="str">
        <f>IF(F431="","",IF(H431=0,"",VLOOKUP(E431,Clientes39[],4,)))</f>
        <v/>
      </c>
      <c r="V431" s="7" t="str">
        <f t="shared" si="70"/>
        <v/>
      </c>
      <c r="W431" s="37" t="str">
        <f t="shared" si="71"/>
        <v/>
      </c>
      <c r="X431" s="5"/>
    </row>
    <row r="432" spans="1:24" ht="42.75" customHeight="1" x14ac:dyDescent="0.25">
      <c r="A432" s="5"/>
      <c r="B432" s="32"/>
      <c r="C432" s="32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3" t="str">
        <f t="shared" si="63"/>
        <v/>
      </c>
      <c r="M432" s="7" t="str">
        <f t="shared" si="65"/>
        <v/>
      </c>
      <c r="N432" s="7" t="str">
        <f t="shared" si="64"/>
        <v/>
      </c>
      <c r="O432" s="33"/>
      <c r="P432" s="8" t="str">
        <f t="shared" si="66"/>
        <v/>
      </c>
      <c r="Q432" s="7" t="str">
        <f t="shared" si="67"/>
        <v/>
      </c>
      <c r="R432" s="7" t="str">
        <f t="shared" si="68"/>
        <v/>
      </c>
      <c r="S432" s="33"/>
      <c r="T432" s="36" t="str">
        <f t="shared" si="69"/>
        <v/>
      </c>
      <c r="U432" s="36" t="str">
        <f>IF(F432="","",IF(H432=0,"",VLOOKUP(E432,Clientes39[],4,)))</f>
        <v/>
      </c>
      <c r="V432" s="7" t="str">
        <f t="shared" si="70"/>
        <v/>
      </c>
      <c r="W432" s="37" t="str">
        <f t="shared" si="71"/>
        <v/>
      </c>
      <c r="X432" s="5"/>
    </row>
    <row r="433" spans="1:24" ht="42.75" customHeight="1" x14ac:dyDescent="0.25">
      <c r="A433" s="5"/>
      <c r="B433" s="32"/>
      <c r="C433" s="32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3" t="str">
        <f t="shared" si="63"/>
        <v/>
      </c>
      <c r="M433" s="7" t="str">
        <f t="shared" si="65"/>
        <v/>
      </c>
      <c r="N433" s="7" t="str">
        <f t="shared" si="64"/>
        <v/>
      </c>
      <c r="O433" s="33"/>
      <c r="P433" s="8" t="str">
        <f t="shared" si="66"/>
        <v/>
      </c>
      <c r="Q433" s="7" t="str">
        <f t="shared" si="67"/>
        <v/>
      </c>
      <c r="R433" s="7" t="str">
        <f t="shared" si="68"/>
        <v/>
      </c>
      <c r="S433" s="33"/>
      <c r="T433" s="36" t="str">
        <f t="shared" si="69"/>
        <v/>
      </c>
      <c r="U433" s="36" t="str">
        <f>IF(F433="","",IF(H433=0,"",VLOOKUP(E433,Clientes39[],4,)))</f>
        <v/>
      </c>
      <c r="V433" s="7" t="str">
        <f t="shared" si="70"/>
        <v/>
      </c>
      <c r="W433" s="37" t="str">
        <f t="shared" si="71"/>
        <v/>
      </c>
      <c r="X433" s="5"/>
    </row>
    <row r="434" spans="1:24" ht="42.75" customHeight="1" x14ac:dyDescent="0.25">
      <c r="A434" s="5"/>
      <c r="B434" s="32"/>
      <c r="C434" s="32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3" t="str">
        <f t="shared" si="63"/>
        <v/>
      </c>
      <c r="M434" s="7" t="str">
        <f t="shared" si="65"/>
        <v/>
      </c>
      <c r="N434" s="7" t="str">
        <f t="shared" si="64"/>
        <v/>
      </c>
      <c r="O434" s="33"/>
      <c r="P434" s="8" t="str">
        <f t="shared" si="66"/>
        <v/>
      </c>
      <c r="Q434" s="7" t="str">
        <f t="shared" si="67"/>
        <v/>
      </c>
      <c r="R434" s="7" t="str">
        <f t="shared" si="68"/>
        <v/>
      </c>
      <c r="S434" s="33"/>
      <c r="T434" s="36" t="str">
        <f t="shared" si="69"/>
        <v/>
      </c>
      <c r="U434" s="36" t="str">
        <f>IF(F434="","",IF(H434=0,"",VLOOKUP(E434,Clientes39[],4,)))</f>
        <v/>
      </c>
      <c r="V434" s="7" t="str">
        <f t="shared" si="70"/>
        <v/>
      </c>
      <c r="W434" s="37" t="str">
        <f t="shared" si="71"/>
        <v/>
      </c>
      <c r="X434" s="5"/>
    </row>
    <row r="435" spans="1:24" ht="42.75" customHeight="1" x14ac:dyDescent="0.25">
      <c r="A435" s="5"/>
      <c r="B435" s="32"/>
      <c r="C435" s="32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3" t="str">
        <f t="shared" si="63"/>
        <v/>
      </c>
      <c r="M435" s="7" t="str">
        <f t="shared" si="65"/>
        <v/>
      </c>
      <c r="N435" s="7" t="str">
        <f t="shared" si="64"/>
        <v/>
      </c>
      <c r="O435" s="33"/>
      <c r="P435" s="8" t="str">
        <f t="shared" si="66"/>
        <v/>
      </c>
      <c r="Q435" s="7" t="str">
        <f t="shared" si="67"/>
        <v/>
      </c>
      <c r="R435" s="7" t="str">
        <f t="shared" si="68"/>
        <v/>
      </c>
      <c r="S435" s="33"/>
      <c r="T435" s="36" t="str">
        <f t="shared" si="69"/>
        <v/>
      </c>
      <c r="U435" s="36" t="str">
        <f>IF(F435="","",IF(H435=0,"",VLOOKUP(E435,Clientes39[],4,)))</f>
        <v/>
      </c>
      <c r="V435" s="7" t="str">
        <f t="shared" si="70"/>
        <v/>
      </c>
      <c r="W435" s="37" t="str">
        <f t="shared" si="71"/>
        <v/>
      </c>
      <c r="X435" s="5"/>
    </row>
    <row r="436" spans="1:24" ht="42.75" customHeight="1" x14ac:dyDescent="0.25">
      <c r="A436" s="5"/>
      <c r="B436" s="32"/>
      <c r="C436" s="32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3" t="str">
        <f t="shared" si="63"/>
        <v/>
      </c>
      <c r="M436" s="7" t="str">
        <f t="shared" si="65"/>
        <v/>
      </c>
      <c r="N436" s="7" t="str">
        <f t="shared" si="64"/>
        <v/>
      </c>
      <c r="O436" s="33"/>
      <c r="P436" s="8" t="str">
        <f t="shared" si="66"/>
        <v/>
      </c>
      <c r="Q436" s="7" t="str">
        <f t="shared" si="67"/>
        <v/>
      </c>
      <c r="R436" s="7" t="str">
        <f t="shared" si="68"/>
        <v/>
      </c>
      <c r="S436" s="33"/>
      <c r="T436" s="36" t="str">
        <f t="shared" si="69"/>
        <v/>
      </c>
      <c r="U436" s="36" t="str">
        <f>IF(F436="","",IF(H436=0,"",VLOOKUP(E436,Clientes39[],4,)))</f>
        <v/>
      </c>
      <c r="V436" s="7" t="str">
        <f t="shared" si="70"/>
        <v/>
      </c>
      <c r="W436" s="37" t="str">
        <f t="shared" si="71"/>
        <v/>
      </c>
      <c r="X436" s="5"/>
    </row>
    <row r="437" spans="1:24" ht="42.75" customHeight="1" x14ac:dyDescent="0.25">
      <c r="A437" s="5"/>
      <c r="B437" s="32"/>
      <c r="C437" s="32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3" t="str">
        <f t="shared" si="63"/>
        <v/>
      </c>
      <c r="M437" s="7" t="str">
        <f t="shared" si="65"/>
        <v/>
      </c>
      <c r="N437" s="7" t="str">
        <f t="shared" si="64"/>
        <v/>
      </c>
      <c r="O437" s="33"/>
      <c r="P437" s="8" t="str">
        <f t="shared" si="66"/>
        <v/>
      </c>
      <c r="Q437" s="7" t="str">
        <f t="shared" si="67"/>
        <v/>
      </c>
      <c r="R437" s="7" t="str">
        <f t="shared" si="68"/>
        <v/>
      </c>
      <c r="S437" s="33"/>
      <c r="T437" s="36" t="str">
        <f t="shared" si="69"/>
        <v/>
      </c>
      <c r="U437" s="36" t="str">
        <f>IF(F437="","",IF(H437=0,"",VLOOKUP(E437,Clientes39[],4,)))</f>
        <v/>
      </c>
      <c r="V437" s="7" t="str">
        <f t="shared" si="70"/>
        <v/>
      </c>
      <c r="W437" s="37" t="str">
        <f t="shared" si="71"/>
        <v/>
      </c>
      <c r="X437" s="5"/>
    </row>
    <row r="438" spans="1:24" ht="42.75" customHeight="1" x14ac:dyDescent="0.25">
      <c r="A438" s="5"/>
      <c r="B438" s="32"/>
      <c r="C438" s="32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3" t="str">
        <f t="shared" si="63"/>
        <v/>
      </c>
      <c r="M438" s="7" t="str">
        <f t="shared" si="65"/>
        <v/>
      </c>
      <c r="N438" s="7" t="str">
        <f t="shared" si="64"/>
        <v/>
      </c>
      <c r="O438" s="33"/>
      <c r="P438" s="8" t="str">
        <f t="shared" si="66"/>
        <v/>
      </c>
      <c r="Q438" s="7" t="str">
        <f t="shared" si="67"/>
        <v/>
      </c>
      <c r="R438" s="7" t="str">
        <f t="shared" si="68"/>
        <v/>
      </c>
      <c r="S438" s="33"/>
      <c r="T438" s="36" t="str">
        <f t="shared" si="69"/>
        <v/>
      </c>
      <c r="U438" s="36" t="str">
        <f>IF(F438="","",IF(H438=0,"",VLOOKUP(E438,Clientes39[],4,)))</f>
        <v/>
      </c>
      <c r="V438" s="7" t="str">
        <f t="shared" si="70"/>
        <v/>
      </c>
      <c r="W438" s="37" t="str">
        <f t="shared" si="71"/>
        <v/>
      </c>
      <c r="X438" s="5"/>
    </row>
    <row r="439" spans="1:24" ht="42.75" customHeight="1" x14ac:dyDescent="0.25">
      <c r="A439" s="5"/>
      <c r="B439" s="32"/>
      <c r="C439" s="32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3" t="str">
        <f t="shared" si="63"/>
        <v/>
      </c>
      <c r="M439" s="7" t="str">
        <f t="shared" si="65"/>
        <v/>
      </c>
      <c r="N439" s="7" t="str">
        <f t="shared" si="64"/>
        <v/>
      </c>
      <c r="O439" s="33"/>
      <c r="P439" s="8" t="str">
        <f t="shared" si="66"/>
        <v/>
      </c>
      <c r="Q439" s="7" t="str">
        <f t="shared" si="67"/>
        <v/>
      </c>
      <c r="R439" s="7" t="str">
        <f t="shared" si="68"/>
        <v/>
      </c>
      <c r="S439" s="33"/>
      <c r="T439" s="36" t="str">
        <f t="shared" si="69"/>
        <v/>
      </c>
      <c r="U439" s="36" t="str">
        <f>IF(F439="","",IF(H439=0,"",VLOOKUP(E439,Clientes39[],4,)))</f>
        <v/>
      </c>
      <c r="V439" s="7" t="str">
        <f t="shared" si="70"/>
        <v/>
      </c>
      <c r="W439" s="37" t="str">
        <f t="shared" si="71"/>
        <v/>
      </c>
      <c r="X439" s="5"/>
    </row>
    <row r="440" spans="1:24" ht="42.75" customHeight="1" x14ac:dyDescent="0.25">
      <c r="A440" s="5"/>
      <c r="B440" s="32"/>
      <c r="C440" s="32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3" t="str">
        <f t="shared" si="63"/>
        <v/>
      </c>
      <c r="M440" s="7" t="str">
        <f t="shared" si="65"/>
        <v/>
      </c>
      <c r="N440" s="7" t="str">
        <f t="shared" si="64"/>
        <v/>
      </c>
      <c r="O440" s="33"/>
      <c r="P440" s="8" t="str">
        <f t="shared" si="66"/>
        <v/>
      </c>
      <c r="Q440" s="7" t="str">
        <f t="shared" si="67"/>
        <v/>
      </c>
      <c r="R440" s="7" t="str">
        <f t="shared" si="68"/>
        <v/>
      </c>
      <c r="S440" s="33"/>
      <c r="T440" s="36" t="str">
        <f t="shared" si="69"/>
        <v/>
      </c>
      <c r="U440" s="36" t="str">
        <f>IF(F440="","",IF(H440=0,"",VLOOKUP(E440,Clientes39[],4,)))</f>
        <v/>
      </c>
      <c r="V440" s="7" t="str">
        <f t="shared" si="70"/>
        <v/>
      </c>
      <c r="W440" s="37" t="str">
        <f t="shared" si="71"/>
        <v/>
      </c>
      <c r="X440" s="5"/>
    </row>
    <row r="441" spans="1:24" ht="42.75" customHeight="1" x14ac:dyDescent="0.25">
      <c r="A441" s="5"/>
      <c r="B441" s="32"/>
      <c r="C441" s="32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3" t="str">
        <f t="shared" si="63"/>
        <v/>
      </c>
      <c r="M441" s="7" t="str">
        <f t="shared" si="65"/>
        <v/>
      </c>
      <c r="N441" s="7" t="str">
        <f t="shared" si="64"/>
        <v/>
      </c>
      <c r="O441" s="33"/>
      <c r="P441" s="8" t="str">
        <f t="shared" si="66"/>
        <v/>
      </c>
      <c r="Q441" s="7" t="str">
        <f t="shared" si="67"/>
        <v/>
      </c>
      <c r="R441" s="7" t="str">
        <f t="shared" si="68"/>
        <v/>
      </c>
      <c r="S441" s="33"/>
      <c r="T441" s="36" t="str">
        <f t="shared" si="69"/>
        <v/>
      </c>
      <c r="U441" s="36" t="str">
        <f>IF(F441="","",IF(H441=0,"",VLOOKUP(E441,Clientes39[],4,)))</f>
        <v/>
      </c>
      <c r="V441" s="7" t="str">
        <f t="shared" si="70"/>
        <v/>
      </c>
      <c r="W441" s="37" t="str">
        <f t="shared" si="71"/>
        <v/>
      </c>
      <c r="X441" s="5"/>
    </row>
    <row r="442" spans="1:24" ht="42.75" customHeight="1" x14ac:dyDescent="0.25">
      <c r="A442" s="5"/>
      <c r="B442" s="32"/>
      <c r="C442" s="32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3" t="str">
        <f t="shared" si="63"/>
        <v/>
      </c>
      <c r="M442" s="7" t="str">
        <f t="shared" si="65"/>
        <v/>
      </c>
      <c r="N442" s="7" t="str">
        <f t="shared" si="64"/>
        <v/>
      </c>
      <c r="O442" s="33"/>
      <c r="P442" s="8" t="str">
        <f t="shared" si="66"/>
        <v/>
      </c>
      <c r="Q442" s="7" t="str">
        <f t="shared" si="67"/>
        <v/>
      </c>
      <c r="R442" s="7" t="str">
        <f t="shared" si="68"/>
        <v/>
      </c>
      <c r="S442" s="33"/>
      <c r="T442" s="36" t="str">
        <f t="shared" si="69"/>
        <v/>
      </c>
      <c r="U442" s="36" t="str">
        <f>IF(F442="","",IF(H442=0,"",VLOOKUP(E442,Clientes39[],4,)))</f>
        <v/>
      </c>
      <c r="V442" s="7" t="str">
        <f t="shared" si="70"/>
        <v/>
      </c>
      <c r="W442" s="37" t="str">
        <f t="shared" si="71"/>
        <v/>
      </c>
      <c r="X442" s="5"/>
    </row>
    <row r="443" spans="1:24" ht="42.75" customHeight="1" x14ac:dyDescent="0.25">
      <c r="A443" s="5"/>
      <c r="B443" s="32"/>
      <c r="C443" s="32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3" t="str">
        <f t="shared" si="63"/>
        <v/>
      </c>
      <c r="M443" s="7" t="str">
        <f t="shared" si="65"/>
        <v/>
      </c>
      <c r="N443" s="7" t="str">
        <f t="shared" si="64"/>
        <v/>
      </c>
      <c r="O443" s="33"/>
      <c r="P443" s="8" t="str">
        <f t="shared" si="66"/>
        <v/>
      </c>
      <c r="Q443" s="7" t="str">
        <f t="shared" si="67"/>
        <v/>
      </c>
      <c r="R443" s="7" t="str">
        <f t="shared" si="68"/>
        <v/>
      </c>
      <c r="S443" s="33"/>
      <c r="T443" s="36" t="str">
        <f t="shared" si="69"/>
        <v/>
      </c>
      <c r="U443" s="36" t="str">
        <f>IF(F443="","",IF(H443=0,"",VLOOKUP(E443,Clientes39[],4,)))</f>
        <v/>
      </c>
      <c r="V443" s="7" t="str">
        <f t="shared" si="70"/>
        <v/>
      </c>
      <c r="W443" s="37" t="str">
        <f t="shared" si="71"/>
        <v/>
      </c>
      <c r="X443" s="5"/>
    </row>
    <row r="444" spans="1:24" ht="42.75" customHeight="1" x14ac:dyDescent="0.25">
      <c r="A444" s="5"/>
      <c r="B444" s="32"/>
      <c r="C444" s="32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3" t="str">
        <f t="shared" si="63"/>
        <v/>
      </c>
      <c r="M444" s="7" t="str">
        <f t="shared" si="65"/>
        <v/>
      </c>
      <c r="N444" s="7" t="str">
        <f t="shared" si="64"/>
        <v/>
      </c>
      <c r="O444" s="33"/>
      <c r="P444" s="8" t="str">
        <f t="shared" si="66"/>
        <v/>
      </c>
      <c r="Q444" s="7" t="str">
        <f t="shared" si="67"/>
        <v/>
      </c>
      <c r="R444" s="7" t="str">
        <f t="shared" si="68"/>
        <v/>
      </c>
      <c r="S444" s="33"/>
      <c r="T444" s="36" t="str">
        <f t="shared" si="69"/>
        <v/>
      </c>
      <c r="U444" s="36" t="str">
        <f>IF(F444="","",IF(H444=0,"",VLOOKUP(E444,Clientes39[],4,)))</f>
        <v/>
      </c>
      <c r="V444" s="7" t="str">
        <f t="shared" si="70"/>
        <v/>
      </c>
      <c r="W444" s="37" t="str">
        <f t="shared" si="71"/>
        <v/>
      </c>
      <c r="X444" s="5"/>
    </row>
    <row r="445" spans="1:24" ht="42.75" customHeight="1" x14ac:dyDescent="0.25">
      <c r="A445" s="5"/>
      <c r="B445" s="32"/>
      <c r="C445" s="32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3" t="str">
        <f t="shared" si="63"/>
        <v/>
      </c>
      <c r="M445" s="7" t="str">
        <f t="shared" si="65"/>
        <v/>
      </c>
      <c r="N445" s="7" t="str">
        <f t="shared" si="64"/>
        <v/>
      </c>
      <c r="O445" s="33"/>
      <c r="P445" s="8" t="str">
        <f t="shared" si="66"/>
        <v/>
      </c>
      <c r="Q445" s="7" t="str">
        <f t="shared" si="67"/>
        <v/>
      </c>
      <c r="R445" s="7" t="str">
        <f t="shared" si="68"/>
        <v/>
      </c>
      <c r="S445" s="33"/>
      <c r="T445" s="36" t="str">
        <f t="shared" si="69"/>
        <v/>
      </c>
      <c r="U445" s="36" t="str">
        <f>IF(F445="","",IF(H445=0,"",VLOOKUP(E445,Clientes39[],4,)))</f>
        <v/>
      </c>
      <c r="V445" s="7" t="str">
        <f t="shared" si="70"/>
        <v/>
      </c>
      <c r="W445" s="37" t="str">
        <f t="shared" si="71"/>
        <v/>
      </c>
      <c r="X445" s="5"/>
    </row>
    <row r="446" spans="1:24" ht="42.75" customHeight="1" x14ac:dyDescent="0.25">
      <c r="A446" s="5"/>
      <c r="B446" s="32"/>
      <c r="C446" s="32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3" t="str">
        <f t="shared" si="63"/>
        <v/>
      </c>
      <c r="M446" s="7" t="str">
        <f t="shared" si="65"/>
        <v/>
      </c>
      <c r="N446" s="7" t="str">
        <f t="shared" si="64"/>
        <v/>
      </c>
      <c r="O446" s="33"/>
      <c r="P446" s="8" t="str">
        <f t="shared" si="66"/>
        <v/>
      </c>
      <c r="Q446" s="7" t="str">
        <f t="shared" si="67"/>
        <v/>
      </c>
      <c r="R446" s="7" t="str">
        <f t="shared" si="68"/>
        <v/>
      </c>
      <c r="S446" s="33"/>
      <c r="T446" s="36" t="str">
        <f t="shared" si="69"/>
        <v/>
      </c>
      <c r="U446" s="36" t="str">
        <f>IF(F446="","",IF(H446=0,"",VLOOKUP(E446,Clientes39[],4,)))</f>
        <v/>
      </c>
      <c r="V446" s="7" t="str">
        <f t="shared" si="70"/>
        <v/>
      </c>
      <c r="W446" s="37" t="str">
        <f t="shared" si="71"/>
        <v/>
      </c>
      <c r="X446" s="5"/>
    </row>
    <row r="447" spans="1:24" ht="42.75" customHeight="1" x14ac:dyDescent="0.25">
      <c r="A447" s="5"/>
      <c r="B447" s="32"/>
      <c r="C447" s="32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3" t="str">
        <f t="shared" si="63"/>
        <v/>
      </c>
      <c r="M447" s="7" t="str">
        <f t="shared" si="65"/>
        <v/>
      </c>
      <c r="N447" s="7" t="str">
        <f t="shared" si="64"/>
        <v/>
      </c>
      <c r="O447" s="33"/>
      <c r="P447" s="8" t="str">
        <f t="shared" si="66"/>
        <v/>
      </c>
      <c r="Q447" s="7" t="str">
        <f t="shared" si="67"/>
        <v/>
      </c>
      <c r="R447" s="7" t="str">
        <f t="shared" si="68"/>
        <v/>
      </c>
      <c r="S447" s="33"/>
      <c r="T447" s="36" t="str">
        <f t="shared" si="69"/>
        <v/>
      </c>
      <c r="U447" s="36" t="str">
        <f>IF(F447="","",IF(H447=0,"",VLOOKUP(E447,Clientes39[],4,)))</f>
        <v/>
      </c>
      <c r="V447" s="7" t="str">
        <f t="shared" si="70"/>
        <v/>
      </c>
      <c r="W447" s="37" t="str">
        <f t="shared" si="71"/>
        <v/>
      </c>
      <c r="X447" s="5"/>
    </row>
    <row r="448" spans="1:24" ht="42.75" customHeight="1" x14ac:dyDescent="0.25">
      <c r="A448" s="5"/>
      <c r="B448" s="32"/>
      <c r="C448" s="32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3" t="str">
        <f t="shared" si="63"/>
        <v/>
      </c>
      <c r="M448" s="7" t="str">
        <f t="shared" si="65"/>
        <v/>
      </c>
      <c r="N448" s="7" t="str">
        <f t="shared" si="64"/>
        <v/>
      </c>
      <c r="O448" s="33"/>
      <c r="P448" s="8" t="str">
        <f t="shared" si="66"/>
        <v/>
      </c>
      <c r="Q448" s="7" t="str">
        <f t="shared" si="67"/>
        <v/>
      </c>
      <c r="R448" s="7" t="str">
        <f t="shared" si="68"/>
        <v/>
      </c>
      <c r="S448" s="33"/>
      <c r="T448" s="36" t="str">
        <f t="shared" si="69"/>
        <v/>
      </c>
      <c r="U448" s="36" t="str">
        <f>IF(F448="","",IF(H448=0,"",VLOOKUP(E448,Clientes39[],4,)))</f>
        <v/>
      </c>
      <c r="V448" s="7" t="str">
        <f t="shared" si="70"/>
        <v/>
      </c>
      <c r="W448" s="37" t="str">
        <f t="shared" si="71"/>
        <v/>
      </c>
      <c r="X448" s="5"/>
    </row>
    <row r="449" spans="1:24" ht="42.75" customHeight="1" x14ac:dyDescent="0.25">
      <c r="A449" s="5"/>
      <c r="B449" s="32"/>
      <c r="C449" s="32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3" t="str">
        <f t="shared" si="63"/>
        <v/>
      </c>
      <c r="M449" s="7" t="str">
        <f t="shared" si="65"/>
        <v/>
      </c>
      <c r="N449" s="7" t="str">
        <f t="shared" si="64"/>
        <v/>
      </c>
      <c r="O449" s="33"/>
      <c r="P449" s="8" t="str">
        <f t="shared" si="66"/>
        <v/>
      </c>
      <c r="Q449" s="7" t="str">
        <f t="shared" si="67"/>
        <v/>
      </c>
      <c r="R449" s="7" t="str">
        <f t="shared" si="68"/>
        <v/>
      </c>
      <c r="S449" s="33"/>
      <c r="T449" s="36" t="str">
        <f t="shared" si="69"/>
        <v/>
      </c>
      <c r="U449" s="36" t="str">
        <f>IF(F449="","",IF(H449=0,"",VLOOKUP(E449,Clientes39[],4,)))</f>
        <v/>
      </c>
      <c r="V449" s="7" t="str">
        <f t="shared" si="70"/>
        <v/>
      </c>
      <c r="W449" s="37" t="str">
        <f t="shared" si="71"/>
        <v/>
      </c>
      <c r="X449" s="5"/>
    </row>
    <row r="450" spans="1:24" ht="42.75" customHeight="1" x14ac:dyDescent="0.25">
      <c r="A450" s="5"/>
      <c r="B450" s="32"/>
      <c r="C450" s="32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3" t="str">
        <f t="shared" ref="L450:L488" si="72">IF(O450="","",O450*J450)</f>
        <v/>
      </c>
      <c r="M450" s="7" t="str">
        <f t="shared" si="65"/>
        <v/>
      </c>
      <c r="N450" s="7" t="str">
        <f t="shared" ref="N450:N488" si="73">IF(J450="","",L450/J450)</f>
        <v/>
      </c>
      <c r="O450" s="33"/>
      <c r="P450" s="8" t="str">
        <f t="shared" si="66"/>
        <v/>
      </c>
      <c r="Q450" s="7" t="str">
        <f t="shared" si="67"/>
        <v/>
      </c>
      <c r="R450" s="7" t="str">
        <f t="shared" si="68"/>
        <v/>
      </c>
      <c r="S450" s="33"/>
      <c r="T450" s="36" t="str">
        <f t="shared" si="69"/>
        <v/>
      </c>
      <c r="U450" s="36" t="str">
        <f>IF(F450="","",IF(H450=0,"",VLOOKUP(E450,Clientes39[],4,)))</f>
        <v/>
      </c>
      <c r="V450" s="7" t="str">
        <f t="shared" si="70"/>
        <v/>
      </c>
      <c r="W450" s="37" t="str">
        <f t="shared" si="71"/>
        <v/>
      </c>
      <c r="X450" s="5"/>
    </row>
    <row r="451" spans="1:24" ht="42.75" customHeight="1" x14ac:dyDescent="0.25">
      <c r="A451" s="5"/>
      <c r="B451" s="32"/>
      <c r="C451" s="32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3" t="str">
        <f t="shared" si="72"/>
        <v/>
      </c>
      <c r="M451" s="7" t="str">
        <f t="shared" ref="M451:M488" si="74">IF(F451="ALCAMPO CONGELADO ZARAGOZA",IF(J451&lt;27,22.04,""),"")</f>
        <v/>
      </c>
      <c r="N451" s="7" t="str">
        <f t="shared" si="73"/>
        <v/>
      </c>
      <c r="O451" s="33"/>
      <c r="P451" s="8" t="str">
        <f t="shared" ref="P451:P514" si="75">IF(D451="","",VLOOKUP(D451,$B$1047488:$C$1047508,2,FALSE))</f>
        <v/>
      </c>
      <c r="Q451" s="7" t="str">
        <f t="shared" si="67"/>
        <v/>
      </c>
      <c r="R451" s="7" t="str">
        <f t="shared" si="68"/>
        <v/>
      </c>
      <c r="S451" s="33"/>
      <c r="T451" s="36" t="str">
        <f t="shared" si="69"/>
        <v/>
      </c>
      <c r="U451" s="36" t="str">
        <f>IF(F451="","",IF(H451=0,"",VLOOKUP(E451,Clientes39[],4,)))</f>
        <v/>
      </c>
      <c r="V451" s="7" t="str">
        <f t="shared" si="70"/>
        <v/>
      </c>
      <c r="W451" s="37" t="str">
        <f t="shared" si="71"/>
        <v/>
      </c>
      <c r="X451" s="5"/>
    </row>
    <row r="452" spans="1:24" ht="42.75" customHeight="1" x14ac:dyDescent="0.25">
      <c r="A452" s="5"/>
      <c r="B452" s="32"/>
      <c r="C452" s="32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3" t="str">
        <f t="shared" si="72"/>
        <v/>
      </c>
      <c r="M452" s="7" t="str">
        <f t="shared" si="74"/>
        <v/>
      </c>
      <c r="N452" s="7" t="str">
        <f t="shared" si="73"/>
        <v/>
      </c>
      <c r="O452" s="33"/>
      <c r="P452" s="8" t="str">
        <f t="shared" si="75"/>
        <v/>
      </c>
      <c r="Q452" s="7" t="str">
        <f t="shared" ref="Q452:Q488" si="76">IF(J452="","",IF(M452="",L452,L452+(J452*M452)))</f>
        <v/>
      </c>
      <c r="R452" s="7" t="str">
        <f t="shared" ref="R452:R488" si="77">IF(P452="","",IF(P452=0,"",Q452+(Q452*P452)))</f>
        <v/>
      </c>
      <c r="S452" s="33"/>
      <c r="T452" s="36" t="str">
        <f t="shared" ref="T452:T488" si="78">IF(Q452="","",IF(R452="",Q452/S452,R452/S452))</f>
        <v/>
      </c>
      <c r="U452" s="36" t="str">
        <f>IF(F452="","",IF(H452=0,"",VLOOKUP(E452,Clientes39[],4,)))</f>
        <v/>
      </c>
      <c r="V452" s="7" t="str">
        <f t="shared" ref="V452:V488" si="79">IF(H452=0,"",IF(S452="","",IF(U452="",S452-(S452*T452),S452-(S452*U452))))</f>
        <v/>
      </c>
      <c r="W452" s="37" t="str">
        <f t="shared" si="71"/>
        <v/>
      </c>
      <c r="X452" s="5"/>
    </row>
    <row r="453" spans="1:24" ht="42.75" customHeight="1" x14ac:dyDescent="0.25">
      <c r="A453" s="5"/>
      <c r="B453" s="32"/>
      <c r="C453" s="32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3" t="str">
        <f t="shared" si="72"/>
        <v/>
      </c>
      <c r="M453" s="7" t="str">
        <f t="shared" si="74"/>
        <v/>
      </c>
      <c r="N453" s="7" t="str">
        <f t="shared" si="73"/>
        <v/>
      </c>
      <c r="O453" s="33"/>
      <c r="P453" s="8" t="str">
        <f t="shared" si="75"/>
        <v/>
      </c>
      <c r="Q453" s="7" t="str">
        <f t="shared" si="76"/>
        <v/>
      </c>
      <c r="R453" s="7" t="str">
        <f t="shared" si="77"/>
        <v/>
      </c>
      <c r="S453" s="33"/>
      <c r="T453" s="36" t="str">
        <f t="shared" si="78"/>
        <v/>
      </c>
      <c r="U453" s="36" t="str">
        <f>IF(F453="","",IF(H453=0,"",VLOOKUP(E453,Clientes39[],4,)))</f>
        <v/>
      </c>
      <c r="V453" s="7" t="str">
        <f t="shared" si="79"/>
        <v/>
      </c>
      <c r="W453" s="37" t="str">
        <f t="shared" ref="W453:W516" si="80">IF(H453=0,"",IF(Q453="","",IF(R453="",Q453/V453,R453/V453)))</f>
        <v/>
      </c>
      <c r="X453" s="5"/>
    </row>
    <row r="454" spans="1:24" ht="42.75" customHeight="1" x14ac:dyDescent="0.25">
      <c r="A454" s="5"/>
      <c r="B454" s="32"/>
      <c r="C454" s="32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3" t="str">
        <f t="shared" si="72"/>
        <v/>
      </c>
      <c r="M454" s="7" t="str">
        <f t="shared" si="74"/>
        <v/>
      </c>
      <c r="N454" s="7" t="str">
        <f t="shared" si="73"/>
        <v/>
      </c>
      <c r="O454" s="33"/>
      <c r="P454" s="8" t="str">
        <f t="shared" si="75"/>
        <v/>
      </c>
      <c r="Q454" s="7" t="str">
        <f t="shared" si="76"/>
        <v/>
      </c>
      <c r="R454" s="7" t="str">
        <f t="shared" si="77"/>
        <v/>
      </c>
      <c r="S454" s="33"/>
      <c r="T454" s="36" t="str">
        <f t="shared" si="78"/>
        <v/>
      </c>
      <c r="U454" s="36" t="str">
        <f>IF(F454="","",IF(H454=0,"",VLOOKUP(E454,Clientes39[],4,)))</f>
        <v/>
      </c>
      <c r="V454" s="7" t="str">
        <f t="shared" si="79"/>
        <v/>
      </c>
      <c r="W454" s="37" t="str">
        <f t="shared" si="80"/>
        <v/>
      </c>
      <c r="X454" s="5"/>
    </row>
    <row r="455" spans="1:24" ht="42.75" customHeight="1" x14ac:dyDescent="0.25">
      <c r="A455" s="5"/>
      <c r="B455" s="32"/>
      <c r="C455" s="32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3" t="str">
        <f t="shared" si="72"/>
        <v/>
      </c>
      <c r="M455" s="7" t="str">
        <f t="shared" si="74"/>
        <v/>
      </c>
      <c r="N455" s="7" t="str">
        <f t="shared" si="73"/>
        <v/>
      </c>
      <c r="O455" s="33"/>
      <c r="P455" s="8" t="str">
        <f t="shared" si="75"/>
        <v/>
      </c>
      <c r="Q455" s="7" t="str">
        <f t="shared" si="76"/>
        <v/>
      </c>
      <c r="R455" s="7" t="str">
        <f t="shared" si="77"/>
        <v/>
      </c>
      <c r="S455" s="33"/>
      <c r="T455" s="36" t="str">
        <f t="shared" si="78"/>
        <v/>
      </c>
      <c r="U455" s="36" t="str">
        <f>IF(F455="","",IF(H455=0,"",VLOOKUP(E455,Clientes39[],4,)))</f>
        <v/>
      </c>
      <c r="V455" s="7" t="str">
        <f t="shared" si="79"/>
        <v/>
      </c>
      <c r="W455" s="37" t="str">
        <f t="shared" si="80"/>
        <v/>
      </c>
      <c r="X455" s="5"/>
    </row>
    <row r="456" spans="1:24" ht="42.75" customHeight="1" x14ac:dyDescent="0.25">
      <c r="A456" s="5"/>
      <c r="B456" s="32"/>
      <c r="C456" s="32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3" t="str">
        <f t="shared" si="72"/>
        <v/>
      </c>
      <c r="M456" s="7" t="str">
        <f t="shared" si="74"/>
        <v/>
      </c>
      <c r="N456" s="7" t="str">
        <f t="shared" si="73"/>
        <v/>
      </c>
      <c r="O456" s="33"/>
      <c r="P456" s="8" t="str">
        <f t="shared" si="75"/>
        <v/>
      </c>
      <c r="Q456" s="7" t="str">
        <f t="shared" si="76"/>
        <v/>
      </c>
      <c r="R456" s="7" t="str">
        <f t="shared" si="77"/>
        <v/>
      </c>
      <c r="S456" s="33"/>
      <c r="T456" s="36" t="str">
        <f t="shared" si="78"/>
        <v/>
      </c>
      <c r="U456" s="36" t="str">
        <f>IF(F456="","",IF(H456=0,"",VLOOKUP(E456,Clientes39[],4,)))</f>
        <v/>
      </c>
      <c r="V456" s="7" t="str">
        <f t="shared" si="79"/>
        <v/>
      </c>
      <c r="W456" s="37" t="str">
        <f t="shared" si="80"/>
        <v/>
      </c>
      <c r="X456" s="5"/>
    </row>
    <row r="457" spans="1:24" ht="42.75" customHeight="1" x14ac:dyDescent="0.25">
      <c r="A457" s="5"/>
      <c r="B457" s="32"/>
      <c r="C457" s="32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3" t="str">
        <f t="shared" si="72"/>
        <v/>
      </c>
      <c r="M457" s="7" t="str">
        <f t="shared" si="74"/>
        <v/>
      </c>
      <c r="N457" s="7" t="str">
        <f t="shared" si="73"/>
        <v/>
      </c>
      <c r="O457" s="33"/>
      <c r="P457" s="8" t="str">
        <f t="shared" si="75"/>
        <v/>
      </c>
      <c r="Q457" s="7" t="str">
        <f t="shared" si="76"/>
        <v/>
      </c>
      <c r="R457" s="7" t="str">
        <f t="shared" si="77"/>
        <v/>
      </c>
      <c r="S457" s="33"/>
      <c r="T457" s="36" t="str">
        <f t="shared" si="78"/>
        <v/>
      </c>
      <c r="U457" s="36" t="str">
        <f>IF(F457="","",IF(H457=0,"",VLOOKUP(E457,Clientes39[],4,)))</f>
        <v/>
      </c>
      <c r="V457" s="7" t="str">
        <f t="shared" si="79"/>
        <v/>
      </c>
      <c r="W457" s="37" t="str">
        <f t="shared" si="80"/>
        <v/>
      </c>
      <c r="X457" s="5"/>
    </row>
    <row r="458" spans="1:24" ht="42.75" customHeight="1" x14ac:dyDescent="0.25">
      <c r="A458" s="5"/>
      <c r="B458" s="32"/>
      <c r="C458" s="32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3" t="str">
        <f t="shared" si="72"/>
        <v/>
      </c>
      <c r="M458" s="7" t="str">
        <f t="shared" si="74"/>
        <v/>
      </c>
      <c r="N458" s="7" t="str">
        <f t="shared" si="73"/>
        <v/>
      </c>
      <c r="O458" s="33"/>
      <c r="P458" s="8" t="str">
        <f t="shared" si="75"/>
        <v/>
      </c>
      <c r="Q458" s="7" t="str">
        <f t="shared" si="76"/>
        <v/>
      </c>
      <c r="R458" s="7" t="str">
        <f t="shared" si="77"/>
        <v/>
      </c>
      <c r="S458" s="33"/>
      <c r="T458" s="36" t="str">
        <f t="shared" si="78"/>
        <v/>
      </c>
      <c r="U458" s="36" t="str">
        <f>IF(F458="","",IF(H458=0,"",VLOOKUP(E458,Clientes39[],4,)))</f>
        <v/>
      </c>
      <c r="V458" s="7" t="str">
        <f t="shared" si="79"/>
        <v/>
      </c>
      <c r="W458" s="37" t="str">
        <f t="shared" si="80"/>
        <v/>
      </c>
      <c r="X458" s="5"/>
    </row>
    <row r="459" spans="1:24" ht="42.75" customHeight="1" x14ac:dyDescent="0.25">
      <c r="A459" s="5"/>
      <c r="B459" s="32"/>
      <c r="C459" s="32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3" t="str">
        <f t="shared" si="72"/>
        <v/>
      </c>
      <c r="M459" s="7" t="str">
        <f t="shared" si="74"/>
        <v/>
      </c>
      <c r="N459" s="7" t="str">
        <f t="shared" si="73"/>
        <v/>
      </c>
      <c r="O459" s="33"/>
      <c r="P459" s="8" t="str">
        <f t="shared" si="75"/>
        <v/>
      </c>
      <c r="Q459" s="7" t="str">
        <f t="shared" si="76"/>
        <v/>
      </c>
      <c r="R459" s="7" t="str">
        <f t="shared" si="77"/>
        <v/>
      </c>
      <c r="S459" s="33"/>
      <c r="T459" s="36" t="str">
        <f t="shared" si="78"/>
        <v/>
      </c>
      <c r="U459" s="36" t="str">
        <f>IF(F459="","",IF(H459=0,"",VLOOKUP(E459,Clientes39[],4,)))</f>
        <v/>
      </c>
      <c r="V459" s="7" t="str">
        <f t="shared" si="79"/>
        <v/>
      </c>
      <c r="W459" s="37" t="str">
        <f t="shared" si="80"/>
        <v/>
      </c>
      <c r="X459" s="5"/>
    </row>
    <row r="460" spans="1:24" ht="42.75" customHeight="1" x14ac:dyDescent="0.25">
      <c r="A460" s="5"/>
      <c r="B460" s="32"/>
      <c r="C460" s="32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3" t="str">
        <f t="shared" si="72"/>
        <v/>
      </c>
      <c r="M460" s="7" t="str">
        <f t="shared" si="74"/>
        <v/>
      </c>
      <c r="N460" s="7" t="str">
        <f t="shared" si="73"/>
        <v/>
      </c>
      <c r="O460" s="33"/>
      <c r="P460" s="8" t="str">
        <f t="shared" si="75"/>
        <v/>
      </c>
      <c r="Q460" s="7" t="str">
        <f t="shared" si="76"/>
        <v/>
      </c>
      <c r="R460" s="7" t="str">
        <f t="shared" si="77"/>
        <v/>
      </c>
      <c r="S460" s="33"/>
      <c r="T460" s="36" t="str">
        <f t="shared" si="78"/>
        <v/>
      </c>
      <c r="U460" s="36" t="str">
        <f>IF(F460="","",IF(H460=0,"",VLOOKUP(E460,Clientes39[],4,)))</f>
        <v/>
      </c>
      <c r="V460" s="7" t="str">
        <f t="shared" si="79"/>
        <v/>
      </c>
      <c r="W460" s="37" t="str">
        <f t="shared" si="80"/>
        <v/>
      </c>
      <c r="X460" s="5"/>
    </row>
    <row r="461" spans="1:24" ht="42.75" customHeight="1" x14ac:dyDescent="0.25">
      <c r="A461" s="5"/>
      <c r="B461" s="32"/>
      <c r="C461" s="32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3" t="str">
        <f t="shared" si="72"/>
        <v/>
      </c>
      <c r="M461" s="7" t="str">
        <f t="shared" si="74"/>
        <v/>
      </c>
      <c r="N461" s="7" t="str">
        <f t="shared" si="73"/>
        <v/>
      </c>
      <c r="O461" s="33"/>
      <c r="P461" s="8" t="str">
        <f t="shared" si="75"/>
        <v/>
      </c>
      <c r="Q461" s="7" t="str">
        <f t="shared" si="76"/>
        <v/>
      </c>
      <c r="R461" s="7" t="str">
        <f t="shared" si="77"/>
        <v/>
      </c>
      <c r="S461" s="33"/>
      <c r="T461" s="36" t="str">
        <f t="shared" si="78"/>
        <v/>
      </c>
      <c r="U461" s="36" t="str">
        <f>IF(F461="","",IF(H461=0,"",VLOOKUP(E461,Clientes39[],4,)))</f>
        <v/>
      </c>
      <c r="V461" s="7" t="str">
        <f t="shared" si="79"/>
        <v/>
      </c>
      <c r="W461" s="37" t="str">
        <f t="shared" si="80"/>
        <v/>
      </c>
      <c r="X461" s="5"/>
    </row>
    <row r="462" spans="1:24" ht="42.75" customHeight="1" x14ac:dyDescent="0.25">
      <c r="A462" s="5"/>
      <c r="B462" s="32"/>
      <c r="C462" s="32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3" t="str">
        <f t="shared" si="72"/>
        <v/>
      </c>
      <c r="M462" s="7" t="str">
        <f t="shared" si="74"/>
        <v/>
      </c>
      <c r="N462" s="7" t="str">
        <f t="shared" si="73"/>
        <v/>
      </c>
      <c r="O462" s="33"/>
      <c r="P462" s="8" t="str">
        <f t="shared" si="75"/>
        <v/>
      </c>
      <c r="Q462" s="7" t="str">
        <f t="shared" si="76"/>
        <v/>
      </c>
      <c r="R462" s="7" t="str">
        <f t="shared" si="77"/>
        <v/>
      </c>
      <c r="S462" s="33"/>
      <c r="T462" s="36" t="str">
        <f t="shared" si="78"/>
        <v/>
      </c>
      <c r="U462" s="36" t="str">
        <f>IF(F462="","",IF(H462=0,"",VLOOKUP(E462,Clientes39[],4,)))</f>
        <v/>
      </c>
      <c r="V462" s="7" t="str">
        <f t="shared" si="79"/>
        <v/>
      </c>
      <c r="W462" s="37" t="str">
        <f t="shared" si="80"/>
        <v/>
      </c>
      <c r="X462" s="5"/>
    </row>
    <row r="463" spans="1:24" ht="42.75" customHeight="1" x14ac:dyDescent="0.25">
      <c r="A463" s="5"/>
      <c r="B463" s="32"/>
      <c r="C463" s="32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3" t="str">
        <f t="shared" si="72"/>
        <v/>
      </c>
      <c r="M463" s="7" t="str">
        <f t="shared" si="74"/>
        <v/>
      </c>
      <c r="N463" s="7" t="str">
        <f t="shared" si="73"/>
        <v/>
      </c>
      <c r="O463" s="33"/>
      <c r="P463" s="8" t="str">
        <f t="shared" si="75"/>
        <v/>
      </c>
      <c r="Q463" s="7" t="str">
        <f t="shared" si="76"/>
        <v/>
      </c>
      <c r="R463" s="7" t="str">
        <f t="shared" si="77"/>
        <v/>
      </c>
      <c r="S463" s="33"/>
      <c r="T463" s="36" t="str">
        <f t="shared" si="78"/>
        <v/>
      </c>
      <c r="U463" s="36" t="str">
        <f>IF(F463="","",IF(H463=0,"",VLOOKUP(E463,Clientes39[],4,)))</f>
        <v/>
      </c>
      <c r="V463" s="7" t="str">
        <f t="shared" si="79"/>
        <v/>
      </c>
      <c r="W463" s="37" t="str">
        <f t="shared" si="80"/>
        <v/>
      </c>
      <c r="X463" s="5"/>
    </row>
    <row r="464" spans="1:24" ht="42.75" customHeight="1" x14ac:dyDescent="0.25">
      <c r="A464" s="5"/>
      <c r="B464" s="32"/>
      <c r="C464" s="32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3" t="str">
        <f t="shared" si="72"/>
        <v/>
      </c>
      <c r="M464" s="7" t="str">
        <f t="shared" si="74"/>
        <v/>
      </c>
      <c r="N464" s="7" t="str">
        <f t="shared" si="73"/>
        <v/>
      </c>
      <c r="O464" s="33"/>
      <c r="P464" s="8" t="str">
        <f t="shared" si="75"/>
        <v/>
      </c>
      <c r="Q464" s="7" t="str">
        <f t="shared" si="76"/>
        <v/>
      </c>
      <c r="R464" s="7" t="str">
        <f t="shared" si="77"/>
        <v/>
      </c>
      <c r="S464" s="33"/>
      <c r="T464" s="36" t="str">
        <f t="shared" si="78"/>
        <v/>
      </c>
      <c r="U464" s="36" t="str">
        <f>IF(F464="","",IF(H464=0,"",VLOOKUP(E464,Clientes39[],4,)))</f>
        <v/>
      </c>
      <c r="V464" s="7" t="str">
        <f t="shared" si="79"/>
        <v/>
      </c>
      <c r="W464" s="37" t="str">
        <f t="shared" si="80"/>
        <v/>
      </c>
      <c r="X464" s="5"/>
    </row>
    <row r="465" spans="1:24" ht="42.75" customHeight="1" x14ac:dyDescent="0.25">
      <c r="A465" s="5"/>
      <c r="B465" s="32"/>
      <c r="C465" s="32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3" t="str">
        <f t="shared" si="72"/>
        <v/>
      </c>
      <c r="M465" s="7" t="str">
        <f t="shared" si="74"/>
        <v/>
      </c>
      <c r="N465" s="7" t="str">
        <f t="shared" si="73"/>
        <v/>
      </c>
      <c r="O465" s="33"/>
      <c r="P465" s="8" t="str">
        <f t="shared" si="75"/>
        <v/>
      </c>
      <c r="Q465" s="7" t="str">
        <f t="shared" si="76"/>
        <v/>
      </c>
      <c r="R465" s="7" t="str">
        <f t="shared" si="77"/>
        <v/>
      </c>
      <c r="S465" s="33"/>
      <c r="T465" s="36" t="str">
        <f t="shared" si="78"/>
        <v/>
      </c>
      <c r="U465" s="36" t="str">
        <f>IF(F465="","",IF(H465=0,"",VLOOKUP(E465,Clientes39[],4,)))</f>
        <v/>
      </c>
      <c r="V465" s="7" t="str">
        <f t="shared" si="79"/>
        <v/>
      </c>
      <c r="W465" s="37" t="str">
        <f t="shared" si="80"/>
        <v/>
      </c>
      <c r="X465" s="5"/>
    </row>
    <row r="466" spans="1:24" ht="42.75" customHeight="1" x14ac:dyDescent="0.25">
      <c r="A466" s="5"/>
      <c r="B466" s="32"/>
      <c r="C466" s="32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3" t="str">
        <f t="shared" si="72"/>
        <v/>
      </c>
      <c r="M466" s="7" t="str">
        <f t="shared" si="74"/>
        <v/>
      </c>
      <c r="N466" s="7" t="str">
        <f t="shared" si="73"/>
        <v/>
      </c>
      <c r="O466" s="33"/>
      <c r="P466" s="8" t="str">
        <f t="shared" si="75"/>
        <v/>
      </c>
      <c r="Q466" s="7" t="str">
        <f t="shared" si="76"/>
        <v/>
      </c>
      <c r="R466" s="7" t="str">
        <f t="shared" si="77"/>
        <v/>
      </c>
      <c r="S466" s="33"/>
      <c r="T466" s="36" t="str">
        <f t="shared" si="78"/>
        <v/>
      </c>
      <c r="U466" s="36" t="str">
        <f>IF(F466="","",IF(H466=0,"",VLOOKUP(E466,Clientes39[],4,)))</f>
        <v/>
      </c>
      <c r="V466" s="7" t="str">
        <f t="shared" si="79"/>
        <v/>
      </c>
      <c r="W466" s="37" t="str">
        <f t="shared" si="80"/>
        <v/>
      </c>
      <c r="X466" s="5"/>
    </row>
    <row r="467" spans="1:24" ht="42.75" customHeight="1" x14ac:dyDescent="0.25">
      <c r="A467" s="5"/>
      <c r="B467" s="32"/>
      <c r="C467" s="32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3" t="str">
        <f t="shared" si="72"/>
        <v/>
      </c>
      <c r="M467" s="7" t="str">
        <f t="shared" si="74"/>
        <v/>
      </c>
      <c r="N467" s="7" t="str">
        <f t="shared" si="73"/>
        <v/>
      </c>
      <c r="O467" s="33"/>
      <c r="P467" s="8" t="str">
        <f t="shared" si="75"/>
        <v/>
      </c>
      <c r="Q467" s="7" t="str">
        <f t="shared" si="76"/>
        <v/>
      </c>
      <c r="R467" s="7" t="str">
        <f t="shared" si="77"/>
        <v/>
      </c>
      <c r="S467" s="33"/>
      <c r="T467" s="36" t="str">
        <f t="shared" si="78"/>
        <v/>
      </c>
      <c r="U467" s="36" t="str">
        <f>IF(F467="","",IF(H467=0,"",VLOOKUP(E467,Clientes39[],4,)))</f>
        <v/>
      </c>
      <c r="V467" s="7" t="str">
        <f t="shared" si="79"/>
        <v/>
      </c>
      <c r="W467" s="37" t="str">
        <f t="shared" si="80"/>
        <v/>
      </c>
      <c r="X467" s="5"/>
    </row>
    <row r="468" spans="1:24" ht="42.75" customHeight="1" x14ac:dyDescent="0.25">
      <c r="A468" s="5"/>
      <c r="B468" s="32"/>
      <c r="C468" s="32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3" t="str">
        <f t="shared" si="72"/>
        <v/>
      </c>
      <c r="M468" s="7" t="str">
        <f t="shared" si="74"/>
        <v/>
      </c>
      <c r="N468" s="7" t="str">
        <f t="shared" si="73"/>
        <v/>
      </c>
      <c r="O468" s="33"/>
      <c r="P468" s="8" t="str">
        <f t="shared" si="75"/>
        <v/>
      </c>
      <c r="Q468" s="7" t="str">
        <f t="shared" si="76"/>
        <v/>
      </c>
      <c r="R468" s="7" t="str">
        <f t="shared" si="77"/>
        <v/>
      </c>
      <c r="S468" s="33"/>
      <c r="T468" s="36" t="str">
        <f t="shared" si="78"/>
        <v/>
      </c>
      <c r="U468" s="36" t="str">
        <f>IF(F468="","",IF(H468=0,"",VLOOKUP(E468,Clientes39[],4,)))</f>
        <v/>
      </c>
      <c r="V468" s="7" t="str">
        <f t="shared" si="79"/>
        <v/>
      </c>
      <c r="W468" s="37" t="str">
        <f t="shared" si="80"/>
        <v/>
      </c>
      <c r="X468" s="5"/>
    </row>
    <row r="469" spans="1:24" ht="42.75" customHeight="1" x14ac:dyDescent="0.25">
      <c r="A469" s="5"/>
      <c r="B469" s="32"/>
      <c r="C469" s="32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3" t="str">
        <f t="shared" si="72"/>
        <v/>
      </c>
      <c r="M469" s="7" t="str">
        <f t="shared" si="74"/>
        <v/>
      </c>
      <c r="N469" s="7" t="str">
        <f t="shared" si="73"/>
        <v/>
      </c>
      <c r="O469" s="33"/>
      <c r="P469" s="8" t="str">
        <f t="shared" si="75"/>
        <v/>
      </c>
      <c r="Q469" s="7" t="str">
        <f t="shared" si="76"/>
        <v/>
      </c>
      <c r="R469" s="7" t="str">
        <f t="shared" si="77"/>
        <v/>
      </c>
      <c r="S469" s="33"/>
      <c r="T469" s="36" t="str">
        <f t="shared" si="78"/>
        <v/>
      </c>
      <c r="U469" s="36" t="str">
        <f>IF(F469="","",IF(H469=0,"",VLOOKUP(E469,Clientes39[],4,)))</f>
        <v/>
      </c>
      <c r="V469" s="7" t="str">
        <f t="shared" si="79"/>
        <v/>
      </c>
      <c r="W469" s="37" t="str">
        <f t="shared" si="80"/>
        <v/>
      </c>
      <c r="X469" s="5"/>
    </row>
    <row r="470" spans="1:24" ht="42.75" customHeight="1" x14ac:dyDescent="0.25">
      <c r="A470" s="5"/>
      <c r="B470" s="32"/>
      <c r="C470" s="32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3" t="str">
        <f t="shared" si="72"/>
        <v/>
      </c>
      <c r="M470" s="7" t="str">
        <f t="shared" si="74"/>
        <v/>
      </c>
      <c r="N470" s="7" t="str">
        <f t="shared" si="73"/>
        <v/>
      </c>
      <c r="O470" s="33"/>
      <c r="P470" s="8" t="str">
        <f t="shared" si="75"/>
        <v/>
      </c>
      <c r="Q470" s="7" t="str">
        <f t="shared" si="76"/>
        <v/>
      </c>
      <c r="R470" s="7" t="str">
        <f t="shared" si="77"/>
        <v/>
      </c>
      <c r="S470" s="33"/>
      <c r="T470" s="36" t="str">
        <f t="shared" si="78"/>
        <v/>
      </c>
      <c r="U470" s="36" t="str">
        <f>IF(F470="","",IF(H470=0,"",VLOOKUP(E470,Clientes39[],4,)))</f>
        <v/>
      </c>
      <c r="V470" s="7" t="str">
        <f t="shared" si="79"/>
        <v/>
      </c>
      <c r="W470" s="37" t="str">
        <f t="shared" si="80"/>
        <v/>
      </c>
      <c r="X470" s="5"/>
    </row>
    <row r="471" spans="1:24" ht="42.75" customHeight="1" x14ac:dyDescent="0.25">
      <c r="A471" s="5"/>
      <c r="B471" s="32"/>
      <c r="C471" s="32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3" t="str">
        <f t="shared" si="72"/>
        <v/>
      </c>
      <c r="M471" s="7" t="str">
        <f t="shared" si="74"/>
        <v/>
      </c>
      <c r="N471" s="7" t="str">
        <f t="shared" si="73"/>
        <v/>
      </c>
      <c r="O471" s="33"/>
      <c r="P471" s="8" t="str">
        <f t="shared" si="75"/>
        <v/>
      </c>
      <c r="Q471" s="7" t="str">
        <f t="shared" si="76"/>
        <v/>
      </c>
      <c r="R471" s="7" t="str">
        <f t="shared" si="77"/>
        <v/>
      </c>
      <c r="S471" s="33"/>
      <c r="T471" s="36" t="str">
        <f t="shared" si="78"/>
        <v/>
      </c>
      <c r="U471" s="36" t="str">
        <f>IF(F471="","",IF(H471=0,"",VLOOKUP(E471,Clientes39[],4,)))</f>
        <v/>
      </c>
      <c r="V471" s="7" t="str">
        <f t="shared" si="79"/>
        <v/>
      </c>
      <c r="W471" s="37" t="str">
        <f t="shared" si="80"/>
        <v/>
      </c>
      <c r="X471" s="5"/>
    </row>
    <row r="472" spans="1:24" ht="42.75" customHeight="1" x14ac:dyDescent="0.25">
      <c r="A472" s="5"/>
      <c r="B472" s="32"/>
      <c r="C472" s="32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3" t="str">
        <f t="shared" si="72"/>
        <v/>
      </c>
      <c r="M472" s="7" t="str">
        <f t="shared" si="74"/>
        <v/>
      </c>
      <c r="N472" s="7" t="str">
        <f t="shared" si="73"/>
        <v/>
      </c>
      <c r="O472" s="33"/>
      <c r="P472" s="8" t="str">
        <f t="shared" si="75"/>
        <v/>
      </c>
      <c r="Q472" s="7" t="str">
        <f t="shared" si="76"/>
        <v/>
      </c>
      <c r="R472" s="7" t="str">
        <f t="shared" si="77"/>
        <v/>
      </c>
      <c r="S472" s="33"/>
      <c r="T472" s="36" t="str">
        <f t="shared" si="78"/>
        <v/>
      </c>
      <c r="U472" s="36" t="str">
        <f>IF(F472="","",IF(H472=0,"",VLOOKUP(E472,Clientes39[],4,)))</f>
        <v/>
      </c>
      <c r="V472" s="7" t="str">
        <f t="shared" si="79"/>
        <v/>
      </c>
      <c r="W472" s="37" t="str">
        <f t="shared" si="80"/>
        <v/>
      </c>
      <c r="X472" s="5"/>
    </row>
    <row r="473" spans="1:24" ht="42.75" customHeight="1" x14ac:dyDescent="0.25">
      <c r="A473" s="5"/>
      <c r="B473" s="32"/>
      <c r="C473" s="32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3" t="str">
        <f t="shared" si="72"/>
        <v/>
      </c>
      <c r="M473" s="7" t="str">
        <f t="shared" si="74"/>
        <v/>
      </c>
      <c r="N473" s="7" t="str">
        <f t="shared" si="73"/>
        <v/>
      </c>
      <c r="O473" s="33"/>
      <c r="P473" s="8" t="str">
        <f t="shared" si="75"/>
        <v/>
      </c>
      <c r="Q473" s="7" t="str">
        <f t="shared" si="76"/>
        <v/>
      </c>
      <c r="R473" s="7" t="str">
        <f t="shared" si="77"/>
        <v/>
      </c>
      <c r="S473" s="33"/>
      <c r="T473" s="36" t="str">
        <f t="shared" si="78"/>
        <v/>
      </c>
      <c r="U473" s="36" t="str">
        <f>IF(F473="","",IF(H473=0,"",VLOOKUP(E473,Clientes39[],4,)))</f>
        <v/>
      </c>
      <c r="V473" s="7" t="str">
        <f t="shared" si="79"/>
        <v/>
      </c>
      <c r="W473" s="37" t="str">
        <f t="shared" si="80"/>
        <v/>
      </c>
      <c r="X473" s="5"/>
    </row>
    <row r="474" spans="1:24" ht="42.75" customHeight="1" x14ac:dyDescent="0.25">
      <c r="A474" s="5"/>
      <c r="B474" s="32"/>
      <c r="C474" s="32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3" t="str">
        <f t="shared" si="72"/>
        <v/>
      </c>
      <c r="M474" s="7" t="str">
        <f t="shared" si="74"/>
        <v/>
      </c>
      <c r="N474" s="7" t="str">
        <f t="shared" si="73"/>
        <v/>
      </c>
      <c r="O474" s="33"/>
      <c r="P474" s="8" t="str">
        <f t="shared" si="75"/>
        <v/>
      </c>
      <c r="Q474" s="7" t="str">
        <f t="shared" si="76"/>
        <v/>
      </c>
      <c r="R474" s="7" t="str">
        <f t="shared" si="77"/>
        <v/>
      </c>
      <c r="S474" s="33"/>
      <c r="T474" s="36" t="str">
        <f t="shared" si="78"/>
        <v/>
      </c>
      <c r="U474" s="36" t="str">
        <f>IF(F474="","",IF(H474=0,"",VLOOKUP(E474,Clientes39[],4,)))</f>
        <v/>
      </c>
      <c r="V474" s="7" t="str">
        <f t="shared" si="79"/>
        <v/>
      </c>
      <c r="W474" s="37" t="str">
        <f t="shared" si="80"/>
        <v/>
      </c>
      <c r="X474" s="5"/>
    </row>
    <row r="475" spans="1:24" ht="42.75" customHeight="1" x14ac:dyDescent="0.25">
      <c r="A475" s="5"/>
      <c r="B475" s="32"/>
      <c r="C475" s="32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3" t="str">
        <f t="shared" si="72"/>
        <v/>
      </c>
      <c r="M475" s="7" t="str">
        <f t="shared" si="74"/>
        <v/>
      </c>
      <c r="N475" s="7" t="str">
        <f t="shared" si="73"/>
        <v/>
      </c>
      <c r="O475" s="33"/>
      <c r="P475" s="8" t="str">
        <f t="shared" si="75"/>
        <v/>
      </c>
      <c r="Q475" s="7" t="str">
        <f t="shared" si="76"/>
        <v/>
      </c>
      <c r="R475" s="7" t="str">
        <f t="shared" si="77"/>
        <v/>
      </c>
      <c r="S475" s="33"/>
      <c r="T475" s="36" t="str">
        <f t="shared" si="78"/>
        <v/>
      </c>
      <c r="U475" s="36" t="str">
        <f>IF(F475="","",IF(H475=0,"",VLOOKUP(E475,Clientes39[],4,)))</f>
        <v/>
      </c>
      <c r="V475" s="7" t="str">
        <f t="shared" si="79"/>
        <v/>
      </c>
      <c r="W475" s="37" t="str">
        <f t="shared" si="80"/>
        <v/>
      </c>
      <c r="X475" s="5"/>
    </row>
    <row r="476" spans="1:24" ht="42.75" customHeight="1" x14ac:dyDescent="0.25">
      <c r="A476" s="5"/>
      <c r="B476" s="32"/>
      <c r="C476" s="32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3" t="str">
        <f t="shared" si="72"/>
        <v/>
      </c>
      <c r="M476" s="7" t="str">
        <f t="shared" si="74"/>
        <v/>
      </c>
      <c r="N476" s="7" t="str">
        <f t="shared" si="73"/>
        <v/>
      </c>
      <c r="O476" s="33"/>
      <c r="P476" s="8" t="str">
        <f t="shared" si="75"/>
        <v/>
      </c>
      <c r="Q476" s="7" t="str">
        <f t="shared" si="76"/>
        <v/>
      </c>
      <c r="R476" s="7" t="str">
        <f t="shared" si="77"/>
        <v/>
      </c>
      <c r="S476" s="33"/>
      <c r="T476" s="36" t="str">
        <f t="shared" si="78"/>
        <v/>
      </c>
      <c r="U476" s="36" t="str">
        <f>IF(F476="","",IF(H476=0,"",VLOOKUP(E476,Clientes39[],4,)))</f>
        <v/>
      </c>
      <c r="V476" s="7" t="str">
        <f t="shared" si="79"/>
        <v/>
      </c>
      <c r="W476" s="37" t="str">
        <f t="shared" si="80"/>
        <v/>
      </c>
      <c r="X476" s="5"/>
    </row>
    <row r="477" spans="1:24" ht="42.75" customHeight="1" x14ac:dyDescent="0.25">
      <c r="A477" s="5"/>
      <c r="B477" s="32"/>
      <c r="C477" s="32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3" t="str">
        <f t="shared" si="72"/>
        <v/>
      </c>
      <c r="M477" s="7" t="str">
        <f t="shared" si="74"/>
        <v/>
      </c>
      <c r="N477" s="7" t="str">
        <f t="shared" si="73"/>
        <v/>
      </c>
      <c r="O477" s="33"/>
      <c r="P477" s="8" t="str">
        <f t="shared" si="75"/>
        <v/>
      </c>
      <c r="Q477" s="7" t="str">
        <f t="shared" si="76"/>
        <v/>
      </c>
      <c r="R477" s="7" t="str">
        <f t="shared" si="77"/>
        <v/>
      </c>
      <c r="S477" s="33"/>
      <c r="T477" s="36" t="str">
        <f t="shared" si="78"/>
        <v/>
      </c>
      <c r="U477" s="36" t="str">
        <f>IF(F477="","",IF(H477=0,"",VLOOKUP(E477,Clientes39[],4,)))</f>
        <v/>
      </c>
      <c r="V477" s="7" t="str">
        <f t="shared" si="79"/>
        <v/>
      </c>
      <c r="W477" s="37" t="str">
        <f t="shared" si="80"/>
        <v/>
      </c>
      <c r="X477" s="5"/>
    </row>
    <row r="478" spans="1:24" ht="42.75" customHeight="1" x14ac:dyDescent="0.25">
      <c r="A478" s="5"/>
      <c r="B478" s="32"/>
      <c r="C478" s="32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3" t="str">
        <f t="shared" si="72"/>
        <v/>
      </c>
      <c r="M478" s="7" t="str">
        <f t="shared" si="74"/>
        <v/>
      </c>
      <c r="N478" s="7" t="str">
        <f t="shared" si="73"/>
        <v/>
      </c>
      <c r="O478" s="33"/>
      <c r="P478" s="8" t="str">
        <f t="shared" si="75"/>
        <v/>
      </c>
      <c r="Q478" s="7" t="str">
        <f t="shared" si="76"/>
        <v/>
      </c>
      <c r="R478" s="7" t="str">
        <f t="shared" si="77"/>
        <v/>
      </c>
      <c r="S478" s="33"/>
      <c r="T478" s="36" t="str">
        <f t="shared" si="78"/>
        <v/>
      </c>
      <c r="U478" s="36" t="str">
        <f>IF(F478="","",IF(H478=0,"",VLOOKUP(E478,Clientes39[],4,)))</f>
        <v/>
      </c>
      <c r="V478" s="7" t="str">
        <f t="shared" si="79"/>
        <v/>
      </c>
      <c r="W478" s="37" t="str">
        <f t="shared" si="80"/>
        <v/>
      </c>
      <c r="X478" s="5"/>
    </row>
    <row r="479" spans="1:24" ht="42.75" customHeight="1" x14ac:dyDescent="0.25">
      <c r="A479" s="5"/>
      <c r="B479" s="32"/>
      <c r="C479" s="32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3" t="str">
        <f t="shared" si="72"/>
        <v/>
      </c>
      <c r="M479" s="7" t="str">
        <f t="shared" si="74"/>
        <v/>
      </c>
      <c r="N479" s="7" t="str">
        <f t="shared" si="73"/>
        <v/>
      </c>
      <c r="O479" s="33"/>
      <c r="P479" s="8" t="str">
        <f t="shared" si="75"/>
        <v/>
      </c>
      <c r="Q479" s="7" t="str">
        <f t="shared" si="76"/>
        <v/>
      </c>
      <c r="R479" s="7" t="str">
        <f t="shared" si="77"/>
        <v/>
      </c>
      <c r="S479" s="33"/>
      <c r="T479" s="36" t="str">
        <f t="shared" si="78"/>
        <v/>
      </c>
      <c r="U479" s="36" t="str">
        <f>IF(F479="","",IF(H479=0,"",VLOOKUP(E479,Clientes39[],4,)))</f>
        <v/>
      </c>
      <c r="V479" s="7" t="str">
        <f t="shared" si="79"/>
        <v/>
      </c>
      <c r="W479" s="37" t="str">
        <f t="shared" si="80"/>
        <v/>
      </c>
      <c r="X479" s="5"/>
    </row>
    <row r="480" spans="1:24" ht="42.75" customHeight="1" x14ac:dyDescent="0.25">
      <c r="A480" s="5"/>
      <c r="B480" s="32"/>
      <c r="C480" s="32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3" t="str">
        <f t="shared" si="72"/>
        <v/>
      </c>
      <c r="M480" s="7" t="str">
        <f t="shared" si="74"/>
        <v/>
      </c>
      <c r="N480" s="7" t="str">
        <f t="shared" si="73"/>
        <v/>
      </c>
      <c r="O480" s="33"/>
      <c r="P480" s="8" t="str">
        <f t="shared" si="75"/>
        <v/>
      </c>
      <c r="Q480" s="7" t="str">
        <f t="shared" si="76"/>
        <v/>
      </c>
      <c r="R480" s="7" t="str">
        <f t="shared" si="77"/>
        <v/>
      </c>
      <c r="S480" s="33"/>
      <c r="T480" s="36" t="str">
        <f t="shared" si="78"/>
        <v/>
      </c>
      <c r="U480" s="36" t="str">
        <f>IF(F480="","",IF(H480=0,"",VLOOKUP(E480,Clientes39[],4,)))</f>
        <v/>
      </c>
      <c r="V480" s="7" t="str">
        <f t="shared" si="79"/>
        <v/>
      </c>
      <c r="W480" s="37" t="str">
        <f t="shared" si="80"/>
        <v/>
      </c>
      <c r="X480" s="5"/>
    </row>
    <row r="481" spans="1:24" ht="42.75" customHeight="1" x14ac:dyDescent="0.25">
      <c r="A481" s="5"/>
      <c r="B481" s="32"/>
      <c r="C481" s="32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3" t="str">
        <f t="shared" si="72"/>
        <v/>
      </c>
      <c r="M481" s="7" t="str">
        <f t="shared" si="74"/>
        <v/>
      </c>
      <c r="N481" s="7" t="str">
        <f t="shared" si="73"/>
        <v/>
      </c>
      <c r="O481" s="33"/>
      <c r="P481" s="8" t="str">
        <f t="shared" si="75"/>
        <v/>
      </c>
      <c r="Q481" s="7" t="str">
        <f t="shared" si="76"/>
        <v/>
      </c>
      <c r="R481" s="7" t="str">
        <f t="shared" si="77"/>
        <v/>
      </c>
      <c r="S481" s="33"/>
      <c r="T481" s="36" t="str">
        <f t="shared" si="78"/>
        <v/>
      </c>
      <c r="U481" s="36" t="str">
        <f>IF(F481="","",IF(H481=0,"",VLOOKUP(E481,Clientes39[],4,)))</f>
        <v/>
      </c>
      <c r="V481" s="7" t="str">
        <f t="shared" si="79"/>
        <v/>
      </c>
      <c r="W481" s="37" t="str">
        <f t="shared" si="80"/>
        <v/>
      </c>
      <c r="X481" s="5"/>
    </row>
    <row r="482" spans="1:24" ht="42.75" customHeight="1" x14ac:dyDescent="0.25">
      <c r="A482" s="5"/>
      <c r="B482" s="32"/>
      <c r="C482" s="32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3" t="str">
        <f t="shared" si="72"/>
        <v/>
      </c>
      <c r="M482" s="7" t="str">
        <f t="shared" si="74"/>
        <v/>
      </c>
      <c r="N482" s="7" t="str">
        <f t="shared" si="73"/>
        <v/>
      </c>
      <c r="O482" s="33"/>
      <c r="P482" s="8" t="str">
        <f t="shared" si="75"/>
        <v/>
      </c>
      <c r="Q482" s="7" t="str">
        <f t="shared" si="76"/>
        <v/>
      </c>
      <c r="R482" s="7" t="str">
        <f t="shared" si="77"/>
        <v/>
      </c>
      <c r="S482" s="33"/>
      <c r="T482" s="36" t="str">
        <f t="shared" si="78"/>
        <v/>
      </c>
      <c r="U482" s="36" t="str">
        <f>IF(F482="","",IF(H482=0,"",VLOOKUP(E482,Clientes39[],4,)))</f>
        <v/>
      </c>
      <c r="V482" s="7" t="str">
        <f t="shared" si="79"/>
        <v/>
      </c>
      <c r="W482" s="37" t="str">
        <f t="shared" si="80"/>
        <v/>
      </c>
      <c r="X482" s="5"/>
    </row>
    <row r="483" spans="1:24" ht="42.75" customHeight="1" x14ac:dyDescent="0.25">
      <c r="A483" s="5"/>
      <c r="B483" s="32"/>
      <c r="C483" s="32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3" t="str">
        <f t="shared" si="72"/>
        <v/>
      </c>
      <c r="M483" s="7" t="str">
        <f t="shared" si="74"/>
        <v/>
      </c>
      <c r="N483" s="7" t="str">
        <f t="shared" si="73"/>
        <v/>
      </c>
      <c r="O483" s="33"/>
      <c r="P483" s="8" t="str">
        <f t="shared" si="75"/>
        <v/>
      </c>
      <c r="Q483" s="7" t="str">
        <f t="shared" si="76"/>
        <v/>
      </c>
      <c r="R483" s="7" t="str">
        <f t="shared" si="77"/>
        <v/>
      </c>
      <c r="S483" s="33"/>
      <c r="T483" s="36" t="str">
        <f t="shared" si="78"/>
        <v/>
      </c>
      <c r="U483" s="36" t="str">
        <f>IF(F483="","",IF(H483=0,"",VLOOKUP(E483,Clientes39[],4,)))</f>
        <v/>
      </c>
      <c r="V483" s="7" t="str">
        <f t="shared" si="79"/>
        <v/>
      </c>
      <c r="W483" s="37" t="str">
        <f t="shared" si="80"/>
        <v/>
      </c>
      <c r="X483" s="5"/>
    </row>
    <row r="484" spans="1:24" ht="42.75" customHeight="1" x14ac:dyDescent="0.25">
      <c r="A484" s="5"/>
      <c r="B484" s="32"/>
      <c r="C484" s="32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3" t="str">
        <f t="shared" si="72"/>
        <v/>
      </c>
      <c r="M484" s="7" t="str">
        <f t="shared" si="74"/>
        <v/>
      </c>
      <c r="N484" s="7" t="str">
        <f t="shared" si="73"/>
        <v/>
      </c>
      <c r="O484" s="33"/>
      <c r="P484" s="8" t="str">
        <f t="shared" si="75"/>
        <v/>
      </c>
      <c r="Q484" s="7" t="str">
        <f t="shared" si="76"/>
        <v/>
      </c>
      <c r="R484" s="7" t="str">
        <f t="shared" si="77"/>
        <v/>
      </c>
      <c r="S484" s="33"/>
      <c r="T484" s="36" t="str">
        <f t="shared" si="78"/>
        <v/>
      </c>
      <c r="U484" s="36" t="str">
        <f>IF(F484="","",IF(H484=0,"",VLOOKUP(E484,Clientes39[],4,)))</f>
        <v/>
      </c>
      <c r="V484" s="7" t="str">
        <f t="shared" si="79"/>
        <v/>
      </c>
      <c r="W484" s="37" t="str">
        <f t="shared" si="80"/>
        <v/>
      </c>
      <c r="X484" s="5"/>
    </row>
    <row r="485" spans="1:24" ht="42.75" customHeight="1" x14ac:dyDescent="0.25">
      <c r="A485" s="5"/>
      <c r="B485" s="32"/>
      <c r="C485" s="32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3" t="str">
        <f t="shared" si="72"/>
        <v/>
      </c>
      <c r="M485" s="7" t="str">
        <f t="shared" si="74"/>
        <v/>
      </c>
      <c r="N485" s="7" t="str">
        <f t="shared" si="73"/>
        <v/>
      </c>
      <c r="O485" s="33"/>
      <c r="P485" s="8" t="str">
        <f t="shared" si="75"/>
        <v/>
      </c>
      <c r="Q485" s="7" t="str">
        <f t="shared" si="76"/>
        <v/>
      </c>
      <c r="R485" s="7" t="str">
        <f t="shared" si="77"/>
        <v/>
      </c>
      <c r="S485" s="33"/>
      <c r="T485" s="36" t="str">
        <f t="shared" si="78"/>
        <v/>
      </c>
      <c r="U485" s="36" t="str">
        <f>IF(F485="","",IF(H485=0,"",VLOOKUP(E485,Clientes39[],4,)))</f>
        <v/>
      </c>
      <c r="V485" s="7" t="str">
        <f t="shared" si="79"/>
        <v/>
      </c>
      <c r="W485" s="37" t="str">
        <f t="shared" si="80"/>
        <v/>
      </c>
      <c r="X485" s="5"/>
    </row>
    <row r="486" spans="1:24" ht="42.75" customHeight="1" x14ac:dyDescent="0.25">
      <c r="A486" s="5"/>
      <c r="B486" s="32"/>
      <c r="C486" s="32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3" t="str">
        <f t="shared" si="72"/>
        <v/>
      </c>
      <c r="M486" s="7" t="str">
        <f t="shared" si="74"/>
        <v/>
      </c>
      <c r="N486" s="7" t="str">
        <f t="shared" si="73"/>
        <v/>
      </c>
      <c r="O486" s="33"/>
      <c r="P486" s="8" t="str">
        <f t="shared" si="75"/>
        <v/>
      </c>
      <c r="Q486" s="7" t="str">
        <f t="shared" si="76"/>
        <v/>
      </c>
      <c r="R486" s="7" t="str">
        <f t="shared" si="77"/>
        <v/>
      </c>
      <c r="S486" s="33"/>
      <c r="T486" s="36" t="str">
        <f t="shared" si="78"/>
        <v/>
      </c>
      <c r="U486" s="36" t="str">
        <f>IF(F486="","",IF(H486=0,"",VLOOKUP(E486,Clientes39[],4,)))</f>
        <v/>
      </c>
      <c r="V486" s="7" t="str">
        <f t="shared" si="79"/>
        <v/>
      </c>
      <c r="W486" s="37" t="str">
        <f t="shared" si="80"/>
        <v/>
      </c>
      <c r="X486" s="5"/>
    </row>
    <row r="487" spans="1:24" ht="42.75" customHeight="1" x14ac:dyDescent="0.25">
      <c r="A487" s="5"/>
      <c r="B487" s="32"/>
      <c r="C487" s="32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3" t="str">
        <f t="shared" si="72"/>
        <v/>
      </c>
      <c r="M487" s="7" t="str">
        <f t="shared" si="74"/>
        <v/>
      </c>
      <c r="N487" s="7" t="str">
        <f t="shared" si="73"/>
        <v/>
      </c>
      <c r="O487" s="33"/>
      <c r="P487" s="8" t="str">
        <f t="shared" si="75"/>
        <v/>
      </c>
      <c r="Q487" s="7" t="str">
        <f t="shared" si="76"/>
        <v/>
      </c>
      <c r="R487" s="7" t="str">
        <f t="shared" si="77"/>
        <v/>
      </c>
      <c r="S487" s="33"/>
      <c r="T487" s="36" t="str">
        <f t="shared" si="78"/>
        <v/>
      </c>
      <c r="U487" s="36" t="str">
        <f>IF(F487="","",IF(H487=0,"",VLOOKUP(E487,Clientes39[],4,)))</f>
        <v/>
      </c>
      <c r="V487" s="7" t="str">
        <f t="shared" si="79"/>
        <v/>
      </c>
      <c r="W487" s="37" t="str">
        <f t="shared" si="80"/>
        <v/>
      </c>
      <c r="X487" s="5"/>
    </row>
    <row r="488" spans="1:24" ht="42.75" customHeight="1" x14ac:dyDescent="0.25">
      <c r="A488" s="5"/>
      <c r="B488" s="32"/>
      <c r="C488" s="32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3" t="str">
        <f t="shared" si="72"/>
        <v/>
      </c>
      <c r="M488" s="7" t="str">
        <f t="shared" si="74"/>
        <v/>
      </c>
      <c r="N488" s="7" t="str">
        <f t="shared" si="73"/>
        <v/>
      </c>
      <c r="O488" s="33"/>
      <c r="P488" s="8" t="str">
        <f t="shared" si="75"/>
        <v/>
      </c>
      <c r="Q488" s="7" t="str">
        <f t="shared" si="76"/>
        <v/>
      </c>
      <c r="R488" s="7" t="str">
        <f t="shared" si="77"/>
        <v/>
      </c>
      <c r="S488" s="33"/>
      <c r="T488" s="36" t="str">
        <f t="shared" si="78"/>
        <v/>
      </c>
      <c r="U488" s="36" t="str">
        <f>IF(F488="","",IF(H488=0,"",VLOOKUP(E488,Clientes39[],4,)))</f>
        <v/>
      </c>
      <c r="V488" s="7" t="str">
        <f t="shared" si="79"/>
        <v/>
      </c>
      <c r="W488" s="37" t="str">
        <f t="shared" si="80"/>
        <v/>
      </c>
      <c r="X488" s="5"/>
    </row>
    <row r="489" spans="1:24" ht="42.75" customHeight="1" x14ac:dyDescent="0.25">
      <c r="A489" s="5"/>
      <c r="B489" s="32"/>
      <c r="C489" s="32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3" t="str">
        <f t="shared" ref="L489:L552" si="81">IF(O489="","",O489*J489)</f>
        <v/>
      </c>
      <c r="M489" s="7" t="str">
        <f t="shared" ref="M489:M552" si="82">IF(F489="ALCAMPO CONGELADO ZARAGOZA",IF(J489&lt;27,22.04,""),"")</f>
        <v/>
      </c>
      <c r="N489" s="7" t="str">
        <f t="shared" ref="N489:N552" si="83">IF(J489="","",L489/J489)</f>
        <v/>
      </c>
      <c r="O489" s="33"/>
      <c r="P489" s="8" t="str">
        <f t="shared" si="75"/>
        <v/>
      </c>
      <c r="Q489" s="7" t="str">
        <f t="shared" ref="Q489:Q552" si="84">IF(J489="","",IF(M489="",L489,L489+(J489*M489)))</f>
        <v/>
      </c>
      <c r="R489" s="7" t="str">
        <f t="shared" ref="R489:R552" si="85">IF(P489="","",IF(P489=0,"",Q489+(Q489*P489)))</f>
        <v/>
      </c>
      <c r="S489" s="33"/>
      <c r="T489" s="36" t="str">
        <f t="shared" ref="T489:T552" si="86">IF(Q489="","",IF(R489="",Q489/S489,R489/S489))</f>
        <v/>
      </c>
      <c r="U489" s="36" t="str">
        <f>IF(F489="","",IF(H489=0,"",VLOOKUP(E489,Clientes39[],4,)))</f>
        <v/>
      </c>
      <c r="V489" s="7" t="str">
        <f t="shared" ref="V489:V552" si="87">IF(H489=0,"",IF(S489="","",IF(U489="",S489-(S489*T489),S489-(S489*U489))))</f>
        <v/>
      </c>
      <c r="W489" s="37" t="str">
        <f t="shared" si="80"/>
        <v/>
      </c>
      <c r="X489" s="5"/>
    </row>
    <row r="490" spans="1:24" ht="42.75" customHeight="1" x14ac:dyDescent="0.25">
      <c r="A490" s="5"/>
      <c r="B490" s="32"/>
      <c r="C490" s="32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3" t="str">
        <f t="shared" si="81"/>
        <v/>
      </c>
      <c r="M490" s="7" t="str">
        <f t="shared" si="82"/>
        <v/>
      </c>
      <c r="N490" s="7" t="str">
        <f t="shared" si="83"/>
        <v/>
      </c>
      <c r="O490" s="33"/>
      <c r="P490" s="8" t="str">
        <f t="shared" si="75"/>
        <v/>
      </c>
      <c r="Q490" s="7" t="str">
        <f t="shared" si="84"/>
        <v/>
      </c>
      <c r="R490" s="7" t="str">
        <f t="shared" si="85"/>
        <v/>
      </c>
      <c r="S490" s="33"/>
      <c r="T490" s="36" t="str">
        <f t="shared" si="86"/>
        <v/>
      </c>
      <c r="U490" s="36" t="str">
        <f>IF(F490="","",IF(H490=0,"",VLOOKUP(E490,Clientes39[],4,)))</f>
        <v/>
      </c>
      <c r="V490" s="7" t="str">
        <f t="shared" si="87"/>
        <v/>
      </c>
      <c r="W490" s="37" t="str">
        <f t="shared" si="80"/>
        <v/>
      </c>
      <c r="X490" s="5"/>
    </row>
    <row r="491" spans="1:24" ht="42.75" customHeight="1" x14ac:dyDescent="0.25">
      <c r="A491" s="5"/>
      <c r="B491" s="32"/>
      <c r="C491" s="32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3" t="str">
        <f t="shared" si="81"/>
        <v/>
      </c>
      <c r="M491" s="7" t="str">
        <f t="shared" si="82"/>
        <v/>
      </c>
      <c r="N491" s="7" t="str">
        <f t="shared" si="83"/>
        <v/>
      </c>
      <c r="O491" s="33"/>
      <c r="P491" s="8" t="str">
        <f t="shared" si="75"/>
        <v/>
      </c>
      <c r="Q491" s="7" t="str">
        <f t="shared" si="84"/>
        <v/>
      </c>
      <c r="R491" s="7" t="str">
        <f t="shared" si="85"/>
        <v/>
      </c>
      <c r="S491" s="33"/>
      <c r="T491" s="36" t="str">
        <f t="shared" si="86"/>
        <v/>
      </c>
      <c r="U491" s="36" t="str">
        <f>IF(F491="","",IF(H491=0,"",VLOOKUP(E491,Clientes39[],4,)))</f>
        <v/>
      </c>
      <c r="V491" s="7" t="str">
        <f t="shared" si="87"/>
        <v/>
      </c>
      <c r="W491" s="37" t="str">
        <f t="shared" si="80"/>
        <v/>
      </c>
      <c r="X491" s="5"/>
    </row>
    <row r="492" spans="1:24" ht="42.75" customHeight="1" x14ac:dyDescent="0.25">
      <c r="A492" s="5"/>
      <c r="B492" s="32"/>
      <c r="C492" s="32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3" t="str">
        <f t="shared" si="81"/>
        <v/>
      </c>
      <c r="M492" s="7" t="str">
        <f t="shared" si="82"/>
        <v/>
      </c>
      <c r="N492" s="7" t="str">
        <f t="shared" si="83"/>
        <v/>
      </c>
      <c r="O492" s="33"/>
      <c r="P492" s="8" t="str">
        <f t="shared" si="75"/>
        <v/>
      </c>
      <c r="Q492" s="7" t="str">
        <f t="shared" si="84"/>
        <v/>
      </c>
      <c r="R492" s="7" t="str">
        <f t="shared" si="85"/>
        <v/>
      </c>
      <c r="S492" s="33"/>
      <c r="T492" s="36" t="str">
        <f t="shared" si="86"/>
        <v/>
      </c>
      <c r="U492" s="36" t="str">
        <f>IF(F492="","",IF(H492=0,"",VLOOKUP(E492,Clientes39[],4,)))</f>
        <v/>
      </c>
      <c r="V492" s="7" t="str">
        <f t="shared" si="87"/>
        <v/>
      </c>
      <c r="W492" s="37" t="str">
        <f t="shared" si="80"/>
        <v/>
      </c>
      <c r="X492" s="5"/>
    </row>
    <row r="493" spans="1:24" ht="42.75" customHeight="1" x14ac:dyDescent="0.25">
      <c r="A493" s="5"/>
      <c r="B493" s="32"/>
      <c r="C493" s="32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3" t="str">
        <f t="shared" si="81"/>
        <v/>
      </c>
      <c r="M493" s="7" t="str">
        <f t="shared" si="82"/>
        <v/>
      </c>
      <c r="N493" s="7" t="str">
        <f t="shared" si="83"/>
        <v/>
      </c>
      <c r="O493" s="33"/>
      <c r="P493" s="8" t="str">
        <f t="shared" si="75"/>
        <v/>
      </c>
      <c r="Q493" s="7" t="str">
        <f t="shared" si="84"/>
        <v/>
      </c>
      <c r="R493" s="7" t="str">
        <f t="shared" si="85"/>
        <v/>
      </c>
      <c r="S493" s="33"/>
      <c r="T493" s="36" t="str">
        <f t="shared" si="86"/>
        <v/>
      </c>
      <c r="U493" s="36" t="str">
        <f>IF(F493="","",IF(H493=0,"",VLOOKUP(E493,Clientes39[],4,)))</f>
        <v/>
      </c>
      <c r="V493" s="7" t="str">
        <f t="shared" si="87"/>
        <v/>
      </c>
      <c r="W493" s="37" t="str">
        <f t="shared" si="80"/>
        <v/>
      </c>
      <c r="X493" s="5"/>
    </row>
    <row r="494" spans="1:24" ht="42.75" customHeight="1" x14ac:dyDescent="0.25">
      <c r="A494" s="5"/>
      <c r="B494" s="32"/>
      <c r="C494" s="32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3" t="str">
        <f t="shared" si="81"/>
        <v/>
      </c>
      <c r="M494" s="7" t="str">
        <f t="shared" si="82"/>
        <v/>
      </c>
      <c r="N494" s="7" t="str">
        <f t="shared" si="83"/>
        <v/>
      </c>
      <c r="O494" s="33"/>
      <c r="P494" s="8" t="str">
        <f t="shared" si="75"/>
        <v/>
      </c>
      <c r="Q494" s="7" t="str">
        <f t="shared" si="84"/>
        <v/>
      </c>
      <c r="R494" s="7" t="str">
        <f t="shared" si="85"/>
        <v/>
      </c>
      <c r="S494" s="33"/>
      <c r="T494" s="36" t="str">
        <f t="shared" si="86"/>
        <v/>
      </c>
      <c r="U494" s="36" t="str">
        <f>IF(F494="","",IF(H494=0,"",VLOOKUP(E494,Clientes39[],4,)))</f>
        <v/>
      </c>
      <c r="V494" s="7" t="str">
        <f t="shared" si="87"/>
        <v/>
      </c>
      <c r="W494" s="37" t="str">
        <f t="shared" si="80"/>
        <v/>
      </c>
      <c r="X494" s="5"/>
    </row>
    <row r="495" spans="1:24" ht="42.75" customHeight="1" x14ac:dyDescent="0.25">
      <c r="A495" s="5"/>
      <c r="B495" s="32"/>
      <c r="C495" s="32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3" t="str">
        <f t="shared" si="81"/>
        <v/>
      </c>
      <c r="M495" s="7" t="str">
        <f t="shared" si="82"/>
        <v/>
      </c>
      <c r="N495" s="7" t="str">
        <f t="shared" si="83"/>
        <v/>
      </c>
      <c r="O495" s="33"/>
      <c r="P495" s="8" t="str">
        <f t="shared" si="75"/>
        <v/>
      </c>
      <c r="Q495" s="7" t="str">
        <f t="shared" si="84"/>
        <v/>
      </c>
      <c r="R495" s="7" t="str">
        <f t="shared" si="85"/>
        <v/>
      </c>
      <c r="S495" s="33"/>
      <c r="T495" s="36" t="str">
        <f t="shared" si="86"/>
        <v/>
      </c>
      <c r="U495" s="36" t="str">
        <f>IF(F495="","",IF(H495=0,"",VLOOKUP(E495,Clientes39[],4,)))</f>
        <v/>
      </c>
      <c r="V495" s="7" t="str">
        <f t="shared" si="87"/>
        <v/>
      </c>
      <c r="W495" s="37" t="str">
        <f t="shared" si="80"/>
        <v/>
      </c>
      <c r="X495" s="5"/>
    </row>
    <row r="496" spans="1:24" ht="42.75" customHeight="1" x14ac:dyDescent="0.25">
      <c r="A496" s="5"/>
      <c r="B496" s="32"/>
      <c r="C496" s="32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3" t="str">
        <f t="shared" si="81"/>
        <v/>
      </c>
      <c r="M496" s="7" t="str">
        <f t="shared" si="82"/>
        <v/>
      </c>
      <c r="N496" s="7" t="str">
        <f t="shared" si="83"/>
        <v/>
      </c>
      <c r="O496" s="33"/>
      <c r="P496" s="8" t="str">
        <f t="shared" si="75"/>
        <v/>
      </c>
      <c r="Q496" s="7" t="str">
        <f t="shared" si="84"/>
        <v/>
      </c>
      <c r="R496" s="7" t="str">
        <f t="shared" si="85"/>
        <v/>
      </c>
      <c r="S496" s="33"/>
      <c r="T496" s="36" t="str">
        <f t="shared" si="86"/>
        <v/>
      </c>
      <c r="U496" s="36" t="str">
        <f>IF(F496="","",IF(H496=0,"",VLOOKUP(E496,Clientes39[],4,)))</f>
        <v/>
      </c>
      <c r="V496" s="7" t="str">
        <f t="shared" si="87"/>
        <v/>
      </c>
      <c r="W496" s="37" t="str">
        <f t="shared" si="80"/>
        <v/>
      </c>
      <c r="X496" s="5"/>
    </row>
    <row r="497" spans="1:24" ht="42.75" customHeight="1" x14ac:dyDescent="0.25">
      <c r="A497" s="5"/>
      <c r="B497" s="32"/>
      <c r="C497" s="32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3" t="str">
        <f t="shared" si="81"/>
        <v/>
      </c>
      <c r="M497" s="7" t="str">
        <f t="shared" si="82"/>
        <v/>
      </c>
      <c r="N497" s="7" t="str">
        <f t="shared" si="83"/>
        <v/>
      </c>
      <c r="O497" s="33"/>
      <c r="P497" s="8" t="str">
        <f t="shared" si="75"/>
        <v/>
      </c>
      <c r="Q497" s="7" t="str">
        <f t="shared" si="84"/>
        <v/>
      </c>
      <c r="R497" s="7" t="str">
        <f t="shared" si="85"/>
        <v/>
      </c>
      <c r="S497" s="33"/>
      <c r="T497" s="36" t="str">
        <f t="shared" si="86"/>
        <v/>
      </c>
      <c r="U497" s="36" t="str">
        <f>IF(F497="","",IF(H497=0,"",VLOOKUP(E497,Clientes39[],4,)))</f>
        <v/>
      </c>
      <c r="V497" s="7" t="str">
        <f t="shared" si="87"/>
        <v/>
      </c>
      <c r="W497" s="37" t="str">
        <f t="shared" si="80"/>
        <v/>
      </c>
      <c r="X497" s="5"/>
    </row>
    <row r="498" spans="1:24" ht="42.75" customHeight="1" x14ac:dyDescent="0.25">
      <c r="A498" s="5"/>
      <c r="B498" s="32"/>
      <c r="C498" s="32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3" t="str">
        <f t="shared" si="81"/>
        <v/>
      </c>
      <c r="M498" s="7" t="str">
        <f t="shared" si="82"/>
        <v/>
      </c>
      <c r="N498" s="7" t="str">
        <f t="shared" si="83"/>
        <v/>
      </c>
      <c r="O498" s="33"/>
      <c r="P498" s="8" t="str">
        <f t="shared" si="75"/>
        <v/>
      </c>
      <c r="Q498" s="7" t="str">
        <f t="shared" si="84"/>
        <v/>
      </c>
      <c r="R498" s="7" t="str">
        <f t="shared" si="85"/>
        <v/>
      </c>
      <c r="S498" s="33"/>
      <c r="T498" s="36" t="str">
        <f t="shared" si="86"/>
        <v/>
      </c>
      <c r="U498" s="36" t="str">
        <f>IF(F498="","",IF(H498=0,"",VLOOKUP(E498,Clientes39[],4,)))</f>
        <v/>
      </c>
      <c r="V498" s="7" t="str">
        <f t="shared" si="87"/>
        <v/>
      </c>
      <c r="W498" s="37" t="str">
        <f t="shared" si="80"/>
        <v/>
      </c>
      <c r="X498" s="5"/>
    </row>
    <row r="499" spans="1:24" ht="42.75" customHeight="1" x14ac:dyDescent="0.25">
      <c r="A499" s="5"/>
      <c r="B499" s="32"/>
      <c r="C499" s="32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3" t="str">
        <f t="shared" si="81"/>
        <v/>
      </c>
      <c r="M499" s="7" t="str">
        <f t="shared" si="82"/>
        <v/>
      </c>
      <c r="N499" s="7" t="str">
        <f t="shared" si="83"/>
        <v/>
      </c>
      <c r="O499" s="33"/>
      <c r="P499" s="8" t="str">
        <f t="shared" si="75"/>
        <v/>
      </c>
      <c r="Q499" s="7" t="str">
        <f t="shared" si="84"/>
        <v/>
      </c>
      <c r="R499" s="7" t="str">
        <f t="shared" si="85"/>
        <v/>
      </c>
      <c r="S499" s="33"/>
      <c r="T499" s="36" t="str">
        <f t="shared" si="86"/>
        <v/>
      </c>
      <c r="U499" s="36" t="str">
        <f>IF(F499="","",IF(H499=0,"",VLOOKUP(E499,Clientes39[],4,)))</f>
        <v/>
      </c>
      <c r="V499" s="7" t="str">
        <f t="shared" si="87"/>
        <v/>
      </c>
      <c r="W499" s="37" t="str">
        <f t="shared" si="80"/>
        <v/>
      </c>
      <c r="X499" s="5"/>
    </row>
    <row r="500" spans="1:24" ht="42.75" customHeight="1" x14ac:dyDescent="0.25">
      <c r="A500" s="5"/>
      <c r="B500" s="32"/>
      <c r="C500" s="32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3" t="str">
        <f t="shared" si="81"/>
        <v/>
      </c>
      <c r="M500" s="7" t="str">
        <f t="shared" si="82"/>
        <v/>
      </c>
      <c r="N500" s="7" t="str">
        <f t="shared" si="83"/>
        <v/>
      </c>
      <c r="O500" s="33"/>
      <c r="P500" s="8" t="str">
        <f t="shared" si="75"/>
        <v/>
      </c>
      <c r="Q500" s="7" t="str">
        <f t="shared" si="84"/>
        <v/>
      </c>
      <c r="R500" s="7" t="str">
        <f t="shared" si="85"/>
        <v/>
      </c>
      <c r="S500" s="33"/>
      <c r="T500" s="36" t="str">
        <f t="shared" si="86"/>
        <v/>
      </c>
      <c r="U500" s="36" t="str">
        <f>IF(F500="","",IF(H500=0,"",VLOOKUP(E500,Clientes39[],4,)))</f>
        <v/>
      </c>
      <c r="V500" s="7" t="str">
        <f t="shared" si="87"/>
        <v/>
      </c>
      <c r="W500" s="37" t="str">
        <f t="shared" si="80"/>
        <v/>
      </c>
      <c r="X500" s="5"/>
    </row>
    <row r="501" spans="1:24" ht="42.75" customHeight="1" x14ac:dyDescent="0.25">
      <c r="A501" s="5"/>
      <c r="B501" s="32"/>
      <c r="C501" s="32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3" t="str">
        <f t="shared" si="81"/>
        <v/>
      </c>
      <c r="M501" s="7" t="str">
        <f t="shared" si="82"/>
        <v/>
      </c>
      <c r="N501" s="7" t="str">
        <f t="shared" si="83"/>
        <v/>
      </c>
      <c r="O501" s="33"/>
      <c r="P501" s="8" t="str">
        <f t="shared" si="75"/>
        <v/>
      </c>
      <c r="Q501" s="7" t="str">
        <f t="shared" si="84"/>
        <v/>
      </c>
      <c r="R501" s="7" t="str">
        <f t="shared" si="85"/>
        <v/>
      </c>
      <c r="S501" s="33"/>
      <c r="T501" s="36" t="str">
        <f t="shared" si="86"/>
        <v/>
      </c>
      <c r="U501" s="36" t="str">
        <f>IF(F501="","",IF(H501=0,"",VLOOKUP(E501,Clientes39[],4,)))</f>
        <v/>
      </c>
      <c r="V501" s="7" t="str">
        <f t="shared" si="87"/>
        <v/>
      </c>
      <c r="W501" s="37" t="str">
        <f t="shared" si="80"/>
        <v/>
      </c>
      <c r="X501" s="5"/>
    </row>
    <row r="502" spans="1:24" ht="42.75" customHeight="1" x14ac:dyDescent="0.25">
      <c r="A502" s="5"/>
      <c r="B502" s="32"/>
      <c r="C502" s="32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3" t="str">
        <f t="shared" si="81"/>
        <v/>
      </c>
      <c r="M502" s="7" t="str">
        <f t="shared" si="82"/>
        <v/>
      </c>
      <c r="N502" s="7" t="str">
        <f t="shared" si="83"/>
        <v/>
      </c>
      <c r="O502" s="33"/>
      <c r="P502" s="8" t="str">
        <f t="shared" si="75"/>
        <v/>
      </c>
      <c r="Q502" s="7" t="str">
        <f t="shared" si="84"/>
        <v/>
      </c>
      <c r="R502" s="7" t="str">
        <f t="shared" si="85"/>
        <v/>
      </c>
      <c r="S502" s="33"/>
      <c r="T502" s="36" t="str">
        <f t="shared" si="86"/>
        <v/>
      </c>
      <c r="U502" s="36" t="str">
        <f>IF(F502="","",IF(H502=0,"",VLOOKUP(E502,Clientes39[],4,)))</f>
        <v/>
      </c>
      <c r="V502" s="7" t="str">
        <f t="shared" si="87"/>
        <v/>
      </c>
      <c r="W502" s="37" t="str">
        <f t="shared" si="80"/>
        <v/>
      </c>
      <c r="X502" s="5"/>
    </row>
    <row r="503" spans="1:24" ht="42.75" customHeight="1" x14ac:dyDescent="0.25">
      <c r="A503" s="5"/>
      <c r="B503" s="32"/>
      <c r="C503" s="32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3" t="str">
        <f t="shared" si="81"/>
        <v/>
      </c>
      <c r="M503" s="7" t="str">
        <f t="shared" si="82"/>
        <v/>
      </c>
      <c r="N503" s="7" t="str">
        <f t="shared" si="83"/>
        <v/>
      </c>
      <c r="O503" s="33"/>
      <c r="P503" s="8" t="str">
        <f t="shared" si="75"/>
        <v/>
      </c>
      <c r="Q503" s="7" t="str">
        <f t="shared" si="84"/>
        <v/>
      </c>
      <c r="R503" s="7" t="str">
        <f t="shared" si="85"/>
        <v/>
      </c>
      <c r="S503" s="33"/>
      <c r="T503" s="36" t="str">
        <f t="shared" si="86"/>
        <v/>
      </c>
      <c r="U503" s="36" t="str">
        <f>IF(F503="","",IF(H503=0,"",VLOOKUP(E503,Clientes39[],4,)))</f>
        <v/>
      </c>
      <c r="V503" s="7" t="str">
        <f t="shared" si="87"/>
        <v/>
      </c>
      <c r="W503" s="37" t="str">
        <f t="shared" si="80"/>
        <v/>
      </c>
      <c r="X503" s="5"/>
    </row>
    <row r="504" spans="1:24" ht="42.75" customHeight="1" x14ac:dyDescent="0.25">
      <c r="A504" s="5"/>
      <c r="B504" s="32"/>
      <c r="C504" s="32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3" t="str">
        <f t="shared" si="81"/>
        <v/>
      </c>
      <c r="M504" s="7" t="str">
        <f t="shared" si="82"/>
        <v/>
      </c>
      <c r="N504" s="7" t="str">
        <f t="shared" si="83"/>
        <v/>
      </c>
      <c r="O504" s="33"/>
      <c r="P504" s="8" t="str">
        <f t="shared" si="75"/>
        <v/>
      </c>
      <c r="Q504" s="7" t="str">
        <f t="shared" si="84"/>
        <v/>
      </c>
      <c r="R504" s="7" t="str">
        <f t="shared" si="85"/>
        <v/>
      </c>
      <c r="S504" s="33"/>
      <c r="T504" s="36" t="str">
        <f t="shared" si="86"/>
        <v/>
      </c>
      <c r="U504" s="36" t="str">
        <f>IF(F504="","",IF(H504=0,"",VLOOKUP(E504,Clientes39[],4,)))</f>
        <v/>
      </c>
      <c r="V504" s="7" t="str">
        <f t="shared" si="87"/>
        <v/>
      </c>
      <c r="W504" s="37" t="str">
        <f t="shared" si="80"/>
        <v/>
      </c>
      <c r="X504" s="5"/>
    </row>
    <row r="505" spans="1:24" ht="42.75" customHeight="1" x14ac:dyDescent="0.25">
      <c r="A505" s="5"/>
      <c r="B505" s="32"/>
      <c r="C505" s="32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3" t="str">
        <f t="shared" si="81"/>
        <v/>
      </c>
      <c r="M505" s="7" t="str">
        <f t="shared" si="82"/>
        <v/>
      </c>
      <c r="N505" s="7" t="str">
        <f t="shared" si="83"/>
        <v/>
      </c>
      <c r="O505" s="33"/>
      <c r="P505" s="8" t="str">
        <f t="shared" si="75"/>
        <v/>
      </c>
      <c r="Q505" s="7" t="str">
        <f t="shared" si="84"/>
        <v/>
      </c>
      <c r="R505" s="7" t="str">
        <f t="shared" si="85"/>
        <v/>
      </c>
      <c r="S505" s="33"/>
      <c r="T505" s="36" t="str">
        <f t="shared" si="86"/>
        <v/>
      </c>
      <c r="U505" s="36" t="str">
        <f>IF(F505="","",IF(H505=0,"",VLOOKUP(E505,Clientes39[],4,)))</f>
        <v/>
      </c>
      <c r="V505" s="7" t="str">
        <f t="shared" si="87"/>
        <v/>
      </c>
      <c r="W505" s="37" t="str">
        <f t="shared" si="80"/>
        <v/>
      </c>
      <c r="X505" s="5"/>
    </row>
    <row r="506" spans="1:24" ht="42.75" customHeight="1" x14ac:dyDescent="0.25">
      <c r="A506" s="5"/>
      <c r="B506" s="32"/>
      <c r="C506" s="32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3" t="str">
        <f t="shared" si="81"/>
        <v/>
      </c>
      <c r="M506" s="7" t="str">
        <f t="shared" si="82"/>
        <v/>
      </c>
      <c r="N506" s="7" t="str">
        <f t="shared" si="83"/>
        <v/>
      </c>
      <c r="O506" s="33"/>
      <c r="P506" s="8" t="str">
        <f t="shared" si="75"/>
        <v/>
      </c>
      <c r="Q506" s="7" t="str">
        <f t="shared" si="84"/>
        <v/>
      </c>
      <c r="R506" s="7" t="str">
        <f t="shared" si="85"/>
        <v/>
      </c>
      <c r="S506" s="33"/>
      <c r="T506" s="36" t="str">
        <f t="shared" si="86"/>
        <v/>
      </c>
      <c r="U506" s="36" t="str">
        <f>IF(F506="","",IF(H506=0,"",VLOOKUP(E506,Clientes39[],4,)))</f>
        <v/>
      </c>
      <c r="V506" s="7" t="str">
        <f t="shared" si="87"/>
        <v/>
      </c>
      <c r="W506" s="37" t="str">
        <f t="shared" si="80"/>
        <v/>
      </c>
      <c r="X506" s="5"/>
    </row>
    <row r="507" spans="1:24" ht="42.75" customHeight="1" x14ac:dyDescent="0.25">
      <c r="A507" s="5"/>
      <c r="B507" s="32"/>
      <c r="C507" s="32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3" t="str">
        <f t="shared" si="81"/>
        <v/>
      </c>
      <c r="M507" s="7" t="str">
        <f t="shared" si="82"/>
        <v/>
      </c>
      <c r="N507" s="7" t="str">
        <f t="shared" si="83"/>
        <v/>
      </c>
      <c r="O507" s="33"/>
      <c r="P507" s="8" t="str">
        <f t="shared" si="75"/>
        <v/>
      </c>
      <c r="Q507" s="7" t="str">
        <f t="shared" si="84"/>
        <v/>
      </c>
      <c r="R507" s="7" t="str">
        <f t="shared" si="85"/>
        <v/>
      </c>
      <c r="S507" s="33"/>
      <c r="T507" s="36" t="str">
        <f t="shared" si="86"/>
        <v/>
      </c>
      <c r="U507" s="36" t="str">
        <f>IF(F507="","",IF(H507=0,"",VLOOKUP(E507,Clientes39[],4,)))</f>
        <v/>
      </c>
      <c r="V507" s="7" t="str">
        <f t="shared" si="87"/>
        <v/>
      </c>
      <c r="W507" s="37" t="str">
        <f t="shared" si="80"/>
        <v/>
      </c>
      <c r="X507" s="5"/>
    </row>
    <row r="508" spans="1:24" ht="42.75" customHeight="1" x14ac:dyDescent="0.25">
      <c r="A508" s="5"/>
      <c r="B508" s="32"/>
      <c r="C508" s="32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3" t="str">
        <f t="shared" si="81"/>
        <v/>
      </c>
      <c r="M508" s="7" t="str">
        <f t="shared" si="82"/>
        <v/>
      </c>
      <c r="N508" s="7" t="str">
        <f t="shared" si="83"/>
        <v/>
      </c>
      <c r="O508" s="33"/>
      <c r="P508" s="8" t="str">
        <f t="shared" si="75"/>
        <v/>
      </c>
      <c r="Q508" s="7" t="str">
        <f t="shared" si="84"/>
        <v/>
      </c>
      <c r="R508" s="7" t="str">
        <f t="shared" si="85"/>
        <v/>
      </c>
      <c r="S508" s="33"/>
      <c r="T508" s="36" t="str">
        <f t="shared" si="86"/>
        <v/>
      </c>
      <c r="U508" s="36" t="str">
        <f>IF(F508="","",IF(H508=0,"",VLOOKUP(E508,Clientes39[],4,)))</f>
        <v/>
      </c>
      <c r="V508" s="7" t="str">
        <f t="shared" si="87"/>
        <v/>
      </c>
      <c r="W508" s="37" t="str">
        <f t="shared" si="80"/>
        <v/>
      </c>
      <c r="X508" s="5"/>
    </row>
    <row r="509" spans="1:24" ht="42.75" customHeight="1" x14ac:dyDescent="0.25">
      <c r="A509" s="5"/>
      <c r="B509" s="32"/>
      <c r="C509" s="32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3" t="str">
        <f t="shared" si="81"/>
        <v/>
      </c>
      <c r="M509" s="7" t="str">
        <f t="shared" si="82"/>
        <v/>
      </c>
      <c r="N509" s="7" t="str">
        <f t="shared" si="83"/>
        <v/>
      </c>
      <c r="O509" s="33"/>
      <c r="P509" s="8" t="str">
        <f t="shared" si="75"/>
        <v/>
      </c>
      <c r="Q509" s="7" t="str">
        <f t="shared" si="84"/>
        <v/>
      </c>
      <c r="R509" s="7" t="str">
        <f t="shared" si="85"/>
        <v/>
      </c>
      <c r="S509" s="33"/>
      <c r="T509" s="36" t="str">
        <f t="shared" si="86"/>
        <v/>
      </c>
      <c r="U509" s="36" t="str">
        <f>IF(F509="","",IF(H509=0,"",VLOOKUP(E509,Clientes39[],4,)))</f>
        <v/>
      </c>
      <c r="V509" s="7" t="str">
        <f t="shared" si="87"/>
        <v/>
      </c>
      <c r="W509" s="37" t="str">
        <f t="shared" si="80"/>
        <v/>
      </c>
      <c r="X509" s="5"/>
    </row>
    <row r="510" spans="1:24" ht="42.75" customHeight="1" x14ac:dyDescent="0.25">
      <c r="A510" s="5"/>
      <c r="B510" s="32"/>
      <c r="C510" s="32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3" t="str">
        <f t="shared" si="81"/>
        <v/>
      </c>
      <c r="M510" s="7" t="str">
        <f t="shared" si="82"/>
        <v/>
      </c>
      <c r="N510" s="7" t="str">
        <f t="shared" si="83"/>
        <v/>
      </c>
      <c r="O510" s="33"/>
      <c r="P510" s="8" t="str">
        <f t="shared" si="75"/>
        <v/>
      </c>
      <c r="Q510" s="7" t="str">
        <f t="shared" si="84"/>
        <v/>
      </c>
      <c r="R510" s="7" t="str">
        <f t="shared" si="85"/>
        <v/>
      </c>
      <c r="S510" s="33"/>
      <c r="T510" s="36" t="str">
        <f t="shared" si="86"/>
        <v/>
      </c>
      <c r="U510" s="36" t="str">
        <f>IF(F510="","",IF(H510=0,"",VLOOKUP(E510,Clientes39[],4,)))</f>
        <v/>
      </c>
      <c r="V510" s="7" t="str">
        <f t="shared" si="87"/>
        <v/>
      </c>
      <c r="W510" s="37" t="str">
        <f t="shared" si="80"/>
        <v/>
      </c>
      <c r="X510" s="5"/>
    </row>
    <row r="511" spans="1:24" ht="42.75" customHeight="1" x14ac:dyDescent="0.25">
      <c r="A511" s="5"/>
      <c r="B511" s="32"/>
      <c r="C511" s="32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3" t="str">
        <f t="shared" si="81"/>
        <v/>
      </c>
      <c r="M511" s="7" t="str">
        <f t="shared" si="82"/>
        <v/>
      </c>
      <c r="N511" s="7" t="str">
        <f t="shared" si="83"/>
        <v/>
      </c>
      <c r="O511" s="33"/>
      <c r="P511" s="8" t="str">
        <f t="shared" si="75"/>
        <v/>
      </c>
      <c r="Q511" s="7" t="str">
        <f t="shared" si="84"/>
        <v/>
      </c>
      <c r="R511" s="7" t="str">
        <f t="shared" si="85"/>
        <v/>
      </c>
      <c r="S511" s="33"/>
      <c r="T511" s="36" t="str">
        <f t="shared" si="86"/>
        <v/>
      </c>
      <c r="U511" s="36" t="str">
        <f>IF(F511="","",IF(H511=0,"",VLOOKUP(E511,Clientes39[],4,)))</f>
        <v/>
      </c>
      <c r="V511" s="7" t="str">
        <f t="shared" si="87"/>
        <v/>
      </c>
      <c r="W511" s="37" t="str">
        <f t="shared" si="80"/>
        <v/>
      </c>
      <c r="X511" s="5"/>
    </row>
    <row r="512" spans="1:24" ht="42.75" customHeight="1" x14ac:dyDescent="0.25">
      <c r="A512" s="5"/>
      <c r="B512" s="32"/>
      <c r="C512" s="32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3" t="str">
        <f t="shared" si="81"/>
        <v/>
      </c>
      <c r="M512" s="7" t="str">
        <f t="shared" si="82"/>
        <v/>
      </c>
      <c r="N512" s="7" t="str">
        <f t="shared" si="83"/>
        <v/>
      </c>
      <c r="O512" s="33"/>
      <c r="P512" s="8" t="str">
        <f t="shared" si="75"/>
        <v/>
      </c>
      <c r="Q512" s="7" t="str">
        <f t="shared" si="84"/>
        <v/>
      </c>
      <c r="R512" s="7" t="str">
        <f t="shared" si="85"/>
        <v/>
      </c>
      <c r="S512" s="33"/>
      <c r="T512" s="36" t="str">
        <f t="shared" si="86"/>
        <v/>
      </c>
      <c r="U512" s="36" t="str">
        <f>IF(F512="","",IF(H512=0,"",VLOOKUP(E512,Clientes39[],4,)))</f>
        <v/>
      </c>
      <c r="V512" s="7" t="str">
        <f t="shared" si="87"/>
        <v/>
      </c>
      <c r="W512" s="37" t="str">
        <f t="shared" si="80"/>
        <v/>
      </c>
      <c r="X512" s="5"/>
    </row>
    <row r="513" spans="1:24" ht="42.75" customHeight="1" x14ac:dyDescent="0.25">
      <c r="A513" s="5"/>
      <c r="B513" s="32"/>
      <c r="C513" s="32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3" t="str">
        <f t="shared" si="81"/>
        <v/>
      </c>
      <c r="M513" s="7" t="str">
        <f t="shared" si="82"/>
        <v/>
      </c>
      <c r="N513" s="7" t="str">
        <f t="shared" si="83"/>
        <v/>
      </c>
      <c r="O513" s="33"/>
      <c r="P513" s="8" t="str">
        <f t="shared" si="75"/>
        <v/>
      </c>
      <c r="Q513" s="7" t="str">
        <f t="shared" si="84"/>
        <v/>
      </c>
      <c r="R513" s="7" t="str">
        <f t="shared" si="85"/>
        <v/>
      </c>
      <c r="S513" s="33"/>
      <c r="T513" s="36" t="str">
        <f t="shared" si="86"/>
        <v/>
      </c>
      <c r="U513" s="36" t="str">
        <f>IF(F513="","",IF(H513=0,"",VLOOKUP(E513,Clientes39[],4,)))</f>
        <v/>
      </c>
      <c r="V513" s="7" t="str">
        <f t="shared" si="87"/>
        <v/>
      </c>
      <c r="W513" s="37" t="str">
        <f t="shared" si="80"/>
        <v/>
      </c>
      <c r="X513" s="5"/>
    </row>
    <row r="514" spans="1:24" ht="42.75" customHeight="1" x14ac:dyDescent="0.25">
      <c r="A514" s="5"/>
      <c r="B514" s="32"/>
      <c r="C514" s="32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3" t="str">
        <f t="shared" si="81"/>
        <v/>
      </c>
      <c r="M514" s="7" t="str">
        <f t="shared" si="82"/>
        <v/>
      </c>
      <c r="N514" s="7" t="str">
        <f t="shared" si="83"/>
        <v/>
      </c>
      <c r="O514" s="33"/>
      <c r="P514" s="8" t="str">
        <f t="shared" si="75"/>
        <v/>
      </c>
      <c r="Q514" s="7" t="str">
        <f t="shared" si="84"/>
        <v/>
      </c>
      <c r="R514" s="7" t="str">
        <f t="shared" si="85"/>
        <v/>
      </c>
      <c r="S514" s="33"/>
      <c r="T514" s="36" t="str">
        <f t="shared" si="86"/>
        <v/>
      </c>
      <c r="U514" s="36" t="str">
        <f>IF(F514="","",IF(H514=0,"",VLOOKUP(E514,Clientes39[],4,)))</f>
        <v/>
      </c>
      <c r="V514" s="7" t="str">
        <f t="shared" si="87"/>
        <v/>
      </c>
      <c r="W514" s="37" t="str">
        <f t="shared" si="80"/>
        <v/>
      </c>
      <c r="X514" s="5"/>
    </row>
    <row r="515" spans="1:24" ht="42.75" customHeight="1" x14ac:dyDescent="0.25">
      <c r="A515" s="5"/>
      <c r="B515" s="32"/>
      <c r="C515" s="32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3" t="str">
        <f t="shared" si="81"/>
        <v/>
      </c>
      <c r="M515" s="7" t="str">
        <f t="shared" si="82"/>
        <v/>
      </c>
      <c r="N515" s="7" t="str">
        <f t="shared" si="83"/>
        <v/>
      </c>
      <c r="O515" s="33"/>
      <c r="P515" s="8" t="str">
        <f t="shared" ref="P515:P578" si="88">IF(D515="","",VLOOKUP(D515,$B$1047488:$C$1047508,2,FALSE))</f>
        <v/>
      </c>
      <c r="Q515" s="7" t="str">
        <f t="shared" si="84"/>
        <v/>
      </c>
      <c r="R515" s="7" t="str">
        <f t="shared" si="85"/>
        <v/>
      </c>
      <c r="S515" s="33"/>
      <c r="T515" s="36" t="str">
        <f t="shared" si="86"/>
        <v/>
      </c>
      <c r="U515" s="36" t="str">
        <f>IF(F515="","",IF(H515=0,"",VLOOKUP(E515,Clientes39[],4,)))</f>
        <v/>
      </c>
      <c r="V515" s="7" t="str">
        <f t="shared" si="87"/>
        <v/>
      </c>
      <c r="W515" s="37" t="str">
        <f t="shared" si="80"/>
        <v/>
      </c>
      <c r="X515" s="5"/>
    </row>
    <row r="516" spans="1:24" ht="42.75" customHeight="1" x14ac:dyDescent="0.25">
      <c r="A516" s="5"/>
      <c r="B516" s="32"/>
      <c r="C516" s="32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3" t="str">
        <f t="shared" si="81"/>
        <v/>
      </c>
      <c r="M516" s="7" t="str">
        <f t="shared" si="82"/>
        <v/>
      </c>
      <c r="N516" s="7" t="str">
        <f t="shared" si="83"/>
        <v/>
      </c>
      <c r="O516" s="33"/>
      <c r="P516" s="8" t="str">
        <f t="shared" si="88"/>
        <v/>
      </c>
      <c r="Q516" s="7" t="str">
        <f t="shared" si="84"/>
        <v/>
      </c>
      <c r="R516" s="7" t="str">
        <f t="shared" si="85"/>
        <v/>
      </c>
      <c r="S516" s="33"/>
      <c r="T516" s="36" t="str">
        <f t="shared" si="86"/>
        <v/>
      </c>
      <c r="U516" s="36" t="str">
        <f>IF(F516="","",IF(H516=0,"",VLOOKUP(E516,Clientes39[],4,)))</f>
        <v/>
      </c>
      <c r="V516" s="7" t="str">
        <f t="shared" si="87"/>
        <v/>
      </c>
      <c r="W516" s="37" t="str">
        <f t="shared" si="80"/>
        <v/>
      </c>
      <c r="X516" s="5"/>
    </row>
    <row r="517" spans="1:24" ht="42.75" customHeight="1" x14ac:dyDescent="0.25">
      <c r="A517" s="5"/>
      <c r="B517" s="32"/>
      <c r="C517" s="32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3" t="str">
        <f t="shared" si="81"/>
        <v/>
      </c>
      <c r="M517" s="7" t="str">
        <f t="shared" si="82"/>
        <v/>
      </c>
      <c r="N517" s="7" t="str">
        <f t="shared" si="83"/>
        <v/>
      </c>
      <c r="O517" s="33"/>
      <c r="P517" s="8" t="str">
        <f t="shared" si="88"/>
        <v/>
      </c>
      <c r="Q517" s="7" t="str">
        <f t="shared" si="84"/>
        <v/>
      </c>
      <c r="R517" s="7" t="str">
        <f t="shared" si="85"/>
        <v/>
      </c>
      <c r="S517" s="33"/>
      <c r="T517" s="36" t="str">
        <f t="shared" si="86"/>
        <v/>
      </c>
      <c r="U517" s="36" t="str">
        <f>IF(F517="","",IF(H517=0,"",VLOOKUP(E517,Clientes39[],4,)))</f>
        <v/>
      </c>
      <c r="V517" s="7" t="str">
        <f t="shared" si="87"/>
        <v/>
      </c>
      <c r="W517" s="37" t="str">
        <f t="shared" ref="W517:W580" si="89">IF(H517=0,"",IF(Q517="","",IF(R517="",Q517/V517,R517/V517)))</f>
        <v/>
      </c>
      <c r="X517" s="5"/>
    </row>
    <row r="518" spans="1:24" ht="42.75" customHeight="1" x14ac:dyDescent="0.25">
      <c r="A518" s="5"/>
      <c r="B518" s="32"/>
      <c r="C518" s="32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3" t="str">
        <f t="shared" si="81"/>
        <v/>
      </c>
      <c r="M518" s="7" t="str">
        <f t="shared" si="82"/>
        <v/>
      </c>
      <c r="N518" s="7" t="str">
        <f t="shared" si="83"/>
        <v/>
      </c>
      <c r="O518" s="33"/>
      <c r="P518" s="8" t="str">
        <f t="shared" si="88"/>
        <v/>
      </c>
      <c r="Q518" s="7" t="str">
        <f t="shared" si="84"/>
        <v/>
      </c>
      <c r="R518" s="7" t="str">
        <f t="shared" si="85"/>
        <v/>
      </c>
      <c r="S518" s="33"/>
      <c r="T518" s="36" t="str">
        <f t="shared" si="86"/>
        <v/>
      </c>
      <c r="U518" s="36" t="str">
        <f>IF(F518="","",IF(H518=0,"",VLOOKUP(E518,Clientes39[],4,)))</f>
        <v/>
      </c>
      <c r="V518" s="7" t="str">
        <f t="shared" si="87"/>
        <v/>
      </c>
      <c r="W518" s="37" t="str">
        <f t="shared" si="89"/>
        <v/>
      </c>
      <c r="X518" s="5"/>
    </row>
    <row r="519" spans="1:24" ht="42.75" customHeight="1" x14ac:dyDescent="0.25">
      <c r="A519" s="5"/>
      <c r="B519" s="32"/>
      <c r="C519" s="32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3" t="str">
        <f t="shared" si="81"/>
        <v/>
      </c>
      <c r="M519" s="7" t="str">
        <f t="shared" si="82"/>
        <v/>
      </c>
      <c r="N519" s="7" t="str">
        <f t="shared" si="83"/>
        <v/>
      </c>
      <c r="O519" s="33"/>
      <c r="P519" s="8" t="str">
        <f t="shared" si="88"/>
        <v/>
      </c>
      <c r="Q519" s="7" t="str">
        <f t="shared" si="84"/>
        <v/>
      </c>
      <c r="R519" s="7" t="str">
        <f t="shared" si="85"/>
        <v/>
      </c>
      <c r="S519" s="33"/>
      <c r="T519" s="36" t="str">
        <f t="shared" si="86"/>
        <v/>
      </c>
      <c r="U519" s="36" t="str">
        <f>IF(F519="","",IF(H519=0,"",VLOOKUP(E519,Clientes39[],4,)))</f>
        <v/>
      </c>
      <c r="V519" s="7" t="str">
        <f t="shared" si="87"/>
        <v/>
      </c>
      <c r="W519" s="37" t="str">
        <f t="shared" si="89"/>
        <v/>
      </c>
      <c r="X519" s="5"/>
    </row>
    <row r="520" spans="1:24" ht="42.75" customHeight="1" x14ac:dyDescent="0.25">
      <c r="A520" s="5"/>
      <c r="B520" s="32"/>
      <c r="C520" s="32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3" t="str">
        <f t="shared" si="81"/>
        <v/>
      </c>
      <c r="M520" s="7" t="str">
        <f t="shared" si="82"/>
        <v/>
      </c>
      <c r="N520" s="7" t="str">
        <f t="shared" si="83"/>
        <v/>
      </c>
      <c r="O520" s="33"/>
      <c r="P520" s="8" t="str">
        <f t="shared" si="88"/>
        <v/>
      </c>
      <c r="Q520" s="7" t="str">
        <f t="shared" si="84"/>
        <v/>
      </c>
      <c r="R520" s="7" t="str">
        <f t="shared" si="85"/>
        <v/>
      </c>
      <c r="S520" s="33"/>
      <c r="T520" s="36" t="str">
        <f t="shared" si="86"/>
        <v/>
      </c>
      <c r="U520" s="36" t="str">
        <f>IF(F520="","",IF(H520=0,"",VLOOKUP(E520,Clientes39[],4,)))</f>
        <v/>
      </c>
      <c r="V520" s="7" t="str">
        <f t="shared" si="87"/>
        <v/>
      </c>
      <c r="W520" s="37" t="str">
        <f t="shared" si="89"/>
        <v/>
      </c>
      <c r="X520" s="5"/>
    </row>
    <row r="521" spans="1:24" ht="42.75" customHeight="1" x14ac:dyDescent="0.25">
      <c r="A521" s="5"/>
      <c r="B521" s="32"/>
      <c r="C521" s="32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3" t="str">
        <f t="shared" si="81"/>
        <v/>
      </c>
      <c r="M521" s="7" t="str">
        <f t="shared" si="82"/>
        <v/>
      </c>
      <c r="N521" s="7" t="str">
        <f t="shared" si="83"/>
        <v/>
      </c>
      <c r="O521" s="33"/>
      <c r="P521" s="8" t="str">
        <f t="shared" si="88"/>
        <v/>
      </c>
      <c r="Q521" s="7" t="str">
        <f t="shared" si="84"/>
        <v/>
      </c>
      <c r="R521" s="7" t="str">
        <f t="shared" si="85"/>
        <v/>
      </c>
      <c r="S521" s="33"/>
      <c r="T521" s="36" t="str">
        <f t="shared" si="86"/>
        <v/>
      </c>
      <c r="U521" s="36" t="str">
        <f>IF(F521="","",IF(H521=0,"",VLOOKUP(E521,Clientes39[],4,)))</f>
        <v/>
      </c>
      <c r="V521" s="7" t="str">
        <f t="shared" si="87"/>
        <v/>
      </c>
      <c r="W521" s="37" t="str">
        <f t="shared" si="89"/>
        <v/>
      </c>
      <c r="X521" s="5"/>
    </row>
    <row r="522" spans="1:24" ht="42.75" customHeight="1" x14ac:dyDescent="0.25">
      <c r="A522" s="5"/>
      <c r="B522" s="32"/>
      <c r="C522" s="32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3" t="str">
        <f t="shared" si="81"/>
        <v/>
      </c>
      <c r="M522" s="7" t="str">
        <f t="shared" si="82"/>
        <v/>
      </c>
      <c r="N522" s="7" t="str">
        <f t="shared" si="83"/>
        <v/>
      </c>
      <c r="O522" s="33"/>
      <c r="P522" s="8" t="str">
        <f t="shared" si="88"/>
        <v/>
      </c>
      <c r="Q522" s="7" t="str">
        <f t="shared" si="84"/>
        <v/>
      </c>
      <c r="R522" s="7" t="str">
        <f t="shared" si="85"/>
        <v/>
      </c>
      <c r="S522" s="33"/>
      <c r="T522" s="36" t="str">
        <f t="shared" si="86"/>
        <v/>
      </c>
      <c r="U522" s="36" t="str">
        <f>IF(F522="","",IF(H522=0,"",VLOOKUP(E522,Clientes39[],4,)))</f>
        <v/>
      </c>
      <c r="V522" s="7" t="str">
        <f t="shared" si="87"/>
        <v/>
      </c>
      <c r="W522" s="37" t="str">
        <f t="shared" si="89"/>
        <v/>
      </c>
      <c r="X522" s="5"/>
    </row>
    <row r="523" spans="1:24" ht="42.75" customHeight="1" x14ac:dyDescent="0.25">
      <c r="A523" s="5"/>
      <c r="B523" s="32"/>
      <c r="C523" s="32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3" t="str">
        <f t="shared" si="81"/>
        <v/>
      </c>
      <c r="M523" s="7" t="str">
        <f t="shared" si="82"/>
        <v/>
      </c>
      <c r="N523" s="7" t="str">
        <f t="shared" si="83"/>
        <v/>
      </c>
      <c r="O523" s="33"/>
      <c r="P523" s="8" t="str">
        <f t="shared" si="88"/>
        <v/>
      </c>
      <c r="Q523" s="7" t="str">
        <f t="shared" si="84"/>
        <v/>
      </c>
      <c r="R523" s="7" t="str">
        <f t="shared" si="85"/>
        <v/>
      </c>
      <c r="S523" s="33"/>
      <c r="T523" s="36" t="str">
        <f t="shared" si="86"/>
        <v/>
      </c>
      <c r="U523" s="36" t="str">
        <f>IF(F523="","",IF(H523=0,"",VLOOKUP(E523,Clientes39[],4,)))</f>
        <v/>
      </c>
      <c r="V523" s="7" t="str">
        <f t="shared" si="87"/>
        <v/>
      </c>
      <c r="W523" s="37" t="str">
        <f t="shared" si="89"/>
        <v/>
      </c>
      <c r="X523" s="5"/>
    </row>
    <row r="524" spans="1:24" ht="42.75" customHeight="1" x14ac:dyDescent="0.25">
      <c r="A524" s="5"/>
      <c r="B524" s="32"/>
      <c r="C524" s="32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3" t="str">
        <f t="shared" si="81"/>
        <v/>
      </c>
      <c r="M524" s="7" t="str">
        <f t="shared" si="82"/>
        <v/>
      </c>
      <c r="N524" s="7" t="str">
        <f t="shared" si="83"/>
        <v/>
      </c>
      <c r="O524" s="33"/>
      <c r="P524" s="8" t="str">
        <f t="shared" si="88"/>
        <v/>
      </c>
      <c r="Q524" s="7" t="str">
        <f t="shared" si="84"/>
        <v/>
      </c>
      <c r="R524" s="7" t="str">
        <f t="shared" si="85"/>
        <v/>
      </c>
      <c r="S524" s="33"/>
      <c r="T524" s="36" t="str">
        <f t="shared" si="86"/>
        <v/>
      </c>
      <c r="U524" s="36" t="str">
        <f>IF(F524="","",IF(H524=0,"",VLOOKUP(E524,Clientes39[],4,)))</f>
        <v/>
      </c>
      <c r="V524" s="7" t="str">
        <f t="shared" si="87"/>
        <v/>
      </c>
      <c r="W524" s="37" t="str">
        <f t="shared" si="89"/>
        <v/>
      </c>
      <c r="X524" s="5"/>
    </row>
    <row r="525" spans="1:24" ht="42.75" customHeight="1" x14ac:dyDescent="0.25">
      <c r="A525" s="5"/>
      <c r="B525" s="32"/>
      <c r="C525" s="32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3" t="str">
        <f t="shared" si="81"/>
        <v/>
      </c>
      <c r="M525" s="7" t="str">
        <f t="shared" si="82"/>
        <v/>
      </c>
      <c r="N525" s="7" t="str">
        <f t="shared" si="83"/>
        <v/>
      </c>
      <c r="O525" s="33"/>
      <c r="P525" s="8" t="str">
        <f t="shared" si="88"/>
        <v/>
      </c>
      <c r="Q525" s="7" t="str">
        <f t="shared" si="84"/>
        <v/>
      </c>
      <c r="R525" s="7" t="str">
        <f t="shared" si="85"/>
        <v/>
      </c>
      <c r="S525" s="33"/>
      <c r="T525" s="36" t="str">
        <f t="shared" si="86"/>
        <v/>
      </c>
      <c r="U525" s="36" t="str">
        <f>IF(F525="","",IF(H525=0,"",VLOOKUP(E525,Clientes39[],4,)))</f>
        <v/>
      </c>
      <c r="V525" s="7" t="str">
        <f t="shared" si="87"/>
        <v/>
      </c>
      <c r="W525" s="37" t="str">
        <f t="shared" si="89"/>
        <v/>
      </c>
      <c r="X525" s="5"/>
    </row>
    <row r="526" spans="1:24" ht="42.75" customHeight="1" x14ac:dyDescent="0.25">
      <c r="A526" s="5"/>
      <c r="B526" s="32"/>
      <c r="C526" s="32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3" t="str">
        <f t="shared" si="81"/>
        <v/>
      </c>
      <c r="M526" s="7" t="str">
        <f t="shared" si="82"/>
        <v/>
      </c>
      <c r="N526" s="7" t="str">
        <f t="shared" si="83"/>
        <v/>
      </c>
      <c r="O526" s="33"/>
      <c r="P526" s="8" t="str">
        <f t="shared" si="88"/>
        <v/>
      </c>
      <c r="Q526" s="7" t="str">
        <f t="shared" si="84"/>
        <v/>
      </c>
      <c r="R526" s="7" t="str">
        <f t="shared" si="85"/>
        <v/>
      </c>
      <c r="S526" s="33"/>
      <c r="T526" s="36" t="str">
        <f t="shared" si="86"/>
        <v/>
      </c>
      <c r="U526" s="36" t="str">
        <f>IF(F526="","",IF(H526=0,"",VLOOKUP(E526,Clientes39[],4,)))</f>
        <v/>
      </c>
      <c r="V526" s="7" t="str">
        <f t="shared" si="87"/>
        <v/>
      </c>
      <c r="W526" s="37" t="str">
        <f t="shared" si="89"/>
        <v/>
      </c>
      <c r="X526" s="5"/>
    </row>
    <row r="527" spans="1:24" ht="42.75" customHeight="1" x14ac:dyDescent="0.25">
      <c r="A527" s="5"/>
      <c r="B527" s="32"/>
      <c r="C527" s="32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3" t="str">
        <f t="shared" si="81"/>
        <v/>
      </c>
      <c r="M527" s="7" t="str">
        <f t="shared" si="82"/>
        <v/>
      </c>
      <c r="N527" s="7" t="str">
        <f t="shared" si="83"/>
        <v/>
      </c>
      <c r="O527" s="33"/>
      <c r="P527" s="8" t="str">
        <f t="shared" si="88"/>
        <v/>
      </c>
      <c r="Q527" s="7" t="str">
        <f t="shared" si="84"/>
        <v/>
      </c>
      <c r="R527" s="7" t="str">
        <f t="shared" si="85"/>
        <v/>
      </c>
      <c r="S527" s="33"/>
      <c r="T527" s="36" t="str">
        <f t="shared" si="86"/>
        <v/>
      </c>
      <c r="U527" s="36" t="str">
        <f>IF(F527="","",IF(H527=0,"",VLOOKUP(E527,Clientes39[],4,)))</f>
        <v/>
      </c>
      <c r="V527" s="7" t="str">
        <f t="shared" si="87"/>
        <v/>
      </c>
      <c r="W527" s="37" t="str">
        <f t="shared" si="89"/>
        <v/>
      </c>
      <c r="X527" s="5"/>
    </row>
    <row r="528" spans="1:24" ht="42.75" customHeight="1" x14ac:dyDescent="0.25">
      <c r="A528" s="5"/>
      <c r="B528" s="32"/>
      <c r="C528" s="32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3" t="str">
        <f t="shared" si="81"/>
        <v/>
      </c>
      <c r="M528" s="7" t="str">
        <f t="shared" si="82"/>
        <v/>
      </c>
      <c r="N528" s="7" t="str">
        <f t="shared" si="83"/>
        <v/>
      </c>
      <c r="O528" s="33"/>
      <c r="P528" s="8" t="str">
        <f t="shared" si="88"/>
        <v/>
      </c>
      <c r="Q528" s="7" t="str">
        <f t="shared" si="84"/>
        <v/>
      </c>
      <c r="R528" s="7" t="str">
        <f t="shared" si="85"/>
        <v/>
      </c>
      <c r="S528" s="33"/>
      <c r="T528" s="36" t="str">
        <f t="shared" si="86"/>
        <v/>
      </c>
      <c r="U528" s="36" t="str">
        <f>IF(F528="","",IF(H528=0,"",VLOOKUP(E528,Clientes39[],4,)))</f>
        <v/>
      </c>
      <c r="V528" s="7" t="str">
        <f t="shared" si="87"/>
        <v/>
      </c>
      <c r="W528" s="37" t="str">
        <f t="shared" si="89"/>
        <v/>
      </c>
      <c r="X528" s="5"/>
    </row>
    <row r="529" spans="1:24" ht="42.75" customHeight="1" x14ac:dyDescent="0.25">
      <c r="A529" s="5"/>
      <c r="B529" s="32"/>
      <c r="C529" s="32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3" t="str">
        <f t="shared" si="81"/>
        <v/>
      </c>
      <c r="M529" s="7" t="str">
        <f t="shared" si="82"/>
        <v/>
      </c>
      <c r="N529" s="7" t="str">
        <f t="shared" si="83"/>
        <v/>
      </c>
      <c r="O529" s="33"/>
      <c r="P529" s="8" t="str">
        <f t="shared" si="88"/>
        <v/>
      </c>
      <c r="Q529" s="7" t="str">
        <f t="shared" si="84"/>
        <v/>
      </c>
      <c r="R529" s="7" t="str">
        <f t="shared" si="85"/>
        <v/>
      </c>
      <c r="S529" s="33"/>
      <c r="T529" s="36" t="str">
        <f t="shared" si="86"/>
        <v/>
      </c>
      <c r="U529" s="36" t="str">
        <f>IF(F529="","",IF(H529=0,"",VLOOKUP(E529,Clientes39[],4,)))</f>
        <v/>
      </c>
      <c r="V529" s="7" t="str">
        <f t="shared" si="87"/>
        <v/>
      </c>
      <c r="W529" s="37" t="str">
        <f t="shared" si="89"/>
        <v/>
      </c>
      <c r="X529" s="5"/>
    </row>
    <row r="530" spans="1:24" ht="42.75" customHeight="1" x14ac:dyDescent="0.25">
      <c r="A530" s="5"/>
      <c r="B530" s="32"/>
      <c r="C530" s="32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3" t="str">
        <f t="shared" si="81"/>
        <v/>
      </c>
      <c r="M530" s="7" t="str">
        <f t="shared" si="82"/>
        <v/>
      </c>
      <c r="N530" s="7" t="str">
        <f t="shared" si="83"/>
        <v/>
      </c>
      <c r="O530" s="33"/>
      <c r="P530" s="8" t="str">
        <f t="shared" si="88"/>
        <v/>
      </c>
      <c r="Q530" s="7" t="str">
        <f t="shared" si="84"/>
        <v/>
      </c>
      <c r="R530" s="7" t="str">
        <f t="shared" si="85"/>
        <v/>
      </c>
      <c r="S530" s="33"/>
      <c r="T530" s="36" t="str">
        <f t="shared" si="86"/>
        <v/>
      </c>
      <c r="U530" s="36" t="str">
        <f>IF(F530="","",IF(H530=0,"",VLOOKUP(E530,Clientes39[],4,)))</f>
        <v/>
      </c>
      <c r="V530" s="7" t="str">
        <f t="shared" si="87"/>
        <v/>
      </c>
      <c r="W530" s="37" t="str">
        <f t="shared" si="89"/>
        <v/>
      </c>
      <c r="X530" s="5"/>
    </row>
    <row r="531" spans="1:24" ht="42.75" customHeight="1" x14ac:dyDescent="0.25">
      <c r="A531" s="5"/>
      <c r="B531" s="32"/>
      <c r="C531" s="32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3" t="str">
        <f t="shared" si="81"/>
        <v/>
      </c>
      <c r="M531" s="7" t="str">
        <f t="shared" si="82"/>
        <v/>
      </c>
      <c r="N531" s="7" t="str">
        <f t="shared" si="83"/>
        <v/>
      </c>
      <c r="O531" s="33"/>
      <c r="P531" s="8" t="str">
        <f t="shared" si="88"/>
        <v/>
      </c>
      <c r="Q531" s="7" t="str">
        <f t="shared" si="84"/>
        <v/>
      </c>
      <c r="R531" s="7" t="str">
        <f t="shared" si="85"/>
        <v/>
      </c>
      <c r="S531" s="33"/>
      <c r="T531" s="36" t="str">
        <f t="shared" si="86"/>
        <v/>
      </c>
      <c r="U531" s="36" t="str">
        <f>IF(F531="","",IF(H531=0,"",VLOOKUP(E531,Clientes39[],4,)))</f>
        <v/>
      </c>
      <c r="V531" s="7" t="str">
        <f t="shared" si="87"/>
        <v/>
      </c>
      <c r="W531" s="37" t="str">
        <f t="shared" si="89"/>
        <v/>
      </c>
      <c r="X531" s="5"/>
    </row>
    <row r="532" spans="1:24" ht="42.75" customHeight="1" x14ac:dyDescent="0.25">
      <c r="A532" s="5"/>
      <c r="B532" s="32"/>
      <c r="C532" s="32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3" t="str">
        <f t="shared" si="81"/>
        <v/>
      </c>
      <c r="M532" s="7" t="str">
        <f t="shared" si="82"/>
        <v/>
      </c>
      <c r="N532" s="7" t="str">
        <f t="shared" si="83"/>
        <v/>
      </c>
      <c r="O532" s="33"/>
      <c r="P532" s="8" t="str">
        <f t="shared" si="88"/>
        <v/>
      </c>
      <c r="Q532" s="7" t="str">
        <f t="shared" si="84"/>
        <v/>
      </c>
      <c r="R532" s="7" t="str">
        <f t="shared" si="85"/>
        <v/>
      </c>
      <c r="S532" s="33"/>
      <c r="T532" s="36" t="str">
        <f t="shared" si="86"/>
        <v/>
      </c>
      <c r="U532" s="36" t="str">
        <f>IF(F532="","",IF(H532=0,"",VLOOKUP(E532,Clientes39[],4,)))</f>
        <v/>
      </c>
      <c r="V532" s="7" t="str">
        <f t="shared" si="87"/>
        <v/>
      </c>
      <c r="W532" s="37" t="str">
        <f t="shared" si="89"/>
        <v/>
      </c>
      <c r="X532" s="5"/>
    </row>
    <row r="533" spans="1:24" ht="42.75" customHeight="1" x14ac:dyDescent="0.25">
      <c r="A533" s="5"/>
      <c r="B533" s="32"/>
      <c r="C533" s="32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3" t="str">
        <f t="shared" si="81"/>
        <v/>
      </c>
      <c r="M533" s="7" t="str">
        <f t="shared" si="82"/>
        <v/>
      </c>
      <c r="N533" s="7" t="str">
        <f t="shared" si="83"/>
        <v/>
      </c>
      <c r="O533" s="33"/>
      <c r="P533" s="8" t="str">
        <f t="shared" si="88"/>
        <v/>
      </c>
      <c r="Q533" s="7" t="str">
        <f t="shared" si="84"/>
        <v/>
      </c>
      <c r="R533" s="7" t="str">
        <f t="shared" si="85"/>
        <v/>
      </c>
      <c r="S533" s="33"/>
      <c r="T533" s="36" t="str">
        <f t="shared" si="86"/>
        <v/>
      </c>
      <c r="U533" s="36" t="str">
        <f>IF(F533="","",IF(H533=0,"",VLOOKUP(E533,Clientes39[],4,)))</f>
        <v/>
      </c>
      <c r="V533" s="7" t="str">
        <f t="shared" si="87"/>
        <v/>
      </c>
      <c r="W533" s="37" t="str">
        <f t="shared" si="89"/>
        <v/>
      </c>
      <c r="X533" s="5"/>
    </row>
    <row r="534" spans="1:24" ht="42.75" customHeight="1" x14ac:dyDescent="0.25">
      <c r="A534" s="5"/>
      <c r="B534" s="32"/>
      <c r="C534" s="32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3" t="str">
        <f t="shared" si="81"/>
        <v/>
      </c>
      <c r="M534" s="7" t="str">
        <f t="shared" si="82"/>
        <v/>
      </c>
      <c r="N534" s="7" t="str">
        <f t="shared" si="83"/>
        <v/>
      </c>
      <c r="O534" s="33"/>
      <c r="P534" s="8" t="str">
        <f t="shared" si="88"/>
        <v/>
      </c>
      <c r="Q534" s="7" t="str">
        <f t="shared" si="84"/>
        <v/>
      </c>
      <c r="R534" s="7" t="str">
        <f t="shared" si="85"/>
        <v/>
      </c>
      <c r="S534" s="33"/>
      <c r="T534" s="36" t="str">
        <f t="shared" si="86"/>
        <v/>
      </c>
      <c r="U534" s="36" t="str">
        <f>IF(F534="","",IF(H534=0,"",VLOOKUP(E534,Clientes39[],4,)))</f>
        <v/>
      </c>
      <c r="V534" s="7" t="str">
        <f t="shared" si="87"/>
        <v/>
      </c>
      <c r="W534" s="37" t="str">
        <f t="shared" si="89"/>
        <v/>
      </c>
      <c r="X534" s="5"/>
    </row>
    <row r="535" spans="1:24" ht="42.75" customHeight="1" x14ac:dyDescent="0.25">
      <c r="A535" s="5"/>
      <c r="B535" s="32"/>
      <c r="C535" s="32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3" t="str">
        <f t="shared" si="81"/>
        <v/>
      </c>
      <c r="M535" s="7" t="str">
        <f t="shared" si="82"/>
        <v/>
      </c>
      <c r="N535" s="7" t="str">
        <f t="shared" si="83"/>
        <v/>
      </c>
      <c r="O535" s="33"/>
      <c r="P535" s="8" t="str">
        <f t="shared" si="88"/>
        <v/>
      </c>
      <c r="Q535" s="7" t="str">
        <f t="shared" si="84"/>
        <v/>
      </c>
      <c r="R535" s="7" t="str">
        <f t="shared" si="85"/>
        <v/>
      </c>
      <c r="S535" s="33"/>
      <c r="T535" s="36" t="str">
        <f t="shared" si="86"/>
        <v/>
      </c>
      <c r="U535" s="36" t="str">
        <f>IF(F535="","",IF(H535=0,"",VLOOKUP(E535,Clientes39[],4,)))</f>
        <v/>
      </c>
      <c r="V535" s="7" t="str">
        <f t="shared" si="87"/>
        <v/>
      </c>
      <c r="W535" s="37" t="str">
        <f t="shared" si="89"/>
        <v/>
      </c>
      <c r="X535" s="5"/>
    </row>
    <row r="536" spans="1:24" ht="42.75" customHeight="1" x14ac:dyDescent="0.25">
      <c r="A536" s="5"/>
      <c r="B536" s="32"/>
      <c r="C536" s="32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3" t="str">
        <f t="shared" si="81"/>
        <v/>
      </c>
      <c r="M536" s="7" t="str">
        <f t="shared" si="82"/>
        <v/>
      </c>
      <c r="N536" s="7" t="str">
        <f t="shared" si="83"/>
        <v/>
      </c>
      <c r="O536" s="33"/>
      <c r="P536" s="8" t="str">
        <f t="shared" si="88"/>
        <v/>
      </c>
      <c r="Q536" s="7" t="str">
        <f t="shared" si="84"/>
        <v/>
      </c>
      <c r="R536" s="7" t="str">
        <f t="shared" si="85"/>
        <v/>
      </c>
      <c r="S536" s="33"/>
      <c r="T536" s="36" t="str">
        <f t="shared" si="86"/>
        <v/>
      </c>
      <c r="U536" s="36" t="str">
        <f>IF(F536="","",IF(H536=0,"",VLOOKUP(E536,Clientes39[],4,)))</f>
        <v/>
      </c>
      <c r="V536" s="7" t="str">
        <f t="shared" si="87"/>
        <v/>
      </c>
      <c r="W536" s="37" t="str">
        <f t="shared" si="89"/>
        <v/>
      </c>
      <c r="X536" s="5"/>
    </row>
    <row r="537" spans="1:24" ht="42.75" customHeight="1" x14ac:dyDescent="0.25">
      <c r="A537" s="5"/>
      <c r="B537" s="32"/>
      <c r="C537" s="32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3" t="str">
        <f t="shared" si="81"/>
        <v/>
      </c>
      <c r="M537" s="7" t="str">
        <f t="shared" si="82"/>
        <v/>
      </c>
      <c r="N537" s="7" t="str">
        <f t="shared" si="83"/>
        <v/>
      </c>
      <c r="O537" s="33"/>
      <c r="P537" s="8" t="str">
        <f t="shared" si="88"/>
        <v/>
      </c>
      <c r="Q537" s="7" t="str">
        <f t="shared" si="84"/>
        <v/>
      </c>
      <c r="R537" s="7" t="str">
        <f t="shared" si="85"/>
        <v/>
      </c>
      <c r="S537" s="33"/>
      <c r="T537" s="36" t="str">
        <f t="shared" si="86"/>
        <v/>
      </c>
      <c r="U537" s="36" t="str">
        <f>IF(F537="","",IF(H537=0,"",VLOOKUP(E537,Clientes39[],4,)))</f>
        <v/>
      </c>
      <c r="V537" s="7" t="str">
        <f t="shared" si="87"/>
        <v/>
      </c>
      <c r="W537" s="37" t="str">
        <f t="shared" si="89"/>
        <v/>
      </c>
      <c r="X537" s="5"/>
    </row>
    <row r="538" spans="1:24" ht="42.75" customHeight="1" x14ac:dyDescent="0.25">
      <c r="A538" s="5"/>
      <c r="B538" s="32"/>
      <c r="C538" s="32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3" t="str">
        <f t="shared" si="81"/>
        <v/>
      </c>
      <c r="M538" s="7" t="str">
        <f t="shared" si="82"/>
        <v/>
      </c>
      <c r="N538" s="7" t="str">
        <f t="shared" si="83"/>
        <v/>
      </c>
      <c r="O538" s="33"/>
      <c r="P538" s="8" t="str">
        <f t="shared" si="88"/>
        <v/>
      </c>
      <c r="Q538" s="7" t="str">
        <f t="shared" si="84"/>
        <v/>
      </c>
      <c r="R538" s="7" t="str">
        <f t="shared" si="85"/>
        <v/>
      </c>
      <c r="S538" s="33"/>
      <c r="T538" s="36" t="str">
        <f t="shared" si="86"/>
        <v/>
      </c>
      <c r="U538" s="36" t="str">
        <f>IF(F538="","",IF(H538=0,"",VLOOKUP(E538,Clientes39[],4,)))</f>
        <v/>
      </c>
      <c r="V538" s="7" t="str">
        <f t="shared" si="87"/>
        <v/>
      </c>
      <c r="W538" s="37" t="str">
        <f t="shared" si="89"/>
        <v/>
      </c>
      <c r="X538" s="5"/>
    </row>
    <row r="539" spans="1:24" ht="42.75" customHeight="1" x14ac:dyDescent="0.25">
      <c r="A539" s="5"/>
      <c r="B539" s="32"/>
      <c r="C539" s="32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3" t="str">
        <f t="shared" si="81"/>
        <v/>
      </c>
      <c r="M539" s="7" t="str">
        <f t="shared" si="82"/>
        <v/>
      </c>
      <c r="N539" s="7" t="str">
        <f t="shared" si="83"/>
        <v/>
      </c>
      <c r="O539" s="33"/>
      <c r="P539" s="8" t="str">
        <f t="shared" si="88"/>
        <v/>
      </c>
      <c r="Q539" s="7" t="str">
        <f t="shared" si="84"/>
        <v/>
      </c>
      <c r="R539" s="7" t="str">
        <f t="shared" si="85"/>
        <v/>
      </c>
      <c r="S539" s="33"/>
      <c r="T539" s="36" t="str">
        <f t="shared" si="86"/>
        <v/>
      </c>
      <c r="U539" s="36" t="str">
        <f>IF(F539="","",IF(H539=0,"",VLOOKUP(E539,Clientes39[],4,)))</f>
        <v/>
      </c>
      <c r="V539" s="7" t="str">
        <f t="shared" si="87"/>
        <v/>
      </c>
      <c r="W539" s="37" t="str">
        <f t="shared" si="89"/>
        <v/>
      </c>
      <c r="X539" s="5"/>
    </row>
    <row r="540" spans="1:24" ht="42.75" customHeight="1" x14ac:dyDescent="0.25">
      <c r="A540" s="5"/>
      <c r="B540" s="32"/>
      <c r="C540" s="32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3" t="str">
        <f t="shared" si="81"/>
        <v/>
      </c>
      <c r="M540" s="7" t="str">
        <f t="shared" si="82"/>
        <v/>
      </c>
      <c r="N540" s="7" t="str">
        <f t="shared" si="83"/>
        <v/>
      </c>
      <c r="O540" s="33"/>
      <c r="P540" s="8" t="str">
        <f t="shared" si="88"/>
        <v/>
      </c>
      <c r="Q540" s="7" t="str">
        <f t="shared" si="84"/>
        <v/>
      </c>
      <c r="R540" s="7" t="str">
        <f t="shared" si="85"/>
        <v/>
      </c>
      <c r="S540" s="33"/>
      <c r="T540" s="36" t="str">
        <f t="shared" si="86"/>
        <v/>
      </c>
      <c r="U540" s="36" t="str">
        <f>IF(F540="","",IF(H540=0,"",VLOOKUP(E540,Clientes39[],4,)))</f>
        <v/>
      </c>
      <c r="V540" s="7" t="str">
        <f t="shared" si="87"/>
        <v/>
      </c>
      <c r="W540" s="37" t="str">
        <f t="shared" si="89"/>
        <v/>
      </c>
      <c r="X540" s="5"/>
    </row>
    <row r="541" spans="1:24" ht="42.75" customHeight="1" x14ac:dyDescent="0.25">
      <c r="A541" s="5"/>
      <c r="B541" s="32"/>
      <c r="C541" s="32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3" t="str">
        <f t="shared" si="81"/>
        <v/>
      </c>
      <c r="M541" s="7" t="str">
        <f t="shared" si="82"/>
        <v/>
      </c>
      <c r="N541" s="7" t="str">
        <f t="shared" si="83"/>
        <v/>
      </c>
      <c r="O541" s="33"/>
      <c r="P541" s="8" t="str">
        <f t="shared" si="88"/>
        <v/>
      </c>
      <c r="Q541" s="7" t="str">
        <f t="shared" si="84"/>
        <v/>
      </c>
      <c r="R541" s="7" t="str">
        <f t="shared" si="85"/>
        <v/>
      </c>
      <c r="S541" s="33"/>
      <c r="T541" s="36" t="str">
        <f t="shared" si="86"/>
        <v/>
      </c>
      <c r="U541" s="36" t="str">
        <f>IF(F541="","",IF(H541=0,"",VLOOKUP(E541,Clientes39[],4,)))</f>
        <v/>
      </c>
      <c r="V541" s="7" t="str">
        <f t="shared" si="87"/>
        <v/>
      </c>
      <c r="W541" s="37" t="str">
        <f t="shared" si="89"/>
        <v/>
      </c>
      <c r="X541" s="5"/>
    </row>
    <row r="542" spans="1:24" ht="42.75" customHeight="1" x14ac:dyDescent="0.25">
      <c r="A542" s="5"/>
      <c r="B542" s="32"/>
      <c r="C542" s="32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3" t="str">
        <f t="shared" si="81"/>
        <v/>
      </c>
      <c r="M542" s="7" t="str">
        <f t="shared" si="82"/>
        <v/>
      </c>
      <c r="N542" s="7" t="str">
        <f t="shared" si="83"/>
        <v/>
      </c>
      <c r="O542" s="33"/>
      <c r="P542" s="8" t="str">
        <f t="shared" si="88"/>
        <v/>
      </c>
      <c r="Q542" s="7" t="str">
        <f t="shared" si="84"/>
        <v/>
      </c>
      <c r="R542" s="7" t="str">
        <f t="shared" si="85"/>
        <v/>
      </c>
      <c r="S542" s="33"/>
      <c r="T542" s="36" t="str">
        <f t="shared" si="86"/>
        <v/>
      </c>
      <c r="U542" s="36" t="str">
        <f>IF(F542="","",IF(H542=0,"",VLOOKUP(E542,Clientes39[],4,)))</f>
        <v/>
      </c>
      <c r="V542" s="7" t="str">
        <f t="shared" si="87"/>
        <v/>
      </c>
      <c r="W542" s="37" t="str">
        <f t="shared" si="89"/>
        <v/>
      </c>
      <c r="X542" s="5"/>
    </row>
    <row r="543" spans="1:24" ht="42.75" customHeight="1" x14ac:dyDescent="0.25">
      <c r="A543" s="5"/>
      <c r="B543" s="32"/>
      <c r="C543" s="32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3" t="str">
        <f t="shared" si="81"/>
        <v/>
      </c>
      <c r="M543" s="7" t="str">
        <f t="shared" si="82"/>
        <v/>
      </c>
      <c r="N543" s="7" t="str">
        <f t="shared" si="83"/>
        <v/>
      </c>
      <c r="O543" s="33"/>
      <c r="P543" s="8" t="str">
        <f t="shared" si="88"/>
        <v/>
      </c>
      <c r="Q543" s="7" t="str">
        <f t="shared" si="84"/>
        <v/>
      </c>
      <c r="R543" s="7" t="str">
        <f t="shared" si="85"/>
        <v/>
      </c>
      <c r="S543" s="33"/>
      <c r="T543" s="36" t="str">
        <f t="shared" si="86"/>
        <v/>
      </c>
      <c r="U543" s="36" t="str">
        <f>IF(F543="","",IF(H543=0,"",VLOOKUP(E543,Clientes39[],4,)))</f>
        <v/>
      </c>
      <c r="V543" s="7" t="str">
        <f t="shared" si="87"/>
        <v/>
      </c>
      <c r="W543" s="37" t="str">
        <f t="shared" si="89"/>
        <v/>
      </c>
      <c r="X543" s="5"/>
    </row>
    <row r="544" spans="1:24" ht="42.75" customHeight="1" x14ac:dyDescent="0.25">
      <c r="A544" s="5"/>
      <c r="B544" s="32"/>
      <c r="C544" s="32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3" t="str">
        <f t="shared" si="81"/>
        <v/>
      </c>
      <c r="M544" s="7" t="str">
        <f t="shared" si="82"/>
        <v/>
      </c>
      <c r="N544" s="7" t="str">
        <f t="shared" si="83"/>
        <v/>
      </c>
      <c r="O544" s="33"/>
      <c r="P544" s="8" t="str">
        <f t="shared" si="88"/>
        <v/>
      </c>
      <c r="Q544" s="7" t="str">
        <f t="shared" si="84"/>
        <v/>
      </c>
      <c r="R544" s="7" t="str">
        <f t="shared" si="85"/>
        <v/>
      </c>
      <c r="S544" s="33"/>
      <c r="T544" s="36" t="str">
        <f t="shared" si="86"/>
        <v/>
      </c>
      <c r="U544" s="36" t="str">
        <f>IF(F544="","",IF(H544=0,"",VLOOKUP(E544,Clientes39[],4,)))</f>
        <v/>
      </c>
      <c r="V544" s="7" t="str">
        <f t="shared" si="87"/>
        <v/>
      </c>
      <c r="W544" s="37" t="str">
        <f t="shared" si="89"/>
        <v/>
      </c>
      <c r="X544" s="5"/>
    </row>
    <row r="545" spans="1:24" ht="42.75" customHeight="1" x14ac:dyDescent="0.25">
      <c r="A545" s="5"/>
      <c r="B545" s="32"/>
      <c r="C545" s="32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3" t="str">
        <f t="shared" si="81"/>
        <v/>
      </c>
      <c r="M545" s="7" t="str">
        <f t="shared" si="82"/>
        <v/>
      </c>
      <c r="N545" s="7" t="str">
        <f t="shared" si="83"/>
        <v/>
      </c>
      <c r="O545" s="33"/>
      <c r="P545" s="8" t="str">
        <f t="shared" si="88"/>
        <v/>
      </c>
      <c r="Q545" s="7" t="str">
        <f t="shared" si="84"/>
        <v/>
      </c>
      <c r="R545" s="7" t="str">
        <f t="shared" si="85"/>
        <v/>
      </c>
      <c r="S545" s="33"/>
      <c r="T545" s="36" t="str">
        <f t="shared" si="86"/>
        <v/>
      </c>
      <c r="U545" s="36" t="str">
        <f>IF(F545="","",IF(H545=0,"",VLOOKUP(E545,Clientes39[],4,)))</f>
        <v/>
      </c>
      <c r="V545" s="7" t="str">
        <f t="shared" si="87"/>
        <v/>
      </c>
      <c r="W545" s="37" t="str">
        <f t="shared" si="89"/>
        <v/>
      </c>
      <c r="X545" s="5"/>
    </row>
    <row r="546" spans="1:24" ht="42.75" customHeight="1" x14ac:dyDescent="0.25">
      <c r="A546" s="5"/>
      <c r="B546" s="32"/>
      <c r="C546" s="32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3" t="str">
        <f t="shared" si="81"/>
        <v/>
      </c>
      <c r="M546" s="7" t="str">
        <f t="shared" si="82"/>
        <v/>
      </c>
      <c r="N546" s="7" t="str">
        <f t="shared" si="83"/>
        <v/>
      </c>
      <c r="O546" s="33"/>
      <c r="P546" s="8" t="str">
        <f t="shared" si="88"/>
        <v/>
      </c>
      <c r="Q546" s="7" t="str">
        <f t="shared" si="84"/>
        <v/>
      </c>
      <c r="R546" s="7" t="str">
        <f t="shared" si="85"/>
        <v/>
      </c>
      <c r="S546" s="33"/>
      <c r="T546" s="36" t="str">
        <f t="shared" si="86"/>
        <v/>
      </c>
      <c r="U546" s="36" t="str">
        <f>IF(F546="","",IF(H546=0,"",VLOOKUP(E546,Clientes39[],4,)))</f>
        <v/>
      </c>
      <c r="V546" s="7" t="str">
        <f t="shared" si="87"/>
        <v/>
      </c>
      <c r="W546" s="37" t="str">
        <f t="shared" si="89"/>
        <v/>
      </c>
      <c r="X546" s="5"/>
    </row>
    <row r="547" spans="1:24" ht="42.75" customHeight="1" x14ac:dyDescent="0.25">
      <c r="A547" s="5"/>
      <c r="B547" s="32"/>
      <c r="C547" s="32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3" t="str">
        <f t="shared" si="81"/>
        <v/>
      </c>
      <c r="M547" s="7" t="str">
        <f t="shared" si="82"/>
        <v/>
      </c>
      <c r="N547" s="7" t="str">
        <f t="shared" si="83"/>
        <v/>
      </c>
      <c r="O547" s="33"/>
      <c r="P547" s="8" t="str">
        <f t="shared" si="88"/>
        <v/>
      </c>
      <c r="Q547" s="7" t="str">
        <f t="shared" si="84"/>
        <v/>
      </c>
      <c r="R547" s="7" t="str">
        <f t="shared" si="85"/>
        <v/>
      </c>
      <c r="S547" s="33"/>
      <c r="T547" s="36" t="str">
        <f t="shared" si="86"/>
        <v/>
      </c>
      <c r="U547" s="36" t="str">
        <f>IF(F547="","",IF(H547=0,"",VLOOKUP(E547,Clientes39[],4,)))</f>
        <v/>
      </c>
      <c r="V547" s="7" t="str">
        <f t="shared" si="87"/>
        <v/>
      </c>
      <c r="W547" s="37" t="str">
        <f t="shared" si="89"/>
        <v/>
      </c>
      <c r="X547" s="5"/>
    </row>
    <row r="548" spans="1:24" ht="42.75" customHeight="1" x14ac:dyDescent="0.25">
      <c r="A548" s="5"/>
      <c r="B548" s="32"/>
      <c r="C548" s="32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3" t="str">
        <f t="shared" si="81"/>
        <v/>
      </c>
      <c r="M548" s="7" t="str">
        <f t="shared" si="82"/>
        <v/>
      </c>
      <c r="N548" s="7" t="str">
        <f t="shared" si="83"/>
        <v/>
      </c>
      <c r="O548" s="33"/>
      <c r="P548" s="8" t="str">
        <f t="shared" si="88"/>
        <v/>
      </c>
      <c r="Q548" s="7" t="str">
        <f t="shared" si="84"/>
        <v/>
      </c>
      <c r="R548" s="7" t="str">
        <f t="shared" si="85"/>
        <v/>
      </c>
      <c r="S548" s="33"/>
      <c r="T548" s="36" t="str">
        <f t="shared" si="86"/>
        <v/>
      </c>
      <c r="U548" s="36" t="str">
        <f>IF(F548="","",IF(H548=0,"",VLOOKUP(E548,Clientes39[],4,)))</f>
        <v/>
      </c>
      <c r="V548" s="7" t="str">
        <f t="shared" si="87"/>
        <v/>
      </c>
      <c r="W548" s="37" t="str">
        <f t="shared" si="89"/>
        <v/>
      </c>
      <c r="X548" s="5"/>
    </row>
    <row r="549" spans="1:24" ht="42.75" customHeight="1" x14ac:dyDescent="0.25">
      <c r="A549" s="5"/>
      <c r="B549" s="32"/>
      <c r="C549" s="32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3" t="str">
        <f t="shared" si="81"/>
        <v/>
      </c>
      <c r="M549" s="7" t="str">
        <f t="shared" si="82"/>
        <v/>
      </c>
      <c r="N549" s="7" t="str">
        <f t="shared" si="83"/>
        <v/>
      </c>
      <c r="O549" s="33"/>
      <c r="P549" s="8" t="str">
        <f t="shared" si="88"/>
        <v/>
      </c>
      <c r="Q549" s="7" t="str">
        <f t="shared" si="84"/>
        <v/>
      </c>
      <c r="R549" s="7" t="str">
        <f t="shared" si="85"/>
        <v/>
      </c>
      <c r="S549" s="33"/>
      <c r="T549" s="36" t="str">
        <f t="shared" si="86"/>
        <v/>
      </c>
      <c r="U549" s="36" t="str">
        <f>IF(F549="","",IF(H549=0,"",VLOOKUP(E549,Clientes39[],4,)))</f>
        <v/>
      </c>
      <c r="V549" s="7" t="str">
        <f t="shared" si="87"/>
        <v/>
      </c>
      <c r="W549" s="37" t="str">
        <f t="shared" si="89"/>
        <v/>
      </c>
      <c r="X549" s="5"/>
    </row>
    <row r="550" spans="1:24" ht="42.75" customHeight="1" x14ac:dyDescent="0.25">
      <c r="A550" s="5"/>
      <c r="B550" s="32"/>
      <c r="C550" s="32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3" t="str">
        <f t="shared" si="81"/>
        <v/>
      </c>
      <c r="M550" s="7" t="str">
        <f t="shared" si="82"/>
        <v/>
      </c>
      <c r="N550" s="7" t="str">
        <f t="shared" si="83"/>
        <v/>
      </c>
      <c r="O550" s="33"/>
      <c r="P550" s="8" t="str">
        <f t="shared" si="88"/>
        <v/>
      </c>
      <c r="Q550" s="7" t="str">
        <f t="shared" si="84"/>
        <v/>
      </c>
      <c r="R550" s="7" t="str">
        <f t="shared" si="85"/>
        <v/>
      </c>
      <c r="S550" s="33"/>
      <c r="T550" s="36" t="str">
        <f t="shared" si="86"/>
        <v/>
      </c>
      <c r="U550" s="36" t="str">
        <f>IF(F550="","",IF(H550=0,"",VLOOKUP(E550,Clientes39[],4,)))</f>
        <v/>
      </c>
      <c r="V550" s="7" t="str">
        <f t="shared" si="87"/>
        <v/>
      </c>
      <c r="W550" s="37" t="str">
        <f t="shared" si="89"/>
        <v/>
      </c>
      <c r="X550" s="5"/>
    </row>
    <row r="551" spans="1:24" ht="42.75" customHeight="1" x14ac:dyDescent="0.25">
      <c r="A551" s="5"/>
      <c r="B551" s="32"/>
      <c r="C551" s="32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3" t="str">
        <f t="shared" si="81"/>
        <v/>
      </c>
      <c r="M551" s="7" t="str">
        <f t="shared" si="82"/>
        <v/>
      </c>
      <c r="N551" s="7" t="str">
        <f t="shared" si="83"/>
        <v/>
      </c>
      <c r="O551" s="33"/>
      <c r="P551" s="8" t="str">
        <f t="shared" si="88"/>
        <v/>
      </c>
      <c r="Q551" s="7" t="str">
        <f t="shared" si="84"/>
        <v/>
      </c>
      <c r="R551" s="7" t="str">
        <f t="shared" si="85"/>
        <v/>
      </c>
      <c r="S551" s="33"/>
      <c r="T551" s="36" t="str">
        <f t="shared" si="86"/>
        <v/>
      </c>
      <c r="U551" s="36" t="str">
        <f>IF(F551="","",IF(H551=0,"",VLOOKUP(E551,Clientes39[],4,)))</f>
        <v/>
      </c>
      <c r="V551" s="7" t="str">
        <f t="shared" si="87"/>
        <v/>
      </c>
      <c r="W551" s="37" t="str">
        <f t="shared" si="89"/>
        <v/>
      </c>
      <c r="X551" s="5"/>
    </row>
    <row r="552" spans="1:24" ht="42.75" customHeight="1" x14ac:dyDescent="0.25">
      <c r="A552" s="5"/>
      <c r="B552" s="32"/>
      <c r="C552" s="32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3" t="str">
        <f t="shared" si="81"/>
        <v/>
      </c>
      <c r="M552" s="7" t="str">
        <f t="shared" si="82"/>
        <v/>
      </c>
      <c r="N552" s="7" t="str">
        <f t="shared" si="83"/>
        <v/>
      </c>
      <c r="O552" s="33"/>
      <c r="P552" s="8" t="str">
        <f t="shared" si="88"/>
        <v/>
      </c>
      <c r="Q552" s="7" t="str">
        <f t="shared" si="84"/>
        <v/>
      </c>
      <c r="R552" s="7" t="str">
        <f t="shared" si="85"/>
        <v/>
      </c>
      <c r="S552" s="33"/>
      <c r="T552" s="36" t="str">
        <f t="shared" si="86"/>
        <v/>
      </c>
      <c r="U552" s="36" t="str">
        <f>IF(F552="","",IF(H552=0,"",VLOOKUP(E552,Clientes39[],4,)))</f>
        <v/>
      </c>
      <c r="V552" s="7" t="str">
        <f t="shared" si="87"/>
        <v/>
      </c>
      <c r="W552" s="37" t="str">
        <f t="shared" si="89"/>
        <v/>
      </c>
      <c r="X552" s="5"/>
    </row>
    <row r="553" spans="1:24" ht="42.75" customHeight="1" x14ac:dyDescent="0.25">
      <c r="A553" s="5"/>
      <c r="B553" s="32"/>
      <c r="C553" s="32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3" t="str">
        <f t="shared" ref="L553:L616" si="90">IF(O553="","",O553*J553)</f>
        <v/>
      </c>
      <c r="M553" s="7" t="str">
        <f t="shared" ref="M553:M616" si="91">IF(F553="ALCAMPO CONGELADO ZARAGOZA",IF(J553&lt;27,22.04,""),"")</f>
        <v/>
      </c>
      <c r="N553" s="7" t="str">
        <f t="shared" ref="N553:N616" si="92">IF(J553="","",L553/J553)</f>
        <v/>
      </c>
      <c r="O553" s="33"/>
      <c r="P553" s="8" t="str">
        <f t="shared" si="88"/>
        <v/>
      </c>
      <c r="Q553" s="7" t="str">
        <f t="shared" ref="Q553:Q616" si="93">IF(J553="","",IF(M553="",L553,L553+(J553*M553)))</f>
        <v/>
      </c>
      <c r="R553" s="7" t="str">
        <f t="shared" ref="R553:R616" si="94">IF(P553="","",IF(P553=0,"",Q553+(Q553*P553)))</f>
        <v/>
      </c>
      <c r="S553" s="33"/>
      <c r="T553" s="36" t="str">
        <f t="shared" ref="T553:T616" si="95">IF(Q553="","",IF(R553="",Q553/S553,R553/S553))</f>
        <v/>
      </c>
      <c r="U553" s="36" t="str">
        <f>IF(F553="","",IF(H553=0,"",VLOOKUP(E553,Clientes39[],4,)))</f>
        <v/>
      </c>
      <c r="V553" s="7" t="str">
        <f t="shared" ref="V553:V616" si="96">IF(H553=0,"",IF(S553="","",IF(U553="",S553-(S553*T553),S553-(S553*U553))))</f>
        <v/>
      </c>
      <c r="W553" s="37" t="str">
        <f t="shared" si="89"/>
        <v/>
      </c>
      <c r="X553" s="5"/>
    </row>
    <row r="554" spans="1:24" ht="42.75" customHeight="1" x14ac:dyDescent="0.25">
      <c r="A554" s="5"/>
      <c r="B554" s="32"/>
      <c r="C554" s="32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3" t="str">
        <f t="shared" si="90"/>
        <v/>
      </c>
      <c r="M554" s="7" t="str">
        <f t="shared" si="91"/>
        <v/>
      </c>
      <c r="N554" s="7" t="str">
        <f t="shared" si="92"/>
        <v/>
      </c>
      <c r="O554" s="33"/>
      <c r="P554" s="8" t="str">
        <f t="shared" si="88"/>
        <v/>
      </c>
      <c r="Q554" s="7" t="str">
        <f t="shared" si="93"/>
        <v/>
      </c>
      <c r="R554" s="7" t="str">
        <f t="shared" si="94"/>
        <v/>
      </c>
      <c r="S554" s="33"/>
      <c r="T554" s="36" t="str">
        <f t="shared" si="95"/>
        <v/>
      </c>
      <c r="U554" s="36" t="str">
        <f>IF(F554="","",IF(H554=0,"",VLOOKUP(E554,Clientes39[],4,)))</f>
        <v/>
      </c>
      <c r="V554" s="7" t="str">
        <f t="shared" si="96"/>
        <v/>
      </c>
      <c r="W554" s="37" t="str">
        <f t="shared" si="89"/>
        <v/>
      </c>
      <c r="X554" s="5"/>
    </row>
    <row r="555" spans="1:24" ht="42.75" customHeight="1" x14ac:dyDescent="0.25">
      <c r="A555" s="5"/>
      <c r="B555" s="32"/>
      <c r="C555" s="32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3" t="str">
        <f t="shared" si="90"/>
        <v/>
      </c>
      <c r="M555" s="7" t="str">
        <f t="shared" si="91"/>
        <v/>
      </c>
      <c r="N555" s="7" t="str">
        <f t="shared" si="92"/>
        <v/>
      </c>
      <c r="O555" s="33"/>
      <c r="P555" s="8" t="str">
        <f t="shared" si="88"/>
        <v/>
      </c>
      <c r="Q555" s="7" t="str">
        <f t="shared" si="93"/>
        <v/>
      </c>
      <c r="R555" s="7" t="str">
        <f t="shared" si="94"/>
        <v/>
      </c>
      <c r="S555" s="33"/>
      <c r="T555" s="36" t="str">
        <f t="shared" si="95"/>
        <v/>
      </c>
      <c r="U555" s="36" t="str">
        <f>IF(F555="","",IF(H555=0,"",VLOOKUP(E555,Clientes39[],4,)))</f>
        <v/>
      </c>
      <c r="V555" s="7" t="str">
        <f t="shared" si="96"/>
        <v/>
      </c>
      <c r="W555" s="37" t="str">
        <f t="shared" si="89"/>
        <v/>
      </c>
      <c r="X555" s="5"/>
    </row>
    <row r="556" spans="1:24" ht="42.75" customHeight="1" x14ac:dyDescent="0.25">
      <c r="A556" s="5"/>
      <c r="B556" s="32"/>
      <c r="C556" s="32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3" t="str">
        <f t="shared" si="90"/>
        <v/>
      </c>
      <c r="M556" s="7" t="str">
        <f t="shared" si="91"/>
        <v/>
      </c>
      <c r="N556" s="7" t="str">
        <f t="shared" si="92"/>
        <v/>
      </c>
      <c r="O556" s="33"/>
      <c r="P556" s="8" t="str">
        <f t="shared" si="88"/>
        <v/>
      </c>
      <c r="Q556" s="7" t="str">
        <f t="shared" si="93"/>
        <v/>
      </c>
      <c r="R556" s="7" t="str">
        <f t="shared" si="94"/>
        <v/>
      </c>
      <c r="S556" s="33"/>
      <c r="T556" s="36" t="str">
        <f t="shared" si="95"/>
        <v/>
      </c>
      <c r="U556" s="36" t="str">
        <f>IF(F556="","",IF(H556=0,"",VLOOKUP(E556,Clientes39[],4,)))</f>
        <v/>
      </c>
      <c r="V556" s="7" t="str">
        <f t="shared" si="96"/>
        <v/>
      </c>
      <c r="W556" s="37" t="str">
        <f t="shared" si="89"/>
        <v/>
      </c>
      <c r="X556" s="5"/>
    </row>
    <row r="557" spans="1:24" ht="42.75" customHeight="1" x14ac:dyDescent="0.25">
      <c r="A557" s="5"/>
      <c r="B557" s="32"/>
      <c r="C557" s="32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3" t="str">
        <f t="shared" si="90"/>
        <v/>
      </c>
      <c r="M557" s="7" t="str">
        <f t="shared" si="91"/>
        <v/>
      </c>
      <c r="N557" s="7" t="str">
        <f t="shared" si="92"/>
        <v/>
      </c>
      <c r="O557" s="33"/>
      <c r="P557" s="8" t="str">
        <f t="shared" si="88"/>
        <v/>
      </c>
      <c r="Q557" s="7" t="str">
        <f t="shared" si="93"/>
        <v/>
      </c>
      <c r="R557" s="7" t="str">
        <f t="shared" si="94"/>
        <v/>
      </c>
      <c r="S557" s="33"/>
      <c r="T557" s="36" t="str">
        <f t="shared" si="95"/>
        <v/>
      </c>
      <c r="U557" s="36" t="str">
        <f>IF(F557="","",IF(H557=0,"",VLOOKUP(E557,Clientes39[],4,)))</f>
        <v/>
      </c>
      <c r="V557" s="7" t="str">
        <f t="shared" si="96"/>
        <v/>
      </c>
      <c r="W557" s="37" t="str">
        <f t="shared" si="89"/>
        <v/>
      </c>
      <c r="X557" s="5"/>
    </row>
    <row r="558" spans="1:24" ht="42.75" customHeight="1" x14ac:dyDescent="0.25">
      <c r="A558" s="5"/>
      <c r="B558" s="32"/>
      <c r="C558" s="32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3" t="str">
        <f t="shared" si="90"/>
        <v/>
      </c>
      <c r="M558" s="7" t="str">
        <f t="shared" si="91"/>
        <v/>
      </c>
      <c r="N558" s="7" t="str">
        <f t="shared" si="92"/>
        <v/>
      </c>
      <c r="O558" s="33"/>
      <c r="P558" s="8" t="str">
        <f t="shared" si="88"/>
        <v/>
      </c>
      <c r="Q558" s="7" t="str">
        <f t="shared" si="93"/>
        <v/>
      </c>
      <c r="R558" s="7" t="str">
        <f t="shared" si="94"/>
        <v/>
      </c>
      <c r="S558" s="33"/>
      <c r="T558" s="36" t="str">
        <f t="shared" si="95"/>
        <v/>
      </c>
      <c r="U558" s="36" t="str">
        <f>IF(F558="","",IF(H558=0,"",VLOOKUP(E558,Clientes39[],4,)))</f>
        <v/>
      </c>
      <c r="V558" s="7" t="str">
        <f t="shared" si="96"/>
        <v/>
      </c>
      <c r="W558" s="37" t="str">
        <f t="shared" si="89"/>
        <v/>
      </c>
      <c r="X558" s="5"/>
    </row>
    <row r="559" spans="1:24" ht="42.75" customHeight="1" x14ac:dyDescent="0.25">
      <c r="A559" s="5"/>
      <c r="B559" s="32"/>
      <c r="C559" s="32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3" t="str">
        <f t="shared" si="90"/>
        <v/>
      </c>
      <c r="M559" s="7" t="str">
        <f t="shared" si="91"/>
        <v/>
      </c>
      <c r="N559" s="7" t="str">
        <f t="shared" si="92"/>
        <v/>
      </c>
      <c r="O559" s="33"/>
      <c r="P559" s="8" t="str">
        <f t="shared" si="88"/>
        <v/>
      </c>
      <c r="Q559" s="7" t="str">
        <f t="shared" si="93"/>
        <v/>
      </c>
      <c r="R559" s="7" t="str">
        <f t="shared" si="94"/>
        <v/>
      </c>
      <c r="S559" s="33"/>
      <c r="T559" s="36" t="str">
        <f t="shared" si="95"/>
        <v/>
      </c>
      <c r="U559" s="36" t="str">
        <f>IF(F559="","",IF(H559=0,"",VLOOKUP(E559,Clientes39[],4,)))</f>
        <v/>
      </c>
      <c r="V559" s="7" t="str">
        <f t="shared" si="96"/>
        <v/>
      </c>
      <c r="W559" s="37" t="str">
        <f t="shared" si="89"/>
        <v/>
      </c>
      <c r="X559" s="5"/>
    </row>
    <row r="560" spans="1:24" ht="42.75" customHeight="1" x14ac:dyDescent="0.25">
      <c r="A560" s="5"/>
      <c r="B560" s="32"/>
      <c r="C560" s="32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3" t="str">
        <f t="shared" si="90"/>
        <v/>
      </c>
      <c r="M560" s="7" t="str">
        <f t="shared" si="91"/>
        <v/>
      </c>
      <c r="N560" s="7" t="str">
        <f t="shared" si="92"/>
        <v/>
      </c>
      <c r="O560" s="33"/>
      <c r="P560" s="8" t="str">
        <f t="shared" si="88"/>
        <v/>
      </c>
      <c r="Q560" s="7" t="str">
        <f t="shared" si="93"/>
        <v/>
      </c>
      <c r="R560" s="7" t="str">
        <f t="shared" si="94"/>
        <v/>
      </c>
      <c r="S560" s="33"/>
      <c r="T560" s="36" t="str">
        <f t="shared" si="95"/>
        <v/>
      </c>
      <c r="U560" s="36" t="str">
        <f>IF(F560="","",IF(H560=0,"",VLOOKUP(E560,Clientes39[],4,)))</f>
        <v/>
      </c>
      <c r="V560" s="7" t="str">
        <f t="shared" si="96"/>
        <v/>
      </c>
      <c r="W560" s="37" t="str">
        <f t="shared" si="89"/>
        <v/>
      </c>
      <c r="X560" s="5"/>
    </row>
    <row r="561" spans="1:24" ht="42.75" customHeight="1" x14ac:dyDescent="0.25">
      <c r="A561" s="5"/>
      <c r="B561" s="32"/>
      <c r="C561" s="32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3" t="str">
        <f t="shared" si="90"/>
        <v/>
      </c>
      <c r="M561" s="7" t="str">
        <f t="shared" si="91"/>
        <v/>
      </c>
      <c r="N561" s="7" t="str">
        <f t="shared" si="92"/>
        <v/>
      </c>
      <c r="O561" s="33"/>
      <c r="P561" s="8" t="str">
        <f t="shared" si="88"/>
        <v/>
      </c>
      <c r="Q561" s="7" t="str">
        <f t="shared" si="93"/>
        <v/>
      </c>
      <c r="R561" s="7" t="str">
        <f t="shared" si="94"/>
        <v/>
      </c>
      <c r="S561" s="33"/>
      <c r="T561" s="36" t="str">
        <f t="shared" si="95"/>
        <v/>
      </c>
      <c r="U561" s="36" t="str">
        <f>IF(F561="","",IF(H561=0,"",VLOOKUP(E561,Clientes39[],4,)))</f>
        <v/>
      </c>
      <c r="V561" s="7" t="str">
        <f t="shared" si="96"/>
        <v/>
      </c>
      <c r="W561" s="37" t="str">
        <f t="shared" si="89"/>
        <v/>
      </c>
      <c r="X561" s="5"/>
    </row>
    <row r="562" spans="1:24" ht="42.75" customHeight="1" x14ac:dyDescent="0.25">
      <c r="A562" s="5"/>
      <c r="B562" s="32"/>
      <c r="C562" s="32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3" t="str">
        <f t="shared" si="90"/>
        <v/>
      </c>
      <c r="M562" s="7" t="str">
        <f t="shared" si="91"/>
        <v/>
      </c>
      <c r="N562" s="7" t="str">
        <f t="shared" si="92"/>
        <v/>
      </c>
      <c r="O562" s="33"/>
      <c r="P562" s="8" t="str">
        <f t="shared" si="88"/>
        <v/>
      </c>
      <c r="Q562" s="7" t="str">
        <f t="shared" si="93"/>
        <v/>
      </c>
      <c r="R562" s="7" t="str">
        <f t="shared" si="94"/>
        <v/>
      </c>
      <c r="S562" s="33"/>
      <c r="T562" s="36" t="str">
        <f t="shared" si="95"/>
        <v/>
      </c>
      <c r="U562" s="36" t="str">
        <f>IF(F562="","",IF(H562=0,"",VLOOKUP(E562,Clientes39[],4,)))</f>
        <v/>
      </c>
      <c r="V562" s="7" t="str">
        <f t="shared" si="96"/>
        <v/>
      </c>
      <c r="W562" s="37" t="str">
        <f t="shared" si="89"/>
        <v/>
      </c>
      <c r="X562" s="5"/>
    </row>
    <row r="563" spans="1:24" ht="42.75" customHeight="1" x14ac:dyDescent="0.25">
      <c r="A563" s="5"/>
      <c r="B563" s="32"/>
      <c r="C563" s="32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3" t="str">
        <f t="shared" si="90"/>
        <v/>
      </c>
      <c r="M563" s="7" t="str">
        <f t="shared" si="91"/>
        <v/>
      </c>
      <c r="N563" s="7" t="str">
        <f t="shared" si="92"/>
        <v/>
      </c>
      <c r="O563" s="33"/>
      <c r="P563" s="8" t="str">
        <f t="shared" si="88"/>
        <v/>
      </c>
      <c r="Q563" s="7" t="str">
        <f t="shared" si="93"/>
        <v/>
      </c>
      <c r="R563" s="7" t="str">
        <f t="shared" si="94"/>
        <v/>
      </c>
      <c r="S563" s="33"/>
      <c r="T563" s="36" t="str">
        <f t="shared" si="95"/>
        <v/>
      </c>
      <c r="U563" s="36" t="str">
        <f>IF(F563="","",IF(H563=0,"",VLOOKUP(E563,Clientes39[],4,)))</f>
        <v/>
      </c>
      <c r="V563" s="7" t="str">
        <f t="shared" si="96"/>
        <v/>
      </c>
      <c r="W563" s="37" t="str">
        <f t="shared" si="89"/>
        <v/>
      </c>
      <c r="X563" s="5"/>
    </row>
    <row r="564" spans="1:24" ht="42.75" customHeight="1" x14ac:dyDescent="0.25">
      <c r="A564" s="5"/>
      <c r="B564" s="32"/>
      <c r="C564" s="32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3" t="str">
        <f t="shared" si="90"/>
        <v/>
      </c>
      <c r="M564" s="7" t="str">
        <f t="shared" si="91"/>
        <v/>
      </c>
      <c r="N564" s="7" t="str">
        <f t="shared" si="92"/>
        <v/>
      </c>
      <c r="O564" s="33"/>
      <c r="P564" s="8" t="str">
        <f t="shared" si="88"/>
        <v/>
      </c>
      <c r="Q564" s="7" t="str">
        <f t="shared" si="93"/>
        <v/>
      </c>
      <c r="R564" s="7" t="str">
        <f t="shared" si="94"/>
        <v/>
      </c>
      <c r="S564" s="33"/>
      <c r="T564" s="36" t="str">
        <f t="shared" si="95"/>
        <v/>
      </c>
      <c r="U564" s="36" t="str">
        <f>IF(F564="","",IF(H564=0,"",VLOOKUP(E564,Clientes39[],4,)))</f>
        <v/>
      </c>
      <c r="V564" s="7" t="str">
        <f t="shared" si="96"/>
        <v/>
      </c>
      <c r="W564" s="37" t="str">
        <f t="shared" si="89"/>
        <v/>
      </c>
      <c r="X564" s="5"/>
    </row>
    <row r="565" spans="1:24" ht="42.75" customHeight="1" x14ac:dyDescent="0.25">
      <c r="A565" s="5"/>
      <c r="B565" s="32"/>
      <c r="C565" s="32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3" t="str">
        <f t="shared" si="90"/>
        <v/>
      </c>
      <c r="M565" s="7" t="str">
        <f t="shared" si="91"/>
        <v/>
      </c>
      <c r="N565" s="7" t="str">
        <f t="shared" si="92"/>
        <v/>
      </c>
      <c r="O565" s="33"/>
      <c r="P565" s="8" t="str">
        <f t="shared" si="88"/>
        <v/>
      </c>
      <c r="Q565" s="7" t="str">
        <f t="shared" si="93"/>
        <v/>
      </c>
      <c r="R565" s="7" t="str">
        <f t="shared" si="94"/>
        <v/>
      </c>
      <c r="S565" s="33"/>
      <c r="T565" s="36" t="str">
        <f t="shared" si="95"/>
        <v/>
      </c>
      <c r="U565" s="36" t="str">
        <f>IF(F565="","",IF(H565=0,"",VLOOKUP(E565,Clientes39[],4,)))</f>
        <v/>
      </c>
      <c r="V565" s="7" t="str">
        <f t="shared" si="96"/>
        <v/>
      </c>
      <c r="W565" s="37" t="str">
        <f t="shared" si="89"/>
        <v/>
      </c>
      <c r="X565" s="5"/>
    </row>
    <row r="566" spans="1:24" ht="42.75" customHeight="1" x14ac:dyDescent="0.25">
      <c r="A566" s="5"/>
      <c r="B566" s="32"/>
      <c r="C566" s="32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3" t="str">
        <f t="shared" si="90"/>
        <v/>
      </c>
      <c r="M566" s="7" t="str">
        <f t="shared" si="91"/>
        <v/>
      </c>
      <c r="N566" s="7" t="str">
        <f t="shared" si="92"/>
        <v/>
      </c>
      <c r="O566" s="33"/>
      <c r="P566" s="8" t="str">
        <f t="shared" si="88"/>
        <v/>
      </c>
      <c r="Q566" s="7" t="str">
        <f t="shared" si="93"/>
        <v/>
      </c>
      <c r="R566" s="7" t="str">
        <f t="shared" si="94"/>
        <v/>
      </c>
      <c r="S566" s="33"/>
      <c r="T566" s="36" t="str">
        <f t="shared" si="95"/>
        <v/>
      </c>
      <c r="U566" s="36" t="str">
        <f>IF(F566="","",IF(H566=0,"",VLOOKUP(E566,Clientes39[],4,)))</f>
        <v/>
      </c>
      <c r="V566" s="7" t="str">
        <f t="shared" si="96"/>
        <v/>
      </c>
      <c r="W566" s="37" t="str">
        <f t="shared" si="89"/>
        <v/>
      </c>
      <c r="X566" s="5"/>
    </row>
    <row r="567" spans="1:24" ht="42.75" customHeight="1" x14ac:dyDescent="0.25">
      <c r="A567" s="5"/>
      <c r="B567" s="32"/>
      <c r="C567" s="32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3" t="str">
        <f t="shared" si="90"/>
        <v/>
      </c>
      <c r="M567" s="7" t="str">
        <f t="shared" si="91"/>
        <v/>
      </c>
      <c r="N567" s="7" t="str">
        <f t="shared" si="92"/>
        <v/>
      </c>
      <c r="O567" s="33"/>
      <c r="P567" s="8" t="str">
        <f t="shared" si="88"/>
        <v/>
      </c>
      <c r="Q567" s="7" t="str">
        <f t="shared" si="93"/>
        <v/>
      </c>
      <c r="R567" s="7" t="str">
        <f t="shared" si="94"/>
        <v/>
      </c>
      <c r="S567" s="33"/>
      <c r="T567" s="36" t="str">
        <f t="shared" si="95"/>
        <v/>
      </c>
      <c r="U567" s="36" t="str">
        <f>IF(F567="","",IF(H567=0,"",VLOOKUP(E567,Clientes39[],4,)))</f>
        <v/>
      </c>
      <c r="V567" s="7" t="str">
        <f t="shared" si="96"/>
        <v/>
      </c>
      <c r="W567" s="37" t="str">
        <f t="shared" si="89"/>
        <v/>
      </c>
      <c r="X567" s="5"/>
    </row>
    <row r="568" spans="1:24" ht="42.75" customHeight="1" x14ac:dyDescent="0.25">
      <c r="A568" s="5"/>
      <c r="B568" s="32"/>
      <c r="C568" s="32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3" t="str">
        <f t="shared" si="90"/>
        <v/>
      </c>
      <c r="M568" s="7" t="str">
        <f t="shared" si="91"/>
        <v/>
      </c>
      <c r="N568" s="7" t="str">
        <f t="shared" si="92"/>
        <v/>
      </c>
      <c r="O568" s="33"/>
      <c r="P568" s="8" t="str">
        <f t="shared" si="88"/>
        <v/>
      </c>
      <c r="Q568" s="7" t="str">
        <f t="shared" si="93"/>
        <v/>
      </c>
      <c r="R568" s="7" t="str">
        <f t="shared" si="94"/>
        <v/>
      </c>
      <c r="S568" s="33"/>
      <c r="T568" s="36" t="str">
        <f t="shared" si="95"/>
        <v/>
      </c>
      <c r="U568" s="36" t="str">
        <f>IF(F568="","",IF(H568=0,"",VLOOKUP(E568,Clientes39[],4,)))</f>
        <v/>
      </c>
      <c r="V568" s="7" t="str">
        <f t="shared" si="96"/>
        <v/>
      </c>
      <c r="W568" s="37" t="str">
        <f t="shared" si="89"/>
        <v/>
      </c>
      <c r="X568" s="5"/>
    </row>
    <row r="569" spans="1:24" ht="42.75" customHeight="1" x14ac:dyDescent="0.25">
      <c r="A569" s="5"/>
      <c r="B569" s="32"/>
      <c r="C569" s="32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3" t="str">
        <f t="shared" si="90"/>
        <v/>
      </c>
      <c r="M569" s="7" t="str">
        <f t="shared" si="91"/>
        <v/>
      </c>
      <c r="N569" s="7" t="str">
        <f t="shared" si="92"/>
        <v/>
      </c>
      <c r="O569" s="33"/>
      <c r="P569" s="8" t="str">
        <f t="shared" si="88"/>
        <v/>
      </c>
      <c r="Q569" s="7" t="str">
        <f t="shared" si="93"/>
        <v/>
      </c>
      <c r="R569" s="7" t="str">
        <f t="shared" si="94"/>
        <v/>
      </c>
      <c r="S569" s="33"/>
      <c r="T569" s="36" t="str">
        <f t="shared" si="95"/>
        <v/>
      </c>
      <c r="U569" s="36" t="str">
        <f>IF(F569="","",IF(H569=0,"",VLOOKUP(E569,Clientes39[],4,)))</f>
        <v/>
      </c>
      <c r="V569" s="7" t="str">
        <f t="shared" si="96"/>
        <v/>
      </c>
      <c r="W569" s="37" t="str">
        <f t="shared" si="89"/>
        <v/>
      </c>
      <c r="X569" s="5"/>
    </row>
    <row r="570" spans="1:24" ht="42.75" customHeight="1" x14ac:dyDescent="0.25">
      <c r="A570" s="5"/>
      <c r="B570" s="32"/>
      <c r="C570" s="32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3" t="str">
        <f t="shared" si="90"/>
        <v/>
      </c>
      <c r="M570" s="7" t="str">
        <f t="shared" si="91"/>
        <v/>
      </c>
      <c r="N570" s="7" t="str">
        <f t="shared" si="92"/>
        <v/>
      </c>
      <c r="O570" s="33"/>
      <c r="P570" s="8" t="str">
        <f t="shared" si="88"/>
        <v/>
      </c>
      <c r="Q570" s="7" t="str">
        <f t="shared" si="93"/>
        <v/>
      </c>
      <c r="R570" s="7" t="str">
        <f t="shared" si="94"/>
        <v/>
      </c>
      <c r="S570" s="33"/>
      <c r="T570" s="36" t="str">
        <f t="shared" si="95"/>
        <v/>
      </c>
      <c r="U570" s="36" t="str">
        <f>IF(F570="","",IF(H570=0,"",VLOOKUP(E570,Clientes39[],4,)))</f>
        <v/>
      </c>
      <c r="V570" s="7" t="str">
        <f t="shared" si="96"/>
        <v/>
      </c>
      <c r="W570" s="37" t="str">
        <f t="shared" si="89"/>
        <v/>
      </c>
      <c r="X570" s="5"/>
    </row>
    <row r="571" spans="1:24" ht="42.75" customHeight="1" x14ac:dyDescent="0.25">
      <c r="A571" s="5"/>
      <c r="B571" s="32"/>
      <c r="C571" s="32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3" t="str">
        <f t="shared" si="90"/>
        <v/>
      </c>
      <c r="M571" s="7" t="str">
        <f t="shared" si="91"/>
        <v/>
      </c>
      <c r="N571" s="7" t="str">
        <f t="shared" si="92"/>
        <v/>
      </c>
      <c r="O571" s="33"/>
      <c r="P571" s="8" t="str">
        <f t="shared" si="88"/>
        <v/>
      </c>
      <c r="Q571" s="7" t="str">
        <f t="shared" si="93"/>
        <v/>
      </c>
      <c r="R571" s="7" t="str">
        <f t="shared" si="94"/>
        <v/>
      </c>
      <c r="S571" s="33"/>
      <c r="T571" s="36" t="str">
        <f t="shared" si="95"/>
        <v/>
      </c>
      <c r="U571" s="36" t="str">
        <f>IF(F571="","",IF(H571=0,"",VLOOKUP(E571,Clientes39[],4,)))</f>
        <v/>
      </c>
      <c r="V571" s="7" t="str">
        <f t="shared" si="96"/>
        <v/>
      </c>
      <c r="W571" s="37" t="str">
        <f t="shared" si="89"/>
        <v/>
      </c>
      <c r="X571" s="5"/>
    </row>
    <row r="572" spans="1:24" ht="42.75" customHeight="1" x14ac:dyDescent="0.25">
      <c r="A572" s="5"/>
      <c r="B572" s="32"/>
      <c r="C572" s="32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3" t="str">
        <f t="shared" si="90"/>
        <v/>
      </c>
      <c r="M572" s="7" t="str">
        <f t="shared" si="91"/>
        <v/>
      </c>
      <c r="N572" s="7" t="str">
        <f t="shared" si="92"/>
        <v/>
      </c>
      <c r="O572" s="33"/>
      <c r="P572" s="8" t="str">
        <f t="shared" si="88"/>
        <v/>
      </c>
      <c r="Q572" s="7" t="str">
        <f t="shared" si="93"/>
        <v/>
      </c>
      <c r="R572" s="7" t="str">
        <f t="shared" si="94"/>
        <v/>
      </c>
      <c r="S572" s="33"/>
      <c r="T572" s="36" t="str">
        <f t="shared" si="95"/>
        <v/>
      </c>
      <c r="U572" s="36" t="str">
        <f>IF(F572="","",IF(H572=0,"",VLOOKUP(E572,Clientes39[],4,)))</f>
        <v/>
      </c>
      <c r="V572" s="7" t="str">
        <f t="shared" si="96"/>
        <v/>
      </c>
      <c r="W572" s="37" t="str">
        <f t="shared" si="89"/>
        <v/>
      </c>
      <c r="X572" s="5"/>
    </row>
    <row r="573" spans="1:24" ht="42.75" customHeight="1" x14ac:dyDescent="0.25">
      <c r="A573" s="5"/>
      <c r="B573" s="32"/>
      <c r="C573" s="32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3" t="str">
        <f t="shared" si="90"/>
        <v/>
      </c>
      <c r="M573" s="7" t="str">
        <f t="shared" si="91"/>
        <v/>
      </c>
      <c r="N573" s="7" t="str">
        <f t="shared" si="92"/>
        <v/>
      </c>
      <c r="O573" s="33"/>
      <c r="P573" s="8" t="str">
        <f t="shared" si="88"/>
        <v/>
      </c>
      <c r="Q573" s="7" t="str">
        <f t="shared" si="93"/>
        <v/>
      </c>
      <c r="R573" s="7" t="str">
        <f t="shared" si="94"/>
        <v/>
      </c>
      <c r="S573" s="33"/>
      <c r="T573" s="36" t="str">
        <f t="shared" si="95"/>
        <v/>
      </c>
      <c r="U573" s="36" t="str">
        <f>IF(F573="","",IF(H573=0,"",VLOOKUP(E573,Clientes39[],4,)))</f>
        <v/>
      </c>
      <c r="V573" s="7" t="str">
        <f t="shared" si="96"/>
        <v/>
      </c>
      <c r="W573" s="37" t="str">
        <f t="shared" si="89"/>
        <v/>
      </c>
      <c r="X573" s="5"/>
    </row>
    <row r="574" spans="1:24" ht="42.75" customHeight="1" x14ac:dyDescent="0.25">
      <c r="A574" s="5"/>
      <c r="B574" s="32"/>
      <c r="C574" s="32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3" t="str">
        <f t="shared" si="90"/>
        <v/>
      </c>
      <c r="M574" s="7" t="str">
        <f t="shared" si="91"/>
        <v/>
      </c>
      <c r="N574" s="7" t="str">
        <f t="shared" si="92"/>
        <v/>
      </c>
      <c r="O574" s="33"/>
      <c r="P574" s="8" t="str">
        <f t="shared" si="88"/>
        <v/>
      </c>
      <c r="Q574" s="7" t="str">
        <f t="shared" si="93"/>
        <v/>
      </c>
      <c r="R574" s="7" t="str">
        <f t="shared" si="94"/>
        <v/>
      </c>
      <c r="S574" s="33"/>
      <c r="T574" s="36" t="str">
        <f t="shared" si="95"/>
        <v/>
      </c>
      <c r="U574" s="36" t="str">
        <f>IF(F574="","",IF(H574=0,"",VLOOKUP(E574,Clientes39[],4,)))</f>
        <v/>
      </c>
      <c r="V574" s="7" t="str">
        <f t="shared" si="96"/>
        <v/>
      </c>
      <c r="W574" s="37" t="str">
        <f t="shared" si="89"/>
        <v/>
      </c>
      <c r="X574" s="5"/>
    </row>
    <row r="575" spans="1:24" ht="42.75" customHeight="1" x14ac:dyDescent="0.25">
      <c r="A575" s="5"/>
      <c r="B575" s="32"/>
      <c r="C575" s="32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3" t="str">
        <f t="shared" si="90"/>
        <v/>
      </c>
      <c r="M575" s="7" t="str">
        <f t="shared" si="91"/>
        <v/>
      </c>
      <c r="N575" s="7" t="str">
        <f t="shared" si="92"/>
        <v/>
      </c>
      <c r="O575" s="33"/>
      <c r="P575" s="8" t="str">
        <f t="shared" si="88"/>
        <v/>
      </c>
      <c r="Q575" s="7" t="str">
        <f t="shared" si="93"/>
        <v/>
      </c>
      <c r="R575" s="7" t="str">
        <f t="shared" si="94"/>
        <v/>
      </c>
      <c r="S575" s="33"/>
      <c r="T575" s="36" t="str">
        <f t="shared" si="95"/>
        <v/>
      </c>
      <c r="U575" s="36" t="str">
        <f>IF(F575="","",IF(H575=0,"",VLOOKUP(E575,Clientes39[],4,)))</f>
        <v/>
      </c>
      <c r="V575" s="7" t="str">
        <f t="shared" si="96"/>
        <v/>
      </c>
      <c r="W575" s="37" t="str">
        <f t="shared" si="89"/>
        <v/>
      </c>
      <c r="X575" s="5"/>
    </row>
    <row r="576" spans="1:24" ht="42.75" customHeight="1" x14ac:dyDescent="0.25">
      <c r="A576" s="5"/>
      <c r="B576" s="32"/>
      <c r="C576" s="32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3" t="str">
        <f t="shared" si="90"/>
        <v/>
      </c>
      <c r="M576" s="7" t="str">
        <f t="shared" si="91"/>
        <v/>
      </c>
      <c r="N576" s="7" t="str">
        <f t="shared" si="92"/>
        <v/>
      </c>
      <c r="O576" s="33"/>
      <c r="P576" s="8" t="str">
        <f t="shared" si="88"/>
        <v/>
      </c>
      <c r="Q576" s="7" t="str">
        <f t="shared" si="93"/>
        <v/>
      </c>
      <c r="R576" s="7" t="str">
        <f t="shared" si="94"/>
        <v/>
      </c>
      <c r="S576" s="33"/>
      <c r="T576" s="36" t="str">
        <f t="shared" si="95"/>
        <v/>
      </c>
      <c r="U576" s="36" t="str">
        <f>IF(F576="","",IF(H576=0,"",VLOOKUP(E576,Clientes39[],4,)))</f>
        <v/>
      </c>
      <c r="V576" s="7" t="str">
        <f t="shared" si="96"/>
        <v/>
      </c>
      <c r="W576" s="37" t="str">
        <f t="shared" si="89"/>
        <v/>
      </c>
      <c r="X576" s="5"/>
    </row>
    <row r="577" spans="1:24" ht="42.75" customHeight="1" x14ac:dyDescent="0.25">
      <c r="A577" s="5"/>
      <c r="B577" s="32"/>
      <c r="C577" s="32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3" t="str">
        <f t="shared" si="90"/>
        <v/>
      </c>
      <c r="M577" s="7" t="str">
        <f t="shared" si="91"/>
        <v/>
      </c>
      <c r="N577" s="7" t="str">
        <f t="shared" si="92"/>
        <v/>
      </c>
      <c r="O577" s="33"/>
      <c r="P577" s="8" t="str">
        <f t="shared" si="88"/>
        <v/>
      </c>
      <c r="Q577" s="7" t="str">
        <f t="shared" si="93"/>
        <v/>
      </c>
      <c r="R577" s="7" t="str">
        <f t="shared" si="94"/>
        <v/>
      </c>
      <c r="S577" s="33"/>
      <c r="T577" s="36" t="str">
        <f t="shared" si="95"/>
        <v/>
      </c>
      <c r="U577" s="36" t="str">
        <f>IF(F577="","",IF(H577=0,"",VLOOKUP(E577,Clientes39[],4,)))</f>
        <v/>
      </c>
      <c r="V577" s="7" t="str">
        <f t="shared" si="96"/>
        <v/>
      </c>
      <c r="W577" s="37" t="str">
        <f t="shared" si="89"/>
        <v/>
      </c>
      <c r="X577" s="5"/>
    </row>
    <row r="578" spans="1:24" ht="42.75" customHeight="1" x14ac:dyDescent="0.25">
      <c r="A578" s="5"/>
      <c r="B578" s="32"/>
      <c r="C578" s="32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3" t="str">
        <f t="shared" si="90"/>
        <v/>
      </c>
      <c r="M578" s="7" t="str">
        <f t="shared" si="91"/>
        <v/>
      </c>
      <c r="N578" s="7" t="str">
        <f t="shared" si="92"/>
        <v/>
      </c>
      <c r="O578" s="33"/>
      <c r="P578" s="8" t="str">
        <f t="shared" si="88"/>
        <v/>
      </c>
      <c r="Q578" s="7" t="str">
        <f t="shared" si="93"/>
        <v/>
      </c>
      <c r="R578" s="7" t="str">
        <f t="shared" si="94"/>
        <v/>
      </c>
      <c r="S578" s="33"/>
      <c r="T578" s="36" t="str">
        <f t="shared" si="95"/>
        <v/>
      </c>
      <c r="U578" s="36" t="str">
        <f>IF(F578="","",IF(H578=0,"",VLOOKUP(E578,Clientes39[],4,)))</f>
        <v/>
      </c>
      <c r="V578" s="7" t="str">
        <f t="shared" si="96"/>
        <v/>
      </c>
      <c r="W578" s="37" t="str">
        <f t="shared" si="89"/>
        <v/>
      </c>
      <c r="X578" s="5"/>
    </row>
    <row r="579" spans="1:24" ht="42.75" customHeight="1" x14ac:dyDescent="0.25">
      <c r="A579" s="5"/>
      <c r="B579" s="32"/>
      <c r="C579" s="32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3" t="str">
        <f t="shared" si="90"/>
        <v/>
      </c>
      <c r="M579" s="7" t="str">
        <f t="shared" si="91"/>
        <v/>
      </c>
      <c r="N579" s="7" t="str">
        <f t="shared" si="92"/>
        <v/>
      </c>
      <c r="O579" s="33"/>
      <c r="P579" s="8" t="str">
        <f t="shared" ref="P579:P642" si="97">IF(D579="","",VLOOKUP(D579,$B$1047488:$C$1047508,2,FALSE))</f>
        <v/>
      </c>
      <c r="Q579" s="7" t="str">
        <f t="shared" si="93"/>
        <v/>
      </c>
      <c r="R579" s="7" t="str">
        <f t="shared" si="94"/>
        <v/>
      </c>
      <c r="S579" s="33"/>
      <c r="T579" s="36" t="str">
        <f t="shared" si="95"/>
        <v/>
      </c>
      <c r="U579" s="36" t="str">
        <f>IF(F579="","",IF(H579=0,"",VLOOKUP(E579,Clientes39[],4,)))</f>
        <v/>
      </c>
      <c r="V579" s="7" t="str">
        <f t="shared" si="96"/>
        <v/>
      </c>
      <c r="W579" s="37" t="str">
        <f t="shared" si="89"/>
        <v/>
      </c>
      <c r="X579" s="5"/>
    </row>
    <row r="580" spans="1:24" ht="42.75" customHeight="1" x14ac:dyDescent="0.25">
      <c r="A580" s="5"/>
      <c r="B580" s="32"/>
      <c r="C580" s="32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3" t="str">
        <f t="shared" si="90"/>
        <v/>
      </c>
      <c r="M580" s="7" t="str">
        <f t="shared" si="91"/>
        <v/>
      </c>
      <c r="N580" s="7" t="str">
        <f t="shared" si="92"/>
        <v/>
      </c>
      <c r="O580" s="33"/>
      <c r="P580" s="8" t="str">
        <f t="shared" si="97"/>
        <v/>
      </c>
      <c r="Q580" s="7" t="str">
        <f t="shared" si="93"/>
        <v/>
      </c>
      <c r="R580" s="7" t="str">
        <f t="shared" si="94"/>
        <v/>
      </c>
      <c r="S580" s="33"/>
      <c r="T580" s="36" t="str">
        <f t="shared" si="95"/>
        <v/>
      </c>
      <c r="U580" s="36" t="str">
        <f>IF(F580="","",IF(H580=0,"",VLOOKUP(E580,Clientes39[],4,)))</f>
        <v/>
      </c>
      <c r="V580" s="7" t="str">
        <f t="shared" si="96"/>
        <v/>
      </c>
      <c r="W580" s="37" t="str">
        <f t="shared" si="89"/>
        <v/>
      </c>
      <c r="X580" s="5"/>
    </row>
    <row r="581" spans="1:24" ht="42.75" customHeight="1" x14ac:dyDescent="0.25">
      <c r="A581" s="5"/>
      <c r="B581" s="32"/>
      <c r="C581" s="32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3" t="str">
        <f t="shared" si="90"/>
        <v/>
      </c>
      <c r="M581" s="7" t="str">
        <f t="shared" si="91"/>
        <v/>
      </c>
      <c r="N581" s="7" t="str">
        <f t="shared" si="92"/>
        <v/>
      </c>
      <c r="O581" s="33"/>
      <c r="P581" s="8" t="str">
        <f t="shared" si="97"/>
        <v/>
      </c>
      <c r="Q581" s="7" t="str">
        <f t="shared" si="93"/>
        <v/>
      </c>
      <c r="R581" s="7" t="str">
        <f t="shared" si="94"/>
        <v/>
      </c>
      <c r="S581" s="33"/>
      <c r="T581" s="36" t="str">
        <f t="shared" si="95"/>
        <v/>
      </c>
      <c r="U581" s="36" t="str">
        <f>IF(F581="","",IF(H581=0,"",VLOOKUP(E581,Clientes39[],4,)))</f>
        <v/>
      </c>
      <c r="V581" s="7" t="str">
        <f t="shared" si="96"/>
        <v/>
      </c>
      <c r="W581" s="37" t="str">
        <f t="shared" ref="W581:W644" si="98">IF(H581=0,"",IF(Q581="","",IF(R581="",Q581/V581,R581/V581)))</f>
        <v/>
      </c>
      <c r="X581" s="5"/>
    </row>
    <row r="582" spans="1:24" ht="42.75" customHeight="1" x14ac:dyDescent="0.25">
      <c r="A582" s="5"/>
      <c r="B582" s="32"/>
      <c r="C582" s="32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3" t="str">
        <f t="shared" si="90"/>
        <v/>
      </c>
      <c r="M582" s="7" t="str">
        <f t="shared" si="91"/>
        <v/>
      </c>
      <c r="N582" s="7" t="str">
        <f t="shared" si="92"/>
        <v/>
      </c>
      <c r="O582" s="33"/>
      <c r="P582" s="8" t="str">
        <f t="shared" si="97"/>
        <v/>
      </c>
      <c r="Q582" s="7" t="str">
        <f t="shared" si="93"/>
        <v/>
      </c>
      <c r="R582" s="7" t="str">
        <f t="shared" si="94"/>
        <v/>
      </c>
      <c r="S582" s="33"/>
      <c r="T582" s="36" t="str">
        <f t="shared" si="95"/>
        <v/>
      </c>
      <c r="U582" s="36" t="str">
        <f>IF(F582="","",IF(H582=0,"",VLOOKUP(E582,Clientes39[],4,)))</f>
        <v/>
      </c>
      <c r="V582" s="7" t="str">
        <f t="shared" si="96"/>
        <v/>
      </c>
      <c r="W582" s="37" t="str">
        <f t="shared" si="98"/>
        <v/>
      </c>
      <c r="X582" s="5"/>
    </row>
    <row r="583" spans="1:24" ht="42.75" customHeight="1" x14ac:dyDescent="0.25">
      <c r="A583" s="5"/>
      <c r="B583" s="32"/>
      <c r="C583" s="32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3" t="str">
        <f t="shared" si="90"/>
        <v/>
      </c>
      <c r="M583" s="7" t="str">
        <f t="shared" si="91"/>
        <v/>
      </c>
      <c r="N583" s="7" t="str">
        <f t="shared" si="92"/>
        <v/>
      </c>
      <c r="O583" s="33"/>
      <c r="P583" s="8" t="str">
        <f t="shared" si="97"/>
        <v/>
      </c>
      <c r="Q583" s="7" t="str">
        <f t="shared" si="93"/>
        <v/>
      </c>
      <c r="R583" s="7" t="str">
        <f t="shared" si="94"/>
        <v/>
      </c>
      <c r="S583" s="33"/>
      <c r="T583" s="36" t="str">
        <f t="shared" si="95"/>
        <v/>
      </c>
      <c r="U583" s="36" t="str">
        <f>IF(F583="","",IF(H583=0,"",VLOOKUP(E583,Clientes39[],4,)))</f>
        <v/>
      </c>
      <c r="V583" s="7" t="str">
        <f t="shared" si="96"/>
        <v/>
      </c>
      <c r="W583" s="37" t="str">
        <f t="shared" si="98"/>
        <v/>
      </c>
      <c r="X583" s="5"/>
    </row>
    <row r="584" spans="1:24" ht="42.75" customHeight="1" x14ac:dyDescent="0.25">
      <c r="A584" s="5"/>
      <c r="B584" s="32"/>
      <c r="C584" s="32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3" t="str">
        <f t="shared" si="90"/>
        <v/>
      </c>
      <c r="M584" s="7" t="str">
        <f t="shared" si="91"/>
        <v/>
      </c>
      <c r="N584" s="7" t="str">
        <f t="shared" si="92"/>
        <v/>
      </c>
      <c r="O584" s="33"/>
      <c r="P584" s="8" t="str">
        <f t="shared" si="97"/>
        <v/>
      </c>
      <c r="Q584" s="7" t="str">
        <f t="shared" si="93"/>
        <v/>
      </c>
      <c r="R584" s="7" t="str">
        <f t="shared" si="94"/>
        <v/>
      </c>
      <c r="S584" s="33"/>
      <c r="T584" s="36" t="str">
        <f t="shared" si="95"/>
        <v/>
      </c>
      <c r="U584" s="36" t="str">
        <f>IF(F584="","",IF(H584=0,"",VLOOKUP(E584,Clientes39[],4,)))</f>
        <v/>
      </c>
      <c r="V584" s="7" t="str">
        <f t="shared" si="96"/>
        <v/>
      </c>
      <c r="W584" s="37" t="str">
        <f t="shared" si="98"/>
        <v/>
      </c>
      <c r="X584" s="5"/>
    </row>
    <row r="585" spans="1:24" ht="42.75" customHeight="1" x14ac:dyDescent="0.25">
      <c r="A585" s="5"/>
      <c r="B585" s="32"/>
      <c r="C585" s="32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3" t="str">
        <f t="shared" si="90"/>
        <v/>
      </c>
      <c r="M585" s="7" t="str">
        <f t="shared" si="91"/>
        <v/>
      </c>
      <c r="N585" s="7" t="str">
        <f t="shared" si="92"/>
        <v/>
      </c>
      <c r="O585" s="33"/>
      <c r="P585" s="8" t="str">
        <f t="shared" si="97"/>
        <v/>
      </c>
      <c r="Q585" s="7" t="str">
        <f t="shared" si="93"/>
        <v/>
      </c>
      <c r="R585" s="7" t="str">
        <f t="shared" si="94"/>
        <v/>
      </c>
      <c r="S585" s="33"/>
      <c r="T585" s="36" t="str">
        <f t="shared" si="95"/>
        <v/>
      </c>
      <c r="U585" s="36" t="str">
        <f>IF(F585="","",IF(H585=0,"",VLOOKUP(E585,Clientes39[],4,)))</f>
        <v/>
      </c>
      <c r="V585" s="7" t="str">
        <f t="shared" si="96"/>
        <v/>
      </c>
      <c r="W585" s="37" t="str">
        <f t="shared" si="98"/>
        <v/>
      </c>
      <c r="X585" s="5"/>
    </row>
    <row r="586" spans="1:24" ht="42.75" customHeight="1" x14ac:dyDescent="0.25">
      <c r="A586" s="5"/>
      <c r="B586" s="32"/>
      <c r="C586" s="32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3" t="str">
        <f t="shared" si="90"/>
        <v/>
      </c>
      <c r="M586" s="7" t="str">
        <f t="shared" si="91"/>
        <v/>
      </c>
      <c r="N586" s="7" t="str">
        <f t="shared" si="92"/>
        <v/>
      </c>
      <c r="O586" s="33"/>
      <c r="P586" s="8" t="str">
        <f t="shared" si="97"/>
        <v/>
      </c>
      <c r="Q586" s="7" t="str">
        <f t="shared" si="93"/>
        <v/>
      </c>
      <c r="R586" s="7" t="str">
        <f t="shared" si="94"/>
        <v/>
      </c>
      <c r="S586" s="33"/>
      <c r="T586" s="36" t="str">
        <f t="shared" si="95"/>
        <v/>
      </c>
      <c r="U586" s="36" t="str">
        <f>IF(F586="","",IF(H586=0,"",VLOOKUP(E586,Clientes39[],4,)))</f>
        <v/>
      </c>
      <c r="V586" s="7" t="str">
        <f t="shared" si="96"/>
        <v/>
      </c>
      <c r="W586" s="37" t="str">
        <f t="shared" si="98"/>
        <v/>
      </c>
      <c r="X586" s="5"/>
    </row>
    <row r="587" spans="1:24" ht="42.75" customHeight="1" x14ac:dyDescent="0.25">
      <c r="A587" s="5"/>
      <c r="B587" s="32"/>
      <c r="C587" s="32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3" t="str">
        <f t="shared" si="90"/>
        <v/>
      </c>
      <c r="M587" s="7" t="str">
        <f t="shared" si="91"/>
        <v/>
      </c>
      <c r="N587" s="7" t="str">
        <f t="shared" si="92"/>
        <v/>
      </c>
      <c r="O587" s="33"/>
      <c r="P587" s="8" t="str">
        <f t="shared" si="97"/>
        <v/>
      </c>
      <c r="Q587" s="7" t="str">
        <f t="shared" si="93"/>
        <v/>
      </c>
      <c r="R587" s="7" t="str">
        <f t="shared" si="94"/>
        <v/>
      </c>
      <c r="S587" s="33"/>
      <c r="T587" s="36" t="str">
        <f t="shared" si="95"/>
        <v/>
      </c>
      <c r="U587" s="36" t="str">
        <f>IF(F587="","",IF(H587=0,"",VLOOKUP(E587,Clientes39[],4,)))</f>
        <v/>
      </c>
      <c r="V587" s="7" t="str">
        <f t="shared" si="96"/>
        <v/>
      </c>
      <c r="W587" s="37" t="str">
        <f t="shared" si="98"/>
        <v/>
      </c>
      <c r="X587" s="5"/>
    </row>
    <row r="588" spans="1:24" ht="42.75" customHeight="1" x14ac:dyDescent="0.25">
      <c r="A588" s="5"/>
      <c r="B588" s="32"/>
      <c r="C588" s="32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3" t="str">
        <f t="shared" si="90"/>
        <v/>
      </c>
      <c r="M588" s="7" t="str">
        <f t="shared" si="91"/>
        <v/>
      </c>
      <c r="N588" s="7" t="str">
        <f t="shared" si="92"/>
        <v/>
      </c>
      <c r="O588" s="33"/>
      <c r="P588" s="8" t="str">
        <f t="shared" si="97"/>
        <v/>
      </c>
      <c r="Q588" s="7" t="str">
        <f t="shared" si="93"/>
        <v/>
      </c>
      <c r="R588" s="7" t="str">
        <f t="shared" si="94"/>
        <v/>
      </c>
      <c r="S588" s="33"/>
      <c r="T588" s="36" t="str">
        <f t="shared" si="95"/>
        <v/>
      </c>
      <c r="U588" s="36" t="str">
        <f>IF(F588="","",IF(H588=0,"",VLOOKUP(E588,Clientes39[],4,)))</f>
        <v/>
      </c>
      <c r="V588" s="7" t="str">
        <f t="shared" si="96"/>
        <v/>
      </c>
      <c r="W588" s="37" t="str">
        <f t="shared" si="98"/>
        <v/>
      </c>
      <c r="X588" s="5"/>
    </row>
    <row r="589" spans="1:24" ht="42.75" customHeight="1" x14ac:dyDescent="0.25">
      <c r="A589" s="5"/>
      <c r="B589" s="32"/>
      <c r="C589" s="32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3" t="str">
        <f t="shared" si="90"/>
        <v/>
      </c>
      <c r="M589" s="7" t="str">
        <f t="shared" si="91"/>
        <v/>
      </c>
      <c r="N589" s="7" t="str">
        <f t="shared" si="92"/>
        <v/>
      </c>
      <c r="O589" s="33"/>
      <c r="P589" s="8" t="str">
        <f t="shared" si="97"/>
        <v/>
      </c>
      <c r="Q589" s="7" t="str">
        <f t="shared" si="93"/>
        <v/>
      </c>
      <c r="R589" s="7" t="str">
        <f t="shared" si="94"/>
        <v/>
      </c>
      <c r="S589" s="33"/>
      <c r="T589" s="36" t="str">
        <f t="shared" si="95"/>
        <v/>
      </c>
      <c r="U589" s="36" t="str">
        <f>IF(F589="","",IF(H589=0,"",VLOOKUP(E589,Clientes39[],4,)))</f>
        <v/>
      </c>
      <c r="V589" s="7" t="str">
        <f t="shared" si="96"/>
        <v/>
      </c>
      <c r="W589" s="37" t="str">
        <f t="shared" si="98"/>
        <v/>
      </c>
      <c r="X589" s="5"/>
    </row>
    <row r="590" spans="1:24" ht="42.75" customHeight="1" x14ac:dyDescent="0.25">
      <c r="A590" s="5"/>
      <c r="B590" s="32"/>
      <c r="C590" s="32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3" t="str">
        <f t="shared" si="90"/>
        <v/>
      </c>
      <c r="M590" s="7" t="str">
        <f t="shared" si="91"/>
        <v/>
      </c>
      <c r="N590" s="7" t="str">
        <f t="shared" si="92"/>
        <v/>
      </c>
      <c r="O590" s="33"/>
      <c r="P590" s="8" t="str">
        <f t="shared" si="97"/>
        <v/>
      </c>
      <c r="Q590" s="7" t="str">
        <f t="shared" si="93"/>
        <v/>
      </c>
      <c r="R590" s="7" t="str">
        <f t="shared" si="94"/>
        <v/>
      </c>
      <c r="S590" s="33"/>
      <c r="T590" s="36" t="str">
        <f t="shared" si="95"/>
        <v/>
      </c>
      <c r="U590" s="36" t="str">
        <f>IF(F590="","",IF(H590=0,"",VLOOKUP(E590,Clientes39[],4,)))</f>
        <v/>
      </c>
      <c r="V590" s="7" t="str">
        <f t="shared" si="96"/>
        <v/>
      </c>
      <c r="W590" s="37" t="str">
        <f t="shared" si="98"/>
        <v/>
      </c>
      <c r="X590" s="5"/>
    </row>
    <row r="591" spans="1:24" ht="42.75" customHeight="1" x14ac:dyDescent="0.25">
      <c r="A591" s="5"/>
      <c r="B591" s="32"/>
      <c r="C591" s="32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3" t="str">
        <f t="shared" si="90"/>
        <v/>
      </c>
      <c r="M591" s="7" t="str">
        <f t="shared" si="91"/>
        <v/>
      </c>
      <c r="N591" s="7" t="str">
        <f t="shared" si="92"/>
        <v/>
      </c>
      <c r="O591" s="33"/>
      <c r="P591" s="8" t="str">
        <f t="shared" si="97"/>
        <v/>
      </c>
      <c r="Q591" s="7" t="str">
        <f t="shared" si="93"/>
        <v/>
      </c>
      <c r="R591" s="7" t="str">
        <f t="shared" si="94"/>
        <v/>
      </c>
      <c r="S591" s="33"/>
      <c r="T591" s="36" t="str">
        <f t="shared" si="95"/>
        <v/>
      </c>
      <c r="U591" s="36" t="str">
        <f>IF(F591="","",IF(H591=0,"",VLOOKUP(E591,Clientes39[],4,)))</f>
        <v/>
      </c>
      <c r="V591" s="7" t="str">
        <f t="shared" si="96"/>
        <v/>
      </c>
      <c r="W591" s="37" t="str">
        <f t="shared" si="98"/>
        <v/>
      </c>
      <c r="X591" s="5"/>
    </row>
    <row r="592" spans="1:24" ht="42.75" customHeight="1" x14ac:dyDescent="0.25">
      <c r="A592" s="5"/>
      <c r="B592" s="32"/>
      <c r="C592" s="32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3" t="str">
        <f t="shared" si="90"/>
        <v/>
      </c>
      <c r="M592" s="7" t="str">
        <f t="shared" si="91"/>
        <v/>
      </c>
      <c r="N592" s="7" t="str">
        <f t="shared" si="92"/>
        <v/>
      </c>
      <c r="O592" s="33"/>
      <c r="P592" s="8" t="str">
        <f t="shared" si="97"/>
        <v/>
      </c>
      <c r="Q592" s="7" t="str">
        <f t="shared" si="93"/>
        <v/>
      </c>
      <c r="R592" s="7" t="str">
        <f t="shared" si="94"/>
        <v/>
      </c>
      <c r="S592" s="33"/>
      <c r="T592" s="36" t="str">
        <f t="shared" si="95"/>
        <v/>
      </c>
      <c r="U592" s="36" t="str">
        <f>IF(F592="","",IF(H592=0,"",VLOOKUP(E592,Clientes39[],4,)))</f>
        <v/>
      </c>
      <c r="V592" s="7" t="str">
        <f t="shared" si="96"/>
        <v/>
      </c>
      <c r="W592" s="37" t="str">
        <f t="shared" si="98"/>
        <v/>
      </c>
      <c r="X592" s="5"/>
    </row>
    <row r="593" spans="1:24" ht="42.75" customHeight="1" x14ac:dyDescent="0.25">
      <c r="A593" s="5"/>
      <c r="B593" s="32"/>
      <c r="C593" s="32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3" t="str">
        <f t="shared" si="90"/>
        <v/>
      </c>
      <c r="M593" s="7" t="str">
        <f t="shared" si="91"/>
        <v/>
      </c>
      <c r="N593" s="7" t="str">
        <f t="shared" si="92"/>
        <v/>
      </c>
      <c r="O593" s="33"/>
      <c r="P593" s="8" t="str">
        <f t="shared" si="97"/>
        <v/>
      </c>
      <c r="Q593" s="7" t="str">
        <f t="shared" si="93"/>
        <v/>
      </c>
      <c r="R593" s="7" t="str">
        <f t="shared" si="94"/>
        <v/>
      </c>
      <c r="S593" s="33"/>
      <c r="T593" s="36" t="str">
        <f t="shared" si="95"/>
        <v/>
      </c>
      <c r="U593" s="36" t="str">
        <f>IF(F593="","",IF(H593=0,"",VLOOKUP(E593,Clientes39[],4,)))</f>
        <v/>
      </c>
      <c r="V593" s="7" t="str">
        <f t="shared" si="96"/>
        <v/>
      </c>
      <c r="W593" s="37" t="str">
        <f t="shared" si="98"/>
        <v/>
      </c>
      <c r="X593" s="5"/>
    </row>
    <row r="594" spans="1:24" ht="42.75" customHeight="1" x14ac:dyDescent="0.25">
      <c r="A594" s="5"/>
      <c r="B594" s="32"/>
      <c r="C594" s="32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3" t="str">
        <f t="shared" si="90"/>
        <v/>
      </c>
      <c r="M594" s="7" t="str">
        <f t="shared" si="91"/>
        <v/>
      </c>
      <c r="N594" s="7" t="str">
        <f t="shared" si="92"/>
        <v/>
      </c>
      <c r="O594" s="33"/>
      <c r="P594" s="8" t="str">
        <f t="shared" si="97"/>
        <v/>
      </c>
      <c r="Q594" s="7" t="str">
        <f t="shared" si="93"/>
        <v/>
      </c>
      <c r="R594" s="7" t="str">
        <f t="shared" si="94"/>
        <v/>
      </c>
      <c r="S594" s="33"/>
      <c r="T594" s="36" t="str">
        <f t="shared" si="95"/>
        <v/>
      </c>
      <c r="U594" s="36" t="str">
        <f>IF(F594="","",IF(H594=0,"",VLOOKUP(E594,Clientes39[],4,)))</f>
        <v/>
      </c>
      <c r="V594" s="7" t="str">
        <f t="shared" si="96"/>
        <v/>
      </c>
      <c r="W594" s="37" t="str">
        <f t="shared" si="98"/>
        <v/>
      </c>
      <c r="X594" s="5"/>
    </row>
    <row r="595" spans="1:24" ht="42.75" customHeight="1" x14ac:dyDescent="0.25">
      <c r="A595" s="5"/>
      <c r="B595" s="32"/>
      <c r="C595" s="32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3" t="str">
        <f t="shared" si="90"/>
        <v/>
      </c>
      <c r="M595" s="7" t="str">
        <f t="shared" si="91"/>
        <v/>
      </c>
      <c r="N595" s="7" t="str">
        <f t="shared" si="92"/>
        <v/>
      </c>
      <c r="O595" s="33"/>
      <c r="P595" s="8" t="str">
        <f t="shared" si="97"/>
        <v/>
      </c>
      <c r="Q595" s="7" t="str">
        <f t="shared" si="93"/>
        <v/>
      </c>
      <c r="R595" s="7" t="str">
        <f t="shared" si="94"/>
        <v/>
      </c>
      <c r="S595" s="33"/>
      <c r="T595" s="36" t="str">
        <f t="shared" si="95"/>
        <v/>
      </c>
      <c r="U595" s="36" t="str">
        <f>IF(F595="","",IF(H595=0,"",VLOOKUP(E595,Clientes39[],4,)))</f>
        <v/>
      </c>
      <c r="V595" s="7" t="str">
        <f t="shared" si="96"/>
        <v/>
      </c>
      <c r="W595" s="37" t="str">
        <f t="shared" si="98"/>
        <v/>
      </c>
      <c r="X595" s="5"/>
    </row>
    <row r="596" spans="1:24" ht="42.75" customHeight="1" x14ac:dyDescent="0.25">
      <c r="A596" s="5"/>
      <c r="B596" s="32"/>
      <c r="C596" s="32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3" t="str">
        <f t="shared" si="90"/>
        <v/>
      </c>
      <c r="M596" s="7" t="str">
        <f t="shared" si="91"/>
        <v/>
      </c>
      <c r="N596" s="7" t="str">
        <f t="shared" si="92"/>
        <v/>
      </c>
      <c r="O596" s="33"/>
      <c r="P596" s="8" t="str">
        <f t="shared" si="97"/>
        <v/>
      </c>
      <c r="Q596" s="7" t="str">
        <f t="shared" si="93"/>
        <v/>
      </c>
      <c r="R596" s="7" t="str">
        <f t="shared" si="94"/>
        <v/>
      </c>
      <c r="S596" s="33"/>
      <c r="T596" s="36" t="str">
        <f t="shared" si="95"/>
        <v/>
      </c>
      <c r="U596" s="36" t="str">
        <f>IF(F596="","",IF(H596=0,"",VLOOKUP(E596,Clientes39[],4,)))</f>
        <v/>
      </c>
      <c r="V596" s="7" t="str">
        <f t="shared" si="96"/>
        <v/>
      </c>
      <c r="W596" s="37" t="str">
        <f t="shared" si="98"/>
        <v/>
      </c>
      <c r="X596" s="5"/>
    </row>
    <row r="597" spans="1:24" ht="42.75" customHeight="1" x14ac:dyDescent="0.25">
      <c r="A597" s="5"/>
      <c r="B597" s="32"/>
      <c r="C597" s="32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3" t="str">
        <f t="shared" si="90"/>
        <v/>
      </c>
      <c r="M597" s="7" t="str">
        <f t="shared" si="91"/>
        <v/>
      </c>
      <c r="N597" s="7" t="str">
        <f t="shared" si="92"/>
        <v/>
      </c>
      <c r="O597" s="33"/>
      <c r="P597" s="8" t="str">
        <f t="shared" si="97"/>
        <v/>
      </c>
      <c r="Q597" s="7" t="str">
        <f t="shared" si="93"/>
        <v/>
      </c>
      <c r="R597" s="7" t="str">
        <f t="shared" si="94"/>
        <v/>
      </c>
      <c r="S597" s="33"/>
      <c r="T597" s="36" t="str">
        <f t="shared" si="95"/>
        <v/>
      </c>
      <c r="U597" s="36" t="str">
        <f>IF(F597="","",IF(H597=0,"",VLOOKUP(E597,Clientes39[],4,)))</f>
        <v/>
      </c>
      <c r="V597" s="7" t="str">
        <f t="shared" si="96"/>
        <v/>
      </c>
      <c r="W597" s="37" t="str">
        <f t="shared" si="98"/>
        <v/>
      </c>
      <c r="X597" s="5"/>
    </row>
    <row r="598" spans="1:24" ht="42.75" customHeight="1" x14ac:dyDescent="0.25">
      <c r="A598" s="5"/>
      <c r="B598" s="32"/>
      <c r="C598" s="32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3" t="str">
        <f t="shared" si="90"/>
        <v/>
      </c>
      <c r="M598" s="7" t="str">
        <f t="shared" si="91"/>
        <v/>
      </c>
      <c r="N598" s="7" t="str">
        <f t="shared" si="92"/>
        <v/>
      </c>
      <c r="O598" s="33"/>
      <c r="P598" s="8" t="str">
        <f t="shared" si="97"/>
        <v/>
      </c>
      <c r="Q598" s="7" t="str">
        <f t="shared" si="93"/>
        <v/>
      </c>
      <c r="R598" s="7" t="str">
        <f t="shared" si="94"/>
        <v/>
      </c>
      <c r="S598" s="33"/>
      <c r="T598" s="36" t="str">
        <f t="shared" si="95"/>
        <v/>
      </c>
      <c r="U598" s="36" t="str">
        <f>IF(F598="","",IF(H598=0,"",VLOOKUP(E598,Clientes39[],4,)))</f>
        <v/>
      </c>
      <c r="V598" s="7" t="str">
        <f t="shared" si="96"/>
        <v/>
      </c>
      <c r="W598" s="37" t="str">
        <f t="shared" si="98"/>
        <v/>
      </c>
      <c r="X598" s="5"/>
    </row>
    <row r="599" spans="1:24" ht="42.75" customHeight="1" x14ac:dyDescent="0.25">
      <c r="A599" s="5"/>
      <c r="B599" s="32"/>
      <c r="C599" s="32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3" t="str">
        <f t="shared" si="90"/>
        <v/>
      </c>
      <c r="M599" s="7" t="str">
        <f t="shared" si="91"/>
        <v/>
      </c>
      <c r="N599" s="7" t="str">
        <f t="shared" si="92"/>
        <v/>
      </c>
      <c r="O599" s="33"/>
      <c r="P599" s="8" t="str">
        <f t="shared" si="97"/>
        <v/>
      </c>
      <c r="Q599" s="7" t="str">
        <f t="shared" si="93"/>
        <v/>
      </c>
      <c r="R599" s="7" t="str">
        <f t="shared" si="94"/>
        <v/>
      </c>
      <c r="S599" s="33"/>
      <c r="T599" s="36" t="str">
        <f t="shared" si="95"/>
        <v/>
      </c>
      <c r="U599" s="36" t="str">
        <f>IF(F599="","",IF(H599=0,"",VLOOKUP(E599,Clientes39[],4,)))</f>
        <v/>
      </c>
      <c r="V599" s="7" t="str">
        <f t="shared" si="96"/>
        <v/>
      </c>
      <c r="W599" s="37" t="str">
        <f t="shared" si="98"/>
        <v/>
      </c>
      <c r="X599" s="5"/>
    </row>
    <row r="600" spans="1:24" ht="42.75" customHeight="1" x14ac:dyDescent="0.25">
      <c r="A600" s="5"/>
      <c r="B600" s="32"/>
      <c r="C600" s="32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3" t="str">
        <f t="shared" si="90"/>
        <v/>
      </c>
      <c r="M600" s="7" t="str">
        <f t="shared" si="91"/>
        <v/>
      </c>
      <c r="N600" s="7" t="str">
        <f t="shared" si="92"/>
        <v/>
      </c>
      <c r="O600" s="33"/>
      <c r="P600" s="8" t="str">
        <f t="shared" si="97"/>
        <v/>
      </c>
      <c r="Q600" s="7" t="str">
        <f t="shared" si="93"/>
        <v/>
      </c>
      <c r="R600" s="7" t="str">
        <f t="shared" si="94"/>
        <v/>
      </c>
      <c r="S600" s="33"/>
      <c r="T600" s="36" t="str">
        <f t="shared" si="95"/>
        <v/>
      </c>
      <c r="U600" s="36" t="str">
        <f>IF(F600="","",IF(H600=0,"",VLOOKUP(E600,Clientes39[],4,)))</f>
        <v/>
      </c>
      <c r="V600" s="7" t="str">
        <f t="shared" si="96"/>
        <v/>
      </c>
      <c r="W600" s="37" t="str">
        <f t="shared" si="98"/>
        <v/>
      </c>
      <c r="X600" s="5"/>
    </row>
    <row r="601" spans="1:24" ht="42.75" customHeight="1" x14ac:dyDescent="0.25">
      <c r="A601" s="5"/>
      <c r="B601" s="32"/>
      <c r="C601" s="32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3" t="str">
        <f t="shared" si="90"/>
        <v/>
      </c>
      <c r="M601" s="7" t="str">
        <f t="shared" si="91"/>
        <v/>
      </c>
      <c r="N601" s="7" t="str">
        <f t="shared" si="92"/>
        <v/>
      </c>
      <c r="O601" s="33"/>
      <c r="P601" s="8" t="str">
        <f t="shared" si="97"/>
        <v/>
      </c>
      <c r="Q601" s="7" t="str">
        <f t="shared" si="93"/>
        <v/>
      </c>
      <c r="R601" s="7" t="str">
        <f t="shared" si="94"/>
        <v/>
      </c>
      <c r="S601" s="33"/>
      <c r="T601" s="36" t="str">
        <f t="shared" si="95"/>
        <v/>
      </c>
      <c r="U601" s="36" t="str">
        <f>IF(F601="","",IF(H601=0,"",VLOOKUP(E601,Clientes39[],4,)))</f>
        <v/>
      </c>
      <c r="V601" s="7" t="str">
        <f t="shared" si="96"/>
        <v/>
      </c>
      <c r="W601" s="37" t="str">
        <f t="shared" si="98"/>
        <v/>
      </c>
      <c r="X601" s="5"/>
    </row>
    <row r="602" spans="1:24" ht="42.75" customHeight="1" x14ac:dyDescent="0.25">
      <c r="A602" s="5"/>
      <c r="B602" s="32"/>
      <c r="C602" s="32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3" t="str">
        <f t="shared" si="90"/>
        <v/>
      </c>
      <c r="M602" s="7" t="str">
        <f t="shared" si="91"/>
        <v/>
      </c>
      <c r="N602" s="7" t="str">
        <f t="shared" si="92"/>
        <v/>
      </c>
      <c r="O602" s="33"/>
      <c r="P602" s="8" t="str">
        <f t="shared" si="97"/>
        <v/>
      </c>
      <c r="Q602" s="7" t="str">
        <f t="shared" si="93"/>
        <v/>
      </c>
      <c r="R602" s="7" t="str">
        <f t="shared" si="94"/>
        <v/>
      </c>
      <c r="S602" s="33"/>
      <c r="T602" s="36" t="str">
        <f t="shared" si="95"/>
        <v/>
      </c>
      <c r="U602" s="36" t="str">
        <f>IF(F602="","",IF(H602=0,"",VLOOKUP(E602,Clientes39[],4,)))</f>
        <v/>
      </c>
      <c r="V602" s="7" t="str">
        <f t="shared" si="96"/>
        <v/>
      </c>
      <c r="W602" s="37" t="str">
        <f t="shared" si="98"/>
        <v/>
      </c>
      <c r="X602" s="5"/>
    </row>
    <row r="603" spans="1:24" ht="42.75" customHeight="1" x14ac:dyDescent="0.25">
      <c r="A603" s="5"/>
      <c r="B603" s="32"/>
      <c r="C603" s="32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3" t="str">
        <f t="shared" si="90"/>
        <v/>
      </c>
      <c r="M603" s="7" t="str">
        <f t="shared" si="91"/>
        <v/>
      </c>
      <c r="N603" s="7" t="str">
        <f t="shared" si="92"/>
        <v/>
      </c>
      <c r="O603" s="33"/>
      <c r="P603" s="8" t="str">
        <f t="shared" si="97"/>
        <v/>
      </c>
      <c r="Q603" s="7" t="str">
        <f t="shared" si="93"/>
        <v/>
      </c>
      <c r="R603" s="7" t="str">
        <f t="shared" si="94"/>
        <v/>
      </c>
      <c r="S603" s="33"/>
      <c r="T603" s="36" t="str">
        <f t="shared" si="95"/>
        <v/>
      </c>
      <c r="U603" s="36" t="str">
        <f>IF(F603="","",IF(H603=0,"",VLOOKUP(E603,Clientes39[],4,)))</f>
        <v/>
      </c>
      <c r="V603" s="7" t="str">
        <f t="shared" si="96"/>
        <v/>
      </c>
      <c r="W603" s="37" t="str">
        <f t="shared" si="98"/>
        <v/>
      </c>
      <c r="X603" s="5"/>
    </row>
    <row r="604" spans="1:24" ht="42.75" customHeight="1" x14ac:dyDescent="0.25">
      <c r="A604" s="5"/>
      <c r="B604" s="32"/>
      <c r="C604" s="32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3" t="str">
        <f t="shared" si="90"/>
        <v/>
      </c>
      <c r="M604" s="7" t="str">
        <f t="shared" si="91"/>
        <v/>
      </c>
      <c r="N604" s="7" t="str">
        <f t="shared" si="92"/>
        <v/>
      </c>
      <c r="O604" s="33"/>
      <c r="P604" s="8" t="str">
        <f t="shared" si="97"/>
        <v/>
      </c>
      <c r="Q604" s="7" t="str">
        <f t="shared" si="93"/>
        <v/>
      </c>
      <c r="R604" s="7" t="str">
        <f t="shared" si="94"/>
        <v/>
      </c>
      <c r="S604" s="33"/>
      <c r="T604" s="36" t="str">
        <f t="shared" si="95"/>
        <v/>
      </c>
      <c r="U604" s="36" t="str">
        <f>IF(F604="","",IF(H604=0,"",VLOOKUP(E604,Clientes39[],4,)))</f>
        <v/>
      </c>
      <c r="V604" s="7" t="str">
        <f t="shared" si="96"/>
        <v/>
      </c>
      <c r="W604" s="37" t="str">
        <f t="shared" si="98"/>
        <v/>
      </c>
      <c r="X604" s="5"/>
    </row>
    <row r="605" spans="1:24" ht="42.75" customHeight="1" x14ac:dyDescent="0.25">
      <c r="A605" s="5"/>
      <c r="B605" s="32"/>
      <c r="C605" s="32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3" t="str">
        <f t="shared" si="90"/>
        <v/>
      </c>
      <c r="M605" s="7" t="str">
        <f t="shared" si="91"/>
        <v/>
      </c>
      <c r="N605" s="7" t="str">
        <f t="shared" si="92"/>
        <v/>
      </c>
      <c r="O605" s="33"/>
      <c r="P605" s="8" t="str">
        <f t="shared" si="97"/>
        <v/>
      </c>
      <c r="Q605" s="7" t="str">
        <f t="shared" si="93"/>
        <v/>
      </c>
      <c r="R605" s="7" t="str">
        <f t="shared" si="94"/>
        <v/>
      </c>
      <c r="S605" s="33"/>
      <c r="T605" s="36" t="str">
        <f t="shared" si="95"/>
        <v/>
      </c>
      <c r="U605" s="36" t="str">
        <f>IF(F605="","",IF(H605=0,"",VLOOKUP(E605,Clientes39[],4,)))</f>
        <v/>
      </c>
      <c r="V605" s="7" t="str">
        <f t="shared" si="96"/>
        <v/>
      </c>
      <c r="W605" s="37" t="str">
        <f t="shared" si="98"/>
        <v/>
      </c>
      <c r="X605" s="5"/>
    </row>
    <row r="606" spans="1:24" ht="42.75" customHeight="1" x14ac:dyDescent="0.25">
      <c r="A606" s="5"/>
      <c r="B606" s="32"/>
      <c r="C606" s="32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3" t="str">
        <f t="shared" si="90"/>
        <v/>
      </c>
      <c r="M606" s="7" t="str">
        <f t="shared" si="91"/>
        <v/>
      </c>
      <c r="N606" s="7" t="str">
        <f t="shared" si="92"/>
        <v/>
      </c>
      <c r="O606" s="33"/>
      <c r="P606" s="8" t="str">
        <f t="shared" si="97"/>
        <v/>
      </c>
      <c r="Q606" s="7" t="str">
        <f t="shared" si="93"/>
        <v/>
      </c>
      <c r="R606" s="7" t="str">
        <f t="shared" si="94"/>
        <v/>
      </c>
      <c r="S606" s="33"/>
      <c r="T606" s="36" t="str">
        <f t="shared" si="95"/>
        <v/>
      </c>
      <c r="U606" s="36" t="str">
        <f>IF(F606="","",IF(H606=0,"",VLOOKUP(E606,Clientes39[],4,)))</f>
        <v/>
      </c>
      <c r="V606" s="7" t="str">
        <f t="shared" si="96"/>
        <v/>
      </c>
      <c r="W606" s="37" t="str">
        <f t="shared" si="98"/>
        <v/>
      </c>
      <c r="X606" s="5"/>
    </row>
    <row r="607" spans="1:24" ht="42.75" customHeight="1" x14ac:dyDescent="0.25">
      <c r="A607" s="5"/>
      <c r="B607" s="32"/>
      <c r="C607" s="32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3" t="str">
        <f t="shared" si="90"/>
        <v/>
      </c>
      <c r="M607" s="7" t="str">
        <f t="shared" si="91"/>
        <v/>
      </c>
      <c r="N607" s="7" t="str">
        <f t="shared" si="92"/>
        <v/>
      </c>
      <c r="O607" s="33"/>
      <c r="P607" s="8" t="str">
        <f t="shared" si="97"/>
        <v/>
      </c>
      <c r="Q607" s="7" t="str">
        <f t="shared" si="93"/>
        <v/>
      </c>
      <c r="R607" s="7" t="str">
        <f t="shared" si="94"/>
        <v/>
      </c>
      <c r="S607" s="33"/>
      <c r="T607" s="36" t="str">
        <f t="shared" si="95"/>
        <v/>
      </c>
      <c r="U607" s="36" t="str">
        <f>IF(F607="","",IF(H607=0,"",VLOOKUP(E607,Clientes39[],4,)))</f>
        <v/>
      </c>
      <c r="V607" s="7" t="str">
        <f t="shared" si="96"/>
        <v/>
      </c>
      <c r="W607" s="37" t="str">
        <f t="shared" si="98"/>
        <v/>
      </c>
      <c r="X607" s="5"/>
    </row>
    <row r="608" spans="1:24" ht="42.75" customHeight="1" x14ac:dyDescent="0.25">
      <c r="A608" s="5"/>
      <c r="B608" s="32"/>
      <c r="C608" s="32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3" t="str">
        <f t="shared" si="90"/>
        <v/>
      </c>
      <c r="M608" s="7" t="str">
        <f t="shared" si="91"/>
        <v/>
      </c>
      <c r="N608" s="7" t="str">
        <f t="shared" si="92"/>
        <v/>
      </c>
      <c r="O608" s="33"/>
      <c r="P608" s="8" t="str">
        <f t="shared" si="97"/>
        <v/>
      </c>
      <c r="Q608" s="7" t="str">
        <f t="shared" si="93"/>
        <v/>
      </c>
      <c r="R608" s="7" t="str">
        <f t="shared" si="94"/>
        <v/>
      </c>
      <c r="S608" s="33"/>
      <c r="T608" s="36" t="str">
        <f t="shared" si="95"/>
        <v/>
      </c>
      <c r="U608" s="36" t="str">
        <f>IF(F608="","",IF(H608=0,"",VLOOKUP(E608,Clientes39[],4,)))</f>
        <v/>
      </c>
      <c r="V608" s="7" t="str">
        <f t="shared" si="96"/>
        <v/>
      </c>
      <c r="W608" s="37" t="str">
        <f t="shared" si="98"/>
        <v/>
      </c>
      <c r="X608" s="5"/>
    </row>
    <row r="609" spans="1:24" ht="42.75" customHeight="1" x14ac:dyDescent="0.25">
      <c r="A609" s="5"/>
      <c r="B609" s="32"/>
      <c r="C609" s="32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3" t="str">
        <f t="shared" si="90"/>
        <v/>
      </c>
      <c r="M609" s="7" t="str">
        <f t="shared" si="91"/>
        <v/>
      </c>
      <c r="N609" s="7" t="str">
        <f t="shared" si="92"/>
        <v/>
      </c>
      <c r="O609" s="33"/>
      <c r="P609" s="8" t="str">
        <f t="shared" si="97"/>
        <v/>
      </c>
      <c r="Q609" s="7" t="str">
        <f t="shared" si="93"/>
        <v/>
      </c>
      <c r="R609" s="7" t="str">
        <f t="shared" si="94"/>
        <v/>
      </c>
      <c r="S609" s="33"/>
      <c r="T609" s="36" t="str">
        <f t="shared" si="95"/>
        <v/>
      </c>
      <c r="U609" s="36" t="str">
        <f>IF(F609="","",IF(H609=0,"",VLOOKUP(E609,Clientes39[],4,)))</f>
        <v/>
      </c>
      <c r="V609" s="7" t="str">
        <f t="shared" si="96"/>
        <v/>
      </c>
      <c r="W609" s="37" t="str">
        <f t="shared" si="98"/>
        <v/>
      </c>
      <c r="X609" s="5"/>
    </row>
    <row r="610" spans="1:24" ht="42.75" customHeight="1" x14ac:dyDescent="0.25">
      <c r="A610" s="5"/>
      <c r="B610" s="32"/>
      <c r="C610" s="32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3" t="str">
        <f t="shared" si="90"/>
        <v/>
      </c>
      <c r="M610" s="7" t="str">
        <f t="shared" si="91"/>
        <v/>
      </c>
      <c r="N610" s="7" t="str">
        <f t="shared" si="92"/>
        <v/>
      </c>
      <c r="O610" s="33"/>
      <c r="P610" s="8" t="str">
        <f t="shared" si="97"/>
        <v/>
      </c>
      <c r="Q610" s="7" t="str">
        <f t="shared" si="93"/>
        <v/>
      </c>
      <c r="R610" s="7" t="str">
        <f t="shared" si="94"/>
        <v/>
      </c>
      <c r="S610" s="33"/>
      <c r="T610" s="36" t="str">
        <f t="shared" si="95"/>
        <v/>
      </c>
      <c r="U610" s="36" t="str">
        <f>IF(F610="","",IF(H610=0,"",VLOOKUP(E610,Clientes39[],4,)))</f>
        <v/>
      </c>
      <c r="V610" s="7" t="str">
        <f t="shared" si="96"/>
        <v/>
      </c>
      <c r="W610" s="37" t="str">
        <f t="shared" si="98"/>
        <v/>
      </c>
      <c r="X610" s="5"/>
    </row>
    <row r="611" spans="1:24" ht="42.75" customHeight="1" x14ac:dyDescent="0.25">
      <c r="A611" s="5"/>
      <c r="B611" s="32"/>
      <c r="C611" s="32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3" t="str">
        <f t="shared" si="90"/>
        <v/>
      </c>
      <c r="M611" s="7" t="str">
        <f t="shared" si="91"/>
        <v/>
      </c>
      <c r="N611" s="7" t="str">
        <f t="shared" si="92"/>
        <v/>
      </c>
      <c r="O611" s="33"/>
      <c r="P611" s="8" t="str">
        <f t="shared" si="97"/>
        <v/>
      </c>
      <c r="Q611" s="7" t="str">
        <f t="shared" si="93"/>
        <v/>
      </c>
      <c r="R611" s="7" t="str">
        <f t="shared" si="94"/>
        <v/>
      </c>
      <c r="S611" s="33"/>
      <c r="T611" s="36" t="str">
        <f t="shared" si="95"/>
        <v/>
      </c>
      <c r="U611" s="36" t="str">
        <f>IF(F611="","",IF(H611=0,"",VLOOKUP(E611,Clientes39[],4,)))</f>
        <v/>
      </c>
      <c r="V611" s="7" t="str">
        <f t="shared" si="96"/>
        <v/>
      </c>
      <c r="W611" s="37" t="str">
        <f t="shared" si="98"/>
        <v/>
      </c>
      <c r="X611" s="5"/>
    </row>
    <row r="612" spans="1:24" ht="42.75" customHeight="1" x14ac:dyDescent="0.25">
      <c r="A612" s="5"/>
      <c r="B612" s="32"/>
      <c r="C612" s="32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3" t="str">
        <f t="shared" si="90"/>
        <v/>
      </c>
      <c r="M612" s="7" t="str">
        <f t="shared" si="91"/>
        <v/>
      </c>
      <c r="N612" s="7" t="str">
        <f t="shared" si="92"/>
        <v/>
      </c>
      <c r="O612" s="33"/>
      <c r="P612" s="8" t="str">
        <f t="shared" si="97"/>
        <v/>
      </c>
      <c r="Q612" s="7" t="str">
        <f t="shared" si="93"/>
        <v/>
      </c>
      <c r="R612" s="7" t="str">
        <f t="shared" si="94"/>
        <v/>
      </c>
      <c r="S612" s="33"/>
      <c r="T612" s="36" t="str">
        <f t="shared" si="95"/>
        <v/>
      </c>
      <c r="U612" s="36" t="str">
        <f>IF(F612="","",IF(H612=0,"",VLOOKUP(E612,Clientes39[],4,)))</f>
        <v/>
      </c>
      <c r="V612" s="7" t="str">
        <f t="shared" si="96"/>
        <v/>
      </c>
      <c r="W612" s="37" t="str">
        <f t="shared" si="98"/>
        <v/>
      </c>
      <c r="X612" s="5"/>
    </row>
    <row r="613" spans="1:24" ht="42.75" customHeight="1" x14ac:dyDescent="0.25">
      <c r="A613" s="5"/>
      <c r="B613" s="32"/>
      <c r="C613" s="32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3" t="str">
        <f t="shared" si="90"/>
        <v/>
      </c>
      <c r="M613" s="7" t="str">
        <f t="shared" si="91"/>
        <v/>
      </c>
      <c r="N613" s="7" t="str">
        <f t="shared" si="92"/>
        <v/>
      </c>
      <c r="O613" s="33"/>
      <c r="P613" s="8" t="str">
        <f t="shared" si="97"/>
        <v/>
      </c>
      <c r="Q613" s="7" t="str">
        <f t="shared" si="93"/>
        <v/>
      </c>
      <c r="R613" s="7" t="str">
        <f t="shared" si="94"/>
        <v/>
      </c>
      <c r="S613" s="33"/>
      <c r="T613" s="36" t="str">
        <f t="shared" si="95"/>
        <v/>
      </c>
      <c r="U613" s="36" t="str">
        <f>IF(F613="","",IF(H613=0,"",VLOOKUP(E613,Clientes39[],4,)))</f>
        <v/>
      </c>
      <c r="V613" s="7" t="str">
        <f t="shared" si="96"/>
        <v/>
      </c>
      <c r="W613" s="37" t="str">
        <f t="shared" si="98"/>
        <v/>
      </c>
      <c r="X613" s="5"/>
    </row>
    <row r="614" spans="1:24" ht="42.75" customHeight="1" x14ac:dyDescent="0.25">
      <c r="A614" s="5"/>
      <c r="B614" s="32"/>
      <c r="C614" s="32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3" t="str">
        <f t="shared" si="90"/>
        <v/>
      </c>
      <c r="M614" s="7" t="str">
        <f t="shared" si="91"/>
        <v/>
      </c>
      <c r="N614" s="7" t="str">
        <f t="shared" si="92"/>
        <v/>
      </c>
      <c r="O614" s="33"/>
      <c r="P614" s="8" t="str">
        <f t="shared" si="97"/>
        <v/>
      </c>
      <c r="Q614" s="7" t="str">
        <f t="shared" si="93"/>
        <v/>
      </c>
      <c r="R614" s="7" t="str">
        <f t="shared" si="94"/>
        <v/>
      </c>
      <c r="S614" s="33"/>
      <c r="T614" s="36" t="str">
        <f t="shared" si="95"/>
        <v/>
      </c>
      <c r="U614" s="36" t="str">
        <f>IF(F614="","",IF(H614=0,"",VLOOKUP(E614,Clientes39[],4,)))</f>
        <v/>
      </c>
      <c r="V614" s="7" t="str">
        <f t="shared" si="96"/>
        <v/>
      </c>
      <c r="W614" s="37" t="str">
        <f t="shared" si="98"/>
        <v/>
      </c>
      <c r="X614" s="5"/>
    </row>
    <row r="615" spans="1:24" ht="42.75" customHeight="1" x14ac:dyDescent="0.25">
      <c r="A615" s="5"/>
      <c r="B615" s="32"/>
      <c r="C615" s="32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3" t="str">
        <f t="shared" si="90"/>
        <v/>
      </c>
      <c r="M615" s="7" t="str">
        <f t="shared" si="91"/>
        <v/>
      </c>
      <c r="N615" s="7" t="str">
        <f t="shared" si="92"/>
        <v/>
      </c>
      <c r="O615" s="33"/>
      <c r="P615" s="8" t="str">
        <f t="shared" si="97"/>
        <v/>
      </c>
      <c r="Q615" s="7" t="str">
        <f t="shared" si="93"/>
        <v/>
      </c>
      <c r="R615" s="7" t="str">
        <f t="shared" si="94"/>
        <v/>
      </c>
      <c r="S615" s="33"/>
      <c r="T615" s="36" t="str">
        <f t="shared" si="95"/>
        <v/>
      </c>
      <c r="U615" s="36" t="str">
        <f>IF(F615="","",IF(H615=0,"",VLOOKUP(E615,Clientes39[],4,)))</f>
        <v/>
      </c>
      <c r="V615" s="7" t="str">
        <f t="shared" si="96"/>
        <v/>
      </c>
      <c r="W615" s="37" t="str">
        <f t="shared" si="98"/>
        <v/>
      </c>
      <c r="X615" s="5"/>
    </row>
    <row r="616" spans="1:24" ht="42.75" customHeight="1" x14ac:dyDescent="0.25">
      <c r="A616" s="5"/>
      <c r="B616" s="32"/>
      <c r="C616" s="32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3" t="str">
        <f t="shared" si="90"/>
        <v/>
      </c>
      <c r="M616" s="7" t="str">
        <f t="shared" si="91"/>
        <v/>
      </c>
      <c r="N616" s="7" t="str">
        <f t="shared" si="92"/>
        <v/>
      </c>
      <c r="O616" s="33"/>
      <c r="P616" s="8" t="str">
        <f t="shared" si="97"/>
        <v/>
      </c>
      <c r="Q616" s="7" t="str">
        <f t="shared" si="93"/>
        <v/>
      </c>
      <c r="R616" s="7" t="str">
        <f t="shared" si="94"/>
        <v/>
      </c>
      <c r="S616" s="33"/>
      <c r="T616" s="36" t="str">
        <f t="shared" si="95"/>
        <v/>
      </c>
      <c r="U616" s="36" t="str">
        <f>IF(F616="","",IF(H616=0,"",VLOOKUP(E616,Clientes39[],4,)))</f>
        <v/>
      </c>
      <c r="V616" s="7" t="str">
        <f t="shared" si="96"/>
        <v/>
      </c>
      <c r="W616" s="37" t="str">
        <f t="shared" si="98"/>
        <v/>
      </c>
      <c r="X616" s="5"/>
    </row>
    <row r="617" spans="1:24" ht="42.75" customHeight="1" x14ac:dyDescent="0.25">
      <c r="A617" s="5"/>
      <c r="B617" s="32"/>
      <c r="C617" s="32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3" t="str">
        <f t="shared" ref="L617:L680" si="99">IF(O617="","",O617*J617)</f>
        <v/>
      </c>
      <c r="M617" s="7" t="str">
        <f t="shared" ref="M617:M680" si="100">IF(F617="ALCAMPO CONGELADO ZARAGOZA",IF(J617&lt;27,22.04,""),"")</f>
        <v/>
      </c>
      <c r="N617" s="7" t="str">
        <f t="shared" ref="N617:N680" si="101">IF(J617="","",L617/J617)</f>
        <v/>
      </c>
      <c r="O617" s="33"/>
      <c r="P617" s="8" t="str">
        <f t="shared" si="97"/>
        <v/>
      </c>
      <c r="Q617" s="7" t="str">
        <f t="shared" ref="Q617:Q680" si="102">IF(J617="","",IF(M617="",L617,L617+(J617*M617)))</f>
        <v/>
      </c>
      <c r="R617" s="7" t="str">
        <f t="shared" ref="R617:R680" si="103">IF(P617="","",IF(P617=0,"",Q617+(Q617*P617)))</f>
        <v/>
      </c>
      <c r="S617" s="33"/>
      <c r="T617" s="36" t="str">
        <f t="shared" ref="T617:T680" si="104">IF(Q617="","",IF(R617="",Q617/S617,R617/S617))</f>
        <v/>
      </c>
      <c r="U617" s="36" t="str">
        <f>IF(F617="","",IF(H617=0,"",VLOOKUP(E617,Clientes39[],4,)))</f>
        <v/>
      </c>
      <c r="V617" s="7" t="str">
        <f t="shared" ref="V617:V680" si="105">IF(H617=0,"",IF(S617="","",IF(U617="",S617-(S617*T617),S617-(S617*U617))))</f>
        <v/>
      </c>
      <c r="W617" s="37" t="str">
        <f t="shared" si="98"/>
        <v/>
      </c>
      <c r="X617" s="5"/>
    </row>
    <row r="618" spans="1:24" ht="42.75" customHeight="1" x14ac:dyDescent="0.25">
      <c r="A618" s="5"/>
      <c r="B618" s="32"/>
      <c r="C618" s="32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3" t="str">
        <f t="shared" si="99"/>
        <v/>
      </c>
      <c r="M618" s="7" t="str">
        <f t="shared" si="100"/>
        <v/>
      </c>
      <c r="N618" s="7" t="str">
        <f t="shared" si="101"/>
        <v/>
      </c>
      <c r="O618" s="33"/>
      <c r="P618" s="8" t="str">
        <f t="shared" si="97"/>
        <v/>
      </c>
      <c r="Q618" s="7" t="str">
        <f t="shared" si="102"/>
        <v/>
      </c>
      <c r="R618" s="7" t="str">
        <f t="shared" si="103"/>
        <v/>
      </c>
      <c r="S618" s="33"/>
      <c r="T618" s="36" t="str">
        <f t="shared" si="104"/>
        <v/>
      </c>
      <c r="U618" s="36" t="str">
        <f>IF(F618="","",IF(H618=0,"",VLOOKUP(E618,Clientes39[],4,)))</f>
        <v/>
      </c>
      <c r="V618" s="7" t="str">
        <f t="shared" si="105"/>
        <v/>
      </c>
      <c r="W618" s="37" t="str">
        <f t="shared" si="98"/>
        <v/>
      </c>
      <c r="X618" s="5"/>
    </row>
    <row r="619" spans="1:24" ht="42.75" customHeight="1" x14ac:dyDescent="0.25">
      <c r="A619" s="5"/>
      <c r="B619" s="32"/>
      <c r="C619" s="32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3" t="str">
        <f t="shared" si="99"/>
        <v/>
      </c>
      <c r="M619" s="7" t="str">
        <f t="shared" si="100"/>
        <v/>
      </c>
      <c r="N619" s="7" t="str">
        <f t="shared" si="101"/>
        <v/>
      </c>
      <c r="O619" s="33"/>
      <c r="P619" s="8" t="str">
        <f t="shared" si="97"/>
        <v/>
      </c>
      <c r="Q619" s="7" t="str">
        <f t="shared" si="102"/>
        <v/>
      </c>
      <c r="R619" s="7" t="str">
        <f t="shared" si="103"/>
        <v/>
      </c>
      <c r="S619" s="33"/>
      <c r="T619" s="36" t="str">
        <f t="shared" si="104"/>
        <v/>
      </c>
      <c r="U619" s="36" t="str">
        <f>IF(F619="","",IF(H619=0,"",VLOOKUP(E619,Clientes39[],4,)))</f>
        <v/>
      </c>
      <c r="V619" s="7" t="str">
        <f t="shared" si="105"/>
        <v/>
      </c>
      <c r="W619" s="37" t="str">
        <f t="shared" si="98"/>
        <v/>
      </c>
      <c r="X619" s="5"/>
    </row>
    <row r="620" spans="1:24" ht="42.75" customHeight="1" x14ac:dyDescent="0.25">
      <c r="A620" s="5"/>
      <c r="B620" s="32"/>
      <c r="C620" s="32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3" t="str">
        <f t="shared" si="99"/>
        <v/>
      </c>
      <c r="M620" s="7" t="str">
        <f t="shared" si="100"/>
        <v/>
      </c>
      <c r="N620" s="7" t="str">
        <f t="shared" si="101"/>
        <v/>
      </c>
      <c r="O620" s="33"/>
      <c r="P620" s="8" t="str">
        <f t="shared" si="97"/>
        <v/>
      </c>
      <c r="Q620" s="7" t="str">
        <f t="shared" si="102"/>
        <v/>
      </c>
      <c r="R620" s="7" t="str">
        <f t="shared" si="103"/>
        <v/>
      </c>
      <c r="S620" s="33"/>
      <c r="T620" s="36" t="str">
        <f t="shared" si="104"/>
        <v/>
      </c>
      <c r="U620" s="36" t="str">
        <f>IF(F620="","",IF(H620=0,"",VLOOKUP(E620,Clientes39[],4,)))</f>
        <v/>
      </c>
      <c r="V620" s="7" t="str">
        <f t="shared" si="105"/>
        <v/>
      </c>
      <c r="W620" s="37" t="str">
        <f t="shared" si="98"/>
        <v/>
      </c>
      <c r="X620" s="5"/>
    </row>
    <row r="621" spans="1:24" ht="42.75" customHeight="1" x14ac:dyDescent="0.25">
      <c r="A621" s="5"/>
      <c r="B621" s="32"/>
      <c r="C621" s="32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3" t="str">
        <f t="shared" si="99"/>
        <v/>
      </c>
      <c r="M621" s="7" t="str">
        <f t="shared" si="100"/>
        <v/>
      </c>
      <c r="N621" s="7" t="str">
        <f t="shared" si="101"/>
        <v/>
      </c>
      <c r="O621" s="33"/>
      <c r="P621" s="8" t="str">
        <f t="shared" si="97"/>
        <v/>
      </c>
      <c r="Q621" s="7" t="str">
        <f t="shared" si="102"/>
        <v/>
      </c>
      <c r="R621" s="7" t="str">
        <f t="shared" si="103"/>
        <v/>
      </c>
      <c r="S621" s="33"/>
      <c r="T621" s="36" t="str">
        <f t="shared" si="104"/>
        <v/>
      </c>
      <c r="U621" s="36" t="str">
        <f>IF(F621="","",IF(H621=0,"",VLOOKUP(E621,Clientes39[],4,)))</f>
        <v/>
      </c>
      <c r="V621" s="7" t="str">
        <f t="shared" si="105"/>
        <v/>
      </c>
      <c r="W621" s="37" t="str">
        <f t="shared" si="98"/>
        <v/>
      </c>
      <c r="X621" s="5"/>
    </row>
    <row r="622" spans="1:24" ht="42.75" customHeight="1" x14ac:dyDescent="0.25">
      <c r="A622" s="5"/>
      <c r="B622" s="32"/>
      <c r="C622" s="32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3" t="str">
        <f t="shared" si="99"/>
        <v/>
      </c>
      <c r="M622" s="7" t="str">
        <f t="shared" si="100"/>
        <v/>
      </c>
      <c r="N622" s="7" t="str">
        <f t="shared" si="101"/>
        <v/>
      </c>
      <c r="O622" s="33"/>
      <c r="P622" s="8" t="str">
        <f t="shared" si="97"/>
        <v/>
      </c>
      <c r="Q622" s="7" t="str">
        <f t="shared" si="102"/>
        <v/>
      </c>
      <c r="R622" s="7" t="str">
        <f t="shared" si="103"/>
        <v/>
      </c>
      <c r="S622" s="33"/>
      <c r="T622" s="36" t="str">
        <f t="shared" si="104"/>
        <v/>
      </c>
      <c r="U622" s="36" t="str">
        <f>IF(F622="","",IF(H622=0,"",VLOOKUP(E622,Clientes39[],4,)))</f>
        <v/>
      </c>
      <c r="V622" s="7" t="str">
        <f t="shared" si="105"/>
        <v/>
      </c>
      <c r="W622" s="37" t="str">
        <f t="shared" si="98"/>
        <v/>
      </c>
      <c r="X622" s="5"/>
    </row>
    <row r="623" spans="1:24" ht="42.75" customHeight="1" x14ac:dyDescent="0.25">
      <c r="A623" s="5"/>
      <c r="B623" s="32"/>
      <c r="C623" s="32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3" t="str">
        <f t="shared" si="99"/>
        <v/>
      </c>
      <c r="M623" s="7" t="str">
        <f t="shared" si="100"/>
        <v/>
      </c>
      <c r="N623" s="7" t="str">
        <f t="shared" si="101"/>
        <v/>
      </c>
      <c r="O623" s="33"/>
      <c r="P623" s="8" t="str">
        <f t="shared" si="97"/>
        <v/>
      </c>
      <c r="Q623" s="7" t="str">
        <f t="shared" si="102"/>
        <v/>
      </c>
      <c r="R623" s="7" t="str">
        <f t="shared" si="103"/>
        <v/>
      </c>
      <c r="S623" s="33"/>
      <c r="T623" s="36" t="str">
        <f t="shared" si="104"/>
        <v/>
      </c>
      <c r="U623" s="36" t="str">
        <f>IF(F623="","",IF(H623=0,"",VLOOKUP(E623,Clientes39[],4,)))</f>
        <v/>
      </c>
      <c r="V623" s="7" t="str">
        <f t="shared" si="105"/>
        <v/>
      </c>
      <c r="W623" s="37" t="str">
        <f t="shared" si="98"/>
        <v/>
      </c>
      <c r="X623" s="5"/>
    </row>
    <row r="624" spans="1:24" ht="42.75" customHeight="1" x14ac:dyDescent="0.25">
      <c r="A624" s="5"/>
      <c r="B624" s="32"/>
      <c r="C624" s="32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3" t="str">
        <f t="shared" si="99"/>
        <v/>
      </c>
      <c r="M624" s="7" t="str">
        <f t="shared" si="100"/>
        <v/>
      </c>
      <c r="N624" s="7" t="str">
        <f t="shared" si="101"/>
        <v/>
      </c>
      <c r="O624" s="33"/>
      <c r="P624" s="8" t="str">
        <f t="shared" si="97"/>
        <v/>
      </c>
      <c r="Q624" s="7" t="str">
        <f t="shared" si="102"/>
        <v/>
      </c>
      <c r="R624" s="7" t="str">
        <f t="shared" si="103"/>
        <v/>
      </c>
      <c r="S624" s="33"/>
      <c r="T624" s="36" t="str">
        <f t="shared" si="104"/>
        <v/>
      </c>
      <c r="U624" s="36" t="str">
        <f>IF(F624="","",IF(H624=0,"",VLOOKUP(E624,Clientes39[],4,)))</f>
        <v/>
      </c>
      <c r="V624" s="7" t="str">
        <f t="shared" si="105"/>
        <v/>
      </c>
      <c r="W624" s="37" t="str">
        <f t="shared" si="98"/>
        <v/>
      </c>
      <c r="X624" s="5"/>
    </row>
    <row r="625" spans="1:24" ht="42.75" customHeight="1" x14ac:dyDescent="0.25">
      <c r="A625" s="5"/>
      <c r="B625" s="32"/>
      <c r="C625" s="32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3" t="str">
        <f t="shared" si="99"/>
        <v/>
      </c>
      <c r="M625" s="7" t="str">
        <f t="shared" si="100"/>
        <v/>
      </c>
      <c r="N625" s="7" t="str">
        <f t="shared" si="101"/>
        <v/>
      </c>
      <c r="O625" s="33"/>
      <c r="P625" s="8" t="str">
        <f t="shared" si="97"/>
        <v/>
      </c>
      <c r="Q625" s="7" t="str">
        <f t="shared" si="102"/>
        <v/>
      </c>
      <c r="R625" s="7" t="str">
        <f t="shared" si="103"/>
        <v/>
      </c>
      <c r="S625" s="33"/>
      <c r="T625" s="36" t="str">
        <f t="shared" si="104"/>
        <v/>
      </c>
      <c r="U625" s="36" t="str">
        <f>IF(F625="","",IF(H625=0,"",VLOOKUP(E625,Clientes39[],4,)))</f>
        <v/>
      </c>
      <c r="V625" s="7" t="str">
        <f t="shared" si="105"/>
        <v/>
      </c>
      <c r="W625" s="37" t="str">
        <f t="shared" si="98"/>
        <v/>
      </c>
      <c r="X625" s="5"/>
    </row>
    <row r="626" spans="1:24" ht="42.75" customHeight="1" x14ac:dyDescent="0.25">
      <c r="A626" s="5"/>
      <c r="B626" s="32"/>
      <c r="C626" s="32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3" t="str">
        <f t="shared" si="99"/>
        <v/>
      </c>
      <c r="M626" s="7" t="str">
        <f t="shared" si="100"/>
        <v/>
      </c>
      <c r="N626" s="7" t="str">
        <f t="shared" si="101"/>
        <v/>
      </c>
      <c r="O626" s="33"/>
      <c r="P626" s="8" t="str">
        <f t="shared" si="97"/>
        <v/>
      </c>
      <c r="Q626" s="7" t="str">
        <f t="shared" si="102"/>
        <v/>
      </c>
      <c r="R626" s="7" t="str">
        <f t="shared" si="103"/>
        <v/>
      </c>
      <c r="S626" s="33"/>
      <c r="T626" s="36" t="str">
        <f t="shared" si="104"/>
        <v/>
      </c>
      <c r="U626" s="36" t="str">
        <f>IF(F626="","",IF(H626=0,"",VLOOKUP(E626,Clientes39[],4,)))</f>
        <v/>
      </c>
      <c r="V626" s="7" t="str">
        <f t="shared" si="105"/>
        <v/>
      </c>
      <c r="W626" s="37" t="str">
        <f t="shared" si="98"/>
        <v/>
      </c>
      <c r="X626" s="5"/>
    </row>
    <row r="627" spans="1:24" ht="42.75" customHeight="1" x14ac:dyDescent="0.25">
      <c r="A627" s="5"/>
      <c r="B627" s="32"/>
      <c r="C627" s="32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3" t="str">
        <f t="shared" si="99"/>
        <v/>
      </c>
      <c r="M627" s="7" t="str">
        <f t="shared" si="100"/>
        <v/>
      </c>
      <c r="N627" s="7" t="str">
        <f t="shared" si="101"/>
        <v/>
      </c>
      <c r="O627" s="33"/>
      <c r="P627" s="8" t="str">
        <f t="shared" si="97"/>
        <v/>
      </c>
      <c r="Q627" s="7" t="str">
        <f t="shared" si="102"/>
        <v/>
      </c>
      <c r="R627" s="7" t="str">
        <f t="shared" si="103"/>
        <v/>
      </c>
      <c r="S627" s="33"/>
      <c r="T627" s="36" t="str">
        <f t="shared" si="104"/>
        <v/>
      </c>
      <c r="U627" s="36" t="str">
        <f>IF(F627="","",IF(H627=0,"",VLOOKUP(E627,Clientes39[],4,)))</f>
        <v/>
      </c>
      <c r="V627" s="7" t="str">
        <f t="shared" si="105"/>
        <v/>
      </c>
      <c r="W627" s="37" t="str">
        <f t="shared" si="98"/>
        <v/>
      </c>
      <c r="X627" s="5"/>
    </row>
    <row r="628" spans="1:24" ht="42.75" customHeight="1" x14ac:dyDescent="0.25">
      <c r="A628" s="5"/>
      <c r="B628" s="32"/>
      <c r="C628" s="32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3" t="str">
        <f t="shared" si="99"/>
        <v/>
      </c>
      <c r="M628" s="7" t="str">
        <f t="shared" si="100"/>
        <v/>
      </c>
      <c r="N628" s="7" t="str">
        <f t="shared" si="101"/>
        <v/>
      </c>
      <c r="O628" s="33"/>
      <c r="P628" s="8" t="str">
        <f t="shared" si="97"/>
        <v/>
      </c>
      <c r="Q628" s="7" t="str">
        <f t="shared" si="102"/>
        <v/>
      </c>
      <c r="R628" s="7" t="str">
        <f t="shared" si="103"/>
        <v/>
      </c>
      <c r="S628" s="33"/>
      <c r="T628" s="36" t="str">
        <f t="shared" si="104"/>
        <v/>
      </c>
      <c r="U628" s="36" t="str">
        <f>IF(F628="","",IF(H628=0,"",VLOOKUP(E628,Clientes39[],4,)))</f>
        <v/>
      </c>
      <c r="V628" s="7" t="str">
        <f t="shared" si="105"/>
        <v/>
      </c>
      <c r="W628" s="37" t="str">
        <f t="shared" si="98"/>
        <v/>
      </c>
      <c r="X628" s="5"/>
    </row>
    <row r="629" spans="1:24" ht="42.75" customHeight="1" x14ac:dyDescent="0.25">
      <c r="A629" s="5"/>
      <c r="B629" s="32"/>
      <c r="C629" s="32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3" t="str">
        <f t="shared" si="99"/>
        <v/>
      </c>
      <c r="M629" s="7" t="str">
        <f t="shared" si="100"/>
        <v/>
      </c>
      <c r="N629" s="7" t="str">
        <f t="shared" si="101"/>
        <v/>
      </c>
      <c r="O629" s="33"/>
      <c r="P629" s="8" t="str">
        <f t="shared" si="97"/>
        <v/>
      </c>
      <c r="Q629" s="7" t="str">
        <f t="shared" si="102"/>
        <v/>
      </c>
      <c r="R629" s="7" t="str">
        <f t="shared" si="103"/>
        <v/>
      </c>
      <c r="S629" s="33"/>
      <c r="T629" s="36" t="str">
        <f t="shared" si="104"/>
        <v/>
      </c>
      <c r="U629" s="36" t="str">
        <f>IF(F629="","",IF(H629=0,"",VLOOKUP(E629,Clientes39[],4,)))</f>
        <v/>
      </c>
      <c r="V629" s="7" t="str">
        <f t="shared" si="105"/>
        <v/>
      </c>
      <c r="W629" s="37" t="str">
        <f t="shared" si="98"/>
        <v/>
      </c>
      <c r="X629" s="5"/>
    </row>
    <row r="630" spans="1:24" ht="42.75" customHeight="1" x14ac:dyDescent="0.25">
      <c r="A630" s="5"/>
      <c r="B630" s="32"/>
      <c r="C630" s="32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3" t="str">
        <f t="shared" si="99"/>
        <v/>
      </c>
      <c r="M630" s="7" t="str">
        <f t="shared" si="100"/>
        <v/>
      </c>
      <c r="N630" s="7" t="str">
        <f t="shared" si="101"/>
        <v/>
      </c>
      <c r="O630" s="33"/>
      <c r="P630" s="8" t="str">
        <f t="shared" si="97"/>
        <v/>
      </c>
      <c r="Q630" s="7" t="str">
        <f t="shared" si="102"/>
        <v/>
      </c>
      <c r="R630" s="7" t="str">
        <f t="shared" si="103"/>
        <v/>
      </c>
      <c r="S630" s="33"/>
      <c r="T630" s="36" t="str">
        <f t="shared" si="104"/>
        <v/>
      </c>
      <c r="U630" s="36" t="str">
        <f>IF(F630="","",IF(H630=0,"",VLOOKUP(E630,Clientes39[],4,)))</f>
        <v/>
      </c>
      <c r="V630" s="7" t="str">
        <f t="shared" si="105"/>
        <v/>
      </c>
      <c r="W630" s="37" t="str">
        <f t="shared" si="98"/>
        <v/>
      </c>
      <c r="X630" s="5"/>
    </row>
    <row r="631" spans="1:24" ht="42.75" customHeight="1" x14ac:dyDescent="0.25">
      <c r="A631" s="5"/>
      <c r="B631" s="32"/>
      <c r="C631" s="32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3" t="str">
        <f t="shared" si="99"/>
        <v/>
      </c>
      <c r="M631" s="7" t="str">
        <f t="shared" si="100"/>
        <v/>
      </c>
      <c r="N631" s="7" t="str">
        <f t="shared" si="101"/>
        <v/>
      </c>
      <c r="O631" s="33"/>
      <c r="P631" s="8" t="str">
        <f t="shared" si="97"/>
        <v/>
      </c>
      <c r="Q631" s="7" t="str">
        <f t="shared" si="102"/>
        <v/>
      </c>
      <c r="R631" s="7" t="str">
        <f t="shared" si="103"/>
        <v/>
      </c>
      <c r="S631" s="33"/>
      <c r="T631" s="36" t="str">
        <f t="shared" si="104"/>
        <v/>
      </c>
      <c r="U631" s="36" t="str">
        <f>IF(F631="","",IF(H631=0,"",VLOOKUP(E631,Clientes39[],4,)))</f>
        <v/>
      </c>
      <c r="V631" s="7" t="str">
        <f t="shared" si="105"/>
        <v/>
      </c>
      <c r="W631" s="37" t="str">
        <f t="shared" si="98"/>
        <v/>
      </c>
      <c r="X631" s="5"/>
    </row>
    <row r="632" spans="1:24" ht="42.75" customHeight="1" x14ac:dyDescent="0.25">
      <c r="A632" s="5"/>
      <c r="B632" s="32"/>
      <c r="C632" s="32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3" t="str">
        <f t="shared" si="99"/>
        <v/>
      </c>
      <c r="M632" s="7" t="str">
        <f t="shared" si="100"/>
        <v/>
      </c>
      <c r="N632" s="7" t="str">
        <f t="shared" si="101"/>
        <v/>
      </c>
      <c r="O632" s="33"/>
      <c r="P632" s="8" t="str">
        <f t="shared" si="97"/>
        <v/>
      </c>
      <c r="Q632" s="7" t="str">
        <f t="shared" si="102"/>
        <v/>
      </c>
      <c r="R632" s="7" t="str">
        <f t="shared" si="103"/>
        <v/>
      </c>
      <c r="S632" s="33"/>
      <c r="T632" s="36" t="str">
        <f t="shared" si="104"/>
        <v/>
      </c>
      <c r="U632" s="36" t="str">
        <f>IF(F632="","",IF(H632=0,"",VLOOKUP(E632,Clientes39[],4,)))</f>
        <v/>
      </c>
      <c r="V632" s="7" t="str">
        <f t="shared" si="105"/>
        <v/>
      </c>
      <c r="W632" s="37" t="str">
        <f t="shared" si="98"/>
        <v/>
      </c>
      <c r="X632" s="5"/>
    </row>
    <row r="633" spans="1:24" ht="42.75" customHeight="1" x14ac:dyDescent="0.25">
      <c r="A633" s="5"/>
      <c r="B633" s="32"/>
      <c r="C633" s="32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3" t="str">
        <f t="shared" si="99"/>
        <v/>
      </c>
      <c r="M633" s="7" t="str">
        <f t="shared" si="100"/>
        <v/>
      </c>
      <c r="N633" s="7" t="str">
        <f t="shared" si="101"/>
        <v/>
      </c>
      <c r="O633" s="33"/>
      <c r="P633" s="8" t="str">
        <f t="shared" si="97"/>
        <v/>
      </c>
      <c r="Q633" s="7" t="str">
        <f t="shared" si="102"/>
        <v/>
      </c>
      <c r="R633" s="7" t="str">
        <f t="shared" si="103"/>
        <v/>
      </c>
      <c r="S633" s="33"/>
      <c r="T633" s="36" t="str">
        <f t="shared" si="104"/>
        <v/>
      </c>
      <c r="U633" s="36" t="str">
        <f>IF(F633="","",IF(H633=0,"",VLOOKUP(E633,Clientes39[],4,)))</f>
        <v/>
      </c>
      <c r="V633" s="7" t="str">
        <f t="shared" si="105"/>
        <v/>
      </c>
      <c r="W633" s="37" t="str">
        <f t="shared" si="98"/>
        <v/>
      </c>
      <c r="X633" s="5"/>
    </row>
    <row r="634" spans="1:24" ht="42.75" customHeight="1" x14ac:dyDescent="0.25">
      <c r="A634" s="5"/>
      <c r="B634" s="32"/>
      <c r="C634" s="32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3" t="str">
        <f t="shared" si="99"/>
        <v/>
      </c>
      <c r="M634" s="7" t="str">
        <f t="shared" si="100"/>
        <v/>
      </c>
      <c r="N634" s="7" t="str">
        <f t="shared" si="101"/>
        <v/>
      </c>
      <c r="O634" s="33"/>
      <c r="P634" s="8" t="str">
        <f t="shared" si="97"/>
        <v/>
      </c>
      <c r="Q634" s="7" t="str">
        <f t="shared" si="102"/>
        <v/>
      </c>
      <c r="R634" s="7" t="str">
        <f t="shared" si="103"/>
        <v/>
      </c>
      <c r="S634" s="33"/>
      <c r="T634" s="36" t="str">
        <f t="shared" si="104"/>
        <v/>
      </c>
      <c r="U634" s="36" t="str">
        <f>IF(F634="","",IF(H634=0,"",VLOOKUP(E634,Clientes39[],4,)))</f>
        <v/>
      </c>
      <c r="V634" s="7" t="str">
        <f t="shared" si="105"/>
        <v/>
      </c>
      <c r="W634" s="37" t="str">
        <f t="shared" si="98"/>
        <v/>
      </c>
      <c r="X634" s="5"/>
    </row>
    <row r="635" spans="1:24" ht="42.75" customHeight="1" x14ac:dyDescent="0.25">
      <c r="A635" s="5"/>
      <c r="B635" s="32"/>
      <c r="C635" s="32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3" t="str">
        <f t="shared" si="99"/>
        <v/>
      </c>
      <c r="M635" s="7" t="str">
        <f t="shared" si="100"/>
        <v/>
      </c>
      <c r="N635" s="7" t="str">
        <f t="shared" si="101"/>
        <v/>
      </c>
      <c r="O635" s="33"/>
      <c r="P635" s="8" t="str">
        <f t="shared" si="97"/>
        <v/>
      </c>
      <c r="Q635" s="7" t="str">
        <f t="shared" si="102"/>
        <v/>
      </c>
      <c r="R635" s="7" t="str">
        <f t="shared" si="103"/>
        <v/>
      </c>
      <c r="S635" s="33"/>
      <c r="T635" s="36" t="str">
        <f t="shared" si="104"/>
        <v/>
      </c>
      <c r="U635" s="36" t="str">
        <f>IF(F635="","",IF(H635=0,"",VLOOKUP(E635,Clientes39[],4,)))</f>
        <v/>
      </c>
      <c r="V635" s="7" t="str">
        <f t="shared" si="105"/>
        <v/>
      </c>
      <c r="W635" s="37" t="str">
        <f t="shared" si="98"/>
        <v/>
      </c>
      <c r="X635" s="5"/>
    </row>
    <row r="636" spans="1:24" ht="42.75" customHeight="1" x14ac:dyDescent="0.25">
      <c r="A636" s="5"/>
      <c r="B636" s="32"/>
      <c r="C636" s="32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3" t="str">
        <f t="shared" si="99"/>
        <v/>
      </c>
      <c r="M636" s="7" t="str">
        <f t="shared" si="100"/>
        <v/>
      </c>
      <c r="N636" s="7" t="str">
        <f t="shared" si="101"/>
        <v/>
      </c>
      <c r="O636" s="33"/>
      <c r="P636" s="8" t="str">
        <f t="shared" si="97"/>
        <v/>
      </c>
      <c r="Q636" s="7" t="str">
        <f t="shared" si="102"/>
        <v/>
      </c>
      <c r="R636" s="7" t="str">
        <f t="shared" si="103"/>
        <v/>
      </c>
      <c r="S636" s="33"/>
      <c r="T636" s="36" t="str">
        <f t="shared" si="104"/>
        <v/>
      </c>
      <c r="U636" s="36" t="str">
        <f>IF(F636="","",IF(H636=0,"",VLOOKUP(E636,Clientes39[],4,)))</f>
        <v/>
      </c>
      <c r="V636" s="7" t="str">
        <f t="shared" si="105"/>
        <v/>
      </c>
      <c r="W636" s="37" t="str">
        <f t="shared" si="98"/>
        <v/>
      </c>
      <c r="X636" s="5"/>
    </row>
    <row r="637" spans="1:24" ht="42.75" customHeight="1" x14ac:dyDescent="0.25">
      <c r="A637" s="5"/>
      <c r="B637" s="32"/>
      <c r="C637" s="32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3" t="str">
        <f t="shared" si="99"/>
        <v/>
      </c>
      <c r="M637" s="7" t="str">
        <f t="shared" si="100"/>
        <v/>
      </c>
      <c r="N637" s="7" t="str">
        <f t="shared" si="101"/>
        <v/>
      </c>
      <c r="O637" s="33"/>
      <c r="P637" s="8" t="str">
        <f t="shared" si="97"/>
        <v/>
      </c>
      <c r="Q637" s="7" t="str">
        <f t="shared" si="102"/>
        <v/>
      </c>
      <c r="R637" s="7" t="str">
        <f t="shared" si="103"/>
        <v/>
      </c>
      <c r="S637" s="33"/>
      <c r="T637" s="36" t="str">
        <f t="shared" si="104"/>
        <v/>
      </c>
      <c r="U637" s="36" t="str">
        <f>IF(F637="","",IF(H637=0,"",VLOOKUP(E637,Clientes39[],4,)))</f>
        <v/>
      </c>
      <c r="V637" s="7" t="str">
        <f t="shared" si="105"/>
        <v/>
      </c>
      <c r="W637" s="37" t="str">
        <f t="shared" si="98"/>
        <v/>
      </c>
      <c r="X637" s="5"/>
    </row>
    <row r="638" spans="1:24" ht="42.75" customHeight="1" x14ac:dyDescent="0.25">
      <c r="A638" s="5"/>
      <c r="B638" s="32"/>
      <c r="C638" s="32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3" t="str">
        <f t="shared" si="99"/>
        <v/>
      </c>
      <c r="M638" s="7" t="str">
        <f t="shared" si="100"/>
        <v/>
      </c>
      <c r="N638" s="7" t="str">
        <f t="shared" si="101"/>
        <v/>
      </c>
      <c r="O638" s="33"/>
      <c r="P638" s="8" t="str">
        <f t="shared" si="97"/>
        <v/>
      </c>
      <c r="Q638" s="7" t="str">
        <f t="shared" si="102"/>
        <v/>
      </c>
      <c r="R638" s="7" t="str">
        <f t="shared" si="103"/>
        <v/>
      </c>
      <c r="S638" s="33"/>
      <c r="T638" s="36" t="str">
        <f t="shared" si="104"/>
        <v/>
      </c>
      <c r="U638" s="36" t="str">
        <f>IF(F638="","",IF(H638=0,"",VLOOKUP(E638,Clientes39[],4,)))</f>
        <v/>
      </c>
      <c r="V638" s="7" t="str">
        <f t="shared" si="105"/>
        <v/>
      </c>
      <c r="W638" s="37" t="str">
        <f t="shared" si="98"/>
        <v/>
      </c>
      <c r="X638" s="5"/>
    </row>
    <row r="639" spans="1:24" ht="42.75" customHeight="1" x14ac:dyDescent="0.25">
      <c r="A639" s="5"/>
      <c r="B639" s="32"/>
      <c r="C639" s="32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3" t="str">
        <f t="shared" si="99"/>
        <v/>
      </c>
      <c r="M639" s="7" t="str">
        <f t="shared" si="100"/>
        <v/>
      </c>
      <c r="N639" s="7" t="str">
        <f t="shared" si="101"/>
        <v/>
      </c>
      <c r="O639" s="33"/>
      <c r="P639" s="8" t="str">
        <f t="shared" si="97"/>
        <v/>
      </c>
      <c r="Q639" s="7" t="str">
        <f t="shared" si="102"/>
        <v/>
      </c>
      <c r="R639" s="7" t="str">
        <f t="shared" si="103"/>
        <v/>
      </c>
      <c r="S639" s="33"/>
      <c r="T639" s="36" t="str">
        <f t="shared" si="104"/>
        <v/>
      </c>
      <c r="U639" s="36" t="str">
        <f>IF(F639="","",IF(H639=0,"",VLOOKUP(E639,Clientes39[],4,)))</f>
        <v/>
      </c>
      <c r="V639" s="7" t="str">
        <f t="shared" si="105"/>
        <v/>
      </c>
      <c r="W639" s="37" t="str">
        <f t="shared" si="98"/>
        <v/>
      </c>
      <c r="X639" s="5"/>
    </row>
    <row r="640" spans="1:24" ht="42.75" customHeight="1" x14ac:dyDescent="0.25">
      <c r="A640" s="5"/>
      <c r="B640" s="32"/>
      <c r="C640" s="32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3" t="str">
        <f t="shared" si="99"/>
        <v/>
      </c>
      <c r="M640" s="7" t="str">
        <f t="shared" si="100"/>
        <v/>
      </c>
      <c r="N640" s="7" t="str">
        <f t="shared" si="101"/>
        <v/>
      </c>
      <c r="O640" s="33"/>
      <c r="P640" s="8" t="str">
        <f t="shared" si="97"/>
        <v/>
      </c>
      <c r="Q640" s="7" t="str">
        <f t="shared" si="102"/>
        <v/>
      </c>
      <c r="R640" s="7" t="str">
        <f t="shared" si="103"/>
        <v/>
      </c>
      <c r="S640" s="33"/>
      <c r="T640" s="36" t="str">
        <f t="shared" si="104"/>
        <v/>
      </c>
      <c r="U640" s="36" t="str">
        <f>IF(F640="","",IF(H640=0,"",VLOOKUP(E640,Clientes39[],4,)))</f>
        <v/>
      </c>
      <c r="V640" s="7" t="str">
        <f t="shared" si="105"/>
        <v/>
      </c>
      <c r="W640" s="37" t="str">
        <f t="shared" si="98"/>
        <v/>
      </c>
      <c r="X640" s="5"/>
    </row>
    <row r="641" spans="1:24" ht="42.75" customHeight="1" x14ac:dyDescent="0.25">
      <c r="A641" s="5"/>
      <c r="B641" s="32"/>
      <c r="C641" s="32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3" t="str">
        <f t="shared" si="99"/>
        <v/>
      </c>
      <c r="M641" s="7" t="str">
        <f t="shared" si="100"/>
        <v/>
      </c>
      <c r="N641" s="7" t="str">
        <f t="shared" si="101"/>
        <v/>
      </c>
      <c r="O641" s="33"/>
      <c r="P641" s="8" t="str">
        <f t="shared" si="97"/>
        <v/>
      </c>
      <c r="Q641" s="7" t="str">
        <f t="shared" si="102"/>
        <v/>
      </c>
      <c r="R641" s="7" t="str">
        <f t="shared" si="103"/>
        <v/>
      </c>
      <c r="S641" s="33"/>
      <c r="T641" s="36" t="str">
        <f t="shared" si="104"/>
        <v/>
      </c>
      <c r="U641" s="36" t="str">
        <f>IF(F641="","",IF(H641=0,"",VLOOKUP(E641,Clientes39[],4,)))</f>
        <v/>
      </c>
      <c r="V641" s="7" t="str">
        <f t="shared" si="105"/>
        <v/>
      </c>
      <c r="W641" s="37" t="str">
        <f t="shared" si="98"/>
        <v/>
      </c>
      <c r="X641" s="5"/>
    </row>
    <row r="642" spans="1:24" ht="42.75" customHeight="1" x14ac:dyDescent="0.25">
      <c r="A642" s="5"/>
      <c r="B642" s="32"/>
      <c r="C642" s="32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3" t="str">
        <f t="shared" si="99"/>
        <v/>
      </c>
      <c r="M642" s="7" t="str">
        <f t="shared" si="100"/>
        <v/>
      </c>
      <c r="N642" s="7" t="str">
        <f t="shared" si="101"/>
        <v/>
      </c>
      <c r="O642" s="33"/>
      <c r="P642" s="8" t="str">
        <f t="shared" si="97"/>
        <v/>
      </c>
      <c r="Q642" s="7" t="str">
        <f t="shared" si="102"/>
        <v/>
      </c>
      <c r="R642" s="7" t="str">
        <f t="shared" si="103"/>
        <v/>
      </c>
      <c r="S642" s="33"/>
      <c r="T642" s="36" t="str">
        <f t="shared" si="104"/>
        <v/>
      </c>
      <c r="U642" s="36" t="str">
        <f>IF(F642="","",IF(H642=0,"",VLOOKUP(E642,Clientes39[],4,)))</f>
        <v/>
      </c>
      <c r="V642" s="7" t="str">
        <f t="shared" si="105"/>
        <v/>
      </c>
      <c r="W642" s="37" t="str">
        <f t="shared" si="98"/>
        <v/>
      </c>
      <c r="X642" s="5"/>
    </row>
    <row r="643" spans="1:24" ht="42.75" customHeight="1" x14ac:dyDescent="0.25">
      <c r="A643" s="5"/>
      <c r="B643" s="32"/>
      <c r="C643" s="32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3" t="str">
        <f t="shared" si="99"/>
        <v/>
      </c>
      <c r="M643" s="7" t="str">
        <f t="shared" si="100"/>
        <v/>
      </c>
      <c r="N643" s="7" t="str">
        <f t="shared" si="101"/>
        <v/>
      </c>
      <c r="O643" s="33"/>
      <c r="P643" s="8" t="str">
        <f t="shared" ref="P643:P700" si="106">IF(D643="","",VLOOKUP(D643,$B$1047488:$C$1047508,2,FALSE))</f>
        <v/>
      </c>
      <c r="Q643" s="7" t="str">
        <f t="shared" si="102"/>
        <v/>
      </c>
      <c r="R643" s="7" t="str">
        <f t="shared" si="103"/>
        <v/>
      </c>
      <c r="S643" s="33"/>
      <c r="T643" s="36" t="str">
        <f t="shared" si="104"/>
        <v/>
      </c>
      <c r="U643" s="36" t="str">
        <f>IF(F643="","",IF(H643=0,"",VLOOKUP(E643,Clientes39[],4,)))</f>
        <v/>
      </c>
      <c r="V643" s="7" t="str">
        <f t="shared" si="105"/>
        <v/>
      </c>
      <c r="W643" s="37" t="str">
        <f t="shared" si="98"/>
        <v/>
      </c>
      <c r="X643" s="5"/>
    </row>
    <row r="644" spans="1:24" ht="42.75" customHeight="1" x14ac:dyDescent="0.25">
      <c r="A644" s="5"/>
      <c r="B644" s="32"/>
      <c r="C644" s="32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3" t="str">
        <f t="shared" si="99"/>
        <v/>
      </c>
      <c r="M644" s="7" t="str">
        <f t="shared" si="100"/>
        <v/>
      </c>
      <c r="N644" s="7" t="str">
        <f t="shared" si="101"/>
        <v/>
      </c>
      <c r="O644" s="33"/>
      <c r="P644" s="8" t="str">
        <f t="shared" si="106"/>
        <v/>
      </c>
      <c r="Q644" s="7" t="str">
        <f t="shared" si="102"/>
        <v/>
      </c>
      <c r="R644" s="7" t="str">
        <f t="shared" si="103"/>
        <v/>
      </c>
      <c r="S644" s="33"/>
      <c r="T644" s="36" t="str">
        <f t="shared" si="104"/>
        <v/>
      </c>
      <c r="U644" s="36" t="str">
        <f>IF(F644="","",IF(H644=0,"",VLOOKUP(E644,Clientes39[],4,)))</f>
        <v/>
      </c>
      <c r="V644" s="7" t="str">
        <f t="shared" si="105"/>
        <v/>
      </c>
      <c r="W644" s="37" t="str">
        <f t="shared" si="98"/>
        <v/>
      </c>
      <c r="X644" s="5"/>
    </row>
    <row r="645" spans="1:24" ht="42.75" customHeight="1" x14ac:dyDescent="0.25">
      <c r="A645" s="5"/>
      <c r="B645" s="32"/>
      <c r="C645" s="32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3" t="str">
        <f t="shared" si="99"/>
        <v/>
      </c>
      <c r="M645" s="7" t="str">
        <f t="shared" si="100"/>
        <v/>
      </c>
      <c r="N645" s="7" t="str">
        <f t="shared" si="101"/>
        <v/>
      </c>
      <c r="O645" s="33"/>
      <c r="P645" s="8" t="str">
        <f t="shared" si="106"/>
        <v/>
      </c>
      <c r="Q645" s="7" t="str">
        <f t="shared" si="102"/>
        <v/>
      </c>
      <c r="R645" s="7" t="str">
        <f t="shared" si="103"/>
        <v/>
      </c>
      <c r="S645" s="33"/>
      <c r="T645" s="36" t="str">
        <f t="shared" si="104"/>
        <v/>
      </c>
      <c r="U645" s="36" t="str">
        <f>IF(F645="","",IF(H645=0,"",VLOOKUP(E645,Clientes39[],4,)))</f>
        <v/>
      </c>
      <c r="V645" s="7" t="str">
        <f t="shared" si="105"/>
        <v/>
      </c>
      <c r="W645" s="37" t="str">
        <f t="shared" ref="W645:W700" si="107">IF(H645=0,"",IF(Q645="","",IF(R645="",Q645/V645,R645/V645)))</f>
        <v/>
      </c>
      <c r="X645" s="5"/>
    </row>
    <row r="646" spans="1:24" ht="42.75" customHeight="1" x14ac:dyDescent="0.25">
      <c r="A646" s="5"/>
      <c r="B646" s="32"/>
      <c r="C646" s="32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3" t="str">
        <f t="shared" si="99"/>
        <v/>
      </c>
      <c r="M646" s="7" t="str">
        <f t="shared" si="100"/>
        <v/>
      </c>
      <c r="N646" s="7" t="str">
        <f t="shared" si="101"/>
        <v/>
      </c>
      <c r="O646" s="33"/>
      <c r="P646" s="8" t="str">
        <f t="shared" si="106"/>
        <v/>
      </c>
      <c r="Q646" s="7" t="str">
        <f t="shared" si="102"/>
        <v/>
      </c>
      <c r="R646" s="7" t="str">
        <f t="shared" si="103"/>
        <v/>
      </c>
      <c r="S646" s="33"/>
      <c r="T646" s="36" t="str">
        <f t="shared" si="104"/>
        <v/>
      </c>
      <c r="U646" s="36" t="str">
        <f>IF(F646="","",IF(H646=0,"",VLOOKUP(E646,Clientes39[],4,)))</f>
        <v/>
      </c>
      <c r="V646" s="7" t="str">
        <f t="shared" si="105"/>
        <v/>
      </c>
      <c r="W646" s="37" t="str">
        <f t="shared" si="107"/>
        <v/>
      </c>
      <c r="X646" s="5"/>
    </row>
    <row r="647" spans="1:24" ht="42.75" customHeight="1" x14ac:dyDescent="0.25">
      <c r="A647" s="5"/>
      <c r="B647" s="32"/>
      <c r="C647" s="32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3" t="str">
        <f t="shared" si="99"/>
        <v/>
      </c>
      <c r="M647" s="7" t="str">
        <f t="shared" si="100"/>
        <v/>
      </c>
      <c r="N647" s="7" t="str">
        <f t="shared" si="101"/>
        <v/>
      </c>
      <c r="O647" s="33"/>
      <c r="P647" s="8" t="str">
        <f t="shared" si="106"/>
        <v/>
      </c>
      <c r="Q647" s="7" t="str">
        <f t="shared" si="102"/>
        <v/>
      </c>
      <c r="R647" s="7" t="str">
        <f t="shared" si="103"/>
        <v/>
      </c>
      <c r="S647" s="33"/>
      <c r="T647" s="36" t="str">
        <f t="shared" si="104"/>
        <v/>
      </c>
      <c r="U647" s="36" t="str">
        <f>IF(F647="","",IF(H647=0,"",VLOOKUP(E647,Clientes39[],4,)))</f>
        <v/>
      </c>
      <c r="V647" s="7" t="str">
        <f t="shared" si="105"/>
        <v/>
      </c>
      <c r="W647" s="37" t="str">
        <f t="shared" si="107"/>
        <v/>
      </c>
      <c r="X647" s="5"/>
    </row>
    <row r="648" spans="1:24" ht="42.75" customHeight="1" x14ac:dyDescent="0.25">
      <c r="A648" s="5"/>
      <c r="B648" s="32"/>
      <c r="C648" s="32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3" t="str">
        <f t="shared" si="99"/>
        <v/>
      </c>
      <c r="M648" s="7" t="str">
        <f t="shared" si="100"/>
        <v/>
      </c>
      <c r="N648" s="7" t="str">
        <f t="shared" si="101"/>
        <v/>
      </c>
      <c r="O648" s="33"/>
      <c r="P648" s="8" t="str">
        <f t="shared" si="106"/>
        <v/>
      </c>
      <c r="Q648" s="7" t="str">
        <f t="shared" si="102"/>
        <v/>
      </c>
      <c r="R648" s="7" t="str">
        <f t="shared" si="103"/>
        <v/>
      </c>
      <c r="S648" s="33"/>
      <c r="T648" s="36" t="str">
        <f t="shared" si="104"/>
        <v/>
      </c>
      <c r="U648" s="36" t="str">
        <f>IF(F648="","",IF(H648=0,"",VLOOKUP(E648,Clientes39[],4,)))</f>
        <v/>
      </c>
      <c r="V648" s="7" t="str">
        <f t="shared" si="105"/>
        <v/>
      </c>
      <c r="W648" s="37" t="str">
        <f t="shared" si="107"/>
        <v/>
      </c>
      <c r="X648" s="5"/>
    </row>
    <row r="649" spans="1:24" ht="42.75" customHeight="1" x14ac:dyDescent="0.25">
      <c r="A649" s="5"/>
      <c r="B649" s="32"/>
      <c r="C649" s="32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3" t="str">
        <f t="shared" si="99"/>
        <v/>
      </c>
      <c r="M649" s="7" t="str">
        <f t="shared" si="100"/>
        <v/>
      </c>
      <c r="N649" s="7" t="str">
        <f t="shared" si="101"/>
        <v/>
      </c>
      <c r="O649" s="33"/>
      <c r="P649" s="8" t="str">
        <f t="shared" si="106"/>
        <v/>
      </c>
      <c r="Q649" s="7" t="str">
        <f t="shared" si="102"/>
        <v/>
      </c>
      <c r="R649" s="7" t="str">
        <f t="shared" si="103"/>
        <v/>
      </c>
      <c r="S649" s="33"/>
      <c r="T649" s="36" t="str">
        <f t="shared" si="104"/>
        <v/>
      </c>
      <c r="U649" s="36" t="str">
        <f>IF(F649="","",IF(H649=0,"",VLOOKUP(E649,Clientes39[],4,)))</f>
        <v/>
      </c>
      <c r="V649" s="7" t="str">
        <f t="shared" si="105"/>
        <v/>
      </c>
      <c r="W649" s="37" t="str">
        <f t="shared" si="107"/>
        <v/>
      </c>
      <c r="X649" s="5"/>
    </row>
    <row r="650" spans="1:24" ht="42.75" customHeight="1" x14ac:dyDescent="0.25">
      <c r="A650" s="5"/>
      <c r="B650" s="32"/>
      <c r="C650" s="32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3" t="str">
        <f t="shared" si="99"/>
        <v/>
      </c>
      <c r="M650" s="7" t="str">
        <f t="shared" si="100"/>
        <v/>
      </c>
      <c r="N650" s="7" t="str">
        <f t="shared" si="101"/>
        <v/>
      </c>
      <c r="O650" s="33"/>
      <c r="P650" s="8" t="str">
        <f t="shared" si="106"/>
        <v/>
      </c>
      <c r="Q650" s="7" t="str">
        <f t="shared" si="102"/>
        <v/>
      </c>
      <c r="R650" s="7" t="str">
        <f t="shared" si="103"/>
        <v/>
      </c>
      <c r="S650" s="33"/>
      <c r="T650" s="36" t="str">
        <f t="shared" si="104"/>
        <v/>
      </c>
      <c r="U650" s="36" t="str">
        <f>IF(F650="","",IF(H650=0,"",VLOOKUP(E650,Clientes39[],4,)))</f>
        <v/>
      </c>
      <c r="V650" s="7" t="str">
        <f t="shared" si="105"/>
        <v/>
      </c>
      <c r="W650" s="37" t="str">
        <f t="shared" si="107"/>
        <v/>
      </c>
      <c r="X650" s="5"/>
    </row>
    <row r="651" spans="1:24" ht="42.75" customHeight="1" x14ac:dyDescent="0.25">
      <c r="A651" s="5"/>
      <c r="B651" s="32"/>
      <c r="C651" s="32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3" t="str">
        <f t="shared" si="99"/>
        <v/>
      </c>
      <c r="M651" s="7" t="str">
        <f t="shared" si="100"/>
        <v/>
      </c>
      <c r="N651" s="7" t="str">
        <f t="shared" si="101"/>
        <v/>
      </c>
      <c r="O651" s="33"/>
      <c r="P651" s="8" t="str">
        <f t="shared" si="106"/>
        <v/>
      </c>
      <c r="Q651" s="7" t="str">
        <f t="shared" si="102"/>
        <v/>
      </c>
      <c r="R651" s="7" t="str">
        <f t="shared" si="103"/>
        <v/>
      </c>
      <c r="S651" s="33"/>
      <c r="T651" s="36" t="str">
        <f t="shared" si="104"/>
        <v/>
      </c>
      <c r="U651" s="36" t="str">
        <f>IF(F651="","",IF(H651=0,"",VLOOKUP(E651,Clientes39[],4,)))</f>
        <v/>
      </c>
      <c r="V651" s="7" t="str">
        <f t="shared" si="105"/>
        <v/>
      </c>
      <c r="W651" s="37" t="str">
        <f t="shared" si="107"/>
        <v/>
      </c>
      <c r="X651" s="5"/>
    </row>
    <row r="652" spans="1:24" ht="42.75" customHeight="1" x14ac:dyDescent="0.25">
      <c r="A652" s="5"/>
      <c r="B652" s="32"/>
      <c r="C652" s="32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3" t="str">
        <f t="shared" si="99"/>
        <v/>
      </c>
      <c r="M652" s="7" t="str">
        <f t="shared" si="100"/>
        <v/>
      </c>
      <c r="N652" s="7" t="str">
        <f t="shared" si="101"/>
        <v/>
      </c>
      <c r="O652" s="33"/>
      <c r="P652" s="8" t="str">
        <f t="shared" si="106"/>
        <v/>
      </c>
      <c r="Q652" s="7" t="str">
        <f t="shared" si="102"/>
        <v/>
      </c>
      <c r="R652" s="7" t="str">
        <f t="shared" si="103"/>
        <v/>
      </c>
      <c r="S652" s="33"/>
      <c r="T652" s="36" t="str">
        <f t="shared" si="104"/>
        <v/>
      </c>
      <c r="U652" s="36" t="str">
        <f>IF(F652="","",IF(H652=0,"",VLOOKUP(E652,Clientes39[],4,)))</f>
        <v/>
      </c>
      <c r="V652" s="7" t="str">
        <f t="shared" si="105"/>
        <v/>
      </c>
      <c r="W652" s="37" t="str">
        <f t="shared" si="107"/>
        <v/>
      </c>
      <c r="X652" s="5"/>
    </row>
    <row r="653" spans="1:24" ht="42.75" customHeight="1" x14ac:dyDescent="0.25">
      <c r="A653" s="5"/>
      <c r="B653" s="32"/>
      <c r="C653" s="32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3" t="str">
        <f t="shared" si="99"/>
        <v/>
      </c>
      <c r="M653" s="7" t="str">
        <f t="shared" si="100"/>
        <v/>
      </c>
      <c r="N653" s="7" t="str">
        <f t="shared" si="101"/>
        <v/>
      </c>
      <c r="O653" s="33"/>
      <c r="P653" s="8" t="str">
        <f t="shared" si="106"/>
        <v/>
      </c>
      <c r="Q653" s="7" t="str">
        <f t="shared" si="102"/>
        <v/>
      </c>
      <c r="R653" s="7" t="str">
        <f t="shared" si="103"/>
        <v/>
      </c>
      <c r="S653" s="33"/>
      <c r="T653" s="36" t="str">
        <f t="shared" si="104"/>
        <v/>
      </c>
      <c r="U653" s="36" t="str">
        <f>IF(F653="","",IF(H653=0,"",VLOOKUP(E653,Clientes39[],4,)))</f>
        <v/>
      </c>
      <c r="V653" s="7" t="str">
        <f t="shared" si="105"/>
        <v/>
      </c>
      <c r="W653" s="37" t="str">
        <f t="shared" si="107"/>
        <v/>
      </c>
      <c r="X653" s="5"/>
    </row>
    <row r="654" spans="1:24" ht="42.75" customHeight="1" x14ac:dyDescent="0.25">
      <c r="A654" s="5"/>
      <c r="B654" s="32"/>
      <c r="C654" s="32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3" t="str">
        <f t="shared" si="99"/>
        <v/>
      </c>
      <c r="M654" s="7" t="str">
        <f t="shared" si="100"/>
        <v/>
      </c>
      <c r="N654" s="7" t="str">
        <f t="shared" si="101"/>
        <v/>
      </c>
      <c r="O654" s="33"/>
      <c r="P654" s="8" t="str">
        <f t="shared" si="106"/>
        <v/>
      </c>
      <c r="Q654" s="7" t="str">
        <f t="shared" si="102"/>
        <v/>
      </c>
      <c r="R654" s="7" t="str">
        <f t="shared" si="103"/>
        <v/>
      </c>
      <c r="S654" s="33"/>
      <c r="T654" s="36" t="str">
        <f t="shared" si="104"/>
        <v/>
      </c>
      <c r="U654" s="36" t="str">
        <f>IF(F654="","",IF(H654=0,"",VLOOKUP(E654,Clientes39[],4,)))</f>
        <v/>
      </c>
      <c r="V654" s="7" t="str">
        <f t="shared" si="105"/>
        <v/>
      </c>
      <c r="W654" s="37" t="str">
        <f t="shared" si="107"/>
        <v/>
      </c>
      <c r="X654" s="5"/>
    </row>
    <row r="655" spans="1:24" ht="42.75" customHeight="1" x14ac:dyDescent="0.25">
      <c r="A655" s="5"/>
      <c r="B655" s="32"/>
      <c r="C655" s="32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3" t="str">
        <f t="shared" si="99"/>
        <v/>
      </c>
      <c r="M655" s="7" t="str">
        <f t="shared" si="100"/>
        <v/>
      </c>
      <c r="N655" s="7" t="str">
        <f t="shared" si="101"/>
        <v/>
      </c>
      <c r="O655" s="33"/>
      <c r="P655" s="8" t="str">
        <f t="shared" si="106"/>
        <v/>
      </c>
      <c r="Q655" s="7" t="str">
        <f t="shared" si="102"/>
        <v/>
      </c>
      <c r="R655" s="7" t="str">
        <f t="shared" si="103"/>
        <v/>
      </c>
      <c r="S655" s="33"/>
      <c r="T655" s="36" t="str">
        <f t="shared" si="104"/>
        <v/>
      </c>
      <c r="U655" s="36" t="str">
        <f>IF(F655="","",IF(H655=0,"",VLOOKUP(E655,Clientes39[],4,)))</f>
        <v/>
      </c>
      <c r="V655" s="7" t="str">
        <f t="shared" si="105"/>
        <v/>
      </c>
      <c r="W655" s="37" t="str">
        <f t="shared" si="107"/>
        <v/>
      </c>
      <c r="X655" s="5"/>
    </row>
    <row r="656" spans="1:24" ht="42.75" customHeight="1" x14ac:dyDescent="0.25">
      <c r="A656" s="5"/>
      <c r="B656" s="32"/>
      <c r="C656" s="32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3" t="str">
        <f t="shared" si="99"/>
        <v/>
      </c>
      <c r="M656" s="7" t="str">
        <f t="shared" si="100"/>
        <v/>
      </c>
      <c r="N656" s="7" t="str">
        <f t="shared" si="101"/>
        <v/>
      </c>
      <c r="O656" s="33"/>
      <c r="P656" s="8" t="str">
        <f t="shared" si="106"/>
        <v/>
      </c>
      <c r="Q656" s="7" t="str">
        <f t="shared" si="102"/>
        <v/>
      </c>
      <c r="R656" s="7" t="str">
        <f t="shared" si="103"/>
        <v/>
      </c>
      <c r="S656" s="33"/>
      <c r="T656" s="36" t="str">
        <f t="shared" si="104"/>
        <v/>
      </c>
      <c r="U656" s="36" t="str">
        <f>IF(F656="","",IF(H656=0,"",VLOOKUP(E656,Clientes39[],4,)))</f>
        <v/>
      </c>
      <c r="V656" s="7" t="str">
        <f t="shared" si="105"/>
        <v/>
      </c>
      <c r="W656" s="37" t="str">
        <f t="shared" si="107"/>
        <v/>
      </c>
      <c r="X656" s="5"/>
    </row>
    <row r="657" spans="1:24" ht="42.75" customHeight="1" x14ac:dyDescent="0.25">
      <c r="A657" s="5"/>
      <c r="B657" s="32"/>
      <c r="C657" s="32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3" t="str">
        <f t="shared" si="99"/>
        <v/>
      </c>
      <c r="M657" s="7" t="str">
        <f t="shared" si="100"/>
        <v/>
      </c>
      <c r="N657" s="7" t="str">
        <f t="shared" si="101"/>
        <v/>
      </c>
      <c r="O657" s="33"/>
      <c r="P657" s="8" t="str">
        <f t="shared" si="106"/>
        <v/>
      </c>
      <c r="Q657" s="7" t="str">
        <f t="shared" si="102"/>
        <v/>
      </c>
      <c r="R657" s="7" t="str">
        <f t="shared" si="103"/>
        <v/>
      </c>
      <c r="S657" s="33"/>
      <c r="T657" s="36" t="str">
        <f t="shared" si="104"/>
        <v/>
      </c>
      <c r="U657" s="36" t="str">
        <f>IF(F657="","",IF(H657=0,"",VLOOKUP(E657,Clientes39[],4,)))</f>
        <v/>
      </c>
      <c r="V657" s="7" t="str">
        <f t="shared" si="105"/>
        <v/>
      </c>
      <c r="W657" s="37" t="str">
        <f t="shared" si="107"/>
        <v/>
      </c>
      <c r="X657" s="5"/>
    </row>
    <row r="658" spans="1:24" ht="42.75" customHeight="1" x14ac:dyDescent="0.25">
      <c r="A658" s="5"/>
      <c r="B658" s="32"/>
      <c r="C658" s="32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3" t="str">
        <f t="shared" si="99"/>
        <v/>
      </c>
      <c r="M658" s="7" t="str">
        <f t="shared" si="100"/>
        <v/>
      </c>
      <c r="N658" s="7" t="str">
        <f t="shared" si="101"/>
        <v/>
      </c>
      <c r="O658" s="33"/>
      <c r="P658" s="8" t="str">
        <f t="shared" si="106"/>
        <v/>
      </c>
      <c r="Q658" s="7" t="str">
        <f t="shared" si="102"/>
        <v/>
      </c>
      <c r="R658" s="7" t="str">
        <f t="shared" si="103"/>
        <v/>
      </c>
      <c r="S658" s="33"/>
      <c r="T658" s="36" t="str">
        <f t="shared" si="104"/>
        <v/>
      </c>
      <c r="U658" s="36" t="str">
        <f>IF(F658="","",IF(H658=0,"",VLOOKUP(E658,Clientes39[],4,)))</f>
        <v/>
      </c>
      <c r="V658" s="7" t="str">
        <f t="shared" si="105"/>
        <v/>
      </c>
      <c r="W658" s="37" t="str">
        <f t="shared" si="107"/>
        <v/>
      </c>
      <c r="X658" s="5"/>
    </row>
    <row r="659" spans="1:24" ht="42.75" customHeight="1" x14ac:dyDescent="0.25">
      <c r="A659" s="5"/>
      <c r="B659" s="32"/>
      <c r="C659" s="32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3" t="str">
        <f t="shared" si="99"/>
        <v/>
      </c>
      <c r="M659" s="7" t="str">
        <f t="shared" si="100"/>
        <v/>
      </c>
      <c r="N659" s="7" t="str">
        <f t="shared" si="101"/>
        <v/>
      </c>
      <c r="O659" s="33"/>
      <c r="P659" s="8" t="str">
        <f t="shared" si="106"/>
        <v/>
      </c>
      <c r="Q659" s="7" t="str">
        <f t="shared" si="102"/>
        <v/>
      </c>
      <c r="R659" s="7" t="str">
        <f t="shared" si="103"/>
        <v/>
      </c>
      <c r="S659" s="33"/>
      <c r="T659" s="36" t="str">
        <f t="shared" si="104"/>
        <v/>
      </c>
      <c r="U659" s="36" t="str">
        <f>IF(F659="","",IF(H659=0,"",VLOOKUP(E659,Clientes39[],4,)))</f>
        <v/>
      </c>
      <c r="V659" s="7" t="str">
        <f t="shared" si="105"/>
        <v/>
      </c>
      <c r="W659" s="37" t="str">
        <f t="shared" si="107"/>
        <v/>
      </c>
      <c r="X659" s="5"/>
    </row>
    <row r="660" spans="1:24" ht="42.75" customHeight="1" x14ac:dyDescent="0.25">
      <c r="A660" s="5"/>
      <c r="B660" s="32"/>
      <c r="C660" s="32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3" t="str">
        <f t="shared" si="99"/>
        <v/>
      </c>
      <c r="M660" s="7" t="str">
        <f t="shared" si="100"/>
        <v/>
      </c>
      <c r="N660" s="7" t="str">
        <f t="shared" si="101"/>
        <v/>
      </c>
      <c r="O660" s="33"/>
      <c r="P660" s="8" t="str">
        <f t="shared" si="106"/>
        <v/>
      </c>
      <c r="Q660" s="7" t="str">
        <f t="shared" si="102"/>
        <v/>
      </c>
      <c r="R660" s="7" t="str">
        <f t="shared" si="103"/>
        <v/>
      </c>
      <c r="S660" s="33"/>
      <c r="T660" s="36" t="str">
        <f t="shared" si="104"/>
        <v/>
      </c>
      <c r="U660" s="36" t="str">
        <f>IF(F660="","",IF(H660=0,"",VLOOKUP(E660,Clientes39[],4,)))</f>
        <v/>
      </c>
      <c r="V660" s="7" t="str">
        <f t="shared" si="105"/>
        <v/>
      </c>
      <c r="W660" s="37" t="str">
        <f t="shared" si="107"/>
        <v/>
      </c>
      <c r="X660" s="5"/>
    </row>
    <row r="661" spans="1:24" ht="42.75" customHeight="1" x14ac:dyDescent="0.25">
      <c r="A661" s="5"/>
      <c r="B661" s="32"/>
      <c r="C661" s="32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3" t="str">
        <f t="shared" si="99"/>
        <v/>
      </c>
      <c r="M661" s="7" t="str">
        <f t="shared" si="100"/>
        <v/>
      </c>
      <c r="N661" s="7" t="str">
        <f t="shared" si="101"/>
        <v/>
      </c>
      <c r="O661" s="33"/>
      <c r="P661" s="8" t="str">
        <f t="shared" si="106"/>
        <v/>
      </c>
      <c r="Q661" s="7" t="str">
        <f t="shared" si="102"/>
        <v/>
      </c>
      <c r="R661" s="7" t="str">
        <f t="shared" si="103"/>
        <v/>
      </c>
      <c r="S661" s="33"/>
      <c r="T661" s="36" t="str">
        <f t="shared" si="104"/>
        <v/>
      </c>
      <c r="U661" s="36" t="str">
        <f>IF(F661="","",IF(H661=0,"",VLOOKUP(E661,Clientes39[],4,)))</f>
        <v/>
      </c>
      <c r="V661" s="7" t="str">
        <f t="shared" si="105"/>
        <v/>
      </c>
      <c r="W661" s="37" t="str">
        <f t="shared" si="107"/>
        <v/>
      </c>
      <c r="X661" s="5"/>
    </row>
    <row r="662" spans="1:24" ht="42.75" customHeight="1" x14ac:dyDescent="0.25">
      <c r="A662" s="5"/>
      <c r="B662" s="32"/>
      <c r="C662" s="32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3" t="str">
        <f t="shared" si="99"/>
        <v/>
      </c>
      <c r="M662" s="7" t="str">
        <f t="shared" si="100"/>
        <v/>
      </c>
      <c r="N662" s="7" t="str">
        <f t="shared" si="101"/>
        <v/>
      </c>
      <c r="O662" s="33"/>
      <c r="P662" s="8" t="str">
        <f t="shared" si="106"/>
        <v/>
      </c>
      <c r="Q662" s="7" t="str">
        <f t="shared" si="102"/>
        <v/>
      </c>
      <c r="R662" s="7" t="str">
        <f t="shared" si="103"/>
        <v/>
      </c>
      <c r="S662" s="33"/>
      <c r="T662" s="36" t="str">
        <f t="shared" si="104"/>
        <v/>
      </c>
      <c r="U662" s="36" t="str">
        <f>IF(F662="","",IF(H662=0,"",VLOOKUP(E662,Clientes39[],4,)))</f>
        <v/>
      </c>
      <c r="V662" s="7" t="str">
        <f t="shared" si="105"/>
        <v/>
      </c>
      <c r="W662" s="37" t="str">
        <f t="shared" si="107"/>
        <v/>
      </c>
      <c r="X662" s="5"/>
    </row>
    <row r="663" spans="1:24" ht="42.75" customHeight="1" x14ac:dyDescent="0.25">
      <c r="A663" s="5"/>
      <c r="B663" s="32"/>
      <c r="C663" s="32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3" t="str">
        <f t="shared" si="99"/>
        <v/>
      </c>
      <c r="M663" s="7" t="str">
        <f t="shared" si="100"/>
        <v/>
      </c>
      <c r="N663" s="7" t="str">
        <f t="shared" si="101"/>
        <v/>
      </c>
      <c r="O663" s="33"/>
      <c r="P663" s="8" t="str">
        <f t="shared" si="106"/>
        <v/>
      </c>
      <c r="Q663" s="7" t="str">
        <f t="shared" si="102"/>
        <v/>
      </c>
      <c r="R663" s="7" t="str">
        <f t="shared" si="103"/>
        <v/>
      </c>
      <c r="S663" s="33"/>
      <c r="T663" s="36" t="str">
        <f t="shared" si="104"/>
        <v/>
      </c>
      <c r="U663" s="36" t="str">
        <f>IF(F663="","",IF(H663=0,"",VLOOKUP(E663,Clientes39[],4,)))</f>
        <v/>
      </c>
      <c r="V663" s="7" t="str">
        <f t="shared" si="105"/>
        <v/>
      </c>
      <c r="W663" s="37" t="str">
        <f t="shared" si="107"/>
        <v/>
      </c>
      <c r="X663" s="5"/>
    </row>
    <row r="664" spans="1:24" ht="42.75" customHeight="1" x14ac:dyDescent="0.25">
      <c r="A664" s="5"/>
      <c r="B664" s="32"/>
      <c r="C664" s="32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3" t="str">
        <f t="shared" si="99"/>
        <v/>
      </c>
      <c r="M664" s="7" t="str">
        <f t="shared" si="100"/>
        <v/>
      </c>
      <c r="N664" s="7" t="str">
        <f t="shared" si="101"/>
        <v/>
      </c>
      <c r="O664" s="33"/>
      <c r="P664" s="8" t="str">
        <f t="shared" si="106"/>
        <v/>
      </c>
      <c r="Q664" s="7" t="str">
        <f t="shared" si="102"/>
        <v/>
      </c>
      <c r="R664" s="7" t="str">
        <f t="shared" si="103"/>
        <v/>
      </c>
      <c r="S664" s="33"/>
      <c r="T664" s="36" t="str">
        <f t="shared" si="104"/>
        <v/>
      </c>
      <c r="U664" s="36" t="str">
        <f>IF(F664="","",IF(H664=0,"",VLOOKUP(E664,Clientes39[],4,)))</f>
        <v/>
      </c>
      <c r="V664" s="7" t="str">
        <f t="shared" si="105"/>
        <v/>
      </c>
      <c r="W664" s="37" t="str">
        <f t="shared" si="107"/>
        <v/>
      </c>
      <c r="X664" s="5"/>
    </row>
    <row r="665" spans="1:24" ht="42.75" customHeight="1" x14ac:dyDescent="0.25">
      <c r="A665" s="5"/>
      <c r="B665" s="32"/>
      <c r="C665" s="32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3" t="str">
        <f t="shared" si="99"/>
        <v/>
      </c>
      <c r="M665" s="7" t="str">
        <f t="shared" si="100"/>
        <v/>
      </c>
      <c r="N665" s="7" t="str">
        <f t="shared" si="101"/>
        <v/>
      </c>
      <c r="O665" s="33"/>
      <c r="P665" s="8" t="str">
        <f t="shared" si="106"/>
        <v/>
      </c>
      <c r="Q665" s="7" t="str">
        <f t="shared" si="102"/>
        <v/>
      </c>
      <c r="R665" s="7" t="str">
        <f t="shared" si="103"/>
        <v/>
      </c>
      <c r="S665" s="33"/>
      <c r="T665" s="36" t="str">
        <f t="shared" si="104"/>
        <v/>
      </c>
      <c r="U665" s="36" t="str">
        <f>IF(F665="","",IF(H665=0,"",VLOOKUP(E665,Clientes39[],4,)))</f>
        <v/>
      </c>
      <c r="V665" s="7" t="str">
        <f t="shared" si="105"/>
        <v/>
      </c>
      <c r="W665" s="37" t="str">
        <f t="shared" si="107"/>
        <v/>
      </c>
      <c r="X665" s="5"/>
    </row>
    <row r="666" spans="1:24" ht="42.75" customHeight="1" x14ac:dyDescent="0.25">
      <c r="A666" s="5"/>
      <c r="B666" s="32"/>
      <c r="C666" s="32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3" t="str">
        <f t="shared" si="99"/>
        <v/>
      </c>
      <c r="M666" s="7" t="str">
        <f t="shared" si="100"/>
        <v/>
      </c>
      <c r="N666" s="7" t="str">
        <f t="shared" si="101"/>
        <v/>
      </c>
      <c r="O666" s="33"/>
      <c r="P666" s="8" t="str">
        <f t="shared" si="106"/>
        <v/>
      </c>
      <c r="Q666" s="7" t="str">
        <f t="shared" si="102"/>
        <v/>
      </c>
      <c r="R666" s="7" t="str">
        <f t="shared" si="103"/>
        <v/>
      </c>
      <c r="S666" s="33"/>
      <c r="T666" s="36" t="str">
        <f t="shared" si="104"/>
        <v/>
      </c>
      <c r="U666" s="36" t="str">
        <f>IF(F666="","",IF(H666=0,"",VLOOKUP(E666,Clientes39[],4,)))</f>
        <v/>
      </c>
      <c r="V666" s="7" t="str">
        <f t="shared" si="105"/>
        <v/>
      </c>
      <c r="W666" s="37" t="str">
        <f t="shared" si="107"/>
        <v/>
      </c>
      <c r="X666" s="5"/>
    </row>
    <row r="667" spans="1:24" ht="42.75" customHeight="1" x14ac:dyDescent="0.25">
      <c r="A667" s="5"/>
      <c r="B667" s="32"/>
      <c r="C667" s="32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3" t="str">
        <f t="shared" si="99"/>
        <v/>
      </c>
      <c r="M667" s="7" t="str">
        <f t="shared" si="100"/>
        <v/>
      </c>
      <c r="N667" s="7" t="str">
        <f t="shared" si="101"/>
        <v/>
      </c>
      <c r="O667" s="33"/>
      <c r="P667" s="8" t="str">
        <f t="shared" si="106"/>
        <v/>
      </c>
      <c r="Q667" s="7" t="str">
        <f t="shared" si="102"/>
        <v/>
      </c>
      <c r="R667" s="7" t="str">
        <f t="shared" si="103"/>
        <v/>
      </c>
      <c r="S667" s="33"/>
      <c r="T667" s="36" t="str">
        <f t="shared" si="104"/>
        <v/>
      </c>
      <c r="U667" s="36" t="str">
        <f>IF(F667="","",IF(H667=0,"",VLOOKUP(E667,Clientes39[],4,)))</f>
        <v/>
      </c>
      <c r="V667" s="7" t="str">
        <f t="shared" si="105"/>
        <v/>
      </c>
      <c r="W667" s="37" t="str">
        <f t="shared" si="107"/>
        <v/>
      </c>
      <c r="X667" s="5"/>
    </row>
    <row r="668" spans="1:24" ht="42.75" customHeight="1" x14ac:dyDescent="0.25">
      <c r="A668" s="5"/>
      <c r="B668" s="32"/>
      <c r="C668" s="32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3" t="str">
        <f t="shared" si="99"/>
        <v/>
      </c>
      <c r="M668" s="7" t="str">
        <f t="shared" si="100"/>
        <v/>
      </c>
      <c r="N668" s="7" t="str">
        <f t="shared" si="101"/>
        <v/>
      </c>
      <c r="O668" s="33"/>
      <c r="P668" s="8" t="str">
        <f t="shared" si="106"/>
        <v/>
      </c>
      <c r="Q668" s="7" t="str">
        <f t="shared" si="102"/>
        <v/>
      </c>
      <c r="R668" s="7" t="str">
        <f t="shared" si="103"/>
        <v/>
      </c>
      <c r="S668" s="33"/>
      <c r="T668" s="36" t="str">
        <f t="shared" si="104"/>
        <v/>
      </c>
      <c r="U668" s="36" t="str">
        <f>IF(F668="","",IF(H668=0,"",VLOOKUP(E668,Clientes39[],4,)))</f>
        <v/>
      </c>
      <c r="V668" s="7" t="str">
        <f t="shared" si="105"/>
        <v/>
      </c>
      <c r="W668" s="37" t="str">
        <f t="shared" si="107"/>
        <v/>
      </c>
      <c r="X668" s="5"/>
    </row>
    <row r="669" spans="1:24" ht="42.75" customHeight="1" x14ac:dyDescent="0.25">
      <c r="A669" s="5"/>
      <c r="B669" s="32"/>
      <c r="C669" s="32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3" t="str">
        <f t="shared" si="99"/>
        <v/>
      </c>
      <c r="M669" s="7" t="str">
        <f t="shared" si="100"/>
        <v/>
      </c>
      <c r="N669" s="7" t="str">
        <f t="shared" si="101"/>
        <v/>
      </c>
      <c r="O669" s="33"/>
      <c r="P669" s="8" t="str">
        <f t="shared" si="106"/>
        <v/>
      </c>
      <c r="Q669" s="7" t="str">
        <f t="shared" si="102"/>
        <v/>
      </c>
      <c r="R669" s="7" t="str">
        <f t="shared" si="103"/>
        <v/>
      </c>
      <c r="S669" s="33"/>
      <c r="T669" s="36" t="str">
        <f t="shared" si="104"/>
        <v/>
      </c>
      <c r="U669" s="36" t="str">
        <f>IF(F669="","",IF(H669=0,"",VLOOKUP(E669,Clientes39[],4,)))</f>
        <v/>
      </c>
      <c r="V669" s="7" t="str">
        <f t="shared" si="105"/>
        <v/>
      </c>
      <c r="W669" s="37" t="str">
        <f t="shared" si="107"/>
        <v/>
      </c>
      <c r="X669" s="5"/>
    </row>
    <row r="670" spans="1:24" ht="42.75" customHeight="1" x14ac:dyDescent="0.25">
      <c r="A670" s="5"/>
      <c r="B670" s="32"/>
      <c r="C670" s="32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3" t="str">
        <f t="shared" si="99"/>
        <v/>
      </c>
      <c r="M670" s="7" t="str">
        <f t="shared" si="100"/>
        <v/>
      </c>
      <c r="N670" s="7" t="str">
        <f t="shared" si="101"/>
        <v/>
      </c>
      <c r="O670" s="33"/>
      <c r="P670" s="8" t="str">
        <f t="shared" si="106"/>
        <v/>
      </c>
      <c r="Q670" s="7" t="str">
        <f t="shared" si="102"/>
        <v/>
      </c>
      <c r="R670" s="7" t="str">
        <f t="shared" si="103"/>
        <v/>
      </c>
      <c r="S670" s="33"/>
      <c r="T670" s="36" t="str">
        <f t="shared" si="104"/>
        <v/>
      </c>
      <c r="U670" s="36" t="str">
        <f>IF(F670="","",IF(H670=0,"",VLOOKUP(E670,Clientes39[],4,)))</f>
        <v/>
      </c>
      <c r="V670" s="7" t="str">
        <f t="shared" si="105"/>
        <v/>
      </c>
      <c r="W670" s="37" t="str">
        <f t="shared" si="107"/>
        <v/>
      </c>
      <c r="X670" s="5"/>
    </row>
    <row r="671" spans="1:24" ht="42.75" customHeight="1" x14ac:dyDescent="0.25">
      <c r="A671" s="5"/>
      <c r="B671" s="32"/>
      <c r="C671" s="32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3" t="str">
        <f t="shared" si="99"/>
        <v/>
      </c>
      <c r="M671" s="7" t="str">
        <f t="shared" si="100"/>
        <v/>
      </c>
      <c r="N671" s="7" t="str">
        <f t="shared" si="101"/>
        <v/>
      </c>
      <c r="O671" s="33"/>
      <c r="P671" s="8" t="str">
        <f t="shared" si="106"/>
        <v/>
      </c>
      <c r="Q671" s="7" t="str">
        <f t="shared" si="102"/>
        <v/>
      </c>
      <c r="R671" s="7" t="str">
        <f t="shared" si="103"/>
        <v/>
      </c>
      <c r="S671" s="33"/>
      <c r="T671" s="36" t="str">
        <f t="shared" si="104"/>
        <v/>
      </c>
      <c r="U671" s="36" t="str">
        <f>IF(F671="","",IF(H671=0,"",VLOOKUP(E671,Clientes39[],4,)))</f>
        <v/>
      </c>
      <c r="V671" s="7" t="str">
        <f t="shared" si="105"/>
        <v/>
      </c>
      <c r="W671" s="37" t="str">
        <f t="shared" si="107"/>
        <v/>
      </c>
      <c r="X671" s="5"/>
    </row>
    <row r="672" spans="1:24" ht="42.75" customHeight="1" x14ac:dyDescent="0.25">
      <c r="A672" s="5"/>
      <c r="B672" s="32"/>
      <c r="C672" s="32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3" t="str">
        <f t="shared" si="99"/>
        <v/>
      </c>
      <c r="M672" s="7" t="str">
        <f t="shared" si="100"/>
        <v/>
      </c>
      <c r="N672" s="7" t="str">
        <f t="shared" si="101"/>
        <v/>
      </c>
      <c r="O672" s="33"/>
      <c r="P672" s="8" t="str">
        <f t="shared" si="106"/>
        <v/>
      </c>
      <c r="Q672" s="7" t="str">
        <f t="shared" si="102"/>
        <v/>
      </c>
      <c r="R672" s="7" t="str">
        <f t="shared" si="103"/>
        <v/>
      </c>
      <c r="S672" s="33"/>
      <c r="T672" s="36" t="str">
        <f t="shared" si="104"/>
        <v/>
      </c>
      <c r="U672" s="36" t="str">
        <f>IF(F672="","",IF(H672=0,"",VLOOKUP(E672,Clientes39[],4,)))</f>
        <v/>
      </c>
      <c r="V672" s="7" t="str">
        <f t="shared" si="105"/>
        <v/>
      </c>
      <c r="W672" s="37" t="str">
        <f t="shared" si="107"/>
        <v/>
      </c>
      <c r="X672" s="5"/>
    </row>
    <row r="673" spans="1:24" ht="42.75" customHeight="1" x14ac:dyDescent="0.25">
      <c r="A673" s="5"/>
      <c r="B673" s="32"/>
      <c r="C673" s="32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3" t="str">
        <f t="shared" si="99"/>
        <v/>
      </c>
      <c r="M673" s="7" t="str">
        <f t="shared" si="100"/>
        <v/>
      </c>
      <c r="N673" s="7" t="str">
        <f t="shared" si="101"/>
        <v/>
      </c>
      <c r="O673" s="33"/>
      <c r="P673" s="8" t="str">
        <f t="shared" si="106"/>
        <v/>
      </c>
      <c r="Q673" s="7" t="str">
        <f t="shared" si="102"/>
        <v/>
      </c>
      <c r="R673" s="7" t="str">
        <f t="shared" si="103"/>
        <v/>
      </c>
      <c r="S673" s="33"/>
      <c r="T673" s="36" t="str">
        <f t="shared" si="104"/>
        <v/>
      </c>
      <c r="U673" s="36" t="str">
        <f>IF(F673="","",IF(H673=0,"",VLOOKUP(E673,Clientes39[],4,)))</f>
        <v/>
      </c>
      <c r="V673" s="7" t="str">
        <f t="shared" si="105"/>
        <v/>
      </c>
      <c r="W673" s="37" t="str">
        <f t="shared" si="107"/>
        <v/>
      </c>
      <c r="X673" s="5"/>
    </row>
    <row r="674" spans="1:24" ht="42.75" customHeight="1" x14ac:dyDescent="0.25">
      <c r="A674" s="5"/>
      <c r="B674" s="32"/>
      <c r="C674" s="32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3" t="str">
        <f t="shared" si="99"/>
        <v/>
      </c>
      <c r="M674" s="7" t="str">
        <f t="shared" si="100"/>
        <v/>
      </c>
      <c r="N674" s="7" t="str">
        <f t="shared" si="101"/>
        <v/>
      </c>
      <c r="O674" s="33"/>
      <c r="P674" s="8" t="str">
        <f t="shared" si="106"/>
        <v/>
      </c>
      <c r="Q674" s="7" t="str">
        <f t="shared" si="102"/>
        <v/>
      </c>
      <c r="R674" s="7" t="str">
        <f t="shared" si="103"/>
        <v/>
      </c>
      <c r="S674" s="33"/>
      <c r="T674" s="36" t="str">
        <f t="shared" si="104"/>
        <v/>
      </c>
      <c r="U674" s="36" t="str">
        <f>IF(F674="","",IF(H674=0,"",VLOOKUP(E674,Clientes39[],4,)))</f>
        <v/>
      </c>
      <c r="V674" s="7" t="str">
        <f t="shared" si="105"/>
        <v/>
      </c>
      <c r="W674" s="37" t="str">
        <f t="shared" si="107"/>
        <v/>
      </c>
      <c r="X674" s="5"/>
    </row>
    <row r="675" spans="1:24" ht="42.75" customHeight="1" x14ac:dyDescent="0.25">
      <c r="A675" s="5"/>
      <c r="B675" s="32"/>
      <c r="C675" s="32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3" t="str">
        <f t="shared" si="99"/>
        <v/>
      </c>
      <c r="M675" s="7" t="str">
        <f t="shared" si="100"/>
        <v/>
      </c>
      <c r="N675" s="7" t="str">
        <f t="shared" si="101"/>
        <v/>
      </c>
      <c r="O675" s="33"/>
      <c r="P675" s="8" t="str">
        <f t="shared" si="106"/>
        <v/>
      </c>
      <c r="Q675" s="7" t="str">
        <f t="shared" si="102"/>
        <v/>
      </c>
      <c r="R675" s="7" t="str">
        <f t="shared" si="103"/>
        <v/>
      </c>
      <c r="S675" s="33"/>
      <c r="T675" s="36" t="str">
        <f t="shared" si="104"/>
        <v/>
      </c>
      <c r="U675" s="36" t="str">
        <f>IF(F675="","",IF(H675=0,"",VLOOKUP(E675,Clientes39[],4,)))</f>
        <v/>
      </c>
      <c r="V675" s="7" t="str">
        <f t="shared" si="105"/>
        <v/>
      </c>
      <c r="W675" s="37" t="str">
        <f t="shared" si="107"/>
        <v/>
      </c>
      <c r="X675" s="5"/>
    </row>
    <row r="676" spans="1:24" ht="42.75" customHeight="1" x14ac:dyDescent="0.25">
      <c r="A676" s="5"/>
      <c r="B676" s="32"/>
      <c r="C676" s="32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3" t="str">
        <f t="shared" si="99"/>
        <v/>
      </c>
      <c r="M676" s="7" t="str">
        <f t="shared" si="100"/>
        <v/>
      </c>
      <c r="N676" s="7" t="str">
        <f t="shared" si="101"/>
        <v/>
      </c>
      <c r="O676" s="33"/>
      <c r="P676" s="8" t="str">
        <f t="shared" si="106"/>
        <v/>
      </c>
      <c r="Q676" s="7" t="str">
        <f t="shared" si="102"/>
        <v/>
      </c>
      <c r="R676" s="7" t="str">
        <f t="shared" si="103"/>
        <v/>
      </c>
      <c r="S676" s="33"/>
      <c r="T676" s="36" t="str">
        <f t="shared" si="104"/>
        <v/>
      </c>
      <c r="U676" s="36" t="str">
        <f>IF(F676="","",IF(H676=0,"",VLOOKUP(E676,Clientes39[],4,)))</f>
        <v/>
      </c>
      <c r="V676" s="7" t="str">
        <f t="shared" si="105"/>
        <v/>
      </c>
      <c r="W676" s="37" t="str">
        <f t="shared" si="107"/>
        <v/>
      </c>
      <c r="X676" s="5"/>
    </row>
    <row r="677" spans="1:24" ht="42.75" customHeight="1" x14ac:dyDescent="0.25">
      <c r="A677" s="5"/>
      <c r="B677" s="32"/>
      <c r="C677" s="32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3" t="str">
        <f t="shared" si="99"/>
        <v/>
      </c>
      <c r="M677" s="7" t="str">
        <f t="shared" si="100"/>
        <v/>
      </c>
      <c r="N677" s="7" t="str">
        <f t="shared" si="101"/>
        <v/>
      </c>
      <c r="O677" s="33"/>
      <c r="P677" s="8" t="str">
        <f t="shared" si="106"/>
        <v/>
      </c>
      <c r="Q677" s="7" t="str">
        <f t="shared" si="102"/>
        <v/>
      </c>
      <c r="R677" s="7" t="str">
        <f t="shared" si="103"/>
        <v/>
      </c>
      <c r="S677" s="33"/>
      <c r="T677" s="36" t="str">
        <f t="shared" si="104"/>
        <v/>
      </c>
      <c r="U677" s="36" t="str">
        <f>IF(F677="","",IF(H677=0,"",VLOOKUP(E677,Clientes39[],4,)))</f>
        <v/>
      </c>
      <c r="V677" s="7" t="str">
        <f t="shared" si="105"/>
        <v/>
      </c>
      <c r="W677" s="37" t="str">
        <f t="shared" si="107"/>
        <v/>
      </c>
      <c r="X677" s="5"/>
    </row>
    <row r="678" spans="1:24" ht="42.75" customHeight="1" x14ac:dyDescent="0.25">
      <c r="A678" s="5"/>
      <c r="B678" s="32"/>
      <c r="C678" s="32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3" t="str">
        <f t="shared" si="99"/>
        <v/>
      </c>
      <c r="M678" s="7" t="str">
        <f t="shared" si="100"/>
        <v/>
      </c>
      <c r="N678" s="7" t="str">
        <f t="shared" si="101"/>
        <v/>
      </c>
      <c r="O678" s="33"/>
      <c r="P678" s="8" t="str">
        <f t="shared" si="106"/>
        <v/>
      </c>
      <c r="Q678" s="7" t="str">
        <f t="shared" si="102"/>
        <v/>
      </c>
      <c r="R678" s="7" t="str">
        <f t="shared" si="103"/>
        <v/>
      </c>
      <c r="S678" s="33"/>
      <c r="T678" s="36" t="str">
        <f t="shared" si="104"/>
        <v/>
      </c>
      <c r="U678" s="36" t="str">
        <f>IF(F678="","",IF(H678=0,"",VLOOKUP(E678,Clientes39[],4,)))</f>
        <v/>
      </c>
      <c r="V678" s="7" t="str">
        <f t="shared" si="105"/>
        <v/>
      </c>
      <c r="W678" s="37" t="str">
        <f t="shared" si="107"/>
        <v/>
      </c>
      <c r="X678" s="5"/>
    </row>
    <row r="679" spans="1:24" ht="42.75" customHeight="1" x14ac:dyDescent="0.25">
      <c r="A679" s="5"/>
      <c r="B679" s="32"/>
      <c r="C679" s="32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3" t="str">
        <f t="shared" si="99"/>
        <v/>
      </c>
      <c r="M679" s="7" t="str">
        <f t="shared" si="100"/>
        <v/>
      </c>
      <c r="N679" s="7" t="str">
        <f t="shared" si="101"/>
        <v/>
      </c>
      <c r="O679" s="33"/>
      <c r="P679" s="8" t="str">
        <f t="shared" si="106"/>
        <v/>
      </c>
      <c r="Q679" s="7" t="str">
        <f t="shared" si="102"/>
        <v/>
      </c>
      <c r="R679" s="7" t="str">
        <f t="shared" si="103"/>
        <v/>
      </c>
      <c r="S679" s="33"/>
      <c r="T679" s="36" t="str">
        <f t="shared" si="104"/>
        <v/>
      </c>
      <c r="U679" s="36" t="str">
        <f>IF(F679="","",IF(H679=0,"",VLOOKUP(E679,Clientes39[],4,)))</f>
        <v/>
      </c>
      <c r="V679" s="7" t="str">
        <f t="shared" si="105"/>
        <v/>
      </c>
      <c r="W679" s="37" t="str">
        <f t="shared" si="107"/>
        <v/>
      </c>
      <c r="X679" s="5"/>
    </row>
    <row r="680" spans="1:24" ht="42.75" customHeight="1" x14ac:dyDescent="0.25">
      <c r="A680" s="5"/>
      <c r="B680" s="32"/>
      <c r="C680" s="32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3" t="str">
        <f t="shared" si="99"/>
        <v/>
      </c>
      <c r="M680" s="7" t="str">
        <f t="shared" si="100"/>
        <v/>
      </c>
      <c r="N680" s="7" t="str">
        <f t="shared" si="101"/>
        <v/>
      </c>
      <c r="O680" s="33"/>
      <c r="P680" s="8" t="str">
        <f t="shared" si="106"/>
        <v/>
      </c>
      <c r="Q680" s="7" t="str">
        <f t="shared" si="102"/>
        <v/>
      </c>
      <c r="R680" s="7" t="str">
        <f t="shared" si="103"/>
        <v/>
      </c>
      <c r="S680" s="33"/>
      <c r="T680" s="36" t="str">
        <f t="shared" si="104"/>
        <v/>
      </c>
      <c r="U680" s="36" t="str">
        <f>IF(F680="","",IF(H680=0,"",VLOOKUP(E680,Clientes39[],4,)))</f>
        <v/>
      </c>
      <c r="V680" s="7" t="str">
        <f t="shared" si="105"/>
        <v/>
      </c>
      <c r="W680" s="37" t="str">
        <f t="shared" si="107"/>
        <v/>
      </c>
      <c r="X680" s="5"/>
    </row>
    <row r="681" spans="1:24" ht="42.75" customHeight="1" x14ac:dyDescent="0.25">
      <c r="A681" s="5"/>
      <c r="B681" s="32"/>
      <c r="C681" s="32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3" t="str">
        <f t="shared" ref="L681:L700" si="108">IF(O681="","",O681*J681)</f>
        <v/>
      </c>
      <c r="M681" s="7" t="str">
        <f t="shared" ref="M681:M700" si="109">IF(F681="ALCAMPO CONGELADO ZARAGOZA",IF(J681&lt;27,22.04,""),"")</f>
        <v/>
      </c>
      <c r="N681" s="7" t="str">
        <f t="shared" ref="N681:N700" si="110">IF(J681="","",L681/J681)</f>
        <v/>
      </c>
      <c r="O681" s="33"/>
      <c r="P681" s="8" t="str">
        <f t="shared" si="106"/>
        <v/>
      </c>
      <c r="Q681" s="7" t="str">
        <f t="shared" ref="Q681:Q700" si="111">IF(J681="","",IF(M681="",L681,L681+(J681*M681)))</f>
        <v/>
      </c>
      <c r="R681" s="7" t="str">
        <f t="shared" ref="R681:R700" si="112">IF(P681="","",IF(P681=0,"",Q681+(Q681*P681)))</f>
        <v/>
      </c>
      <c r="S681" s="33"/>
      <c r="T681" s="36" t="str">
        <f t="shared" ref="T681:T700" si="113">IF(Q681="","",IF(R681="",Q681/S681,R681/S681))</f>
        <v/>
      </c>
      <c r="U681" s="36" t="str">
        <f>IF(F681="","",IF(H681=0,"",VLOOKUP(E681,Clientes39[],4,)))</f>
        <v/>
      </c>
      <c r="V681" s="7" t="str">
        <f t="shared" ref="V681:V700" si="114">IF(H681=0,"",IF(S681="","",IF(U681="",S681-(S681*T681),S681-(S681*U681))))</f>
        <v/>
      </c>
      <c r="W681" s="37" t="str">
        <f t="shared" si="107"/>
        <v/>
      </c>
      <c r="X681" s="5"/>
    </row>
    <row r="682" spans="1:24" ht="42.75" customHeight="1" x14ac:dyDescent="0.25">
      <c r="A682" s="5"/>
      <c r="B682" s="32"/>
      <c r="C682" s="32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3" t="str">
        <f t="shared" si="108"/>
        <v/>
      </c>
      <c r="M682" s="7" t="str">
        <f t="shared" si="109"/>
        <v/>
      </c>
      <c r="N682" s="7" t="str">
        <f t="shared" si="110"/>
        <v/>
      </c>
      <c r="O682" s="33"/>
      <c r="P682" s="8" t="str">
        <f t="shared" si="106"/>
        <v/>
      </c>
      <c r="Q682" s="7" t="str">
        <f t="shared" si="111"/>
        <v/>
      </c>
      <c r="R682" s="7" t="str">
        <f t="shared" si="112"/>
        <v/>
      </c>
      <c r="S682" s="33"/>
      <c r="T682" s="36" t="str">
        <f t="shared" si="113"/>
        <v/>
      </c>
      <c r="U682" s="36" t="str">
        <f>IF(F682="","",IF(H682=0,"",VLOOKUP(E682,Clientes39[],4,)))</f>
        <v/>
      </c>
      <c r="V682" s="7" t="str">
        <f t="shared" si="114"/>
        <v/>
      </c>
      <c r="W682" s="37" t="str">
        <f t="shared" si="107"/>
        <v/>
      </c>
      <c r="X682" s="5"/>
    </row>
    <row r="683" spans="1:24" ht="42.75" customHeight="1" x14ac:dyDescent="0.25">
      <c r="A683" s="5"/>
      <c r="B683" s="32"/>
      <c r="C683" s="32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3" t="str">
        <f t="shared" si="108"/>
        <v/>
      </c>
      <c r="M683" s="7" t="str">
        <f t="shared" si="109"/>
        <v/>
      </c>
      <c r="N683" s="7" t="str">
        <f t="shared" si="110"/>
        <v/>
      </c>
      <c r="O683" s="33"/>
      <c r="P683" s="8" t="str">
        <f t="shared" si="106"/>
        <v/>
      </c>
      <c r="Q683" s="7" t="str">
        <f t="shared" si="111"/>
        <v/>
      </c>
      <c r="R683" s="7" t="str">
        <f t="shared" si="112"/>
        <v/>
      </c>
      <c r="S683" s="33"/>
      <c r="T683" s="36" t="str">
        <f t="shared" si="113"/>
        <v/>
      </c>
      <c r="U683" s="36" t="str">
        <f>IF(F683="","",IF(H683=0,"",VLOOKUP(E683,Clientes39[],4,)))</f>
        <v/>
      </c>
      <c r="V683" s="7" t="str">
        <f t="shared" si="114"/>
        <v/>
      </c>
      <c r="W683" s="37" t="str">
        <f t="shared" si="107"/>
        <v/>
      </c>
      <c r="X683" s="5"/>
    </row>
    <row r="684" spans="1:24" ht="42.75" customHeight="1" x14ac:dyDescent="0.25">
      <c r="A684" s="5"/>
      <c r="B684" s="32"/>
      <c r="C684" s="32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3" t="str">
        <f t="shared" si="108"/>
        <v/>
      </c>
      <c r="M684" s="7" t="str">
        <f t="shared" si="109"/>
        <v/>
      </c>
      <c r="N684" s="7" t="str">
        <f t="shared" si="110"/>
        <v/>
      </c>
      <c r="O684" s="33"/>
      <c r="P684" s="8" t="str">
        <f t="shared" si="106"/>
        <v/>
      </c>
      <c r="Q684" s="7" t="str">
        <f t="shared" si="111"/>
        <v/>
      </c>
      <c r="R684" s="7" t="str">
        <f t="shared" si="112"/>
        <v/>
      </c>
      <c r="S684" s="33"/>
      <c r="T684" s="36" t="str">
        <f t="shared" si="113"/>
        <v/>
      </c>
      <c r="U684" s="36" t="str">
        <f>IF(F684="","",IF(H684=0,"",VLOOKUP(E684,Clientes39[],4,)))</f>
        <v/>
      </c>
      <c r="V684" s="7" t="str">
        <f t="shared" si="114"/>
        <v/>
      </c>
      <c r="W684" s="37" t="str">
        <f t="shared" si="107"/>
        <v/>
      </c>
      <c r="X684" s="5"/>
    </row>
    <row r="685" spans="1:24" ht="42.75" customHeight="1" x14ac:dyDescent="0.25">
      <c r="A685" s="5"/>
      <c r="B685" s="32"/>
      <c r="C685" s="32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3" t="str">
        <f t="shared" si="108"/>
        <v/>
      </c>
      <c r="M685" s="7" t="str">
        <f t="shared" si="109"/>
        <v/>
      </c>
      <c r="N685" s="7" t="str">
        <f t="shared" si="110"/>
        <v/>
      </c>
      <c r="O685" s="33"/>
      <c r="P685" s="8" t="str">
        <f t="shared" si="106"/>
        <v/>
      </c>
      <c r="Q685" s="7" t="str">
        <f t="shared" si="111"/>
        <v/>
      </c>
      <c r="R685" s="7" t="str">
        <f t="shared" si="112"/>
        <v/>
      </c>
      <c r="S685" s="33"/>
      <c r="T685" s="36" t="str">
        <f t="shared" si="113"/>
        <v/>
      </c>
      <c r="U685" s="36" t="str">
        <f>IF(F685="","",IF(H685=0,"",VLOOKUP(E685,Clientes39[],4,)))</f>
        <v/>
      </c>
      <c r="V685" s="7" t="str">
        <f t="shared" si="114"/>
        <v/>
      </c>
      <c r="W685" s="37" t="str">
        <f t="shared" si="107"/>
        <v/>
      </c>
      <c r="X685" s="5"/>
    </row>
    <row r="686" spans="1:24" ht="42.75" customHeight="1" x14ac:dyDescent="0.25">
      <c r="A686" s="5"/>
      <c r="B686" s="32"/>
      <c r="C686" s="32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3" t="str">
        <f t="shared" si="108"/>
        <v/>
      </c>
      <c r="M686" s="7" t="str">
        <f t="shared" si="109"/>
        <v/>
      </c>
      <c r="N686" s="7" t="str">
        <f t="shared" si="110"/>
        <v/>
      </c>
      <c r="O686" s="33"/>
      <c r="P686" s="8" t="str">
        <f t="shared" si="106"/>
        <v/>
      </c>
      <c r="Q686" s="7" t="str">
        <f t="shared" si="111"/>
        <v/>
      </c>
      <c r="R686" s="7" t="str">
        <f t="shared" si="112"/>
        <v/>
      </c>
      <c r="S686" s="33"/>
      <c r="T686" s="36" t="str">
        <f t="shared" si="113"/>
        <v/>
      </c>
      <c r="U686" s="36" t="str">
        <f>IF(F686="","",IF(H686=0,"",VLOOKUP(E686,Clientes39[],4,)))</f>
        <v/>
      </c>
      <c r="V686" s="7" t="str">
        <f t="shared" si="114"/>
        <v/>
      </c>
      <c r="W686" s="37" t="str">
        <f t="shared" si="107"/>
        <v/>
      </c>
      <c r="X686" s="5"/>
    </row>
    <row r="687" spans="1:24" ht="42.75" customHeight="1" x14ac:dyDescent="0.25">
      <c r="A687" s="5"/>
      <c r="B687" s="32"/>
      <c r="C687" s="32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3" t="str">
        <f t="shared" si="108"/>
        <v/>
      </c>
      <c r="M687" s="7" t="str">
        <f t="shared" si="109"/>
        <v/>
      </c>
      <c r="N687" s="7" t="str">
        <f t="shared" si="110"/>
        <v/>
      </c>
      <c r="O687" s="33"/>
      <c r="P687" s="8" t="str">
        <f t="shared" si="106"/>
        <v/>
      </c>
      <c r="Q687" s="7" t="str">
        <f t="shared" si="111"/>
        <v/>
      </c>
      <c r="R687" s="7" t="str">
        <f t="shared" si="112"/>
        <v/>
      </c>
      <c r="S687" s="33"/>
      <c r="T687" s="36" t="str">
        <f t="shared" si="113"/>
        <v/>
      </c>
      <c r="U687" s="36" t="str">
        <f>IF(F687="","",IF(H687=0,"",VLOOKUP(E687,Clientes39[],4,)))</f>
        <v/>
      </c>
      <c r="V687" s="7" t="str">
        <f t="shared" si="114"/>
        <v/>
      </c>
      <c r="W687" s="37" t="str">
        <f t="shared" si="107"/>
        <v/>
      </c>
      <c r="X687" s="5"/>
    </row>
    <row r="688" spans="1:24" ht="42.75" customHeight="1" x14ac:dyDescent="0.25">
      <c r="A688" s="5"/>
      <c r="B688" s="32"/>
      <c r="C688" s="32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3" t="str">
        <f t="shared" si="108"/>
        <v/>
      </c>
      <c r="M688" s="7" t="str">
        <f t="shared" si="109"/>
        <v/>
      </c>
      <c r="N688" s="7" t="str">
        <f t="shared" si="110"/>
        <v/>
      </c>
      <c r="O688" s="33"/>
      <c r="P688" s="8" t="str">
        <f t="shared" si="106"/>
        <v/>
      </c>
      <c r="Q688" s="7" t="str">
        <f t="shared" si="111"/>
        <v/>
      </c>
      <c r="R688" s="7" t="str">
        <f t="shared" si="112"/>
        <v/>
      </c>
      <c r="S688" s="33"/>
      <c r="T688" s="36" t="str">
        <f t="shared" si="113"/>
        <v/>
      </c>
      <c r="U688" s="36" t="str">
        <f>IF(F688="","",IF(H688=0,"",VLOOKUP(E688,Clientes39[],4,)))</f>
        <v/>
      </c>
      <c r="V688" s="7" t="str">
        <f t="shared" si="114"/>
        <v/>
      </c>
      <c r="W688" s="37" t="str">
        <f t="shared" si="107"/>
        <v/>
      </c>
      <c r="X688" s="5"/>
    </row>
    <row r="689" spans="1:24" ht="42.75" customHeight="1" x14ac:dyDescent="0.25">
      <c r="A689" s="5"/>
      <c r="B689" s="32"/>
      <c r="C689" s="32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3" t="str">
        <f t="shared" si="108"/>
        <v/>
      </c>
      <c r="M689" s="7" t="str">
        <f t="shared" si="109"/>
        <v/>
      </c>
      <c r="N689" s="7" t="str">
        <f t="shared" si="110"/>
        <v/>
      </c>
      <c r="O689" s="33"/>
      <c r="P689" s="8" t="str">
        <f t="shared" si="106"/>
        <v/>
      </c>
      <c r="Q689" s="7" t="str">
        <f t="shared" si="111"/>
        <v/>
      </c>
      <c r="R689" s="7" t="str">
        <f t="shared" si="112"/>
        <v/>
      </c>
      <c r="S689" s="33"/>
      <c r="T689" s="36" t="str">
        <f t="shared" si="113"/>
        <v/>
      </c>
      <c r="U689" s="36" t="str">
        <f>IF(F689="","",IF(H689=0,"",VLOOKUP(E689,Clientes39[],4,)))</f>
        <v/>
      </c>
      <c r="V689" s="7" t="str">
        <f t="shared" si="114"/>
        <v/>
      </c>
      <c r="W689" s="37" t="str">
        <f t="shared" si="107"/>
        <v/>
      </c>
      <c r="X689" s="5"/>
    </row>
    <row r="690" spans="1:24" ht="42.75" customHeight="1" x14ac:dyDescent="0.25">
      <c r="A690" s="5"/>
      <c r="B690" s="32"/>
      <c r="C690" s="32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3" t="str">
        <f t="shared" si="108"/>
        <v/>
      </c>
      <c r="M690" s="7" t="str">
        <f t="shared" si="109"/>
        <v/>
      </c>
      <c r="N690" s="7" t="str">
        <f t="shared" si="110"/>
        <v/>
      </c>
      <c r="O690" s="33"/>
      <c r="P690" s="8" t="str">
        <f t="shared" si="106"/>
        <v/>
      </c>
      <c r="Q690" s="7" t="str">
        <f t="shared" si="111"/>
        <v/>
      </c>
      <c r="R690" s="7" t="str">
        <f t="shared" si="112"/>
        <v/>
      </c>
      <c r="S690" s="33"/>
      <c r="T690" s="36" t="str">
        <f t="shared" si="113"/>
        <v/>
      </c>
      <c r="U690" s="36" t="str">
        <f>IF(F690="","",IF(H690=0,"",VLOOKUP(E690,Clientes39[],4,)))</f>
        <v/>
      </c>
      <c r="V690" s="7" t="str">
        <f t="shared" si="114"/>
        <v/>
      </c>
      <c r="W690" s="37" t="str">
        <f t="shared" si="107"/>
        <v/>
      </c>
      <c r="X690" s="5"/>
    </row>
    <row r="691" spans="1:24" ht="42.75" customHeight="1" x14ac:dyDescent="0.25">
      <c r="A691" s="5"/>
      <c r="B691" s="32"/>
      <c r="C691" s="32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3" t="str">
        <f t="shared" si="108"/>
        <v/>
      </c>
      <c r="M691" s="7" t="str">
        <f t="shared" si="109"/>
        <v/>
      </c>
      <c r="N691" s="7" t="str">
        <f t="shared" si="110"/>
        <v/>
      </c>
      <c r="O691" s="33"/>
      <c r="P691" s="8" t="str">
        <f t="shared" si="106"/>
        <v/>
      </c>
      <c r="Q691" s="7" t="str">
        <f t="shared" si="111"/>
        <v/>
      </c>
      <c r="R691" s="7" t="str">
        <f t="shared" si="112"/>
        <v/>
      </c>
      <c r="S691" s="33"/>
      <c r="T691" s="36" t="str">
        <f t="shared" si="113"/>
        <v/>
      </c>
      <c r="U691" s="36" t="str">
        <f>IF(F691="","",IF(H691=0,"",VLOOKUP(E691,Clientes39[],4,)))</f>
        <v/>
      </c>
      <c r="V691" s="7" t="str">
        <f t="shared" si="114"/>
        <v/>
      </c>
      <c r="W691" s="37" t="str">
        <f t="shared" si="107"/>
        <v/>
      </c>
      <c r="X691" s="5"/>
    </row>
    <row r="692" spans="1:24" ht="42.75" customHeight="1" x14ac:dyDescent="0.25">
      <c r="A692" s="5"/>
      <c r="B692" s="32"/>
      <c r="C692" s="32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3" t="str">
        <f t="shared" si="108"/>
        <v/>
      </c>
      <c r="M692" s="7" t="str">
        <f t="shared" si="109"/>
        <v/>
      </c>
      <c r="N692" s="7" t="str">
        <f t="shared" si="110"/>
        <v/>
      </c>
      <c r="O692" s="33"/>
      <c r="P692" s="8" t="str">
        <f t="shared" si="106"/>
        <v/>
      </c>
      <c r="Q692" s="7" t="str">
        <f t="shared" si="111"/>
        <v/>
      </c>
      <c r="R692" s="7" t="str">
        <f t="shared" si="112"/>
        <v/>
      </c>
      <c r="S692" s="33"/>
      <c r="T692" s="36" t="str">
        <f t="shared" si="113"/>
        <v/>
      </c>
      <c r="U692" s="36" t="str">
        <f>IF(F692="","",IF(H692=0,"",VLOOKUP(E692,Clientes39[],4,)))</f>
        <v/>
      </c>
      <c r="V692" s="7" t="str">
        <f t="shared" si="114"/>
        <v/>
      </c>
      <c r="W692" s="37" t="str">
        <f t="shared" si="107"/>
        <v/>
      </c>
      <c r="X692" s="5"/>
    </row>
    <row r="693" spans="1:24" ht="42.75" customHeight="1" x14ac:dyDescent="0.25">
      <c r="A693" s="5"/>
      <c r="B693" s="32"/>
      <c r="C693" s="32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3" t="str">
        <f t="shared" si="108"/>
        <v/>
      </c>
      <c r="M693" s="7" t="str">
        <f t="shared" si="109"/>
        <v/>
      </c>
      <c r="N693" s="7" t="str">
        <f t="shared" si="110"/>
        <v/>
      </c>
      <c r="O693" s="33"/>
      <c r="P693" s="8" t="str">
        <f t="shared" si="106"/>
        <v/>
      </c>
      <c r="Q693" s="7" t="str">
        <f t="shared" si="111"/>
        <v/>
      </c>
      <c r="R693" s="7" t="str">
        <f t="shared" si="112"/>
        <v/>
      </c>
      <c r="S693" s="33"/>
      <c r="T693" s="36" t="str">
        <f t="shared" si="113"/>
        <v/>
      </c>
      <c r="U693" s="36" t="str">
        <f>IF(F693="","",IF(H693=0,"",VLOOKUP(E693,Clientes39[],4,)))</f>
        <v/>
      </c>
      <c r="V693" s="7" t="str">
        <f t="shared" si="114"/>
        <v/>
      </c>
      <c r="W693" s="37" t="str">
        <f t="shared" si="107"/>
        <v/>
      </c>
      <c r="X693" s="5"/>
    </row>
    <row r="694" spans="1:24" ht="42.75" customHeight="1" x14ac:dyDescent="0.25">
      <c r="A694" s="5"/>
      <c r="B694" s="32"/>
      <c r="C694" s="32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3" t="str">
        <f t="shared" si="108"/>
        <v/>
      </c>
      <c r="M694" s="7" t="str">
        <f t="shared" si="109"/>
        <v/>
      </c>
      <c r="N694" s="7" t="str">
        <f t="shared" si="110"/>
        <v/>
      </c>
      <c r="O694" s="33"/>
      <c r="P694" s="8" t="str">
        <f t="shared" si="106"/>
        <v/>
      </c>
      <c r="Q694" s="7" t="str">
        <f t="shared" si="111"/>
        <v/>
      </c>
      <c r="R694" s="7" t="str">
        <f t="shared" si="112"/>
        <v/>
      </c>
      <c r="S694" s="33"/>
      <c r="T694" s="36" t="str">
        <f t="shared" si="113"/>
        <v/>
      </c>
      <c r="U694" s="36" t="str">
        <f>IF(F694="","",IF(H694=0,"",VLOOKUP(E694,Clientes39[],4,)))</f>
        <v/>
      </c>
      <c r="V694" s="7" t="str">
        <f t="shared" si="114"/>
        <v/>
      </c>
      <c r="W694" s="37" t="str">
        <f t="shared" si="107"/>
        <v/>
      </c>
      <c r="X694" s="5"/>
    </row>
    <row r="695" spans="1:24" ht="42.75" customHeight="1" x14ac:dyDescent="0.25">
      <c r="A695" s="5"/>
      <c r="B695" s="32"/>
      <c r="C695" s="32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3" t="str">
        <f t="shared" si="108"/>
        <v/>
      </c>
      <c r="M695" s="7" t="str">
        <f t="shared" si="109"/>
        <v/>
      </c>
      <c r="N695" s="7" t="str">
        <f t="shared" si="110"/>
        <v/>
      </c>
      <c r="O695" s="33"/>
      <c r="P695" s="8" t="str">
        <f t="shared" si="106"/>
        <v/>
      </c>
      <c r="Q695" s="7" t="str">
        <f t="shared" si="111"/>
        <v/>
      </c>
      <c r="R695" s="7" t="str">
        <f t="shared" si="112"/>
        <v/>
      </c>
      <c r="S695" s="33"/>
      <c r="T695" s="36" t="str">
        <f t="shared" si="113"/>
        <v/>
      </c>
      <c r="U695" s="36" t="str">
        <f>IF(F695="","",IF(H695=0,"",VLOOKUP(E695,Clientes39[],4,)))</f>
        <v/>
      </c>
      <c r="V695" s="7" t="str">
        <f t="shared" si="114"/>
        <v/>
      </c>
      <c r="W695" s="37" t="str">
        <f t="shared" si="107"/>
        <v/>
      </c>
      <c r="X695" s="5"/>
    </row>
    <row r="696" spans="1:24" ht="42.75" customHeight="1" x14ac:dyDescent="0.25">
      <c r="A696" s="5"/>
      <c r="B696" s="32"/>
      <c r="C696" s="32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3" t="str">
        <f t="shared" si="108"/>
        <v/>
      </c>
      <c r="M696" s="7" t="str">
        <f t="shared" si="109"/>
        <v/>
      </c>
      <c r="N696" s="7" t="str">
        <f t="shared" si="110"/>
        <v/>
      </c>
      <c r="O696" s="33"/>
      <c r="P696" s="8" t="str">
        <f t="shared" si="106"/>
        <v/>
      </c>
      <c r="Q696" s="7" t="str">
        <f t="shared" si="111"/>
        <v/>
      </c>
      <c r="R696" s="7" t="str">
        <f t="shared" si="112"/>
        <v/>
      </c>
      <c r="S696" s="33"/>
      <c r="T696" s="36" t="str">
        <f t="shared" si="113"/>
        <v/>
      </c>
      <c r="U696" s="36" t="str">
        <f>IF(F696="","",IF(H696=0,"",VLOOKUP(E696,Clientes39[],4,)))</f>
        <v/>
      </c>
      <c r="V696" s="7" t="str">
        <f t="shared" si="114"/>
        <v/>
      </c>
      <c r="W696" s="37" t="str">
        <f t="shared" si="107"/>
        <v/>
      </c>
      <c r="X696" s="5"/>
    </row>
    <row r="697" spans="1:24" ht="42.75" customHeight="1" x14ac:dyDescent="0.25">
      <c r="A697" s="5"/>
      <c r="B697" s="32"/>
      <c r="C697" s="32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3" t="str">
        <f t="shared" si="108"/>
        <v/>
      </c>
      <c r="M697" s="7" t="str">
        <f t="shared" si="109"/>
        <v/>
      </c>
      <c r="N697" s="7" t="str">
        <f t="shared" si="110"/>
        <v/>
      </c>
      <c r="O697" s="33"/>
      <c r="P697" s="8" t="str">
        <f t="shared" si="106"/>
        <v/>
      </c>
      <c r="Q697" s="7" t="str">
        <f t="shared" si="111"/>
        <v/>
      </c>
      <c r="R697" s="7" t="str">
        <f t="shared" si="112"/>
        <v/>
      </c>
      <c r="S697" s="33"/>
      <c r="T697" s="36" t="str">
        <f t="shared" si="113"/>
        <v/>
      </c>
      <c r="U697" s="36" t="str">
        <f>IF(F697="","",IF(H697=0,"",VLOOKUP(E697,Clientes39[],4,)))</f>
        <v/>
      </c>
      <c r="V697" s="7" t="str">
        <f t="shared" si="114"/>
        <v/>
      </c>
      <c r="W697" s="37" t="str">
        <f t="shared" si="107"/>
        <v/>
      </c>
      <c r="X697" s="5"/>
    </row>
    <row r="698" spans="1:24" ht="42.75" customHeight="1" x14ac:dyDescent="0.25">
      <c r="A698" s="5"/>
      <c r="B698" s="32"/>
      <c r="C698" s="32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3" t="str">
        <f t="shared" si="108"/>
        <v/>
      </c>
      <c r="M698" s="7" t="str">
        <f t="shared" si="109"/>
        <v/>
      </c>
      <c r="N698" s="7" t="str">
        <f t="shared" si="110"/>
        <v/>
      </c>
      <c r="O698" s="33"/>
      <c r="P698" s="8" t="str">
        <f t="shared" si="106"/>
        <v/>
      </c>
      <c r="Q698" s="7" t="str">
        <f t="shared" si="111"/>
        <v/>
      </c>
      <c r="R698" s="7" t="str">
        <f t="shared" si="112"/>
        <v/>
      </c>
      <c r="S698" s="33"/>
      <c r="T698" s="36" t="str">
        <f t="shared" si="113"/>
        <v/>
      </c>
      <c r="U698" s="36" t="str">
        <f>IF(F698="","",IF(H698=0,"",VLOOKUP(E698,Clientes39[],4,)))</f>
        <v/>
      </c>
      <c r="V698" s="7" t="str">
        <f t="shared" si="114"/>
        <v/>
      </c>
      <c r="W698" s="37" t="str">
        <f t="shared" si="107"/>
        <v/>
      </c>
      <c r="X698" s="5"/>
    </row>
    <row r="699" spans="1:24" ht="42.75" customHeight="1" x14ac:dyDescent="0.25">
      <c r="A699" s="5"/>
      <c r="B699" s="32"/>
      <c r="C699" s="32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3" t="str">
        <f t="shared" si="108"/>
        <v/>
      </c>
      <c r="M699" s="7" t="str">
        <f t="shared" si="109"/>
        <v/>
      </c>
      <c r="N699" s="7" t="str">
        <f t="shared" si="110"/>
        <v/>
      </c>
      <c r="O699" s="33"/>
      <c r="P699" s="8" t="str">
        <f t="shared" si="106"/>
        <v/>
      </c>
      <c r="Q699" s="7" t="str">
        <f t="shared" si="111"/>
        <v/>
      </c>
      <c r="R699" s="7" t="str">
        <f t="shared" si="112"/>
        <v/>
      </c>
      <c r="S699" s="33"/>
      <c r="T699" s="36" t="str">
        <f t="shared" si="113"/>
        <v/>
      </c>
      <c r="U699" s="36" t="str">
        <f>IF(F699="","",IF(H699=0,"",VLOOKUP(E699,Clientes39[],4,)))</f>
        <v/>
      </c>
      <c r="V699" s="7" t="str">
        <f t="shared" si="114"/>
        <v/>
      </c>
      <c r="W699" s="37" t="str">
        <f t="shared" si="107"/>
        <v/>
      </c>
      <c r="X699" s="5"/>
    </row>
    <row r="700" spans="1:24" ht="42.75" customHeight="1" x14ac:dyDescent="0.25">
      <c r="A700" s="5"/>
      <c r="B700" s="32"/>
      <c r="C700" s="32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3" t="str">
        <f t="shared" si="108"/>
        <v/>
      </c>
      <c r="M700" s="7" t="str">
        <f t="shared" si="109"/>
        <v/>
      </c>
      <c r="N700" s="7" t="str">
        <f t="shared" si="110"/>
        <v/>
      </c>
      <c r="O700" s="33"/>
      <c r="P700" s="8" t="str">
        <f t="shared" si="106"/>
        <v/>
      </c>
      <c r="Q700" s="7" t="str">
        <f t="shared" si="111"/>
        <v/>
      </c>
      <c r="R700" s="7" t="str">
        <f t="shared" si="112"/>
        <v/>
      </c>
      <c r="S700" s="33"/>
      <c r="T700" s="36" t="str">
        <f t="shared" si="113"/>
        <v/>
      </c>
      <c r="U700" s="36" t="str">
        <f>IF(F700="","",IF(H700=0,"",VLOOKUP(E700,Clientes39[],4,)))</f>
        <v/>
      </c>
      <c r="V700" s="7" t="str">
        <f t="shared" si="114"/>
        <v/>
      </c>
      <c r="W700" s="37" t="str">
        <f t="shared" si="107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27" t="s">
        <v>2</v>
      </c>
      <c r="C1047488" s="27" t="s">
        <v>28</v>
      </c>
      <c r="E1047488" s="38" t="s">
        <v>3</v>
      </c>
      <c r="F1047488" s="39" t="s">
        <v>29</v>
      </c>
      <c r="G1047488" s="39" t="s">
        <v>30</v>
      </c>
      <c r="H1047488" s="39" t="s">
        <v>28</v>
      </c>
      <c r="I1047488" s="40" t="s">
        <v>230</v>
      </c>
      <c r="J1047488" s="41" t="s">
        <v>231</v>
      </c>
      <c r="K1047488" s="34"/>
      <c r="M1047488" s="18" t="s">
        <v>190</v>
      </c>
      <c r="N1047488" s="19" t="s">
        <v>191</v>
      </c>
    </row>
    <row r="1047489" spans="2:14" ht="42.75" customHeight="1" x14ac:dyDescent="0.25">
      <c r="B1047489" s="28" t="s">
        <v>23</v>
      </c>
      <c r="C1047489" s="29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4"/>
      <c r="M1047489" s="20" t="s">
        <v>78</v>
      </c>
      <c r="N1047489" s="21">
        <v>400</v>
      </c>
    </row>
    <row r="1047490" spans="2:14" ht="42.75" customHeight="1" thickBot="1" x14ac:dyDescent="0.3">
      <c r="B1047490" s="30" t="s">
        <v>33</v>
      </c>
      <c r="C1047490" s="31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4"/>
      <c r="M1047490" s="22" t="s">
        <v>128</v>
      </c>
      <c r="N1047490" s="23">
        <v>300</v>
      </c>
    </row>
    <row r="1047491" spans="2:14" ht="42.75" customHeight="1" thickBot="1" x14ac:dyDescent="0.3">
      <c r="B1047491" s="30" t="s">
        <v>25</v>
      </c>
      <c r="C1047491" s="31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4"/>
      <c r="M1047491" s="24" t="s">
        <v>97</v>
      </c>
      <c r="N1047491" s="25">
        <v>350</v>
      </c>
    </row>
    <row r="1047492" spans="2:14" ht="42.75" customHeight="1" thickBot="1" x14ac:dyDescent="0.3">
      <c r="B1047492" s="30" t="s">
        <v>38</v>
      </c>
      <c r="C1047492" s="31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4"/>
      <c r="M1047492" s="24" t="s">
        <v>192</v>
      </c>
      <c r="N1047492" s="25">
        <v>250</v>
      </c>
    </row>
    <row r="1047493" spans="2:14" ht="42.75" customHeight="1" thickBot="1" x14ac:dyDescent="0.3">
      <c r="B1047493" s="30" t="s">
        <v>40</v>
      </c>
      <c r="C1047493" s="31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4"/>
      <c r="M1047493" s="24" t="s">
        <v>193</v>
      </c>
      <c r="N1047493" s="25">
        <v>700</v>
      </c>
    </row>
    <row r="1047494" spans="2:14" ht="42.75" customHeight="1" thickBot="1" x14ac:dyDescent="0.3">
      <c r="B1047494" s="30" t="s">
        <v>42</v>
      </c>
      <c r="C1047494" s="31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4"/>
      <c r="M1047494" s="24" t="s">
        <v>194</v>
      </c>
      <c r="N1047494" s="26">
        <v>200</v>
      </c>
    </row>
    <row r="1047495" spans="2:14" ht="42.75" customHeight="1" x14ac:dyDescent="0.25">
      <c r="B1047495" s="30" t="s">
        <v>43</v>
      </c>
      <c r="C1047495" s="31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4"/>
    </row>
    <row r="1047496" spans="2:14" ht="42.75" customHeight="1" x14ac:dyDescent="0.25">
      <c r="B1047496" s="30" t="s">
        <v>44</v>
      </c>
      <c r="C1047496" s="31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4"/>
    </row>
    <row r="1047497" spans="2:14" ht="42.75" customHeight="1" x14ac:dyDescent="0.25">
      <c r="B1047497" s="30" t="s">
        <v>24</v>
      </c>
      <c r="C1047497" s="31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4"/>
    </row>
    <row r="1047498" spans="2:14" ht="42.75" customHeight="1" x14ac:dyDescent="0.25">
      <c r="B1047498" s="30" t="s">
        <v>27</v>
      </c>
      <c r="C1047498" s="31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4"/>
    </row>
    <row r="1047499" spans="2:14" ht="42.75" customHeight="1" x14ac:dyDescent="0.25">
      <c r="B1047499" s="30" t="s">
        <v>21</v>
      </c>
      <c r="C1047499" s="31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4"/>
    </row>
    <row r="1047500" spans="2:14" ht="42.75" customHeight="1" x14ac:dyDescent="0.25">
      <c r="B1047500" s="30" t="s">
        <v>50</v>
      </c>
      <c r="C1047500" s="31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4"/>
    </row>
    <row r="1047501" spans="2:14" ht="42.75" customHeight="1" x14ac:dyDescent="0.25">
      <c r="B1047501" s="30" t="s">
        <v>22</v>
      </c>
      <c r="C1047501" s="31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4"/>
    </row>
    <row r="1047502" spans="2:14" ht="42.75" customHeight="1" x14ac:dyDescent="0.25">
      <c r="B1047502" s="30" t="s">
        <v>26</v>
      </c>
      <c r="C1047502" s="31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4"/>
    </row>
    <row r="1047503" spans="2:14" ht="42.75" customHeight="1" x14ac:dyDescent="0.25">
      <c r="B1047503" s="30" t="s">
        <v>56</v>
      </c>
      <c r="C1047503" s="31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4"/>
    </row>
    <row r="1047504" spans="2:14" ht="42.75" customHeight="1" x14ac:dyDescent="0.25">
      <c r="B1047504" s="30" t="s">
        <v>59</v>
      </c>
      <c r="C1047504" s="31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4"/>
    </row>
    <row r="1047505" spans="2:11" ht="42.75" customHeight="1" x14ac:dyDescent="0.25">
      <c r="B1047505" s="30" t="s">
        <v>187</v>
      </c>
      <c r="C1047505" s="31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4"/>
    </row>
    <row r="1047506" spans="2:11" ht="42.75" customHeight="1" x14ac:dyDescent="0.25">
      <c r="B1047506" s="30" t="s">
        <v>202</v>
      </c>
      <c r="C1047506" s="31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4"/>
    </row>
    <row r="1047507" spans="2:11" ht="42.75" customHeight="1" x14ac:dyDescent="0.25">
      <c r="B1047507" s="10" t="s">
        <v>215</v>
      </c>
      <c r="C1047507" s="31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4"/>
    </row>
    <row r="1047508" spans="2:11" ht="42.75" customHeight="1" thickBot="1" x14ac:dyDescent="0.3">
      <c r="B1047508" s="13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4"/>
    </row>
    <row r="1047509" spans="2:11" ht="42.75" customHeight="1" x14ac:dyDescent="0.25"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4"/>
    </row>
    <row r="1047510" spans="2:11" ht="42.75" customHeight="1" x14ac:dyDescent="0.25"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4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4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4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4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4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4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4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4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4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4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4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4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4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4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4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4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4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4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4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4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4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4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4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4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4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4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4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4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4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4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4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4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4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4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4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4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4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4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4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4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4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4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4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4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4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4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4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4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4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4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4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4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4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4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4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4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4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4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4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4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4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4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4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4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4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4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4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4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4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4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4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233</v>
      </c>
      <c r="K1047581" s="34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4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4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4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4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4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4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4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4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4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4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4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4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4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4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4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4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4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4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4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4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4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4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4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4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4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4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4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4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thickBot="1" x14ac:dyDescent="0.3">
      <c r="E1047624" s="13">
        <v>534</v>
      </c>
      <c r="F1047624" s="14" t="s">
        <v>237</v>
      </c>
      <c r="G1047624" s="14" t="s">
        <v>174</v>
      </c>
      <c r="H1047624" s="35"/>
      <c r="I1047624" s="35"/>
      <c r="J1047624" s="15" t="s">
        <v>232</v>
      </c>
    </row>
    <row r="1047625" spans="5:10" ht="42.75" customHeight="1" x14ac:dyDescent="0.25">
      <c r="H1047625" s="16"/>
      <c r="I1047625" s="16"/>
    </row>
    <row r="1047626" spans="5:10" ht="42.75" customHeight="1" x14ac:dyDescent="0.25">
      <c r="H1047626" s="16"/>
      <c r="I1047626" s="16"/>
    </row>
    <row r="1047627" spans="5:10" ht="42.75" customHeight="1" x14ac:dyDescent="0.25">
      <c r="H1047627" s="16"/>
      <c r="I1047627" s="16"/>
    </row>
    <row r="1047628" spans="5:10" ht="42.75" customHeight="1" x14ac:dyDescent="0.25">
      <c r="H1047628" s="16"/>
      <c r="I1047628" s="16"/>
    </row>
    <row r="1047629" spans="5:10" ht="42.75" customHeight="1" x14ac:dyDescent="0.25">
      <c r="H1047629" s="16"/>
      <c r="I1047629" s="16"/>
    </row>
    <row r="1047630" spans="5:10" ht="42.75" customHeight="1" x14ac:dyDescent="0.25">
      <c r="H1047630" s="16"/>
      <c r="I1047630" s="16"/>
    </row>
    <row r="1047631" spans="5:10" ht="42.75" customHeight="1" x14ac:dyDescent="0.25">
      <c r="H1047631" s="16"/>
      <c r="I1047631" s="16"/>
    </row>
    <row r="1047632" spans="5:10" ht="42.75" customHeight="1" x14ac:dyDescent="0.25">
      <c r="H1047632" s="16"/>
      <c r="I1047632" s="16"/>
    </row>
    <row r="1047633" spans="8:9" ht="42.75" customHeight="1" x14ac:dyDescent="0.25">
      <c r="H1047633" s="16"/>
      <c r="I1047633" s="16"/>
    </row>
    <row r="1047634" spans="8:9" ht="42.75" customHeight="1" x14ac:dyDescent="0.25">
      <c r="H1047634" s="16"/>
      <c r="I1047634" s="16"/>
    </row>
    <row r="1047635" spans="8:9" ht="42.75" customHeight="1" x14ac:dyDescent="0.25">
      <c r="H1047635" s="16"/>
      <c r="I1047635" s="16"/>
    </row>
    <row r="1047636" spans="8:9" ht="42.75" customHeight="1" x14ac:dyDescent="0.25">
      <c r="H1047636" s="16"/>
      <c r="I1047636" s="16"/>
    </row>
    <row r="1047637" spans="8:9" ht="42.75" customHeight="1" x14ac:dyDescent="0.25">
      <c r="H1047637" s="16"/>
      <c r="I1047637" s="16"/>
    </row>
    <row r="1047638" spans="8:9" ht="42.75" customHeight="1" x14ac:dyDescent="0.25">
      <c r="H1047638" s="16"/>
      <c r="I1047638" s="16"/>
    </row>
    <row r="1047639" spans="8:9" ht="42.75" customHeight="1" x14ac:dyDescent="0.25">
      <c r="H1047639" s="16"/>
      <c r="I1047639" s="16"/>
    </row>
    <row r="1047640" spans="8:9" ht="42.75" customHeight="1" x14ac:dyDescent="0.25">
      <c r="H1047640" s="16"/>
      <c r="I1047640" s="16"/>
    </row>
    <row r="1047641" spans="8:9" ht="42.75" customHeight="1" x14ac:dyDescent="0.25">
      <c r="H1047641" s="16"/>
      <c r="I1047641" s="16"/>
    </row>
    <row r="1047642" spans="8:9" ht="42.75" customHeight="1" x14ac:dyDescent="0.25">
      <c r="H1047642" s="16"/>
      <c r="I1047642" s="16"/>
    </row>
    <row r="1047643" spans="8:9" ht="42.75" customHeight="1" x14ac:dyDescent="0.25">
      <c r="H1047643" s="16"/>
      <c r="I1047643" s="16"/>
    </row>
    <row r="1047644" spans="8:9" ht="42.75" customHeight="1" x14ac:dyDescent="0.25">
      <c r="H1047644" s="16"/>
      <c r="I1047644" s="16"/>
    </row>
    <row r="1047645" spans="8:9" ht="42.75" customHeight="1" x14ac:dyDescent="0.25">
      <c r="H1047645" s="16"/>
      <c r="I1047645" s="16"/>
    </row>
    <row r="1047646" spans="8:9" ht="42.75" customHeight="1" x14ac:dyDescent="0.25">
      <c r="H1047646" s="16"/>
      <c r="I1047646" s="16"/>
    </row>
    <row r="1047647" spans="8:9" ht="42.75" customHeight="1" x14ac:dyDescent="0.25">
      <c r="H1047647" s="16"/>
      <c r="I1047647" s="16"/>
    </row>
    <row r="1047648" spans="8:9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1" priority="2">
      <formula>$H176=0</formula>
    </cfRule>
  </conditionalFormatting>
  <conditionalFormatting sqref="T2:T175">
    <cfRule type="expression" dxfId="10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$B$1047489:$B$1047508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2023-07-29T08:53:45Z</dcterms:modified>
</cp:coreProperties>
</file>