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A58D4881-6DA9-430A-9194-13D033B8654E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9" i="3" l="1"/>
  <c r="G489" i="3"/>
  <c r="H489" i="3"/>
  <c r="K489" i="3"/>
  <c r="L489" i="3"/>
  <c r="M489" i="3"/>
  <c r="O489" i="3"/>
  <c r="P489" i="3"/>
  <c r="Q489" i="3"/>
  <c r="S489" i="3"/>
  <c r="T489" i="3"/>
  <c r="F490" i="3"/>
  <c r="G490" i="3"/>
  <c r="H490" i="3"/>
  <c r="U490" i="3" s="1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U492" i="3" s="1"/>
  <c r="K492" i="3"/>
  <c r="L492" i="3"/>
  <c r="M492" i="3"/>
  <c r="O492" i="3"/>
  <c r="P492" i="3"/>
  <c r="Q492" i="3"/>
  <c r="S492" i="3"/>
  <c r="T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U494" i="3" s="1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U496" i="3" s="1"/>
  <c r="K496" i="3"/>
  <c r="L496" i="3"/>
  <c r="M496" i="3"/>
  <c r="O496" i="3"/>
  <c r="P496" i="3"/>
  <c r="Q496" i="3"/>
  <c r="S496" i="3"/>
  <c r="T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U498" i="3" s="1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U500" i="3" s="1"/>
  <c r="K500" i="3"/>
  <c r="L500" i="3"/>
  <c r="M500" i="3"/>
  <c r="O500" i="3"/>
  <c r="P500" i="3"/>
  <c r="Q500" i="3"/>
  <c r="S500" i="3"/>
  <c r="T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U502" i="3" s="1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K504" i="3"/>
  <c r="L504" i="3"/>
  <c r="M504" i="3"/>
  <c r="O504" i="3"/>
  <c r="P504" i="3"/>
  <c r="V504" i="3" s="1"/>
  <c r="Q504" i="3"/>
  <c r="S504" i="3"/>
  <c r="T504" i="3"/>
  <c r="U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U506" i="3" s="1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U508" i="3" s="1"/>
  <c r="K508" i="3"/>
  <c r="L508" i="3"/>
  <c r="M508" i="3"/>
  <c r="O508" i="3"/>
  <c r="P508" i="3"/>
  <c r="Q508" i="3"/>
  <c r="S508" i="3"/>
  <c r="T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U510" i="3" s="1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U512" i="3" s="1"/>
  <c r="K512" i="3"/>
  <c r="L512" i="3"/>
  <c r="M512" i="3"/>
  <c r="O512" i="3"/>
  <c r="P512" i="3"/>
  <c r="Q512" i="3"/>
  <c r="S512" i="3"/>
  <c r="T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U514" i="3" s="1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U516" i="3" s="1"/>
  <c r="K516" i="3"/>
  <c r="L516" i="3"/>
  <c r="M516" i="3"/>
  <c r="O516" i="3"/>
  <c r="P516" i="3"/>
  <c r="Q516" i="3"/>
  <c r="S516" i="3"/>
  <c r="T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U518" i="3" s="1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U520" i="3" s="1"/>
  <c r="K520" i="3"/>
  <c r="L520" i="3"/>
  <c r="M520" i="3"/>
  <c r="O520" i="3"/>
  <c r="P520" i="3"/>
  <c r="Q520" i="3"/>
  <c r="S520" i="3"/>
  <c r="T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U522" i="3" s="1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U524" i="3" s="1"/>
  <c r="K524" i="3"/>
  <c r="L524" i="3"/>
  <c r="M524" i="3"/>
  <c r="O524" i="3"/>
  <c r="P524" i="3"/>
  <c r="Q524" i="3"/>
  <c r="S524" i="3"/>
  <c r="T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U526" i="3" s="1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U528" i="3" s="1"/>
  <c r="K528" i="3"/>
  <c r="L528" i="3"/>
  <c r="M528" i="3"/>
  <c r="O528" i="3"/>
  <c r="P528" i="3"/>
  <c r="Q528" i="3"/>
  <c r="S528" i="3"/>
  <c r="T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U530" i="3" s="1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U532" i="3" s="1"/>
  <c r="K532" i="3"/>
  <c r="L532" i="3"/>
  <c r="M532" i="3"/>
  <c r="O532" i="3"/>
  <c r="P532" i="3"/>
  <c r="Q532" i="3"/>
  <c r="S532" i="3"/>
  <c r="T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U534" i="3" s="1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K536" i="3"/>
  <c r="L536" i="3"/>
  <c r="M536" i="3"/>
  <c r="O536" i="3"/>
  <c r="P536" i="3"/>
  <c r="V536" i="3" s="1"/>
  <c r="Q536" i="3"/>
  <c r="S536" i="3"/>
  <c r="T536" i="3"/>
  <c r="U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U538" i="3" s="1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U540" i="3" s="1"/>
  <c r="K540" i="3"/>
  <c r="L540" i="3"/>
  <c r="M540" i="3"/>
  <c r="O540" i="3"/>
  <c r="P540" i="3"/>
  <c r="Q540" i="3"/>
  <c r="S540" i="3"/>
  <c r="T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U542" i="3" s="1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U544" i="3" s="1"/>
  <c r="K544" i="3"/>
  <c r="L544" i="3"/>
  <c r="M544" i="3"/>
  <c r="O544" i="3"/>
  <c r="P544" i="3"/>
  <c r="Q544" i="3"/>
  <c r="S544" i="3"/>
  <c r="T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U546" i="3" s="1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U548" i="3" s="1"/>
  <c r="K548" i="3"/>
  <c r="L548" i="3"/>
  <c r="M548" i="3"/>
  <c r="O548" i="3"/>
  <c r="P548" i="3"/>
  <c r="Q548" i="3"/>
  <c r="S548" i="3"/>
  <c r="T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U550" i="3" s="1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U552" i="3" s="1"/>
  <c r="K552" i="3"/>
  <c r="L552" i="3"/>
  <c r="M552" i="3"/>
  <c r="O552" i="3"/>
  <c r="P552" i="3"/>
  <c r="Q552" i="3"/>
  <c r="S552" i="3"/>
  <c r="T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U554" i="3" s="1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U556" i="3" s="1"/>
  <c r="K556" i="3"/>
  <c r="L556" i="3"/>
  <c r="M556" i="3"/>
  <c r="O556" i="3"/>
  <c r="P556" i="3"/>
  <c r="Q556" i="3"/>
  <c r="S556" i="3"/>
  <c r="T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U558" i="3" s="1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U560" i="3" s="1"/>
  <c r="K560" i="3"/>
  <c r="L560" i="3"/>
  <c r="M560" i="3"/>
  <c r="O560" i="3"/>
  <c r="P560" i="3"/>
  <c r="Q560" i="3"/>
  <c r="S560" i="3"/>
  <c r="T560" i="3"/>
  <c r="F561" i="3"/>
  <c r="L561" i="3" s="1"/>
  <c r="G561" i="3"/>
  <c r="H561" i="3"/>
  <c r="K561" i="3"/>
  <c r="M561" i="3"/>
  <c r="O561" i="3"/>
  <c r="Q561" i="3" s="1"/>
  <c r="P561" i="3"/>
  <c r="S561" i="3"/>
  <c r="T561" i="3"/>
  <c r="F562" i="3"/>
  <c r="G562" i="3"/>
  <c r="H562" i="3"/>
  <c r="U562" i="3" s="1"/>
  <c r="K562" i="3"/>
  <c r="L562" i="3"/>
  <c r="M562" i="3"/>
  <c r="O562" i="3"/>
  <c r="P562" i="3"/>
  <c r="S562" i="3" s="1"/>
  <c r="Q562" i="3"/>
  <c r="T562" i="3"/>
  <c r="F563" i="3"/>
  <c r="G563" i="3"/>
  <c r="H563" i="3"/>
  <c r="K563" i="3"/>
  <c r="L563" i="3"/>
  <c r="M563" i="3"/>
  <c r="O563" i="3"/>
  <c r="Q563" i="3" s="1"/>
  <c r="P563" i="3"/>
  <c r="S563" i="3"/>
  <c r="T563" i="3"/>
  <c r="F564" i="3"/>
  <c r="G564" i="3"/>
  <c r="H564" i="3"/>
  <c r="U564" i="3" s="1"/>
  <c r="K564" i="3"/>
  <c r="L564" i="3"/>
  <c r="M564" i="3"/>
  <c r="O564" i="3"/>
  <c r="P564" i="3"/>
  <c r="S564" i="3" s="1"/>
  <c r="Q564" i="3"/>
  <c r="T564" i="3"/>
  <c r="F565" i="3"/>
  <c r="G565" i="3"/>
  <c r="H565" i="3"/>
  <c r="K565" i="3"/>
  <c r="L565" i="3"/>
  <c r="M565" i="3"/>
  <c r="O565" i="3"/>
  <c r="Q565" i="3" s="1"/>
  <c r="P565" i="3"/>
  <c r="S565" i="3"/>
  <c r="T565" i="3"/>
  <c r="F566" i="3"/>
  <c r="G566" i="3"/>
  <c r="H566" i="3"/>
  <c r="U566" i="3" s="1"/>
  <c r="K566" i="3"/>
  <c r="L566" i="3"/>
  <c r="M566" i="3"/>
  <c r="O566" i="3"/>
  <c r="P566" i="3"/>
  <c r="S566" i="3" s="1"/>
  <c r="Q566" i="3"/>
  <c r="T566" i="3"/>
  <c r="F567" i="3"/>
  <c r="G567" i="3"/>
  <c r="H567" i="3"/>
  <c r="K567" i="3"/>
  <c r="L567" i="3"/>
  <c r="M567" i="3"/>
  <c r="O567" i="3"/>
  <c r="Q567" i="3" s="1"/>
  <c r="P567" i="3"/>
  <c r="S567" i="3"/>
  <c r="T567" i="3"/>
  <c r="F568" i="3"/>
  <c r="G568" i="3"/>
  <c r="H568" i="3"/>
  <c r="K568" i="3"/>
  <c r="L568" i="3"/>
  <c r="M568" i="3"/>
  <c r="O568" i="3"/>
  <c r="P568" i="3"/>
  <c r="V568" i="3" s="1"/>
  <c r="Q568" i="3"/>
  <c r="T568" i="3"/>
  <c r="U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U570" i="3" s="1"/>
  <c r="K570" i="3"/>
  <c r="L570" i="3"/>
  <c r="M570" i="3"/>
  <c r="O570" i="3"/>
  <c r="P570" i="3"/>
  <c r="Q570" i="3"/>
  <c r="S570" i="3"/>
  <c r="T570" i="3"/>
  <c r="F571" i="3"/>
  <c r="G571" i="3"/>
  <c r="H571" i="3"/>
  <c r="K571" i="3"/>
  <c r="L571" i="3"/>
  <c r="M571" i="3"/>
  <c r="O571" i="3"/>
  <c r="P571" i="3"/>
  <c r="S571" i="3" s="1"/>
  <c r="Q571" i="3"/>
  <c r="T571" i="3"/>
  <c r="F572" i="3"/>
  <c r="G572" i="3"/>
  <c r="H572" i="3"/>
  <c r="U572" i="3" s="1"/>
  <c r="K572" i="3"/>
  <c r="L572" i="3"/>
  <c r="M572" i="3"/>
  <c r="O572" i="3"/>
  <c r="P572" i="3"/>
  <c r="Q572" i="3"/>
  <c r="S572" i="3"/>
  <c r="T572" i="3"/>
  <c r="F573" i="3"/>
  <c r="G573" i="3"/>
  <c r="H573" i="3"/>
  <c r="K573" i="3"/>
  <c r="L573" i="3"/>
  <c r="M573" i="3"/>
  <c r="O573" i="3"/>
  <c r="P573" i="3"/>
  <c r="S573" i="3" s="1"/>
  <c r="Q573" i="3"/>
  <c r="T573" i="3"/>
  <c r="F574" i="3"/>
  <c r="L574" i="3" s="1"/>
  <c r="G574" i="3"/>
  <c r="H574" i="3"/>
  <c r="K574" i="3"/>
  <c r="M574" i="3"/>
  <c r="O574" i="3"/>
  <c r="Q574" i="3" s="1"/>
  <c r="P574" i="3"/>
  <c r="S574" i="3"/>
  <c r="T574" i="3"/>
  <c r="F575" i="3"/>
  <c r="G575" i="3"/>
  <c r="H575" i="3"/>
  <c r="U575" i="3" s="1"/>
  <c r="K575" i="3"/>
  <c r="L575" i="3"/>
  <c r="M575" i="3"/>
  <c r="O575" i="3"/>
  <c r="P575" i="3"/>
  <c r="S575" i="3" s="1"/>
  <c r="Q575" i="3"/>
  <c r="T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U577" i="3" s="1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G579" i="3"/>
  <c r="H579" i="3"/>
  <c r="U579" i="3" s="1"/>
  <c r="K579" i="3"/>
  <c r="L579" i="3"/>
  <c r="M579" i="3"/>
  <c r="O579" i="3"/>
  <c r="P579" i="3"/>
  <c r="S579" i="3" s="1"/>
  <c r="Q579" i="3"/>
  <c r="T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G581" i="3"/>
  <c r="H581" i="3"/>
  <c r="U581" i="3" s="1"/>
  <c r="K581" i="3"/>
  <c r="L581" i="3"/>
  <c r="M581" i="3"/>
  <c r="O581" i="3"/>
  <c r="P581" i="3"/>
  <c r="S581" i="3" s="1"/>
  <c r="Q581" i="3"/>
  <c r="T581" i="3"/>
  <c r="F582" i="3"/>
  <c r="G582" i="3"/>
  <c r="H582" i="3"/>
  <c r="K582" i="3"/>
  <c r="L582" i="3"/>
  <c r="M582" i="3"/>
  <c r="O582" i="3"/>
  <c r="Q582" i="3" s="1"/>
  <c r="P582" i="3"/>
  <c r="S582" i="3"/>
  <c r="T582" i="3"/>
  <c r="F583" i="3"/>
  <c r="G583" i="3"/>
  <c r="H583" i="3"/>
  <c r="U583" i="3" s="1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G585" i="3"/>
  <c r="H585" i="3"/>
  <c r="U585" i="3" s="1"/>
  <c r="K585" i="3"/>
  <c r="L585" i="3"/>
  <c r="M585" i="3"/>
  <c r="O585" i="3"/>
  <c r="P585" i="3"/>
  <c r="S585" i="3" s="1"/>
  <c r="Q585" i="3"/>
  <c r="T585" i="3"/>
  <c r="F586" i="3"/>
  <c r="G586" i="3"/>
  <c r="H586" i="3"/>
  <c r="K586" i="3"/>
  <c r="L586" i="3"/>
  <c r="M586" i="3"/>
  <c r="O586" i="3"/>
  <c r="Q586" i="3" s="1"/>
  <c r="P586" i="3"/>
  <c r="S586" i="3"/>
  <c r="T586" i="3"/>
  <c r="F587" i="3"/>
  <c r="G587" i="3"/>
  <c r="H587" i="3"/>
  <c r="U587" i="3" s="1"/>
  <c r="K587" i="3"/>
  <c r="L587" i="3"/>
  <c r="M587" i="3"/>
  <c r="O587" i="3"/>
  <c r="P587" i="3"/>
  <c r="S587" i="3" s="1"/>
  <c r="Q587" i="3"/>
  <c r="T587" i="3"/>
  <c r="F588" i="3"/>
  <c r="G588" i="3"/>
  <c r="H588" i="3"/>
  <c r="K588" i="3"/>
  <c r="L588" i="3"/>
  <c r="M588" i="3"/>
  <c r="O588" i="3"/>
  <c r="Q588" i="3" s="1"/>
  <c r="P588" i="3"/>
  <c r="S588" i="3"/>
  <c r="T588" i="3"/>
  <c r="F589" i="3"/>
  <c r="G589" i="3"/>
  <c r="H589" i="3"/>
  <c r="U589" i="3" s="1"/>
  <c r="K589" i="3"/>
  <c r="L589" i="3"/>
  <c r="M589" i="3"/>
  <c r="O589" i="3"/>
  <c r="P589" i="3"/>
  <c r="S589" i="3" s="1"/>
  <c r="Q589" i="3"/>
  <c r="T589" i="3"/>
  <c r="F590" i="3"/>
  <c r="G590" i="3"/>
  <c r="H590" i="3"/>
  <c r="K590" i="3"/>
  <c r="L590" i="3"/>
  <c r="M590" i="3"/>
  <c r="O590" i="3"/>
  <c r="Q590" i="3" s="1"/>
  <c r="P590" i="3"/>
  <c r="S590" i="3"/>
  <c r="T590" i="3"/>
  <c r="F591" i="3"/>
  <c r="G591" i="3"/>
  <c r="H591" i="3"/>
  <c r="U591" i="3" s="1"/>
  <c r="K591" i="3"/>
  <c r="L591" i="3"/>
  <c r="M591" i="3"/>
  <c r="O591" i="3"/>
  <c r="P591" i="3"/>
  <c r="S591" i="3" s="1"/>
  <c r="Q591" i="3"/>
  <c r="T591" i="3"/>
  <c r="F592" i="3"/>
  <c r="G592" i="3"/>
  <c r="H592" i="3"/>
  <c r="K592" i="3"/>
  <c r="L592" i="3"/>
  <c r="M592" i="3"/>
  <c r="O592" i="3"/>
  <c r="Q592" i="3" s="1"/>
  <c r="P592" i="3"/>
  <c r="S592" i="3"/>
  <c r="T592" i="3"/>
  <c r="F593" i="3"/>
  <c r="G593" i="3"/>
  <c r="H593" i="3"/>
  <c r="U593" i="3" s="1"/>
  <c r="K593" i="3"/>
  <c r="L593" i="3"/>
  <c r="M593" i="3"/>
  <c r="O593" i="3"/>
  <c r="P593" i="3"/>
  <c r="S593" i="3" s="1"/>
  <c r="Q593" i="3"/>
  <c r="T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G595" i="3"/>
  <c r="H595" i="3"/>
  <c r="U595" i="3" s="1"/>
  <c r="K595" i="3"/>
  <c r="L595" i="3"/>
  <c r="M595" i="3"/>
  <c r="O595" i="3"/>
  <c r="P595" i="3"/>
  <c r="S595" i="3" s="1"/>
  <c r="Q595" i="3"/>
  <c r="T595" i="3"/>
  <c r="F596" i="3"/>
  <c r="G596" i="3"/>
  <c r="H596" i="3"/>
  <c r="K596" i="3"/>
  <c r="L596" i="3"/>
  <c r="M596" i="3"/>
  <c r="O596" i="3"/>
  <c r="Q596" i="3" s="1"/>
  <c r="P596" i="3"/>
  <c r="S596" i="3"/>
  <c r="T596" i="3"/>
  <c r="F597" i="3"/>
  <c r="G597" i="3"/>
  <c r="H597" i="3"/>
  <c r="U597" i="3" s="1"/>
  <c r="K597" i="3"/>
  <c r="L597" i="3"/>
  <c r="M597" i="3"/>
  <c r="O597" i="3"/>
  <c r="P597" i="3"/>
  <c r="S597" i="3" s="1"/>
  <c r="Q597" i="3"/>
  <c r="T597" i="3"/>
  <c r="F598" i="3"/>
  <c r="G598" i="3"/>
  <c r="H598" i="3"/>
  <c r="K598" i="3"/>
  <c r="L598" i="3"/>
  <c r="M598" i="3"/>
  <c r="O598" i="3"/>
  <c r="Q598" i="3" s="1"/>
  <c r="P598" i="3"/>
  <c r="S598" i="3"/>
  <c r="T598" i="3"/>
  <c r="F599" i="3"/>
  <c r="G599" i="3"/>
  <c r="H599" i="3"/>
  <c r="U599" i="3" s="1"/>
  <c r="K599" i="3"/>
  <c r="L599" i="3"/>
  <c r="M599" i="3"/>
  <c r="O599" i="3"/>
  <c r="P599" i="3"/>
  <c r="S599" i="3" s="1"/>
  <c r="Q599" i="3"/>
  <c r="T599" i="3"/>
  <c r="F600" i="3"/>
  <c r="L600" i="3" s="1"/>
  <c r="G600" i="3"/>
  <c r="H600" i="3"/>
  <c r="K600" i="3"/>
  <c r="M600" i="3"/>
  <c r="O600" i="3"/>
  <c r="Q600" i="3" s="1"/>
  <c r="P600" i="3"/>
  <c r="S600" i="3"/>
  <c r="T600" i="3"/>
  <c r="F601" i="3"/>
  <c r="G601" i="3"/>
  <c r="H601" i="3"/>
  <c r="U601" i="3" s="1"/>
  <c r="K601" i="3"/>
  <c r="L601" i="3"/>
  <c r="M601" i="3"/>
  <c r="O601" i="3"/>
  <c r="P601" i="3"/>
  <c r="S601" i="3" s="1"/>
  <c r="Q601" i="3"/>
  <c r="T601" i="3"/>
  <c r="F602" i="3"/>
  <c r="G602" i="3"/>
  <c r="H602" i="3"/>
  <c r="K602" i="3"/>
  <c r="L602" i="3"/>
  <c r="M602" i="3"/>
  <c r="O602" i="3"/>
  <c r="Q602" i="3" s="1"/>
  <c r="P602" i="3"/>
  <c r="S602" i="3"/>
  <c r="T602" i="3"/>
  <c r="F603" i="3"/>
  <c r="G603" i="3"/>
  <c r="H603" i="3"/>
  <c r="U603" i="3" s="1"/>
  <c r="K603" i="3"/>
  <c r="L603" i="3"/>
  <c r="M603" i="3"/>
  <c r="O603" i="3"/>
  <c r="P603" i="3"/>
  <c r="S603" i="3" s="1"/>
  <c r="Q603" i="3"/>
  <c r="T603" i="3"/>
  <c r="F604" i="3"/>
  <c r="G604" i="3"/>
  <c r="H604" i="3"/>
  <c r="K604" i="3"/>
  <c r="L604" i="3"/>
  <c r="M604" i="3"/>
  <c r="O604" i="3"/>
  <c r="P604" i="3"/>
  <c r="Q604" i="3"/>
  <c r="S604" i="3"/>
  <c r="T604" i="3"/>
  <c r="F605" i="3"/>
  <c r="G605" i="3"/>
  <c r="H605" i="3"/>
  <c r="U605" i="3" s="1"/>
  <c r="K605" i="3"/>
  <c r="L605" i="3"/>
  <c r="M605" i="3"/>
  <c r="O605" i="3"/>
  <c r="P605" i="3"/>
  <c r="S605" i="3" s="1"/>
  <c r="Q605" i="3"/>
  <c r="T605" i="3"/>
  <c r="F606" i="3"/>
  <c r="G606" i="3"/>
  <c r="H606" i="3"/>
  <c r="K606" i="3"/>
  <c r="L606" i="3"/>
  <c r="M606" i="3"/>
  <c r="O606" i="3"/>
  <c r="Q606" i="3" s="1"/>
  <c r="P606" i="3"/>
  <c r="S606" i="3"/>
  <c r="T606" i="3"/>
  <c r="F607" i="3"/>
  <c r="G607" i="3"/>
  <c r="H607" i="3"/>
  <c r="U607" i="3" s="1"/>
  <c r="K607" i="3"/>
  <c r="L607" i="3"/>
  <c r="M607" i="3"/>
  <c r="O607" i="3"/>
  <c r="P607" i="3"/>
  <c r="S607" i="3" s="1"/>
  <c r="Q607" i="3"/>
  <c r="T607" i="3"/>
  <c r="F608" i="3"/>
  <c r="G608" i="3"/>
  <c r="H608" i="3"/>
  <c r="K608" i="3"/>
  <c r="L608" i="3"/>
  <c r="M608" i="3"/>
  <c r="O608" i="3"/>
  <c r="Q608" i="3" s="1"/>
  <c r="P608" i="3"/>
  <c r="S608" i="3"/>
  <c r="T608" i="3"/>
  <c r="F609" i="3"/>
  <c r="G609" i="3"/>
  <c r="H609" i="3"/>
  <c r="U609" i="3" s="1"/>
  <c r="K609" i="3"/>
  <c r="L609" i="3"/>
  <c r="M609" i="3"/>
  <c r="O609" i="3"/>
  <c r="P609" i="3"/>
  <c r="S609" i="3" s="1"/>
  <c r="Q609" i="3"/>
  <c r="T609" i="3"/>
  <c r="F610" i="3"/>
  <c r="G610" i="3"/>
  <c r="H610" i="3"/>
  <c r="K610" i="3"/>
  <c r="L610" i="3"/>
  <c r="M610" i="3"/>
  <c r="O610" i="3"/>
  <c r="Q610" i="3" s="1"/>
  <c r="P610" i="3"/>
  <c r="S610" i="3"/>
  <c r="T610" i="3"/>
  <c r="F611" i="3"/>
  <c r="G611" i="3"/>
  <c r="H611" i="3"/>
  <c r="U611" i="3" s="1"/>
  <c r="K611" i="3"/>
  <c r="L611" i="3"/>
  <c r="M611" i="3"/>
  <c r="O611" i="3"/>
  <c r="P611" i="3"/>
  <c r="S611" i="3" s="1"/>
  <c r="Q611" i="3"/>
  <c r="T611" i="3"/>
  <c r="F612" i="3"/>
  <c r="G612" i="3"/>
  <c r="H612" i="3"/>
  <c r="K612" i="3"/>
  <c r="L612" i="3"/>
  <c r="M612" i="3"/>
  <c r="O612" i="3"/>
  <c r="Q612" i="3" s="1"/>
  <c r="P612" i="3"/>
  <c r="S612" i="3"/>
  <c r="T612" i="3"/>
  <c r="F613" i="3"/>
  <c r="G613" i="3"/>
  <c r="H613" i="3"/>
  <c r="U613" i="3" s="1"/>
  <c r="K613" i="3"/>
  <c r="L613" i="3"/>
  <c r="M613" i="3"/>
  <c r="O613" i="3"/>
  <c r="P613" i="3"/>
  <c r="S613" i="3" s="1"/>
  <c r="Q613" i="3"/>
  <c r="T613" i="3"/>
  <c r="F614" i="3"/>
  <c r="G614" i="3"/>
  <c r="H614" i="3"/>
  <c r="K614" i="3"/>
  <c r="L614" i="3"/>
  <c r="M614" i="3"/>
  <c r="O614" i="3"/>
  <c r="Q614" i="3" s="1"/>
  <c r="P614" i="3"/>
  <c r="S614" i="3"/>
  <c r="T614" i="3"/>
  <c r="F615" i="3"/>
  <c r="G615" i="3"/>
  <c r="H615" i="3"/>
  <c r="U615" i="3" s="1"/>
  <c r="K615" i="3"/>
  <c r="L615" i="3"/>
  <c r="M615" i="3"/>
  <c r="O615" i="3"/>
  <c r="P615" i="3"/>
  <c r="S615" i="3" s="1"/>
  <c r="Q615" i="3"/>
  <c r="T615" i="3"/>
  <c r="F616" i="3"/>
  <c r="G616" i="3"/>
  <c r="H616" i="3"/>
  <c r="K616" i="3"/>
  <c r="L616" i="3"/>
  <c r="M616" i="3"/>
  <c r="O616" i="3"/>
  <c r="Q616" i="3" s="1"/>
  <c r="P616" i="3"/>
  <c r="S616" i="3"/>
  <c r="T616" i="3"/>
  <c r="F617" i="3"/>
  <c r="G617" i="3"/>
  <c r="H617" i="3"/>
  <c r="U617" i="3" s="1"/>
  <c r="K617" i="3"/>
  <c r="L617" i="3"/>
  <c r="M617" i="3"/>
  <c r="O617" i="3"/>
  <c r="P617" i="3"/>
  <c r="S617" i="3" s="1"/>
  <c r="Q617" i="3"/>
  <c r="T617" i="3"/>
  <c r="F618" i="3"/>
  <c r="G618" i="3"/>
  <c r="H618" i="3"/>
  <c r="K618" i="3"/>
  <c r="L618" i="3"/>
  <c r="M618" i="3"/>
  <c r="O618" i="3"/>
  <c r="Q618" i="3" s="1"/>
  <c r="P618" i="3"/>
  <c r="S618" i="3"/>
  <c r="T618" i="3"/>
  <c r="F619" i="3"/>
  <c r="G619" i="3"/>
  <c r="H619" i="3"/>
  <c r="U619" i="3" s="1"/>
  <c r="K619" i="3"/>
  <c r="L619" i="3"/>
  <c r="M619" i="3"/>
  <c r="O619" i="3"/>
  <c r="P619" i="3"/>
  <c r="S619" i="3" s="1"/>
  <c r="Q619" i="3"/>
  <c r="T619" i="3"/>
  <c r="F620" i="3"/>
  <c r="G620" i="3"/>
  <c r="H620" i="3"/>
  <c r="K620" i="3"/>
  <c r="L620" i="3"/>
  <c r="M620" i="3"/>
  <c r="O620" i="3"/>
  <c r="Q620" i="3" s="1"/>
  <c r="P620" i="3"/>
  <c r="S620" i="3"/>
  <c r="T620" i="3"/>
  <c r="F621" i="3"/>
  <c r="G621" i="3"/>
  <c r="H621" i="3"/>
  <c r="U621" i="3" s="1"/>
  <c r="K621" i="3"/>
  <c r="L621" i="3"/>
  <c r="M621" i="3"/>
  <c r="O621" i="3"/>
  <c r="P621" i="3"/>
  <c r="S621" i="3" s="1"/>
  <c r="Q621" i="3"/>
  <c r="T621" i="3"/>
  <c r="F622" i="3"/>
  <c r="G622" i="3"/>
  <c r="H622" i="3"/>
  <c r="K622" i="3"/>
  <c r="L622" i="3"/>
  <c r="M622" i="3"/>
  <c r="O622" i="3"/>
  <c r="Q622" i="3" s="1"/>
  <c r="P622" i="3"/>
  <c r="S622" i="3"/>
  <c r="T622" i="3"/>
  <c r="F623" i="3"/>
  <c r="G623" i="3"/>
  <c r="H623" i="3"/>
  <c r="U623" i="3" s="1"/>
  <c r="K623" i="3"/>
  <c r="L623" i="3"/>
  <c r="M623" i="3"/>
  <c r="O623" i="3"/>
  <c r="P623" i="3"/>
  <c r="S623" i="3" s="1"/>
  <c r="Q623" i="3"/>
  <c r="T623" i="3"/>
  <c r="F624" i="3"/>
  <c r="G624" i="3"/>
  <c r="H624" i="3"/>
  <c r="K624" i="3"/>
  <c r="L624" i="3"/>
  <c r="M624" i="3"/>
  <c r="O624" i="3"/>
  <c r="Q624" i="3" s="1"/>
  <c r="P624" i="3"/>
  <c r="S624" i="3"/>
  <c r="T624" i="3"/>
  <c r="F625" i="3"/>
  <c r="G625" i="3"/>
  <c r="H625" i="3"/>
  <c r="U625" i="3" s="1"/>
  <c r="K625" i="3"/>
  <c r="L625" i="3"/>
  <c r="M625" i="3"/>
  <c r="O625" i="3"/>
  <c r="P625" i="3"/>
  <c r="S625" i="3" s="1"/>
  <c r="Q625" i="3"/>
  <c r="T625" i="3"/>
  <c r="F626" i="3"/>
  <c r="G626" i="3"/>
  <c r="H626" i="3"/>
  <c r="K626" i="3"/>
  <c r="L626" i="3"/>
  <c r="M626" i="3"/>
  <c r="O626" i="3"/>
  <c r="Q626" i="3" s="1"/>
  <c r="P626" i="3"/>
  <c r="S626" i="3"/>
  <c r="T626" i="3"/>
  <c r="F627" i="3"/>
  <c r="G627" i="3"/>
  <c r="H627" i="3"/>
  <c r="U627" i="3" s="1"/>
  <c r="K627" i="3"/>
  <c r="L627" i="3"/>
  <c r="M627" i="3"/>
  <c r="O627" i="3"/>
  <c r="P627" i="3"/>
  <c r="S627" i="3" s="1"/>
  <c r="Q627" i="3"/>
  <c r="T627" i="3"/>
  <c r="F628" i="3"/>
  <c r="G628" i="3"/>
  <c r="H628" i="3"/>
  <c r="K628" i="3"/>
  <c r="L628" i="3"/>
  <c r="M628" i="3"/>
  <c r="O628" i="3"/>
  <c r="Q628" i="3" s="1"/>
  <c r="P628" i="3"/>
  <c r="S628" i="3"/>
  <c r="T628" i="3"/>
  <c r="F629" i="3"/>
  <c r="G629" i="3"/>
  <c r="H629" i="3"/>
  <c r="U629" i="3" s="1"/>
  <c r="K629" i="3"/>
  <c r="L629" i="3"/>
  <c r="M629" i="3"/>
  <c r="O629" i="3"/>
  <c r="P629" i="3"/>
  <c r="S629" i="3" s="1"/>
  <c r="Q629" i="3"/>
  <c r="T629" i="3"/>
  <c r="F630" i="3"/>
  <c r="G630" i="3"/>
  <c r="H630" i="3"/>
  <c r="K630" i="3"/>
  <c r="L630" i="3"/>
  <c r="M630" i="3"/>
  <c r="O630" i="3"/>
  <c r="Q630" i="3" s="1"/>
  <c r="P630" i="3"/>
  <c r="S630" i="3"/>
  <c r="T630" i="3"/>
  <c r="F631" i="3"/>
  <c r="G631" i="3"/>
  <c r="H631" i="3"/>
  <c r="U631" i="3" s="1"/>
  <c r="K631" i="3"/>
  <c r="L631" i="3"/>
  <c r="M631" i="3"/>
  <c r="O631" i="3"/>
  <c r="P631" i="3"/>
  <c r="S631" i="3" s="1"/>
  <c r="Q631" i="3"/>
  <c r="T631" i="3"/>
  <c r="F632" i="3"/>
  <c r="G632" i="3"/>
  <c r="H632" i="3"/>
  <c r="K632" i="3"/>
  <c r="L632" i="3"/>
  <c r="M632" i="3"/>
  <c r="O632" i="3"/>
  <c r="P632" i="3"/>
  <c r="Q632" i="3"/>
  <c r="S632" i="3"/>
  <c r="T632" i="3"/>
  <c r="F633" i="3"/>
  <c r="G633" i="3"/>
  <c r="H633" i="3"/>
  <c r="U633" i="3" s="1"/>
  <c r="K633" i="3"/>
  <c r="L633" i="3"/>
  <c r="M633" i="3"/>
  <c r="O633" i="3"/>
  <c r="P633" i="3"/>
  <c r="S633" i="3" s="1"/>
  <c r="Q633" i="3"/>
  <c r="T633" i="3"/>
  <c r="F634" i="3"/>
  <c r="G634" i="3"/>
  <c r="H634" i="3"/>
  <c r="K634" i="3"/>
  <c r="L634" i="3"/>
  <c r="M634" i="3"/>
  <c r="O634" i="3"/>
  <c r="P634" i="3"/>
  <c r="Q634" i="3"/>
  <c r="S634" i="3"/>
  <c r="T634" i="3"/>
  <c r="F635" i="3"/>
  <c r="G635" i="3"/>
  <c r="H635" i="3"/>
  <c r="U635" i="3" s="1"/>
  <c r="K635" i="3"/>
  <c r="L635" i="3"/>
  <c r="M635" i="3"/>
  <c r="O635" i="3"/>
  <c r="P635" i="3"/>
  <c r="Q635" i="3"/>
  <c r="S635" i="3"/>
  <c r="T635" i="3"/>
  <c r="F636" i="3"/>
  <c r="G636" i="3"/>
  <c r="H636" i="3"/>
  <c r="K636" i="3"/>
  <c r="L636" i="3"/>
  <c r="M636" i="3"/>
  <c r="O636" i="3"/>
  <c r="P636" i="3"/>
  <c r="Q636" i="3"/>
  <c r="S636" i="3"/>
  <c r="T636" i="3"/>
  <c r="F637" i="3"/>
  <c r="G637" i="3"/>
  <c r="H637" i="3"/>
  <c r="U637" i="3" s="1"/>
  <c r="K637" i="3"/>
  <c r="L637" i="3"/>
  <c r="M637" i="3"/>
  <c r="O637" i="3"/>
  <c r="P637" i="3"/>
  <c r="S637" i="3" s="1"/>
  <c r="Q637" i="3"/>
  <c r="T637" i="3"/>
  <c r="F638" i="3"/>
  <c r="G638" i="3"/>
  <c r="H638" i="3"/>
  <c r="K638" i="3"/>
  <c r="L638" i="3"/>
  <c r="M638" i="3"/>
  <c r="O638" i="3"/>
  <c r="P638" i="3"/>
  <c r="Q638" i="3"/>
  <c r="S638" i="3"/>
  <c r="T638" i="3"/>
  <c r="F639" i="3"/>
  <c r="G639" i="3"/>
  <c r="H639" i="3"/>
  <c r="U639" i="3" s="1"/>
  <c r="K639" i="3"/>
  <c r="L639" i="3"/>
  <c r="M639" i="3"/>
  <c r="O639" i="3"/>
  <c r="P639" i="3"/>
  <c r="S639" i="3" s="1"/>
  <c r="Q639" i="3"/>
  <c r="T639" i="3"/>
  <c r="F640" i="3"/>
  <c r="G640" i="3"/>
  <c r="H640" i="3"/>
  <c r="K640" i="3"/>
  <c r="L640" i="3"/>
  <c r="M640" i="3"/>
  <c r="O640" i="3"/>
  <c r="P640" i="3"/>
  <c r="Q640" i="3"/>
  <c r="S640" i="3"/>
  <c r="T640" i="3"/>
  <c r="F641" i="3"/>
  <c r="G641" i="3"/>
  <c r="H641" i="3"/>
  <c r="U641" i="3" s="1"/>
  <c r="K641" i="3"/>
  <c r="L641" i="3"/>
  <c r="M641" i="3"/>
  <c r="O641" i="3"/>
  <c r="P641" i="3"/>
  <c r="S641" i="3" s="1"/>
  <c r="Q641" i="3"/>
  <c r="T641" i="3"/>
  <c r="F642" i="3"/>
  <c r="G642" i="3"/>
  <c r="H642" i="3"/>
  <c r="K642" i="3"/>
  <c r="L642" i="3"/>
  <c r="M642" i="3"/>
  <c r="O642" i="3"/>
  <c r="Q642" i="3" s="1"/>
  <c r="P642" i="3"/>
  <c r="S642" i="3"/>
  <c r="T642" i="3"/>
  <c r="F643" i="3"/>
  <c r="G643" i="3"/>
  <c r="H643" i="3"/>
  <c r="U643" i="3" s="1"/>
  <c r="K643" i="3"/>
  <c r="L643" i="3"/>
  <c r="M643" i="3"/>
  <c r="O643" i="3"/>
  <c r="P643" i="3"/>
  <c r="S643" i="3" s="1"/>
  <c r="Q643" i="3"/>
  <c r="T643" i="3"/>
  <c r="F644" i="3"/>
  <c r="G644" i="3"/>
  <c r="H644" i="3"/>
  <c r="K644" i="3"/>
  <c r="L644" i="3"/>
  <c r="M644" i="3"/>
  <c r="O644" i="3"/>
  <c r="Q644" i="3" s="1"/>
  <c r="P644" i="3"/>
  <c r="S644" i="3"/>
  <c r="T644" i="3"/>
  <c r="F645" i="3"/>
  <c r="G645" i="3"/>
  <c r="H645" i="3"/>
  <c r="U645" i="3" s="1"/>
  <c r="K645" i="3"/>
  <c r="L645" i="3"/>
  <c r="M645" i="3"/>
  <c r="O645" i="3"/>
  <c r="P645" i="3"/>
  <c r="S645" i="3" s="1"/>
  <c r="Q645" i="3"/>
  <c r="T645" i="3"/>
  <c r="F646" i="3"/>
  <c r="G646" i="3"/>
  <c r="H646" i="3"/>
  <c r="U646" i="3" s="1"/>
  <c r="K646" i="3"/>
  <c r="L646" i="3"/>
  <c r="M646" i="3"/>
  <c r="O646" i="3"/>
  <c r="P646" i="3"/>
  <c r="Q646" i="3"/>
  <c r="S646" i="3"/>
  <c r="T646" i="3"/>
  <c r="F647" i="3"/>
  <c r="G647" i="3"/>
  <c r="H647" i="3"/>
  <c r="U647" i="3" s="1"/>
  <c r="K647" i="3"/>
  <c r="L647" i="3"/>
  <c r="M647" i="3"/>
  <c r="O647" i="3"/>
  <c r="P647" i="3"/>
  <c r="S647" i="3" s="1"/>
  <c r="Q647" i="3"/>
  <c r="T647" i="3"/>
  <c r="F648" i="3"/>
  <c r="G648" i="3"/>
  <c r="H648" i="3"/>
  <c r="U648" i="3" s="1"/>
  <c r="K648" i="3"/>
  <c r="L648" i="3"/>
  <c r="M648" i="3"/>
  <c r="O648" i="3"/>
  <c r="Q648" i="3" s="1"/>
  <c r="P648" i="3"/>
  <c r="S648" i="3"/>
  <c r="T648" i="3"/>
  <c r="F649" i="3"/>
  <c r="G649" i="3"/>
  <c r="H649" i="3"/>
  <c r="U649" i="3" s="1"/>
  <c r="K649" i="3"/>
  <c r="L649" i="3"/>
  <c r="M649" i="3"/>
  <c r="O649" i="3"/>
  <c r="P649" i="3"/>
  <c r="S649" i="3" s="1"/>
  <c r="Q649" i="3"/>
  <c r="T649" i="3"/>
  <c r="F650" i="3"/>
  <c r="G650" i="3"/>
  <c r="H650" i="3"/>
  <c r="U650" i="3" s="1"/>
  <c r="K650" i="3"/>
  <c r="L650" i="3"/>
  <c r="M650" i="3"/>
  <c r="O650" i="3"/>
  <c r="Q650" i="3" s="1"/>
  <c r="P650" i="3"/>
  <c r="S650" i="3"/>
  <c r="T650" i="3"/>
  <c r="F651" i="3"/>
  <c r="G651" i="3"/>
  <c r="H651" i="3"/>
  <c r="U651" i="3" s="1"/>
  <c r="K651" i="3"/>
  <c r="L651" i="3"/>
  <c r="M651" i="3"/>
  <c r="O651" i="3"/>
  <c r="P651" i="3"/>
  <c r="S651" i="3" s="1"/>
  <c r="Q651" i="3"/>
  <c r="T651" i="3"/>
  <c r="F652" i="3"/>
  <c r="G652" i="3"/>
  <c r="H652" i="3"/>
  <c r="U652" i="3" s="1"/>
  <c r="K652" i="3"/>
  <c r="L652" i="3"/>
  <c r="M652" i="3"/>
  <c r="O652" i="3"/>
  <c r="Q652" i="3" s="1"/>
  <c r="P652" i="3"/>
  <c r="S652" i="3"/>
  <c r="T652" i="3"/>
  <c r="F653" i="3"/>
  <c r="G653" i="3"/>
  <c r="H653" i="3"/>
  <c r="U653" i="3" s="1"/>
  <c r="K653" i="3"/>
  <c r="L653" i="3"/>
  <c r="M653" i="3"/>
  <c r="O653" i="3"/>
  <c r="P653" i="3"/>
  <c r="S653" i="3" s="1"/>
  <c r="Q653" i="3"/>
  <c r="T653" i="3"/>
  <c r="F654" i="3"/>
  <c r="G654" i="3"/>
  <c r="H654" i="3"/>
  <c r="U654" i="3" s="1"/>
  <c r="K654" i="3"/>
  <c r="L654" i="3"/>
  <c r="M654" i="3"/>
  <c r="O654" i="3"/>
  <c r="Q654" i="3" s="1"/>
  <c r="P654" i="3"/>
  <c r="S654" i="3"/>
  <c r="T654" i="3"/>
  <c r="F655" i="3"/>
  <c r="G655" i="3"/>
  <c r="H655" i="3"/>
  <c r="U655" i="3" s="1"/>
  <c r="K655" i="3"/>
  <c r="L655" i="3"/>
  <c r="M655" i="3"/>
  <c r="O655" i="3"/>
  <c r="P655" i="3"/>
  <c r="S655" i="3" s="1"/>
  <c r="Q655" i="3"/>
  <c r="T655" i="3"/>
  <c r="F656" i="3"/>
  <c r="G656" i="3"/>
  <c r="H656" i="3"/>
  <c r="U656" i="3" s="1"/>
  <c r="K656" i="3"/>
  <c r="L656" i="3"/>
  <c r="M656" i="3"/>
  <c r="O656" i="3"/>
  <c r="Q656" i="3" s="1"/>
  <c r="P656" i="3"/>
  <c r="S656" i="3"/>
  <c r="T656" i="3"/>
  <c r="F657" i="3"/>
  <c r="G657" i="3"/>
  <c r="H657" i="3"/>
  <c r="U657" i="3" s="1"/>
  <c r="K657" i="3"/>
  <c r="L657" i="3"/>
  <c r="M657" i="3"/>
  <c r="O657" i="3"/>
  <c r="P657" i="3"/>
  <c r="S657" i="3" s="1"/>
  <c r="Q657" i="3"/>
  <c r="T657" i="3"/>
  <c r="F658" i="3"/>
  <c r="G658" i="3"/>
  <c r="H658" i="3"/>
  <c r="U658" i="3" s="1"/>
  <c r="K658" i="3"/>
  <c r="L658" i="3"/>
  <c r="M658" i="3"/>
  <c r="O658" i="3"/>
  <c r="Q658" i="3" s="1"/>
  <c r="P658" i="3"/>
  <c r="S658" i="3"/>
  <c r="T658" i="3"/>
  <c r="F659" i="3"/>
  <c r="G659" i="3"/>
  <c r="H659" i="3"/>
  <c r="U659" i="3" s="1"/>
  <c r="K659" i="3"/>
  <c r="L659" i="3"/>
  <c r="M659" i="3"/>
  <c r="O659" i="3"/>
  <c r="P659" i="3"/>
  <c r="S659" i="3" s="1"/>
  <c r="Q659" i="3"/>
  <c r="T659" i="3"/>
  <c r="F660" i="3"/>
  <c r="G660" i="3"/>
  <c r="H660" i="3"/>
  <c r="U660" i="3" s="1"/>
  <c r="K660" i="3"/>
  <c r="L660" i="3"/>
  <c r="M660" i="3"/>
  <c r="O660" i="3"/>
  <c r="Q660" i="3" s="1"/>
  <c r="P660" i="3"/>
  <c r="S660" i="3"/>
  <c r="T660" i="3"/>
  <c r="F661" i="3"/>
  <c r="G661" i="3"/>
  <c r="H661" i="3"/>
  <c r="U661" i="3" s="1"/>
  <c r="K661" i="3"/>
  <c r="L661" i="3"/>
  <c r="M661" i="3"/>
  <c r="O661" i="3"/>
  <c r="P661" i="3"/>
  <c r="S661" i="3" s="1"/>
  <c r="Q661" i="3"/>
  <c r="T661" i="3"/>
  <c r="F662" i="3"/>
  <c r="G662" i="3"/>
  <c r="H662" i="3"/>
  <c r="U662" i="3" s="1"/>
  <c r="K662" i="3"/>
  <c r="L662" i="3"/>
  <c r="M662" i="3"/>
  <c r="O662" i="3"/>
  <c r="Q662" i="3" s="1"/>
  <c r="P662" i="3"/>
  <c r="S662" i="3"/>
  <c r="T662" i="3"/>
  <c r="F663" i="3"/>
  <c r="G663" i="3"/>
  <c r="H663" i="3"/>
  <c r="U663" i="3" s="1"/>
  <c r="K663" i="3"/>
  <c r="L663" i="3"/>
  <c r="M663" i="3"/>
  <c r="O663" i="3"/>
  <c r="P663" i="3"/>
  <c r="S663" i="3" s="1"/>
  <c r="Q663" i="3"/>
  <c r="T663" i="3"/>
  <c r="F664" i="3"/>
  <c r="G664" i="3"/>
  <c r="H664" i="3"/>
  <c r="U664" i="3" s="1"/>
  <c r="K664" i="3"/>
  <c r="L664" i="3"/>
  <c r="M664" i="3"/>
  <c r="O664" i="3"/>
  <c r="Q664" i="3" s="1"/>
  <c r="P664" i="3"/>
  <c r="S664" i="3"/>
  <c r="T664" i="3"/>
  <c r="F665" i="3"/>
  <c r="G665" i="3"/>
  <c r="H665" i="3"/>
  <c r="U665" i="3" s="1"/>
  <c r="K665" i="3"/>
  <c r="L665" i="3"/>
  <c r="M665" i="3"/>
  <c r="O665" i="3"/>
  <c r="P665" i="3"/>
  <c r="S665" i="3" s="1"/>
  <c r="Q665" i="3"/>
  <c r="T665" i="3"/>
  <c r="F666" i="3"/>
  <c r="G666" i="3"/>
  <c r="H666" i="3"/>
  <c r="U666" i="3" s="1"/>
  <c r="K666" i="3"/>
  <c r="L666" i="3"/>
  <c r="M666" i="3"/>
  <c r="O666" i="3"/>
  <c r="Q666" i="3" s="1"/>
  <c r="P666" i="3"/>
  <c r="S666" i="3"/>
  <c r="T666" i="3"/>
  <c r="F667" i="3"/>
  <c r="G667" i="3"/>
  <c r="H667" i="3"/>
  <c r="U667" i="3" s="1"/>
  <c r="K667" i="3"/>
  <c r="L667" i="3"/>
  <c r="M667" i="3"/>
  <c r="O667" i="3"/>
  <c r="P667" i="3"/>
  <c r="S667" i="3" s="1"/>
  <c r="Q667" i="3"/>
  <c r="T667" i="3"/>
  <c r="F668" i="3"/>
  <c r="G668" i="3"/>
  <c r="H668" i="3"/>
  <c r="U668" i="3" s="1"/>
  <c r="K668" i="3"/>
  <c r="L668" i="3"/>
  <c r="M668" i="3"/>
  <c r="O668" i="3"/>
  <c r="Q668" i="3" s="1"/>
  <c r="P668" i="3"/>
  <c r="S668" i="3"/>
  <c r="T668" i="3"/>
  <c r="F669" i="3"/>
  <c r="G669" i="3"/>
  <c r="H669" i="3"/>
  <c r="U669" i="3" s="1"/>
  <c r="K669" i="3"/>
  <c r="L669" i="3"/>
  <c r="M669" i="3"/>
  <c r="O669" i="3"/>
  <c r="P669" i="3"/>
  <c r="S669" i="3" s="1"/>
  <c r="Q669" i="3"/>
  <c r="T669" i="3"/>
  <c r="F670" i="3"/>
  <c r="G670" i="3"/>
  <c r="H670" i="3"/>
  <c r="U670" i="3" s="1"/>
  <c r="K670" i="3"/>
  <c r="L670" i="3"/>
  <c r="M670" i="3"/>
  <c r="O670" i="3"/>
  <c r="Q670" i="3" s="1"/>
  <c r="P670" i="3"/>
  <c r="S670" i="3"/>
  <c r="T670" i="3"/>
  <c r="F671" i="3"/>
  <c r="G671" i="3"/>
  <c r="H671" i="3"/>
  <c r="U671" i="3" s="1"/>
  <c r="K671" i="3"/>
  <c r="L671" i="3"/>
  <c r="M671" i="3"/>
  <c r="O671" i="3"/>
  <c r="P671" i="3"/>
  <c r="S671" i="3" s="1"/>
  <c r="Q671" i="3"/>
  <c r="T671" i="3"/>
  <c r="F672" i="3"/>
  <c r="G672" i="3"/>
  <c r="H672" i="3"/>
  <c r="U672" i="3" s="1"/>
  <c r="K672" i="3"/>
  <c r="L672" i="3"/>
  <c r="M672" i="3"/>
  <c r="O672" i="3"/>
  <c r="Q672" i="3" s="1"/>
  <c r="P672" i="3"/>
  <c r="S672" i="3"/>
  <c r="T672" i="3"/>
  <c r="F673" i="3"/>
  <c r="G673" i="3"/>
  <c r="H673" i="3"/>
  <c r="U673" i="3" s="1"/>
  <c r="K673" i="3"/>
  <c r="L673" i="3"/>
  <c r="M673" i="3"/>
  <c r="O673" i="3"/>
  <c r="P673" i="3"/>
  <c r="S673" i="3" s="1"/>
  <c r="Q673" i="3"/>
  <c r="T673" i="3"/>
  <c r="F674" i="3"/>
  <c r="G674" i="3"/>
  <c r="H674" i="3"/>
  <c r="U674" i="3" s="1"/>
  <c r="K674" i="3"/>
  <c r="L674" i="3"/>
  <c r="M674" i="3"/>
  <c r="O674" i="3"/>
  <c r="P674" i="3"/>
  <c r="Q674" i="3"/>
  <c r="S674" i="3"/>
  <c r="T674" i="3"/>
  <c r="F675" i="3"/>
  <c r="G675" i="3"/>
  <c r="H675" i="3"/>
  <c r="U675" i="3" s="1"/>
  <c r="K675" i="3"/>
  <c r="L675" i="3"/>
  <c r="M675" i="3"/>
  <c r="O675" i="3"/>
  <c r="P675" i="3"/>
  <c r="S675" i="3" s="1"/>
  <c r="Q675" i="3"/>
  <c r="T675" i="3"/>
  <c r="F676" i="3"/>
  <c r="G676" i="3"/>
  <c r="H676" i="3"/>
  <c r="U676" i="3" s="1"/>
  <c r="K676" i="3"/>
  <c r="L676" i="3"/>
  <c r="M676" i="3"/>
  <c r="O676" i="3"/>
  <c r="Q676" i="3" s="1"/>
  <c r="P676" i="3"/>
  <c r="S676" i="3"/>
  <c r="T676" i="3"/>
  <c r="F677" i="3"/>
  <c r="G677" i="3"/>
  <c r="H677" i="3"/>
  <c r="U677" i="3" s="1"/>
  <c r="K677" i="3"/>
  <c r="L677" i="3"/>
  <c r="M677" i="3"/>
  <c r="O677" i="3"/>
  <c r="P677" i="3"/>
  <c r="S677" i="3" s="1"/>
  <c r="Q677" i="3"/>
  <c r="T677" i="3"/>
  <c r="F678" i="3"/>
  <c r="G678" i="3"/>
  <c r="H678" i="3"/>
  <c r="U678" i="3" s="1"/>
  <c r="K678" i="3"/>
  <c r="L678" i="3"/>
  <c r="M678" i="3"/>
  <c r="O678" i="3"/>
  <c r="P678" i="3"/>
  <c r="Q678" i="3"/>
  <c r="S678" i="3"/>
  <c r="T678" i="3"/>
  <c r="F679" i="3"/>
  <c r="G679" i="3"/>
  <c r="H679" i="3"/>
  <c r="U679" i="3" s="1"/>
  <c r="K679" i="3"/>
  <c r="L679" i="3"/>
  <c r="M679" i="3"/>
  <c r="O679" i="3"/>
  <c r="P679" i="3"/>
  <c r="S679" i="3" s="1"/>
  <c r="Q679" i="3"/>
  <c r="T679" i="3"/>
  <c r="F680" i="3"/>
  <c r="G680" i="3"/>
  <c r="H680" i="3"/>
  <c r="U680" i="3" s="1"/>
  <c r="K680" i="3"/>
  <c r="L680" i="3"/>
  <c r="M680" i="3"/>
  <c r="O680" i="3"/>
  <c r="P680" i="3"/>
  <c r="Q680" i="3"/>
  <c r="S680" i="3"/>
  <c r="T680" i="3"/>
  <c r="F681" i="3"/>
  <c r="G681" i="3"/>
  <c r="H681" i="3"/>
  <c r="U681" i="3" s="1"/>
  <c r="K681" i="3"/>
  <c r="L681" i="3"/>
  <c r="M681" i="3"/>
  <c r="O681" i="3"/>
  <c r="P681" i="3"/>
  <c r="S681" i="3" s="1"/>
  <c r="Q681" i="3"/>
  <c r="T681" i="3"/>
  <c r="F682" i="3"/>
  <c r="G682" i="3"/>
  <c r="H682" i="3"/>
  <c r="U682" i="3" s="1"/>
  <c r="K682" i="3"/>
  <c r="L682" i="3"/>
  <c r="M682" i="3"/>
  <c r="O682" i="3"/>
  <c r="P682" i="3"/>
  <c r="Q682" i="3"/>
  <c r="S682" i="3"/>
  <c r="T682" i="3"/>
  <c r="F683" i="3"/>
  <c r="G683" i="3"/>
  <c r="H683" i="3"/>
  <c r="U683" i="3" s="1"/>
  <c r="K683" i="3"/>
  <c r="L683" i="3"/>
  <c r="M683" i="3"/>
  <c r="O683" i="3"/>
  <c r="P683" i="3"/>
  <c r="Q683" i="3"/>
  <c r="S683" i="3"/>
  <c r="T683" i="3"/>
  <c r="F684" i="3"/>
  <c r="G684" i="3"/>
  <c r="H684" i="3"/>
  <c r="U684" i="3" s="1"/>
  <c r="K684" i="3"/>
  <c r="L684" i="3"/>
  <c r="M684" i="3"/>
  <c r="O684" i="3"/>
  <c r="Q684" i="3" s="1"/>
  <c r="P684" i="3"/>
  <c r="S684" i="3"/>
  <c r="T684" i="3"/>
  <c r="F685" i="3"/>
  <c r="G685" i="3"/>
  <c r="H685" i="3"/>
  <c r="U685" i="3" s="1"/>
  <c r="K685" i="3"/>
  <c r="L685" i="3"/>
  <c r="M685" i="3"/>
  <c r="O685" i="3"/>
  <c r="P685" i="3"/>
  <c r="S685" i="3" s="1"/>
  <c r="Q685" i="3"/>
  <c r="T685" i="3"/>
  <c r="F686" i="3"/>
  <c r="G686" i="3"/>
  <c r="H686" i="3"/>
  <c r="U686" i="3" s="1"/>
  <c r="K686" i="3"/>
  <c r="L686" i="3"/>
  <c r="M686" i="3"/>
  <c r="O686" i="3"/>
  <c r="P686" i="3"/>
  <c r="Q686" i="3"/>
  <c r="S686" i="3"/>
  <c r="T686" i="3"/>
  <c r="F687" i="3"/>
  <c r="G687" i="3"/>
  <c r="H687" i="3"/>
  <c r="U687" i="3" s="1"/>
  <c r="K687" i="3"/>
  <c r="L687" i="3"/>
  <c r="M687" i="3"/>
  <c r="O687" i="3"/>
  <c r="P687" i="3"/>
  <c r="S687" i="3" s="1"/>
  <c r="Q687" i="3"/>
  <c r="T687" i="3"/>
  <c r="F688" i="3"/>
  <c r="T688" i="3" s="1"/>
  <c r="G688" i="3"/>
  <c r="H688" i="3"/>
  <c r="U688" i="3" s="1"/>
  <c r="K688" i="3"/>
  <c r="L688" i="3"/>
  <c r="M688" i="3"/>
  <c r="O688" i="3"/>
  <c r="Q688" i="3" s="1"/>
  <c r="P688" i="3"/>
  <c r="S688" i="3" s="1"/>
  <c r="F689" i="3"/>
  <c r="T689" i="3" s="1"/>
  <c r="G689" i="3"/>
  <c r="H689" i="3"/>
  <c r="K689" i="3"/>
  <c r="L689" i="3"/>
  <c r="M689" i="3"/>
  <c r="O689" i="3"/>
  <c r="Q689" i="3" s="1"/>
  <c r="P689" i="3"/>
  <c r="U689" i="3"/>
  <c r="F690" i="3"/>
  <c r="T690" i="3" s="1"/>
  <c r="G690" i="3"/>
  <c r="H690" i="3"/>
  <c r="U690" i="3" s="1"/>
  <c r="K690" i="3"/>
  <c r="L690" i="3"/>
  <c r="M690" i="3"/>
  <c r="O690" i="3"/>
  <c r="P690" i="3"/>
  <c r="S690" i="3" s="1"/>
  <c r="Q690" i="3"/>
  <c r="V690" i="3"/>
  <c r="F691" i="3"/>
  <c r="G691" i="3"/>
  <c r="H691" i="3"/>
  <c r="K691" i="3"/>
  <c r="L691" i="3"/>
  <c r="M691" i="3"/>
  <c r="O691" i="3"/>
  <c r="P691" i="3"/>
  <c r="V691" i="3" s="1"/>
  <c r="Q691" i="3"/>
  <c r="T691" i="3"/>
  <c r="U691" i="3"/>
  <c r="F692" i="3"/>
  <c r="T692" i="3" s="1"/>
  <c r="G692" i="3"/>
  <c r="H692" i="3"/>
  <c r="U692" i="3" s="1"/>
  <c r="K692" i="3"/>
  <c r="L692" i="3"/>
  <c r="M692" i="3"/>
  <c r="O692" i="3"/>
  <c r="Q692" i="3" s="1"/>
  <c r="P692" i="3"/>
  <c r="S692" i="3" s="1"/>
  <c r="F693" i="3"/>
  <c r="T693" i="3" s="1"/>
  <c r="G693" i="3"/>
  <c r="H693" i="3"/>
  <c r="K693" i="3"/>
  <c r="L693" i="3"/>
  <c r="M693" i="3"/>
  <c r="O693" i="3"/>
  <c r="Q693" i="3" s="1"/>
  <c r="P693" i="3"/>
  <c r="U693" i="3"/>
  <c r="F694" i="3"/>
  <c r="T694" i="3" s="1"/>
  <c r="G694" i="3"/>
  <c r="H694" i="3"/>
  <c r="U694" i="3" s="1"/>
  <c r="K694" i="3"/>
  <c r="L694" i="3"/>
  <c r="M694" i="3"/>
  <c r="O694" i="3"/>
  <c r="P694" i="3"/>
  <c r="S694" i="3" s="1"/>
  <c r="Q694" i="3"/>
  <c r="V694" i="3"/>
  <c r="F695" i="3"/>
  <c r="G695" i="3"/>
  <c r="H695" i="3"/>
  <c r="K695" i="3"/>
  <c r="L695" i="3"/>
  <c r="M695" i="3"/>
  <c r="O695" i="3"/>
  <c r="P695" i="3"/>
  <c r="V695" i="3" s="1"/>
  <c r="Q695" i="3"/>
  <c r="T695" i="3"/>
  <c r="U695" i="3"/>
  <c r="F696" i="3"/>
  <c r="G696" i="3"/>
  <c r="H696" i="3"/>
  <c r="U696" i="3" s="1"/>
  <c r="K696" i="3"/>
  <c r="L696" i="3"/>
  <c r="M696" i="3"/>
  <c r="O696" i="3"/>
  <c r="P696" i="3"/>
  <c r="Q696" i="3"/>
  <c r="S696" i="3"/>
  <c r="T696" i="3"/>
  <c r="F697" i="3"/>
  <c r="T697" i="3" s="1"/>
  <c r="G697" i="3"/>
  <c r="H697" i="3"/>
  <c r="K697" i="3"/>
  <c r="L697" i="3"/>
  <c r="M697" i="3"/>
  <c r="O697" i="3"/>
  <c r="P697" i="3"/>
  <c r="Q697" i="3"/>
  <c r="U697" i="3"/>
  <c r="F698" i="3"/>
  <c r="G698" i="3"/>
  <c r="H698" i="3"/>
  <c r="U698" i="3" s="1"/>
  <c r="K698" i="3"/>
  <c r="L698" i="3"/>
  <c r="M698" i="3"/>
  <c r="O698" i="3"/>
  <c r="P698" i="3"/>
  <c r="S698" i="3" s="1"/>
  <c r="Q698" i="3"/>
  <c r="T698" i="3"/>
  <c r="F699" i="3"/>
  <c r="T699" i="3" s="1"/>
  <c r="G699" i="3"/>
  <c r="H699" i="3"/>
  <c r="K699" i="3"/>
  <c r="L699" i="3"/>
  <c r="M699" i="3"/>
  <c r="O699" i="3"/>
  <c r="P699" i="3"/>
  <c r="Q699" i="3"/>
  <c r="U699" i="3"/>
  <c r="F700" i="3"/>
  <c r="G700" i="3"/>
  <c r="H700" i="3"/>
  <c r="U700" i="3" s="1"/>
  <c r="K700" i="3"/>
  <c r="L700" i="3"/>
  <c r="M700" i="3"/>
  <c r="O700" i="3"/>
  <c r="P700" i="3"/>
  <c r="S700" i="3" s="1"/>
  <c r="Q700" i="3"/>
  <c r="T700" i="3"/>
  <c r="V693" i="3" l="1"/>
  <c r="V692" i="3"/>
  <c r="V689" i="3"/>
  <c r="V688" i="3"/>
  <c r="V552" i="3"/>
  <c r="V520" i="3"/>
  <c r="S568" i="3"/>
  <c r="V700" i="3"/>
  <c r="V699" i="3"/>
  <c r="V698" i="3"/>
  <c r="V697" i="3"/>
  <c r="V696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560" i="3"/>
  <c r="V544" i="3"/>
  <c r="V528" i="3"/>
  <c r="V512" i="3"/>
  <c r="V496" i="3"/>
  <c r="S699" i="3"/>
  <c r="S695" i="3"/>
  <c r="S693" i="3"/>
  <c r="S691" i="3"/>
  <c r="U644" i="3"/>
  <c r="V644" i="3"/>
  <c r="U642" i="3"/>
  <c r="V642" i="3"/>
  <c r="U640" i="3"/>
  <c r="V640" i="3"/>
  <c r="U638" i="3"/>
  <c r="V638" i="3"/>
  <c r="U636" i="3"/>
  <c r="V636" i="3"/>
  <c r="U634" i="3"/>
  <c r="V634" i="3"/>
  <c r="U632" i="3"/>
  <c r="V632" i="3"/>
  <c r="U630" i="3"/>
  <c r="V630" i="3"/>
  <c r="U628" i="3"/>
  <c r="V628" i="3"/>
  <c r="U626" i="3"/>
  <c r="V626" i="3"/>
  <c r="U624" i="3"/>
  <c r="V624" i="3"/>
  <c r="U622" i="3"/>
  <c r="V622" i="3"/>
  <c r="U620" i="3"/>
  <c r="V620" i="3"/>
  <c r="U618" i="3"/>
  <c r="V618" i="3"/>
  <c r="U616" i="3"/>
  <c r="V616" i="3"/>
  <c r="U614" i="3"/>
  <c r="V614" i="3"/>
  <c r="U612" i="3"/>
  <c r="V612" i="3"/>
  <c r="U610" i="3"/>
  <c r="V610" i="3"/>
  <c r="U608" i="3"/>
  <c r="V608" i="3"/>
  <c r="U606" i="3"/>
  <c r="V606" i="3"/>
  <c r="U604" i="3"/>
  <c r="V604" i="3"/>
  <c r="S697" i="3"/>
  <c r="S689" i="3"/>
  <c r="V643" i="3"/>
  <c r="V641" i="3"/>
  <c r="V639" i="3"/>
  <c r="V637" i="3"/>
  <c r="V635" i="3"/>
  <c r="V633" i="3"/>
  <c r="V631" i="3"/>
  <c r="V629" i="3"/>
  <c r="V627" i="3"/>
  <c r="V625" i="3"/>
  <c r="V623" i="3"/>
  <c r="V621" i="3"/>
  <c r="V619" i="3"/>
  <c r="V617" i="3"/>
  <c r="V615" i="3"/>
  <c r="V613" i="3"/>
  <c r="V611" i="3"/>
  <c r="V609" i="3"/>
  <c r="V607" i="3"/>
  <c r="V605" i="3"/>
  <c r="V603" i="3"/>
  <c r="V572" i="3"/>
  <c r="V564" i="3"/>
  <c r="V556" i="3"/>
  <c r="V548" i="3"/>
  <c r="V540" i="3"/>
  <c r="V532" i="3"/>
  <c r="V524" i="3"/>
  <c r="V516" i="3"/>
  <c r="V508" i="3"/>
  <c r="V500" i="3"/>
  <c r="V492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U602" i="3"/>
  <c r="V602" i="3"/>
  <c r="U600" i="3"/>
  <c r="V600" i="3"/>
  <c r="U598" i="3"/>
  <c r="V598" i="3"/>
  <c r="U596" i="3"/>
  <c r="V596" i="3"/>
  <c r="U594" i="3"/>
  <c r="V594" i="3"/>
  <c r="U592" i="3"/>
  <c r="V592" i="3"/>
  <c r="U590" i="3"/>
  <c r="V590" i="3"/>
  <c r="U588" i="3"/>
  <c r="V588" i="3"/>
  <c r="U586" i="3"/>
  <c r="V586" i="3"/>
  <c r="U584" i="3"/>
  <c r="V584" i="3"/>
  <c r="U582" i="3"/>
  <c r="V582" i="3"/>
  <c r="U580" i="3"/>
  <c r="V580" i="3"/>
  <c r="U578" i="3"/>
  <c r="V578" i="3"/>
  <c r="U576" i="3"/>
  <c r="V576" i="3"/>
  <c r="U574" i="3"/>
  <c r="V574" i="3"/>
  <c r="V601" i="3"/>
  <c r="V599" i="3"/>
  <c r="V597" i="3"/>
  <c r="V595" i="3"/>
  <c r="V593" i="3"/>
  <c r="V591" i="3"/>
  <c r="V589" i="3"/>
  <c r="V587" i="3"/>
  <c r="V585" i="3"/>
  <c r="V583" i="3"/>
  <c r="V581" i="3"/>
  <c r="V579" i="3"/>
  <c r="V577" i="3"/>
  <c r="V575" i="3"/>
  <c r="V570" i="3"/>
  <c r="V566" i="3"/>
  <c r="V562" i="3"/>
  <c r="V558" i="3"/>
  <c r="V554" i="3"/>
  <c r="V550" i="3"/>
  <c r="V546" i="3"/>
  <c r="V542" i="3"/>
  <c r="V538" i="3"/>
  <c r="V534" i="3"/>
  <c r="V530" i="3"/>
  <c r="V526" i="3"/>
  <c r="V522" i="3"/>
  <c r="V518" i="3"/>
  <c r="V514" i="3"/>
  <c r="V510" i="3"/>
  <c r="V506" i="3"/>
  <c r="V502" i="3"/>
  <c r="V498" i="3"/>
  <c r="V494" i="3"/>
  <c r="V490" i="3"/>
  <c r="U573" i="3"/>
  <c r="V573" i="3"/>
  <c r="U569" i="3"/>
  <c r="V569" i="3"/>
  <c r="U565" i="3"/>
  <c r="V565" i="3"/>
  <c r="U561" i="3"/>
  <c r="V561" i="3"/>
  <c r="U557" i="3"/>
  <c r="V557" i="3"/>
  <c r="U553" i="3"/>
  <c r="V553" i="3"/>
  <c r="U549" i="3"/>
  <c r="V549" i="3"/>
  <c r="U545" i="3"/>
  <c r="V545" i="3"/>
  <c r="U541" i="3"/>
  <c r="V541" i="3"/>
  <c r="U537" i="3"/>
  <c r="V537" i="3"/>
  <c r="U533" i="3"/>
  <c r="V533" i="3"/>
  <c r="U529" i="3"/>
  <c r="V529" i="3"/>
  <c r="U525" i="3"/>
  <c r="V525" i="3"/>
  <c r="U521" i="3"/>
  <c r="V521" i="3"/>
  <c r="U517" i="3"/>
  <c r="V517" i="3"/>
  <c r="U513" i="3"/>
  <c r="V513" i="3"/>
  <c r="U509" i="3"/>
  <c r="V509" i="3"/>
  <c r="U505" i="3"/>
  <c r="V505" i="3"/>
  <c r="U501" i="3"/>
  <c r="V501" i="3"/>
  <c r="U497" i="3"/>
  <c r="V497" i="3"/>
  <c r="U493" i="3"/>
  <c r="V493" i="3"/>
  <c r="U489" i="3"/>
  <c r="V489" i="3"/>
  <c r="U571" i="3"/>
  <c r="V571" i="3"/>
  <c r="U567" i="3"/>
  <c r="V567" i="3"/>
  <c r="U563" i="3"/>
  <c r="V563" i="3"/>
  <c r="U559" i="3"/>
  <c r="V559" i="3"/>
  <c r="U555" i="3"/>
  <c r="V555" i="3"/>
  <c r="U551" i="3"/>
  <c r="V551" i="3"/>
  <c r="U547" i="3"/>
  <c r="V547" i="3"/>
  <c r="U543" i="3"/>
  <c r="V543" i="3"/>
  <c r="U539" i="3"/>
  <c r="V539" i="3"/>
  <c r="U535" i="3"/>
  <c r="V535" i="3"/>
  <c r="U531" i="3"/>
  <c r="V531" i="3"/>
  <c r="U527" i="3"/>
  <c r="V527" i="3"/>
  <c r="U523" i="3"/>
  <c r="V523" i="3"/>
  <c r="U519" i="3"/>
  <c r="V519" i="3"/>
  <c r="U515" i="3"/>
  <c r="V515" i="3"/>
  <c r="U511" i="3"/>
  <c r="V511" i="3"/>
  <c r="U507" i="3"/>
  <c r="V507" i="3"/>
  <c r="U503" i="3"/>
  <c r="V503" i="3"/>
  <c r="U499" i="3"/>
  <c r="V499" i="3"/>
  <c r="U495" i="3"/>
  <c r="V495" i="3"/>
  <c r="U491" i="3"/>
  <c r="V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P487" i="3"/>
  <c r="S487" i="3" s="1"/>
  <c r="O487" i="3"/>
  <c r="Q487" i="3" s="1"/>
  <c r="M487" i="3"/>
  <c r="K487" i="3"/>
  <c r="H487" i="3"/>
  <c r="U487" i="3" s="1"/>
  <c r="G487" i="3"/>
  <c r="F487" i="3"/>
  <c r="P486" i="3"/>
  <c r="S486" i="3" s="1"/>
  <c r="O486" i="3"/>
  <c r="Q486" i="3" s="1"/>
  <c r="M486" i="3"/>
  <c r="K486" i="3"/>
  <c r="H486" i="3"/>
  <c r="V486" i="3" s="1"/>
  <c r="G486" i="3"/>
  <c r="F486" i="3"/>
  <c r="P485" i="3"/>
  <c r="S485" i="3" s="1"/>
  <c r="O485" i="3"/>
  <c r="Q485" i="3" s="1"/>
  <c r="M485" i="3"/>
  <c r="K485" i="3"/>
  <c r="H485" i="3"/>
  <c r="U485" i="3" s="1"/>
  <c r="G485" i="3"/>
  <c r="F485" i="3"/>
  <c r="P484" i="3"/>
  <c r="S484" i="3" s="1"/>
  <c r="O484" i="3"/>
  <c r="Q484" i="3" s="1"/>
  <c r="M484" i="3"/>
  <c r="K484" i="3"/>
  <c r="H484" i="3"/>
  <c r="V484" i="3" s="1"/>
  <c r="G484" i="3"/>
  <c r="F484" i="3"/>
  <c r="P483" i="3"/>
  <c r="S483" i="3" s="1"/>
  <c r="O483" i="3"/>
  <c r="Q483" i="3" s="1"/>
  <c r="M483" i="3"/>
  <c r="K483" i="3"/>
  <c r="H483" i="3"/>
  <c r="U483" i="3" s="1"/>
  <c r="G483" i="3"/>
  <c r="F483" i="3"/>
  <c r="P482" i="3"/>
  <c r="S482" i="3" s="1"/>
  <c r="O482" i="3"/>
  <c r="Q482" i="3" s="1"/>
  <c r="M482" i="3"/>
  <c r="K482" i="3"/>
  <c r="H482" i="3"/>
  <c r="V482" i="3" s="1"/>
  <c r="G482" i="3"/>
  <c r="F482" i="3"/>
  <c r="P481" i="3"/>
  <c r="S481" i="3" s="1"/>
  <c r="O481" i="3"/>
  <c r="Q481" i="3" s="1"/>
  <c r="M481" i="3"/>
  <c r="K481" i="3"/>
  <c r="H481" i="3"/>
  <c r="U481" i="3" s="1"/>
  <c r="G481" i="3"/>
  <c r="F481" i="3"/>
  <c r="P480" i="3"/>
  <c r="S480" i="3" s="1"/>
  <c r="O480" i="3"/>
  <c r="Q480" i="3" s="1"/>
  <c r="M480" i="3"/>
  <c r="K480" i="3"/>
  <c r="H480" i="3"/>
  <c r="V480" i="3" s="1"/>
  <c r="G480" i="3"/>
  <c r="F480" i="3"/>
  <c r="P479" i="3"/>
  <c r="S479" i="3" s="1"/>
  <c r="O479" i="3"/>
  <c r="Q479" i="3" s="1"/>
  <c r="M479" i="3"/>
  <c r="K479" i="3"/>
  <c r="H479" i="3"/>
  <c r="U479" i="3" s="1"/>
  <c r="G479" i="3"/>
  <c r="F479" i="3"/>
  <c r="P478" i="3"/>
  <c r="S478" i="3" s="1"/>
  <c r="O478" i="3"/>
  <c r="Q478" i="3" s="1"/>
  <c r="M478" i="3"/>
  <c r="K478" i="3"/>
  <c r="H478" i="3"/>
  <c r="V478" i="3" s="1"/>
  <c r="G478" i="3"/>
  <c r="F478" i="3"/>
  <c r="P477" i="3"/>
  <c r="S477" i="3" s="1"/>
  <c r="O477" i="3"/>
  <c r="Q477" i="3" s="1"/>
  <c r="M477" i="3"/>
  <c r="K477" i="3"/>
  <c r="H477" i="3"/>
  <c r="U477" i="3" s="1"/>
  <c r="G477" i="3"/>
  <c r="F477" i="3"/>
  <c r="P476" i="3"/>
  <c r="S476" i="3" s="1"/>
  <c r="O476" i="3"/>
  <c r="Q476" i="3" s="1"/>
  <c r="M476" i="3"/>
  <c r="K476" i="3"/>
  <c r="H476" i="3"/>
  <c r="V476" i="3" s="1"/>
  <c r="G476" i="3"/>
  <c r="F476" i="3"/>
  <c r="P475" i="3"/>
  <c r="S475" i="3" s="1"/>
  <c r="O475" i="3"/>
  <c r="Q475" i="3" s="1"/>
  <c r="M475" i="3"/>
  <c r="K475" i="3"/>
  <c r="H475" i="3"/>
  <c r="V475" i="3" s="1"/>
  <c r="G475" i="3"/>
  <c r="F475" i="3"/>
  <c r="P474" i="3"/>
  <c r="S474" i="3" s="1"/>
  <c r="O474" i="3"/>
  <c r="Q474" i="3" s="1"/>
  <c r="M474" i="3"/>
  <c r="K474" i="3"/>
  <c r="H474" i="3"/>
  <c r="V474" i="3" s="1"/>
  <c r="G474" i="3"/>
  <c r="F474" i="3"/>
  <c r="P473" i="3"/>
  <c r="S473" i="3" s="1"/>
  <c r="O473" i="3"/>
  <c r="Q473" i="3" s="1"/>
  <c r="M473" i="3"/>
  <c r="K473" i="3"/>
  <c r="H473" i="3"/>
  <c r="V473" i="3" s="1"/>
  <c r="G473" i="3"/>
  <c r="F473" i="3"/>
  <c r="P472" i="3"/>
  <c r="S472" i="3" s="1"/>
  <c r="O472" i="3"/>
  <c r="Q472" i="3" s="1"/>
  <c r="M472" i="3"/>
  <c r="K472" i="3"/>
  <c r="H472" i="3"/>
  <c r="V472" i="3" s="1"/>
  <c r="G472" i="3"/>
  <c r="F472" i="3"/>
  <c r="P471" i="3"/>
  <c r="S471" i="3" s="1"/>
  <c r="O471" i="3"/>
  <c r="Q471" i="3" s="1"/>
  <c r="M471" i="3"/>
  <c r="K471" i="3"/>
  <c r="H471" i="3"/>
  <c r="V471" i="3" s="1"/>
  <c r="G471" i="3"/>
  <c r="F471" i="3"/>
  <c r="P470" i="3"/>
  <c r="S470" i="3" s="1"/>
  <c r="O470" i="3"/>
  <c r="Q470" i="3" s="1"/>
  <c r="M470" i="3"/>
  <c r="K470" i="3"/>
  <c r="H470" i="3"/>
  <c r="V470" i="3" s="1"/>
  <c r="G470" i="3"/>
  <c r="F470" i="3"/>
  <c r="P469" i="3"/>
  <c r="S469" i="3" s="1"/>
  <c r="O469" i="3"/>
  <c r="Q469" i="3" s="1"/>
  <c r="M469" i="3"/>
  <c r="K469" i="3"/>
  <c r="H469" i="3"/>
  <c r="V469" i="3" s="1"/>
  <c r="G469" i="3"/>
  <c r="F469" i="3"/>
  <c r="P468" i="3"/>
  <c r="S468" i="3" s="1"/>
  <c r="O468" i="3"/>
  <c r="Q468" i="3" s="1"/>
  <c r="M468" i="3"/>
  <c r="K468" i="3"/>
  <c r="H468" i="3"/>
  <c r="V468" i="3" s="1"/>
  <c r="G468" i="3"/>
  <c r="F468" i="3"/>
  <c r="P467" i="3"/>
  <c r="S467" i="3" s="1"/>
  <c r="O467" i="3"/>
  <c r="Q467" i="3" s="1"/>
  <c r="M467" i="3"/>
  <c r="K467" i="3"/>
  <c r="H467" i="3"/>
  <c r="V467" i="3" s="1"/>
  <c r="G467" i="3"/>
  <c r="F467" i="3"/>
  <c r="P466" i="3"/>
  <c r="S466" i="3" s="1"/>
  <c r="O466" i="3"/>
  <c r="Q466" i="3" s="1"/>
  <c r="M466" i="3"/>
  <c r="K466" i="3"/>
  <c r="H466" i="3"/>
  <c r="V466" i="3" s="1"/>
  <c r="G466" i="3"/>
  <c r="F466" i="3"/>
  <c r="P465" i="3"/>
  <c r="S465" i="3" s="1"/>
  <c r="O465" i="3"/>
  <c r="Q465" i="3" s="1"/>
  <c r="M465" i="3"/>
  <c r="K465" i="3"/>
  <c r="H465" i="3"/>
  <c r="U465" i="3" s="1"/>
  <c r="G465" i="3"/>
  <c r="F465" i="3"/>
  <c r="P464" i="3"/>
  <c r="S464" i="3" s="1"/>
  <c r="O464" i="3"/>
  <c r="Q464" i="3" s="1"/>
  <c r="M464" i="3"/>
  <c r="K464" i="3"/>
  <c r="H464" i="3"/>
  <c r="V464" i="3" s="1"/>
  <c r="G464" i="3"/>
  <c r="F464" i="3"/>
  <c r="P463" i="3"/>
  <c r="S463" i="3" s="1"/>
  <c r="O463" i="3"/>
  <c r="Q463" i="3" s="1"/>
  <c r="M463" i="3"/>
  <c r="K463" i="3"/>
  <c r="H463" i="3"/>
  <c r="U463" i="3" s="1"/>
  <c r="G463" i="3"/>
  <c r="F463" i="3"/>
  <c r="P462" i="3"/>
  <c r="S462" i="3" s="1"/>
  <c r="O462" i="3"/>
  <c r="Q462" i="3" s="1"/>
  <c r="M462" i="3"/>
  <c r="K462" i="3"/>
  <c r="H462" i="3"/>
  <c r="V462" i="3" s="1"/>
  <c r="G462" i="3"/>
  <c r="F462" i="3"/>
  <c r="P461" i="3"/>
  <c r="S461" i="3" s="1"/>
  <c r="O461" i="3"/>
  <c r="Q461" i="3" s="1"/>
  <c r="M461" i="3"/>
  <c r="K461" i="3"/>
  <c r="H461" i="3"/>
  <c r="U461" i="3" s="1"/>
  <c r="G461" i="3"/>
  <c r="F461" i="3"/>
  <c r="P460" i="3"/>
  <c r="S460" i="3" s="1"/>
  <c r="O460" i="3"/>
  <c r="Q460" i="3" s="1"/>
  <c r="M460" i="3"/>
  <c r="K460" i="3"/>
  <c r="H460" i="3"/>
  <c r="U460" i="3" s="1"/>
  <c r="G460" i="3"/>
  <c r="F460" i="3"/>
  <c r="P459" i="3"/>
  <c r="S459" i="3" s="1"/>
  <c r="O459" i="3"/>
  <c r="Q459" i="3" s="1"/>
  <c r="M459" i="3"/>
  <c r="K459" i="3"/>
  <c r="H459" i="3"/>
  <c r="V459" i="3" s="1"/>
  <c r="G459" i="3"/>
  <c r="F459" i="3"/>
  <c r="P458" i="3"/>
  <c r="S458" i="3" s="1"/>
  <c r="O458" i="3"/>
  <c r="Q458" i="3" s="1"/>
  <c r="M458" i="3"/>
  <c r="K458" i="3"/>
  <c r="H458" i="3"/>
  <c r="V458" i="3" s="1"/>
  <c r="G458" i="3"/>
  <c r="F458" i="3"/>
  <c r="P457" i="3"/>
  <c r="S457" i="3" s="1"/>
  <c r="O457" i="3"/>
  <c r="Q457" i="3" s="1"/>
  <c r="M457" i="3"/>
  <c r="K457" i="3"/>
  <c r="H457" i="3"/>
  <c r="V457" i="3" s="1"/>
  <c r="G457" i="3"/>
  <c r="F457" i="3"/>
  <c r="P456" i="3"/>
  <c r="S456" i="3" s="1"/>
  <c r="O456" i="3"/>
  <c r="Q456" i="3" s="1"/>
  <c r="M456" i="3"/>
  <c r="K456" i="3"/>
  <c r="H456" i="3"/>
  <c r="V456" i="3" s="1"/>
  <c r="G456" i="3"/>
  <c r="F456" i="3"/>
  <c r="P455" i="3"/>
  <c r="S455" i="3" s="1"/>
  <c r="O455" i="3"/>
  <c r="Q455" i="3" s="1"/>
  <c r="M455" i="3"/>
  <c r="K455" i="3"/>
  <c r="H455" i="3"/>
  <c r="V455" i="3" s="1"/>
  <c r="G455" i="3"/>
  <c r="F455" i="3"/>
  <c r="P454" i="3"/>
  <c r="S454" i="3" s="1"/>
  <c r="O454" i="3"/>
  <c r="Q454" i="3" s="1"/>
  <c r="M454" i="3"/>
  <c r="K454" i="3"/>
  <c r="H454" i="3"/>
  <c r="V454" i="3" s="1"/>
  <c r="G454" i="3"/>
  <c r="F454" i="3"/>
  <c r="P453" i="3"/>
  <c r="S453" i="3" s="1"/>
  <c r="O453" i="3"/>
  <c r="Q453" i="3" s="1"/>
  <c r="M453" i="3"/>
  <c r="K453" i="3"/>
  <c r="H453" i="3"/>
  <c r="V453" i="3" s="1"/>
  <c r="G453" i="3"/>
  <c r="F453" i="3"/>
  <c r="P452" i="3"/>
  <c r="S452" i="3" s="1"/>
  <c r="O452" i="3"/>
  <c r="Q452" i="3" s="1"/>
  <c r="M452" i="3"/>
  <c r="K452" i="3"/>
  <c r="H452" i="3"/>
  <c r="V452" i="3" s="1"/>
  <c r="G452" i="3"/>
  <c r="F452" i="3"/>
  <c r="P451" i="3"/>
  <c r="S451" i="3" s="1"/>
  <c r="O451" i="3"/>
  <c r="Q451" i="3" s="1"/>
  <c r="M451" i="3"/>
  <c r="K451" i="3"/>
  <c r="H451" i="3"/>
  <c r="V451" i="3" s="1"/>
  <c r="G451" i="3"/>
  <c r="F451" i="3"/>
  <c r="P450" i="3"/>
  <c r="S450" i="3" s="1"/>
  <c r="O450" i="3"/>
  <c r="Q450" i="3" s="1"/>
  <c r="M450" i="3"/>
  <c r="K450" i="3"/>
  <c r="H450" i="3"/>
  <c r="V450" i="3" s="1"/>
  <c r="G450" i="3"/>
  <c r="F450" i="3"/>
  <c r="P449" i="3"/>
  <c r="S449" i="3" s="1"/>
  <c r="O449" i="3"/>
  <c r="Q449" i="3" s="1"/>
  <c r="M449" i="3"/>
  <c r="K449" i="3"/>
  <c r="H449" i="3"/>
  <c r="V449" i="3" s="1"/>
  <c r="G449" i="3"/>
  <c r="F449" i="3"/>
  <c r="P448" i="3"/>
  <c r="S448" i="3" s="1"/>
  <c r="O448" i="3"/>
  <c r="Q448" i="3" s="1"/>
  <c r="M448" i="3"/>
  <c r="K448" i="3"/>
  <c r="H448" i="3"/>
  <c r="V448" i="3" s="1"/>
  <c r="G448" i="3"/>
  <c r="F448" i="3"/>
  <c r="P447" i="3"/>
  <c r="S447" i="3" s="1"/>
  <c r="O447" i="3"/>
  <c r="Q447" i="3" s="1"/>
  <c r="M447" i="3"/>
  <c r="K447" i="3"/>
  <c r="H447" i="3"/>
  <c r="V447" i="3" s="1"/>
  <c r="G447" i="3"/>
  <c r="F447" i="3"/>
  <c r="P446" i="3"/>
  <c r="S446" i="3" s="1"/>
  <c r="O446" i="3"/>
  <c r="Q446" i="3" s="1"/>
  <c r="M446" i="3"/>
  <c r="K446" i="3"/>
  <c r="H446" i="3"/>
  <c r="V446" i="3" s="1"/>
  <c r="G446" i="3"/>
  <c r="F446" i="3"/>
  <c r="P445" i="3"/>
  <c r="S445" i="3" s="1"/>
  <c r="O445" i="3"/>
  <c r="Q445" i="3" s="1"/>
  <c r="M445" i="3"/>
  <c r="K445" i="3"/>
  <c r="H445" i="3"/>
  <c r="V445" i="3" s="1"/>
  <c r="G445" i="3"/>
  <c r="F445" i="3"/>
  <c r="P444" i="3"/>
  <c r="S444" i="3" s="1"/>
  <c r="O444" i="3"/>
  <c r="Q444" i="3" s="1"/>
  <c r="M444" i="3"/>
  <c r="K444" i="3"/>
  <c r="H444" i="3"/>
  <c r="V444" i="3" s="1"/>
  <c r="G444" i="3"/>
  <c r="F444" i="3"/>
  <c r="P443" i="3"/>
  <c r="S443" i="3" s="1"/>
  <c r="O443" i="3"/>
  <c r="Q443" i="3" s="1"/>
  <c r="M443" i="3"/>
  <c r="K443" i="3"/>
  <c r="H443" i="3"/>
  <c r="V443" i="3" s="1"/>
  <c r="G443" i="3"/>
  <c r="F443" i="3"/>
  <c r="P442" i="3"/>
  <c r="S442" i="3" s="1"/>
  <c r="O442" i="3"/>
  <c r="Q442" i="3" s="1"/>
  <c r="M442" i="3"/>
  <c r="K442" i="3"/>
  <c r="H442" i="3"/>
  <c r="V442" i="3" s="1"/>
  <c r="G442" i="3"/>
  <c r="F442" i="3"/>
  <c r="P441" i="3"/>
  <c r="S441" i="3" s="1"/>
  <c r="O441" i="3"/>
  <c r="Q441" i="3" s="1"/>
  <c r="M441" i="3"/>
  <c r="K441" i="3"/>
  <c r="H441" i="3"/>
  <c r="U441" i="3" s="1"/>
  <c r="G441" i="3"/>
  <c r="F441" i="3"/>
  <c r="P440" i="3"/>
  <c r="S440" i="3" s="1"/>
  <c r="O440" i="3"/>
  <c r="Q440" i="3" s="1"/>
  <c r="M440" i="3"/>
  <c r="K440" i="3"/>
  <c r="H440" i="3"/>
  <c r="V440" i="3" s="1"/>
  <c r="G440" i="3"/>
  <c r="F440" i="3"/>
  <c r="P439" i="3"/>
  <c r="S439" i="3" s="1"/>
  <c r="O439" i="3"/>
  <c r="Q439" i="3" s="1"/>
  <c r="M439" i="3"/>
  <c r="K439" i="3"/>
  <c r="H439" i="3"/>
  <c r="U439" i="3" s="1"/>
  <c r="G439" i="3"/>
  <c r="F439" i="3"/>
  <c r="P438" i="3"/>
  <c r="S438" i="3" s="1"/>
  <c r="O438" i="3"/>
  <c r="Q438" i="3" s="1"/>
  <c r="M438" i="3"/>
  <c r="K438" i="3"/>
  <c r="H438" i="3"/>
  <c r="V438" i="3" s="1"/>
  <c r="G438" i="3"/>
  <c r="F438" i="3"/>
  <c r="P437" i="3"/>
  <c r="S437" i="3" s="1"/>
  <c r="O437" i="3"/>
  <c r="Q437" i="3" s="1"/>
  <c r="M437" i="3"/>
  <c r="K437" i="3"/>
  <c r="H437" i="3"/>
  <c r="U437" i="3" s="1"/>
  <c r="G437" i="3"/>
  <c r="F437" i="3"/>
  <c r="P436" i="3"/>
  <c r="S436" i="3" s="1"/>
  <c r="O436" i="3"/>
  <c r="Q436" i="3" s="1"/>
  <c r="M436" i="3"/>
  <c r="K436" i="3"/>
  <c r="H436" i="3"/>
  <c r="V436" i="3" s="1"/>
  <c r="G436" i="3"/>
  <c r="F436" i="3"/>
  <c r="P435" i="3"/>
  <c r="S435" i="3" s="1"/>
  <c r="O435" i="3"/>
  <c r="Q435" i="3" s="1"/>
  <c r="M435" i="3"/>
  <c r="K435" i="3"/>
  <c r="H435" i="3"/>
  <c r="U435" i="3" s="1"/>
  <c r="G435" i="3"/>
  <c r="F435" i="3"/>
  <c r="P434" i="3"/>
  <c r="S434" i="3" s="1"/>
  <c r="O434" i="3"/>
  <c r="Q434" i="3" s="1"/>
  <c r="M434" i="3"/>
  <c r="K434" i="3"/>
  <c r="H434" i="3"/>
  <c r="V434" i="3" s="1"/>
  <c r="G434" i="3"/>
  <c r="F434" i="3"/>
  <c r="P433" i="3"/>
  <c r="S433" i="3" s="1"/>
  <c r="O433" i="3"/>
  <c r="Q433" i="3" s="1"/>
  <c r="M433" i="3"/>
  <c r="K433" i="3"/>
  <c r="H433" i="3"/>
  <c r="U433" i="3" s="1"/>
  <c r="G433" i="3"/>
  <c r="F433" i="3"/>
  <c r="P432" i="3"/>
  <c r="S432" i="3" s="1"/>
  <c r="O432" i="3"/>
  <c r="Q432" i="3" s="1"/>
  <c r="M432" i="3"/>
  <c r="K432" i="3"/>
  <c r="H432" i="3"/>
  <c r="V432" i="3" s="1"/>
  <c r="G432" i="3"/>
  <c r="F432" i="3"/>
  <c r="P431" i="3"/>
  <c r="S431" i="3" s="1"/>
  <c r="O431" i="3"/>
  <c r="Q431" i="3" s="1"/>
  <c r="M431" i="3"/>
  <c r="K431" i="3"/>
  <c r="H431" i="3"/>
  <c r="V431" i="3" s="1"/>
  <c r="G431" i="3"/>
  <c r="F431" i="3"/>
  <c r="P430" i="3"/>
  <c r="S430" i="3" s="1"/>
  <c r="O430" i="3"/>
  <c r="Q430" i="3" s="1"/>
  <c r="M430" i="3"/>
  <c r="K430" i="3"/>
  <c r="H430" i="3"/>
  <c r="V430" i="3" s="1"/>
  <c r="G430" i="3"/>
  <c r="F430" i="3"/>
  <c r="P429" i="3"/>
  <c r="S429" i="3" s="1"/>
  <c r="O429" i="3"/>
  <c r="Q429" i="3" s="1"/>
  <c r="M429" i="3"/>
  <c r="K429" i="3"/>
  <c r="H429" i="3"/>
  <c r="G429" i="3"/>
  <c r="F429" i="3"/>
  <c r="P428" i="3"/>
  <c r="S428" i="3" s="1"/>
  <c r="O428" i="3"/>
  <c r="Q428" i="3" s="1"/>
  <c r="M428" i="3"/>
  <c r="K428" i="3"/>
  <c r="H428" i="3"/>
  <c r="V428" i="3" s="1"/>
  <c r="G428" i="3"/>
  <c r="F428" i="3"/>
  <c r="P427" i="3"/>
  <c r="S427" i="3" s="1"/>
  <c r="O427" i="3"/>
  <c r="Q427" i="3" s="1"/>
  <c r="M427" i="3"/>
  <c r="K427" i="3"/>
  <c r="H427" i="3"/>
  <c r="V427" i="3" s="1"/>
  <c r="G427" i="3"/>
  <c r="F427" i="3"/>
  <c r="P426" i="3"/>
  <c r="S426" i="3" s="1"/>
  <c r="O426" i="3"/>
  <c r="Q426" i="3" s="1"/>
  <c r="M426" i="3"/>
  <c r="K426" i="3"/>
  <c r="H426" i="3"/>
  <c r="V426" i="3" s="1"/>
  <c r="G426" i="3"/>
  <c r="F426" i="3"/>
  <c r="P425" i="3"/>
  <c r="S425" i="3" s="1"/>
  <c r="O425" i="3"/>
  <c r="Q425" i="3" s="1"/>
  <c r="M425" i="3"/>
  <c r="K425" i="3"/>
  <c r="H425" i="3"/>
  <c r="V425" i="3" s="1"/>
  <c r="G425" i="3"/>
  <c r="F425" i="3"/>
  <c r="P424" i="3"/>
  <c r="S424" i="3" s="1"/>
  <c r="O424" i="3"/>
  <c r="Q424" i="3" s="1"/>
  <c r="M424" i="3"/>
  <c r="K424" i="3"/>
  <c r="H424" i="3"/>
  <c r="V424" i="3" s="1"/>
  <c r="G424" i="3"/>
  <c r="F424" i="3"/>
  <c r="P423" i="3"/>
  <c r="S423" i="3" s="1"/>
  <c r="O423" i="3"/>
  <c r="Q423" i="3" s="1"/>
  <c r="M423" i="3"/>
  <c r="K423" i="3"/>
  <c r="H423" i="3"/>
  <c r="V423" i="3" s="1"/>
  <c r="G423" i="3"/>
  <c r="F423" i="3"/>
  <c r="P422" i="3"/>
  <c r="S422" i="3" s="1"/>
  <c r="O422" i="3"/>
  <c r="Q422" i="3" s="1"/>
  <c r="M422" i="3"/>
  <c r="K422" i="3"/>
  <c r="H422" i="3"/>
  <c r="V422" i="3" s="1"/>
  <c r="G422" i="3"/>
  <c r="F422" i="3"/>
  <c r="P421" i="3"/>
  <c r="S421" i="3" s="1"/>
  <c r="O421" i="3"/>
  <c r="Q421" i="3" s="1"/>
  <c r="M421" i="3"/>
  <c r="K421" i="3"/>
  <c r="H421" i="3"/>
  <c r="V421" i="3" s="1"/>
  <c r="G421" i="3"/>
  <c r="F421" i="3"/>
  <c r="P420" i="3"/>
  <c r="S420" i="3" s="1"/>
  <c r="O420" i="3"/>
  <c r="Q420" i="3" s="1"/>
  <c r="M420" i="3"/>
  <c r="K420" i="3"/>
  <c r="H420" i="3"/>
  <c r="V420" i="3" s="1"/>
  <c r="G420" i="3"/>
  <c r="F420" i="3"/>
  <c r="P419" i="3"/>
  <c r="S419" i="3" s="1"/>
  <c r="O419" i="3"/>
  <c r="Q419" i="3" s="1"/>
  <c r="M419" i="3"/>
  <c r="K419" i="3"/>
  <c r="H419" i="3"/>
  <c r="V419" i="3" s="1"/>
  <c r="G419" i="3"/>
  <c r="F419" i="3"/>
  <c r="P418" i="3"/>
  <c r="S418" i="3" s="1"/>
  <c r="O418" i="3"/>
  <c r="Q418" i="3" s="1"/>
  <c r="M418" i="3"/>
  <c r="K418" i="3"/>
  <c r="H418" i="3"/>
  <c r="V418" i="3" s="1"/>
  <c r="G418" i="3"/>
  <c r="F418" i="3"/>
  <c r="P417" i="3"/>
  <c r="S417" i="3" s="1"/>
  <c r="O417" i="3"/>
  <c r="Q417" i="3" s="1"/>
  <c r="M417" i="3"/>
  <c r="K417" i="3"/>
  <c r="H417" i="3"/>
  <c r="V417" i="3" s="1"/>
  <c r="G417" i="3"/>
  <c r="F417" i="3"/>
  <c r="P416" i="3"/>
  <c r="S416" i="3" s="1"/>
  <c r="O416" i="3"/>
  <c r="Q416" i="3" s="1"/>
  <c r="M416" i="3"/>
  <c r="K416" i="3"/>
  <c r="H416" i="3"/>
  <c r="V416" i="3" s="1"/>
  <c r="G416" i="3"/>
  <c r="F416" i="3"/>
  <c r="P415" i="3"/>
  <c r="S415" i="3" s="1"/>
  <c r="O415" i="3"/>
  <c r="Q415" i="3" s="1"/>
  <c r="M415" i="3"/>
  <c r="K415" i="3"/>
  <c r="H415" i="3"/>
  <c r="V415" i="3" s="1"/>
  <c r="G415" i="3"/>
  <c r="F415" i="3"/>
  <c r="P414" i="3"/>
  <c r="S414" i="3" s="1"/>
  <c r="O414" i="3"/>
  <c r="Q414" i="3" s="1"/>
  <c r="M414" i="3"/>
  <c r="K414" i="3"/>
  <c r="H414" i="3"/>
  <c r="V414" i="3" s="1"/>
  <c r="G414" i="3"/>
  <c r="F414" i="3"/>
  <c r="P413" i="3"/>
  <c r="S413" i="3" s="1"/>
  <c r="O413" i="3"/>
  <c r="Q413" i="3" s="1"/>
  <c r="M413" i="3"/>
  <c r="K413" i="3"/>
  <c r="H413" i="3"/>
  <c r="V413" i="3" s="1"/>
  <c r="G413" i="3"/>
  <c r="F413" i="3"/>
  <c r="P412" i="3"/>
  <c r="S412" i="3" s="1"/>
  <c r="O412" i="3"/>
  <c r="Q412" i="3" s="1"/>
  <c r="M412" i="3"/>
  <c r="K412" i="3"/>
  <c r="H412" i="3"/>
  <c r="V412" i="3" s="1"/>
  <c r="G412" i="3"/>
  <c r="F412" i="3"/>
  <c r="P411" i="3"/>
  <c r="S411" i="3" s="1"/>
  <c r="O411" i="3"/>
  <c r="Q411" i="3" s="1"/>
  <c r="M411" i="3"/>
  <c r="K411" i="3"/>
  <c r="H411" i="3"/>
  <c r="V411" i="3" s="1"/>
  <c r="G411" i="3"/>
  <c r="F411" i="3"/>
  <c r="P410" i="3"/>
  <c r="S410" i="3" s="1"/>
  <c r="O410" i="3"/>
  <c r="Q410" i="3" s="1"/>
  <c r="M410" i="3"/>
  <c r="K410" i="3"/>
  <c r="H410" i="3"/>
  <c r="V410" i="3" s="1"/>
  <c r="G410" i="3"/>
  <c r="F410" i="3"/>
  <c r="P409" i="3"/>
  <c r="S409" i="3" s="1"/>
  <c r="O409" i="3"/>
  <c r="Q409" i="3" s="1"/>
  <c r="M409" i="3"/>
  <c r="K409" i="3"/>
  <c r="H409" i="3"/>
  <c r="V409" i="3" s="1"/>
  <c r="G409" i="3"/>
  <c r="F409" i="3"/>
  <c r="P408" i="3"/>
  <c r="S408" i="3" s="1"/>
  <c r="O408" i="3"/>
  <c r="Q408" i="3" s="1"/>
  <c r="M408" i="3"/>
  <c r="K408" i="3"/>
  <c r="H408" i="3"/>
  <c r="V408" i="3" s="1"/>
  <c r="G408" i="3"/>
  <c r="F408" i="3"/>
  <c r="P407" i="3"/>
  <c r="S407" i="3" s="1"/>
  <c r="O407" i="3"/>
  <c r="Q407" i="3" s="1"/>
  <c r="M407" i="3"/>
  <c r="K407" i="3"/>
  <c r="H407" i="3"/>
  <c r="V407" i="3" s="1"/>
  <c r="G407" i="3"/>
  <c r="F407" i="3"/>
  <c r="P406" i="3"/>
  <c r="S406" i="3" s="1"/>
  <c r="O406" i="3"/>
  <c r="Q406" i="3" s="1"/>
  <c r="M406" i="3"/>
  <c r="K406" i="3"/>
  <c r="H406" i="3"/>
  <c r="V406" i="3" s="1"/>
  <c r="G406" i="3"/>
  <c r="F406" i="3"/>
  <c r="P405" i="3"/>
  <c r="S405" i="3" s="1"/>
  <c r="O405" i="3"/>
  <c r="Q405" i="3" s="1"/>
  <c r="M405" i="3"/>
  <c r="K405" i="3"/>
  <c r="H405" i="3"/>
  <c r="V405" i="3" s="1"/>
  <c r="G405" i="3"/>
  <c r="F405" i="3"/>
  <c r="P404" i="3"/>
  <c r="S404" i="3" s="1"/>
  <c r="O404" i="3"/>
  <c r="Q404" i="3" s="1"/>
  <c r="M404" i="3"/>
  <c r="K404" i="3"/>
  <c r="H404" i="3"/>
  <c r="V404" i="3" s="1"/>
  <c r="G404" i="3"/>
  <c r="F404" i="3"/>
  <c r="P403" i="3"/>
  <c r="S403" i="3" s="1"/>
  <c r="O403" i="3"/>
  <c r="Q403" i="3" s="1"/>
  <c r="M403" i="3"/>
  <c r="K403" i="3"/>
  <c r="H403" i="3"/>
  <c r="V403" i="3" s="1"/>
  <c r="G403" i="3"/>
  <c r="F403" i="3"/>
  <c r="P402" i="3"/>
  <c r="S402" i="3" s="1"/>
  <c r="O402" i="3"/>
  <c r="Q402" i="3" s="1"/>
  <c r="M402" i="3"/>
  <c r="K402" i="3"/>
  <c r="H402" i="3"/>
  <c r="V402" i="3" s="1"/>
  <c r="G402" i="3"/>
  <c r="F402" i="3"/>
  <c r="P401" i="3"/>
  <c r="S401" i="3" s="1"/>
  <c r="O401" i="3"/>
  <c r="Q401" i="3" s="1"/>
  <c r="M401" i="3"/>
  <c r="K401" i="3"/>
  <c r="H401" i="3"/>
  <c r="V401" i="3" s="1"/>
  <c r="G401" i="3"/>
  <c r="F401" i="3"/>
  <c r="P400" i="3"/>
  <c r="S400" i="3" s="1"/>
  <c r="O400" i="3"/>
  <c r="Q400" i="3" s="1"/>
  <c r="M400" i="3"/>
  <c r="K400" i="3"/>
  <c r="H400" i="3"/>
  <c r="V400" i="3" s="1"/>
  <c r="G400" i="3"/>
  <c r="F400" i="3"/>
  <c r="P399" i="3"/>
  <c r="S399" i="3" s="1"/>
  <c r="O399" i="3"/>
  <c r="Q399" i="3" s="1"/>
  <c r="M399" i="3"/>
  <c r="K399" i="3"/>
  <c r="H399" i="3"/>
  <c r="V399" i="3" s="1"/>
  <c r="G399" i="3"/>
  <c r="F399" i="3"/>
  <c r="P398" i="3"/>
  <c r="S398" i="3" s="1"/>
  <c r="O398" i="3"/>
  <c r="Q398" i="3" s="1"/>
  <c r="M398" i="3"/>
  <c r="K398" i="3"/>
  <c r="H398" i="3"/>
  <c r="V398" i="3" s="1"/>
  <c r="G398" i="3"/>
  <c r="F398" i="3"/>
  <c r="P397" i="3"/>
  <c r="S397" i="3" s="1"/>
  <c r="O397" i="3"/>
  <c r="Q397" i="3" s="1"/>
  <c r="M397" i="3"/>
  <c r="K397" i="3"/>
  <c r="H397" i="3"/>
  <c r="V397" i="3" s="1"/>
  <c r="G397" i="3"/>
  <c r="F397" i="3"/>
  <c r="P396" i="3"/>
  <c r="S396" i="3" s="1"/>
  <c r="O396" i="3"/>
  <c r="Q396" i="3" s="1"/>
  <c r="M396" i="3"/>
  <c r="K396" i="3"/>
  <c r="H396" i="3"/>
  <c r="V396" i="3" s="1"/>
  <c r="G396" i="3"/>
  <c r="F396" i="3"/>
  <c r="P395" i="3"/>
  <c r="S395" i="3" s="1"/>
  <c r="O395" i="3"/>
  <c r="Q395" i="3" s="1"/>
  <c r="M395" i="3"/>
  <c r="K395" i="3"/>
  <c r="H395" i="3"/>
  <c r="U395" i="3" s="1"/>
  <c r="G395" i="3"/>
  <c r="F395" i="3"/>
  <c r="P394" i="3"/>
  <c r="S394" i="3" s="1"/>
  <c r="O394" i="3"/>
  <c r="Q394" i="3" s="1"/>
  <c r="M394" i="3"/>
  <c r="K394" i="3"/>
  <c r="H394" i="3"/>
  <c r="V394" i="3" s="1"/>
  <c r="G394" i="3"/>
  <c r="F394" i="3"/>
  <c r="P393" i="3"/>
  <c r="S393" i="3" s="1"/>
  <c r="O393" i="3"/>
  <c r="Q393" i="3" s="1"/>
  <c r="M393" i="3"/>
  <c r="K393" i="3"/>
  <c r="H393" i="3"/>
  <c r="U393" i="3" s="1"/>
  <c r="G393" i="3"/>
  <c r="F393" i="3"/>
  <c r="P392" i="3"/>
  <c r="S392" i="3" s="1"/>
  <c r="O392" i="3"/>
  <c r="Q392" i="3" s="1"/>
  <c r="M392" i="3"/>
  <c r="K392" i="3"/>
  <c r="H392" i="3"/>
  <c r="V392" i="3" s="1"/>
  <c r="G392" i="3"/>
  <c r="F392" i="3"/>
  <c r="P391" i="3"/>
  <c r="S391" i="3" s="1"/>
  <c r="O391" i="3"/>
  <c r="Q391" i="3" s="1"/>
  <c r="M391" i="3"/>
  <c r="K391" i="3"/>
  <c r="H391" i="3"/>
  <c r="U391" i="3" s="1"/>
  <c r="G391" i="3"/>
  <c r="F391" i="3"/>
  <c r="P390" i="3"/>
  <c r="S390" i="3" s="1"/>
  <c r="O390" i="3"/>
  <c r="Q390" i="3" s="1"/>
  <c r="M390" i="3"/>
  <c r="K390" i="3"/>
  <c r="H390" i="3"/>
  <c r="V390" i="3" s="1"/>
  <c r="G390" i="3"/>
  <c r="F390" i="3"/>
  <c r="P389" i="3"/>
  <c r="S389" i="3" s="1"/>
  <c r="O389" i="3"/>
  <c r="Q389" i="3" s="1"/>
  <c r="M389" i="3"/>
  <c r="K389" i="3"/>
  <c r="H389" i="3"/>
  <c r="U389" i="3" s="1"/>
  <c r="G389" i="3"/>
  <c r="F389" i="3"/>
  <c r="P388" i="3"/>
  <c r="S388" i="3" s="1"/>
  <c r="O388" i="3"/>
  <c r="Q388" i="3" s="1"/>
  <c r="M388" i="3"/>
  <c r="K388" i="3"/>
  <c r="H388" i="3"/>
  <c r="V388" i="3" s="1"/>
  <c r="G388" i="3"/>
  <c r="F388" i="3"/>
  <c r="P387" i="3"/>
  <c r="S387" i="3" s="1"/>
  <c r="O387" i="3"/>
  <c r="Q387" i="3" s="1"/>
  <c r="M387" i="3"/>
  <c r="K387" i="3"/>
  <c r="H387" i="3"/>
  <c r="U387" i="3" s="1"/>
  <c r="G387" i="3"/>
  <c r="F387" i="3"/>
  <c r="P386" i="3"/>
  <c r="S386" i="3" s="1"/>
  <c r="O386" i="3"/>
  <c r="Q386" i="3" s="1"/>
  <c r="M386" i="3"/>
  <c r="K386" i="3"/>
  <c r="H386" i="3"/>
  <c r="G386" i="3"/>
  <c r="F386" i="3"/>
  <c r="P385" i="3"/>
  <c r="S385" i="3" s="1"/>
  <c r="O385" i="3"/>
  <c r="Q385" i="3" s="1"/>
  <c r="M385" i="3"/>
  <c r="K385" i="3"/>
  <c r="H385" i="3"/>
  <c r="U385" i="3" s="1"/>
  <c r="G385" i="3"/>
  <c r="F385" i="3"/>
  <c r="P384" i="3"/>
  <c r="S384" i="3" s="1"/>
  <c r="O384" i="3"/>
  <c r="Q384" i="3" s="1"/>
  <c r="M384" i="3"/>
  <c r="K384" i="3"/>
  <c r="H384" i="3"/>
  <c r="V384" i="3" s="1"/>
  <c r="G384" i="3"/>
  <c r="F384" i="3"/>
  <c r="P383" i="3"/>
  <c r="S383" i="3" s="1"/>
  <c r="O383" i="3"/>
  <c r="Q383" i="3" s="1"/>
  <c r="M383" i="3"/>
  <c r="K383" i="3"/>
  <c r="H383" i="3"/>
  <c r="U383" i="3" s="1"/>
  <c r="G383" i="3"/>
  <c r="F383" i="3"/>
  <c r="P382" i="3"/>
  <c r="S382" i="3" s="1"/>
  <c r="O382" i="3"/>
  <c r="Q382" i="3" s="1"/>
  <c r="M382" i="3"/>
  <c r="K382" i="3"/>
  <c r="H382" i="3"/>
  <c r="V382" i="3" s="1"/>
  <c r="G382" i="3"/>
  <c r="F382" i="3"/>
  <c r="P381" i="3"/>
  <c r="S381" i="3" s="1"/>
  <c r="O381" i="3"/>
  <c r="Q381" i="3" s="1"/>
  <c r="M381" i="3"/>
  <c r="K381" i="3"/>
  <c r="H381" i="3"/>
  <c r="U381" i="3" s="1"/>
  <c r="G381" i="3"/>
  <c r="F381" i="3"/>
  <c r="P380" i="3"/>
  <c r="S380" i="3" s="1"/>
  <c r="O380" i="3"/>
  <c r="Q380" i="3" s="1"/>
  <c r="M380" i="3"/>
  <c r="K380" i="3"/>
  <c r="H380" i="3"/>
  <c r="V380" i="3" s="1"/>
  <c r="G380" i="3"/>
  <c r="F380" i="3"/>
  <c r="P379" i="3"/>
  <c r="S379" i="3" s="1"/>
  <c r="O379" i="3"/>
  <c r="Q379" i="3" s="1"/>
  <c r="M379" i="3"/>
  <c r="K379" i="3"/>
  <c r="H379" i="3"/>
  <c r="U379" i="3" s="1"/>
  <c r="G379" i="3"/>
  <c r="F379" i="3"/>
  <c r="P378" i="3"/>
  <c r="S378" i="3" s="1"/>
  <c r="O378" i="3"/>
  <c r="Q378" i="3" s="1"/>
  <c r="M378" i="3"/>
  <c r="K378" i="3"/>
  <c r="H378" i="3"/>
  <c r="V378" i="3" s="1"/>
  <c r="G378" i="3"/>
  <c r="F378" i="3"/>
  <c r="P377" i="3"/>
  <c r="S377" i="3" s="1"/>
  <c r="O377" i="3"/>
  <c r="Q377" i="3" s="1"/>
  <c r="M377" i="3"/>
  <c r="K377" i="3"/>
  <c r="H377" i="3"/>
  <c r="U377" i="3" s="1"/>
  <c r="G377" i="3"/>
  <c r="F377" i="3"/>
  <c r="P376" i="3"/>
  <c r="S376" i="3" s="1"/>
  <c r="O376" i="3"/>
  <c r="Q376" i="3" s="1"/>
  <c r="M376" i="3"/>
  <c r="K376" i="3"/>
  <c r="H376" i="3"/>
  <c r="V376" i="3" s="1"/>
  <c r="G376" i="3"/>
  <c r="F376" i="3"/>
  <c r="P375" i="3"/>
  <c r="S375" i="3" s="1"/>
  <c r="O375" i="3"/>
  <c r="Q375" i="3" s="1"/>
  <c r="M375" i="3"/>
  <c r="K375" i="3"/>
  <c r="H375" i="3"/>
  <c r="U375" i="3" s="1"/>
  <c r="G375" i="3"/>
  <c r="F375" i="3"/>
  <c r="P374" i="3"/>
  <c r="S374" i="3" s="1"/>
  <c r="O374" i="3"/>
  <c r="Q374" i="3" s="1"/>
  <c r="M374" i="3"/>
  <c r="K374" i="3"/>
  <c r="H374" i="3"/>
  <c r="V374" i="3" s="1"/>
  <c r="G374" i="3"/>
  <c r="F374" i="3"/>
  <c r="P373" i="3"/>
  <c r="S373" i="3" s="1"/>
  <c r="O373" i="3"/>
  <c r="Q373" i="3" s="1"/>
  <c r="M373" i="3"/>
  <c r="K373" i="3"/>
  <c r="H373" i="3"/>
  <c r="U373" i="3" s="1"/>
  <c r="G373" i="3"/>
  <c r="F373" i="3"/>
  <c r="P372" i="3"/>
  <c r="S372" i="3" s="1"/>
  <c r="O372" i="3"/>
  <c r="Q372" i="3" s="1"/>
  <c r="M372" i="3"/>
  <c r="K372" i="3"/>
  <c r="H372" i="3"/>
  <c r="U372" i="3" s="1"/>
  <c r="G372" i="3"/>
  <c r="F372" i="3"/>
  <c r="P371" i="3"/>
  <c r="S371" i="3" s="1"/>
  <c r="O371" i="3"/>
  <c r="Q371" i="3" s="1"/>
  <c r="M371" i="3"/>
  <c r="K371" i="3"/>
  <c r="H371" i="3"/>
  <c r="V371" i="3" s="1"/>
  <c r="G371" i="3"/>
  <c r="F371" i="3"/>
  <c r="P370" i="3"/>
  <c r="S370" i="3" s="1"/>
  <c r="O370" i="3"/>
  <c r="Q370" i="3" s="1"/>
  <c r="M370" i="3"/>
  <c r="K370" i="3"/>
  <c r="H370" i="3"/>
  <c r="V370" i="3" s="1"/>
  <c r="G370" i="3"/>
  <c r="F370" i="3"/>
  <c r="P369" i="3"/>
  <c r="S369" i="3" s="1"/>
  <c r="O369" i="3"/>
  <c r="Q369" i="3" s="1"/>
  <c r="M369" i="3"/>
  <c r="K369" i="3"/>
  <c r="H369" i="3"/>
  <c r="V369" i="3" s="1"/>
  <c r="G369" i="3"/>
  <c r="F369" i="3"/>
  <c r="P368" i="3"/>
  <c r="S368" i="3" s="1"/>
  <c r="O368" i="3"/>
  <c r="Q368" i="3" s="1"/>
  <c r="M368" i="3"/>
  <c r="K368" i="3"/>
  <c r="H368" i="3"/>
  <c r="V368" i="3" s="1"/>
  <c r="G368" i="3"/>
  <c r="F368" i="3"/>
  <c r="P367" i="3"/>
  <c r="S367" i="3" s="1"/>
  <c r="O367" i="3"/>
  <c r="Q367" i="3" s="1"/>
  <c r="M367" i="3"/>
  <c r="K367" i="3"/>
  <c r="H367" i="3"/>
  <c r="V367" i="3" s="1"/>
  <c r="G367" i="3"/>
  <c r="F367" i="3"/>
  <c r="P366" i="3"/>
  <c r="S366" i="3" s="1"/>
  <c r="O366" i="3"/>
  <c r="Q366" i="3" s="1"/>
  <c r="M366" i="3"/>
  <c r="K366" i="3"/>
  <c r="H366" i="3"/>
  <c r="V366" i="3" s="1"/>
  <c r="G366" i="3"/>
  <c r="F366" i="3"/>
  <c r="P365" i="3"/>
  <c r="S365" i="3" s="1"/>
  <c r="O365" i="3"/>
  <c r="Q365" i="3" s="1"/>
  <c r="M365" i="3"/>
  <c r="K365" i="3"/>
  <c r="H365" i="3"/>
  <c r="V365" i="3" s="1"/>
  <c r="G365" i="3"/>
  <c r="F365" i="3"/>
  <c r="P364" i="3"/>
  <c r="S364" i="3" s="1"/>
  <c r="O364" i="3"/>
  <c r="Q364" i="3" s="1"/>
  <c r="M364" i="3"/>
  <c r="K364" i="3"/>
  <c r="H364" i="3"/>
  <c r="V364" i="3" s="1"/>
  <c r="G364" i="3"/>
  <c r="F364" i="3"/>
  <c r="P363" i="3"/>
  <c r="S363" i="3" s="1"/>
  <c r="O363" i="3"/>
  <c r="Q363" i="3" s="1"/>
  <c r="M363" i="3"/>
  <c r="K363" i="3"/>
  <c r="H363" i="3"/>
  <c r="V363" i="3" s="1"/>
  <c r="G363" i="3"/>
  <c r="F363" i="3"/>
  <c r="P362" i="3"/>
  <c r="S362" i="3" s="1"/>
  <c r="O362" i="3"/>
  <c r="Q362" i="3" s="1"/>
  <c r="M362" i="3"/>
  <c r="K362" i="3"/>
  <c r="H362" i="3"/>
  <c r="V362" i="3" s="1"/>
  <c r="G362" i="3"/>
  <c r="F362" i="3"/>
  <c r="P361" i="3"/>
  <c r="S361" i="3" s="1"/>
  <c r="O361" i="3"/>
  <c r="Q361" i="3" s="1"/>
  <c r="M361" i="3"/>
  <c r="K361" i="3"/>
  <c r="H361" i="3"/>
  <c r="V361" i="3" s="1"/>
  <c r="G361" i="3"/>
  <c r="F361" i="3"/>
  <c r="P360" i="3"/>
  <c r="S360" i="3" s="1"/>
  <c r="O360" i="3"/>
  <c r="Q360" i="3" s="1"/>
  <c r="M360" i="3"/>
  <c r="K360" i="3"/>
  <c r="H360" i="3"/>
  <c r="V360" i="3" s="1"/>
  <c r="G360" i="3"/>
  <c r="F360" i="3"/>
  <c r="P359" i="3"/>
  <c r="S359" i="3" s="1"/>
  <c r="O359" i="3"/>
  <c r="Q359" i="3" s="1"/>
  <c r="M359" i="3"/>
  <c r="K359" i="3"/>
  <c r="H359" i="3"/>
  <c r="V359" i="3" s="1"/>
  <c r="G359" i="3"/>
  <c r="F359" i="3"/>
  <c r="P358" i="3"/>
  <c r="S358" i="3" s="1"/>
  <c r="O358" i="3"/>
  <c r="Q358" i="3" s="1"/>
  <c r="M358" i="3"/>
  <c r="K358" i="3"/>
  <c r="H358" i="3"/>
  <c r="V358" i="3" s="1"/>
  <c r="G358" i="3"/>
  <c r="F358" i="3"/>
  <c r="P357" i="3"/>
  <c r="S357" i="3" s="1"/>
  <c r="O357" i="3"/>
  <c r="Q357" i="3" s="1"/>
  <c r="M357" i="3"/>
  <c r="K357" i="3"/>
  <c r="H357" i="3"/>
  <c r="V357" i="3" s="1"/>
  <c r="G357" i="3"/>
  <c r="F357" i="3"/>
  <c r="P356" i="3"/>
  <c r="S356" i="3" s="1"/>
  <c r="O356" i="3"/>
  <c r="Q356" i="3" s="1"/>
  <c r="M356" i="3"/>
  <c r="K356" i="3"/>
  <c r="H356" i="3"/>
  <c r="V356" i="3" s="1"/>
  <c r="G356" i="3"/>
  <c r="F356" i="3"/>
  <c r="P355" i="3"/>
  <c r="S355" i="3" s="1"/>
  <c r="O355" i="3"/>
  <c r="Q355" i="3" s="1"/>
  <c r="M355" i="3"/>
  <c r="K355" i="3"/>
  <c r="H355" i="3"/>
  <c r="V355" i="3" s="1"/>
  <c r="G355" i="3"/>
  <c r="F355" i="3"/>
  <c r="P354" i="3"/>
  <c r="S354" i="3" s="1"/>
  <c r="O354" i="3"/>
  <c r="Q354" i="3" s="1"/>
  <c r="M354" i="3"/>
  <c r="K354" i="3"/>
  <c r="H354" i="3"/>
  <c r="V354" i="3" s="1"/>
  <c r="G354" i="3"/>
  <c r="F354" i="3"/>
  <c r="P353" i="3"/>
  <c r="S353" i="3" s="1"/>
  <c r="O353" i="3"/>
  <c r="Q353" i="3" s="1"/>
  <c r="M353" i="3"/>
  <c r="K353" i="3"/>
  <c r="H353" i="3"/>
  <c r="V353" i="3" s="1"/>
  <c r="G353" i="3"/>
  <c r="F353" i="3"/>
  <c r="P352" i="3"/>
  <c r="S352" i="3" s="1"/>
  <c r="O352" i="3"/>
  <c r="Q352" i="3" s="1"/>
  <c r="M352" i="3"/>
  <c r="K352" i="3"/>
  <c r="H352" i="3"/>
  <c r="V352" i="3" s="1"/>
  <c r="G352" i="3"/>
  <c r="F352" i="3"/>
  <c r="P351" i="3"/>
  <c r="S351" i="3" s="1"/>
  <c r="O351" i="3"/>
  <c r="Q351" i="3" s="1"/>
  <c r="M351" i="3"/>
  <c r="K351" i="3"/>
  <c r="H351" i="3"/>
  <c r="G351" i="3"/>
  <c r="F351" i="3"/>
  <c r="P350" i="3"/>
  <c r="S350" i="3" s="1"/>
  <c r="O350" i="3"/>
  <c r="Q350" i="3" s="1"/>
  <c r="M350" i="3"/>
  <c r="K350" i="3"/>
  <c r="H350" i="3"/>
  <c r="V350" i="3" s="1"/>
  <c r="G350" i="3"/>
  <c r="F350" i="3"/>
  <c r="P349" i="3"/>
  <c r="S349" i="3" s="1"/>
  <c r="O349" i="3"/>
  <c r="Q349" i="3" s="1"/>
  <c r="M349" i="3"/>
  <c r="K349" i="3"/>
  <c r="H349" i="3"/>
  <c r="V349" i="3" s="1"/>
  <c r="G349" i="3"/>
  <c r="F349" i="3"/>
  <c r="P348" i="3"/>
  <c r="S348" i="3" s="1"/>
  <c r="O348" i="3"/>
  <c r="Q348" i="3" s="1"/>
  <c r="M348" i="3"/>
  <c r="K348" i="3"/>
  <c r="H348" i="3"/>
  <c r="V348" i="3" s="1"/>
  <c r="G348" i="3"/>
  <c r="F348" i="3"/>
  <c r="P347" i="3"/>
  <c r="S347" i="3" s="1"/>
  <c r="O347" i="3"/>
  <c r="Q347" i="3" s="1"/>
  <c r="M347" i="3"/>
  <c r="K347" i="3"/>
  <c r="H347" i="3"/>
  <c r="V347" i="3" s="1"/>
  <c r="G347" i="3"/>
  <c r="F347" i="3"/>
  <c r="P346" i="3"/>
  <c r="S346" i="3" s="1"/>
  <c r="O346" i="3"/>
  <c r="Q346" i="3" s="1"/>
  <c r="M346" i="3"/>
  <c r="K346" i="3"/>
  <c r="H346" i="3"/>
  <c r="V346" i="3" s="1"/>
  <c r="G346" i="3"/>
  <c r="F346" i="3"/>
  <c r="P345" i="3"/>
  <c r="S345" i="3" s="1"/>
  <c r="O345" i="3"/>
  <c r="Q345" i="3" s="1"/>
  <c r="M345" i="3"/>
  <c r="K345" i="3"/>
  <c r="H345" i="3"/>
  <c r="V345" i="3" s="1"/>
  <c r="G345" i="3"/>
  <c r="F345" i="3"/>
  <c r="P344" i="3"/>
  <c r="S344" i="3" s="1"/>
  <c r="O344" i="3"/>
  <c r="Q344" i="3" s="1"/>
  <c r="M344" i="3"/>
  <c r="K344" i="3"/>
  <c r="H344" i="3"/>
  <c r="V344" i="3" s="1"/>
  <c r="G344" i="3"/>
  <c r="F344" i="3"/>
  <c r="P343" i="3"/>
  <c r="S343" i="3" s="1"/>
  <c r="O343" i="3"/>
  <c r="Q343" i="3" s="1"/>
  <c r="M343" i="3"/>
  <c r="K343" i="3"/>
  <c r="H343" i="3"/>
  <c r="V343" i="3" s="1"/>
  <c r="G343" i="3"/>
  <c r="F343" i="3"/>
  <c r="P342" i="3"/>
  <c r="S342" i="3" s="1"/>
  <c r="O342" i="3"/>
  <c r="Q342" i="3" s="1"/>
  <c r="M342" i="3"/>
  <c r="K342" i="3"/>
  <c r="H342" i="3"/>
  <c r="V342" i="3" s="1"/>
  <c r="G342" i="3"/>
  <c r="F342" i="3"/>
  <c r="P341" i="3"/>
  <c r="S341" i="3" s="1"/>
  <c r="O341" i="3"/>
  <c r="Q341" i="3" s="1"/>
  <c r="M341" i="3"/>
  <c r="K341" i="3"/>
  <c r="H341" i="3"/>
  <c r="V341" i="3" s="1"/>
  <c r="G341" i="3"/>
  <c r="F341" i="3"/>
  <c r="P340" i="3"/>
  <c r="S340" i="3" s="1"/>
  <c r="O340" i="3"/>
  <c r="Q340" i="3" s="1"/>
  <c r="M340" i="3"/>
  <c r="K340" i="3"/>
  <c r="H340" i="3"/>
  <c r="V340" i="3" s="1"/>
  <c r="G340" i="3"/>
  <c r="F340" i="3"/>
  <c r="P339" i="3"/>
  <c r="S339" i="3" s="1"/>
  <c r="O339" i="3"/>
  <c r="Q339" i="3" s="1"/>
  <c r="M339" i="3"/>
  <c r="K339" i="3"/>
  <c r="H339" i="3"/>
  <c r="V339" i="3" s="1"/>
  <c r="G339" i="3"/>
  <c r="F339" i="3"/>
  <c r="P338" i="3"/>
  <c r="S338" i="3" s="1"/>
  <c r="O338" i="3"/>
  <c r="Q338" i="3" s="1"/>
  <c r="M338" i="3"/>
  <c r="K338" i="3"/>
  <c r="H338" i="3"/>
  <c r="V338" i="3" s="1"/>
  <c r="G338" i="3"/>
  <c r="F338" i="3"/>
  <c r="P337" i="3"/>
  <c r="S337" i="3" s="1"/>
  <c r="O337" i="3"/>
  <c r="Q337" i="3" s="1"/>
  <c r="M337" i="3"/>
  <c r="K337" i="3"/>
  <c r="H337" i="3"/>
  <c r="V337" i="3" s="1"/>
  <c r="G337" i="3"/>
  <c r="F337" i="3"/>
  <c r="P336" i="3"/>
  <c r="S336" i="3" s="1"/>
  <c r="O336" i="3"/>
  <c r="Q336" i="3" s="1"/>
  <c r="M336" i="3"/>
  <c r="K336" i="3"/>
  <c r="H336" i="3"/>
  <c r="V336" i="3" s="1"/>
  <c r="G336" i="3"/>
  <c r="F336" i="3"/>
  <c r="P335" i="3"/>
  <c r="S335" i="3" s="1"/>
  <c r="O335" i="3"/>
  <c r="Q335" i="3" s="1"/>
  <c r="M335" i="3"/>
  <c r="K335" i="3"/>
  <c r="H335" i="3"/>
  <c r="V335" i="3" s="1"/>
  <c r="G335" i="3"/>
  <c r="F335" i="3"/>
  <c r="P334" i="3"/>
  <c r="S334" i="3" s="1"/>
  <c r="O334" i="3"/>
  <c r="Q334" i="3" s="1"/>
  <c r="M334" i="3"/>
  <c r="K334" i="3"/>
  <c r="H334" i="3"/>
  <c r="V334" i="3" s="1"/>
  <c r="G334" i="3"/>
  <c r="F334" i="3"/>
  <c r="P333" i="3"/>
  <c r="S333" i="3" s="1"/>
  <c r="O333" i="3"/>
  <c r="Q333" i="3" s="1"/>
  <c r="M333" i="3"/>
  <c r="K333" i="3"/>
  <c r="H333" i="3"/>
  <c r="V333" i="3" s="1"/>
  <c r="G333" i="3"/>
  <c r="F333" i="3"/>
  <c r="P332" i="3"/>
  <c r="S332" i="3" s="1"/>
  <c r="O332" i="3"/>
  <c r="Q332" i="3" s="1"/>
  <c r="M332" i="3"/>
  <c r="K332" i="3"/>
  <c r="H332" i="3"/>
  <c r="V332" i="3" s="1"/>
  <c r="G332" i="3"/>
  <c r="F332" i="3"/>
  <c r="P331" i="3"/>
  <c r="S331" i="3" s="1"/>
  <c r="O331" i="3"/>
  <c r="Q331" i="3" s="1"/>
  <c r="M331" i="3"/>
  <c r="K331" i="3"/>
  <c r="H331" i="3"/>
  <c r="V331" i="3" s="1"/>
  <c r="G331" i="3"/>
  <c r="F331" i="3"/>
  <c r="P330" i="3"/>
  <c r="S330" i="3" s="1"/>
  <c r="O330" i="3"/>
  <c r="Q330" i="3" s="1"/>
  <c r="M330" i="3"/>
  <c r="K330" i="3"/>
  <c r="H330" i="3"/>
  <c r="V330" i="3" s="1"/>
  <c r="G330" i="3"/>
  <c r="F330" i="3"/>
  <c r="P329" i="3"/>
  <c r="S329" i="3" s="1"/>
  <c r="O329" i="3"/>
  <c r="Q329" i="3" s="1"/>
  <c r="M329" i="3"/>
  <c r="K329" i="3"/>
  <c r="H329" i="3"/>
  <c r="V329" i="3" s="1"/>
  <c r="G329" i="3"/>
  <c r="F329" i="3"/>
  <c r="P328" i="3"/>
  <c r="S328" i="3" s="1"/>
  <c r="O328" i="3"/>
  <c r="Q328" i="3" s="1"/>
  <c r="M328" i="3"/>
  <c r="K328" i="3"/>
  <c r="H328" i="3"/>
  <c r="V328" i="3" s="1"/>
  <c r="G328" i="3"/>
  <c r="F328" i="3"/>
  <c r="P327" i="3"/>
  <c r="S327" i="3" s="1"/>
  <c r="O327" i="3"/>
  <c r="Q327" i="3" s="1"/>
  <c r="M327" i="3"/>
  <c r="K327" i="3"/>
  <c r="H327" i="3"/>
  <c r="V327" i="3" s="1"/>
  <c r="G327" i="3"/>
  <c r="F327" i="3"/>
  <c r="P326" i="3"/>
  <c r="S326" i="3" s="1"/>
  <c r="O326" i="3"/>
  <c r="Q326" i="3" s="1"/>
  <c r="M326" i="3"/>
  <c r="K326" i="3"/>
  <c r="H326" i="3"/>
  <c r="V326" i="3" s="1"/>
  <c r="G326" i="3"/>
  <c r="F326" i="3"/>
  <c r="P325" i="3"/>
  <c r="S325" i="3" s="1"/>
  <c r="O325" i="3"/>
  <c r="Q325" i="3" s="1"/>
  <c r="M325" i="3"/>
  <c r="K325" i="3"/>
  <c r="H325" i="3"/>
  <c r="U325" i="3" s="1"/>
  <c r="G325" i="3"/>
  <c r="F325" i="3"/>
  <c r="P324" i="3"/>
  <c r="S324" i="3" s="1"/>
  <c r="O324" i="3"/>
  <c r="Q324" i="3" s="1"/>
  <c r="M324" i="3"/>
  <c r="K324" i="3"/>
  <c r="H324" i="3"/>
  <c r="V324" i="3" s="1"/>
  <c r="G324" i="3"/>
  <c r="F324" i="3"/>
  <c r="P323" i="3"/>
  <c r="S323" i="3" s="1"/>
  <c r="O323" i="3"/>
  <c r="Q323" i="3" s="1"/>
  <c r="M323" i="3"/>
  <c r="K323" i="3"/>
  <c r="H323" i="3"/>
  <c r="U323" i="3" s="1"/>
  <c r="G323" i="3"/>
  <c r="F323" i="3"/>
  <c r="P322" i="3"/>
  <c r="S322" i="3" s="1"/>
  <c r="O322" i="3"/>
  <c r="Q322" i="3" s="1"/>
  <c r="M322" i="3"/>
  <c r="K322" i="3"/>
  <c r="H322" i="3"/>
  <c r="V322" i="3" s="1"/>
  <c r="G322" i="3"/>
  <c r="F322" i="3"/>
  <c r="P321" i="3"/>
  <c r="S321" i="3" s="1"/>
  <c r="O321" i="3"/>
  <c r="Q321" i="3" s="1"/>
  <c r="M321" i="3"/>
  <c r="K321" i="3"/>
  <c r="H321" i="3"/>
  <c r="V321" i="3" s="1"/>
  <c r="G321" i="3"/>
  <c r="F321" i="3"/>
  <c r="P320" i="3"/>
  <c r="S320" i="3" s="1"/>
  <c r="O320" i="3"/>
  <c r="Q320" i="3" s="1"/>
  <c r="M320" i="3"/>
  <c r="K320" i="3"/>
  <c r="H320" i="3"/>
  <c r="V320" i="3" s="1"/>
  <c r="G320" i="3"/>
  <c r="F320" i="3"/>
  <c r="P319" i="3"/>
  <c r="S319" i="3" s="1"/>
  <c r="O319" i="3"/>
  <c r="Q319" i="3" s="1"/>
  <c r="M319" i="3"/>
  <c r="K319" i="3"/>
  <c r="H319" i="3"/>
  <c r="V319" i="3" s="1"/>
  <c r="G319" i="3"/>
  <c r="F319" i="3"/>
  <c r="P318" i="3"/>
  <c r="S318" i="3" s="1"/>
  <c r="O318" i="3"/>
  <c r="Q318" i="3" s="1"/>
  <c r="M318" i="3"/>
  <c r="K318" i="3"/>
  <c r="H318" i="3"/>
  <c r="V318" i="3" s="1"/>
  <c r="G318" i="3"/>
  <c r="F318" i="3"/>
  <c r="P317" i="3"/>
  <c r="S317" i="3" s="1"/>
  <c r="O317" i="3"/>
  <c r="Q317" i="3" s="1"/>
  <c r="M317" i="3"/>
  <c r="K317" i="3"/>
  <c r="H317" i="3"/>
  <c r="V317" i="3" s="1"/>
  <c r="G317" i="3"/>
  <c r="F317" i="3"/>
  <c r="P316" i="3"/>
  <c r="S316" i="3" s="1"/>
  <c r="O316" i="3"/>
  <c r="Q316" i="3" s="1"/>
  <c r="M316" i="3"/>
  <c r="K316" i="3"/>
  <c r="H316" i="3"/>
  <c r="V316" i="3" s="1"/>
  <c r="G316" i="3"/>
  <c r="F316" i="3"/>
  <c r="P315" i="3"/>
  <c r="S315" i="3" s="1"/>
  <c r="O315" i="3"/>
  <c r="Q315" i="3" s="1"/>
  <c r="M315" i="3"/>
  <c r="K315" i="3"/>
  <c r="H315" i="3"/>
  <c r="U315" i="3" s="1"/>
  <c r="G315" i="3"/>
  <c r="F315" i="3"/>
  <c r="P314" i="3"/>
  <c r="S314" i="3" s="1"/>
  <c r="O314" i="3"/>
  <c r="Q314" i="3" s="1"/>
  <c r="M314" i="3"/>
  <c r="K314" i="3"/>
  <c r="H314" i="3"/>
  <c r="V314" i="3" s="1"/>
  <c r="G314" i="3"/>
  <c r="F314" i="3"/>
  <c r="P313" i="3"/>
  <c r="S313" i="3" s="1"/>
  <c r="O313" i="3"/>
  <c r="Q313" i="3" s="1"/>
  <c r="M313" i="3"/>
  <c r="K313" i="3"/>
  <c r="H313" i="3"/>
  <c r="U313" i="3" s="1"/>
  <c r="G313" i="3"/>
  <c r="F313" i="3"/>
  <c r="P312" i="3"/>
  <c r="S312" i="3" s="1"/>
  <c r="O312" i="3"/>
  <c r="Q312" i="3" s="1"/>
  <c r="M312" i="3"/>
  <c r="K312" i="3"/>
  <c r="H312" i="3"/>
  <c r="V312" i="3" s="1"/>
  <c r="G312" i="3"/>
  <c r="F312" i="3"/>
  <c r="P311" i="3"/>
  <c r="S311" i="3" s="1"/>
  <c r="O311" i="3"/>
  <c r="Q311" i="3" s="1"/>
  <c r="M311" i="3"/>
  <c r="K311" i="3"/>
  <c r="H311" i="3"/>
  <c r="U311" i="3" s="1"/>
  <c r="G311" i="3"/>
  <c r="F311" i="3"/>
  <c r="P310" i="3"/>
  <c r="S310" i="3" s="1"/>
  <c r="O310" i="3"/>
  <c r="Q310" i="3" s="1"/>
  <c r="M310" i="3"/>
  <c r="K310" i="3"/>
  <c r="H310" i="3"/>
  <c r="V310" i="3" s="1"/>
  <c r="G310" i="3"/>
  <c r="F310" i="3"/>
  <c r="P309" i="3"/>
  <c r="S309" i="3" s="1"/>
  <c r="O309" i="3"/>
  <c r="Q309" i="3" s="1"/>
  <c r="M309" i="3"/>
  <c r="K309" i="3"/>
  <c r="H309" i="3"/>
  <c r="U309" i="3" s="1"/>
  <c r="G309" i="3"/>
  <c r="F309" i="3"/>
  <c r="P308" i="3"/>
  <c r="S308" i="3" s="1"/>
  <c r="O308" i="3"/>
  <c r="Q308" i="3" s="1"/>
  <c r="M308" i="3"/>
  <c r="K308" i="3"/>
  <c r="H308" i="3"/>
  <c r="V308" i="3" s="1"/>
  <c r="G308" i="3"/>
  <c r="F308" i="3"/>
  <c r="P307" i="3"/>
  <c r="S307" i="3" s="1"/>
  <c r="O307" i="3"/>
  <c r="Q307" i="3" s="1"/>
  <c r="M307" i="3"/>
  <c r="K307" i="3"/>
  <c r="H307" i="3"/>
  <c r="G307" i="3"/>
  <c r="F307" i="3"/>
  <c r="P306" i="3"/>
  <c r="S306" i="3" s="1"/>
  <c r="O306" i="3"/>
  <c r="Q306" i="3" s="1"/>
  <c r="M306" i="3"/>
  <c r="K306" i="3"/>
  <c r="H306" i="3"/>
  <c r="V306" i="3" s="1"/>
  <c r="G306" i="3"/>
  <c r="F306" i="3"/>
  <c r="P305" i="3"/>
  <c r="S305" i="3" s="1"/>
  <c r="O305" i="3"/>
  <c r="Q305" i="3" s="1"/>
  <c r="M305" i="3"/>
  <c r="K305" i="3"/>
  <c r="H305" i="3"/>
  <c r="V305" i="3" s="1"/>
  <c r="G305" i="3"/>
  <c r="F305" i="3"/>
  <c r="P304" i="3"/>
  <c r="S304" i="3" s="1"/>
  <c r="O304" i="3"/>
  <c r="Q304" i="3" s="1"/>
  <c r="M304" i="3"/>
  <c r="K304" i="3"/>
  <c r="H304" i="3"/>
  <c r="V304" i="3" s="1"/>
  <c r="G304" i="3"/>
  <c r="F304" i="3"/>
  <c r="P303" i="3"/>
  <c r="S303" i="3" s="1"/>
  <c r="O303" i="3"/>
  <c r="Q303" i="3" s="1"/>
  <c r="M303" i="3"/>
  <c r="K303" i="3"/>
  <c r="H303" i="3"/>
  <c r="V303" i="3" s="1"/>
  <c r="G303" i="3"/>
  <c r="F303" i="3"/>
  <c r="P302" i="3"/>
  <c r="S302" i="3" s="1"/>
  <c r="O302" i="3"/>
  <c r="Q302" i="3" s="1"/>
  <c r="M302" i="3"/>
  <c r="K302" i="3"/>
  <c r="H302" i="3"/>
  <c r="V302" i="3" s="1"/>
  <c r="G302" i="3"/>
  <c r="F302" i="3"/>
  <c r="P301" i="3"/>
  <c r="S301" i="3" s="1"/>
  <c r="O301" i="3"/>
  <c r="Q301" i="3" s="1"/>
  <c r="M301" i="3"/>
  <c r="K301" i="3"/>
  <c r="H301" i="3"/>
  <c r="V301" i="3" s="1"/>
  <c r="G301" i="3"/>
  <c r="F301" i="3"/>
  <c r="P300" i="3"/>
  <c r="S300" i="3" s="1"/>
  <c r="O300" i="3"/>
  <c r="Q300" i="3" s="1"/>
  <c r="M300" i="3"/>
  <c r="K300" i="3"/>
  <c r="H300" i="3"/>
  <c r="V300" i="3" s="1"/>
  <c r="G300" i="3"/>
  <c r="F300" i="3"/>
  <c r="P299" i="3"/>
  <c r="S299" i="3" s="1"/>
  <c r="O299" i="3"/>
  <c r="Q299" i="3" s="1"/>
  <c r="M299" i="3"/>
  <c r="K299" i="3"/>
  <c r="H299" i="3"/>
  <c r="V299" i="3" s="1"/>
  <c r="G299" i="3"/>
  <c r="F299" i="3"/>
  <c r="P298" i="3"/>
  <c r="S298" i="3" s="1"/>
  <c r="O298" i="3"/>
  <c r="Q298" i="3" s="1"/>
  <c r="M298" i="3"/>
  <c r="K298" i="3"/>
  <c r="H298" i="3"/>
  <c r="V298" i="3" s="1"/>
  <c r="G298" i="3"/>
  <c r="F298" i="3"/>
  <c r="P297" i="3"/>
  <c r="S297" i="3" s="1"/>
  <c r="O297" i="3"/>
  <c r="Q297" i="3" s="1"/>
  <c r="M297" i="3"/>
  <c r="K297" i="3"/>
  <c r="H297" i="3"/>
  <c r="V297" i="3" s="1"/>
  <c r="G297" i="3"/>
  <c r="F297" i="3"/>
  <c r="P296" i="3"/>
  <c r="S296" i="3" s="1"/>
  <c r="O296" i="3"/>
  <c r="Q296" i="3" s="1"/>
  <c r="M296" i="3"/>
  <c r="K296" i="3"/>
  <c r="H296" i="3"/>
  <c r="V296" i="3" s="1"/>
  <c r="G296" i="3"/>
  <c r="F296" i="3"/>
  <c r="P295" i="3"/>
  <c r="S295" i="3" s="1"/>
  <c r="O295" i="3"/>
  <c r="Q295" i="3" s="1"/>
  <c r="M295" i="3"/>
  <c r="K295" i="3"/>
  <c r="H295" i="3"/>
  <c r="V295" i="3" s="1"/>
  <c r="G295" i="3"/>
  <c r="F295" i="3"/>
  <c r="P294" i="3"/>
  <c r="S294" i="3" s="1"/>
  <c r="O294" i="3"/>
  <c r="Q294" i="3" s="1"/>
  <c r="M294" i="3"/>
  <c r="K294" i="3"/>
  <c r="H294" i="3"/>
  <c r="V294" i="3" s="1"/>
  <c r="G294" i="3"/>
  <c r="F294" i="3"/>
  <c r="P293" i="3"/>
  <c r="S293" i="3" s="1"/>
  <c r="O293" i="3"/>
  <c r="Q293" i="3" s="1"/>
  <c r="M293" i="3"/>
  <c r="K293" i="3"/>
  <c r="H293" i="3"/>
  <c r="V293" i="3" s="1"/>
  <c r="G293" i="3"/>
  <c r="F293" i="3"/>
  <c r="P292" i="3"/>
  <c r="S292" i="3" s="1"/>
  <c r="O292" i="3"/>
  <c r="Q292" i="3" s="1"/>
  <c r="M292" i="3"/>
  <c r="K292" i="3"/>
  <c r="H292" i="3"/>
  <c r="V292" i="3" s="1"/>
  <c r="G292" i="3"/>
  <c r="F292" i="3"/>
  <c r="P291" i="3"/>
  <c r="S291" i="3" s="1"/>
  <c r="O291" i="3"/>
  <c r="Q291" i="3" s="1"/>
  <c r="M291" i="3"/>
  <c r="K291" i="3"/>
  <c r="H291" i="3"/>
  <c r="V291" i="3" s="1"/>
  <c r="G291" i="3"/>
  <c r="F291" i="3"/>
  <c r="P290" i="3"/>
  <c r="S290" i="3" s="1"/>
  <c r="O290" i="3"/>
  <c r="Q290" i="3" s="1"/>
  <c r="M290" i="3"/>
  <c r="K290" i="3"/>
  <c r="H290" i="3"/>
  <c r="V290" i="3" s="1"/>
  <c r="G290" i="3"/>
  <c r="F290" i="3"/>
  <c r="P289" i="3"/>
  <c r="S289" i="3" s="1"/>
  <c r="O289" i="3"/>
  <c r="Q289" i="3" s="1"/>
  <c r="M289" i="3"/>
  <c r="K289" i="3"/>
  <c r="H289" i="3"/>
  <c r="V289" i="3" s="1"/>
  <c r="G289" i="3"/>
  <c r="F289" i="3"/>
  <c r="P288" i="3"/>
  <c r="S288" i="3" s="1"/>
  <c r="O288" i="3"/>
  <c r="Q288" i="3" s="1"/>
  <c r="M288" i="3"/>
  <c r="K288" i="3"/>
  <c r="H288" i="3"/>
  <c r="V288" i="3" s="1"/>
  <c r="G288" i="3"/>
  <c r="F288" i="3"/>
  <c r="P287" i="3"/>
  <c r="S287" i="3" s="1"/>
  <c r="O287" i="3"/>
  <c r="Q287" i="3" s="1"/>
  <c r="M287" i="3"/>
  <c r="K287" i="3"/>
  <c r="H287" i="3"/>
  <c r="V287" i="3" s="1"/>
  <c r="G287" i="3"/>
  <c r="F287" i="3"/>
  <c r="P286" i="3"/>
  <c r="S286" i="3" s="1"/>
  <c r="O286" i="3"/>
  <c r="Q286" i="3" s="1"/>
  <c r="M286" i="3"/>
  <c r="K286" i="3"/>
  <c r="H286" i="3"/>
  <c r="V286" i="3" s="1"/>
  <c r="G286" i="3"/>
  <c r="F286" i="3"/>
  <c r="P285" i="3"/>
  <c r="S285" i="3" s="1"/>
  <c r="O285" i="3"/>
  <c r="Q285" i="3" s="1"/>
  <c r="M285" i="3"/>
  <c r="K285" i="3"/>
  <c r="H285" i="3"/>
  <c r="V285" i="3" s="1"/>
  <c r="G285" i="3"/>
  <c r="F285" i="3"/>
  <c r="P284" i="3"/>
  <c r="S284" i="3" s="1"/>
  <c r="O284" i="3"/>
  <c r="Q284" i="3" s="1"/>
  <c r="M284" i="3"/>
  <c r="K284" i="3"/>
  <c r="H284" i="3"/>
  <c r="V284" i="3" s="1"/>
  <c r="G284" i="3"/>
  <c r="F284" i="3"/>
  <c r="P283" i="3"/>
  <c r="S283" i="3" s="1"/>
  <c r="O283" i="3"/>
  <c r="Q283" i="3" s="1"/>
  <c r="M283" i="3"/>
  <c r="K283" i="3"/>
  <c r="H283" i="3"/>
  <c r="V283" i="3" s="1"/>
  <c r="G283" i="3"/>
  <c r="F283" i="3"/>
  <c r="P282" i="3"/>
  <c r="S282" i="3" s="1"/>
  <c r="O282" i="3"/>
  <c r="Q282" i="3" s="1"/>
  <c r="M282" i="3"/>
  <c r="K282" i="3"/>
  <c r="H282" i="3"/>
  <c r="V282" i="3" s="1"/>
  <c r="G282" i="3"/>
  <c r="F282" i="3"/>
  <c r="P281" i="3"/>
  <c r="S281" i="3" s="1"/>
  <c r="O281" i="3"/>
  <c r="Q281" i="3" s="1"/>
  <c r="M281" i="3"/>
  <c r="K281" i="3"/>
  <c r="H281" i="3"/>
  <c r="V281" i="3" s="1"/>
  <c r="G281" i="3"/>
  <c r="F281" i="3"/>
  <c r="P280" i="3"/>
  <c r="S280" i="3" s="1"/>
  <c r="O280" i="3"/>
  <c r="Q280" i="3" s="1"/>
  <c r="M280" i="3"/>
  <c r="K280" i="3"/>
  <c r="H280" i="3"/>
  <c r="V280" i="3" s="1"/>
  <c r="G280" i="3"/>
  <c r="F280" i="3"/>
  <c r="P279" i="3"/>
  <c r="S279" i="3" s="1"/>
  <c r="O279" i="3"/>
  <c r="Q279" i="3" s="1"/>
  <c r="M279" i="3"/>
  <c r="K279" i="3"/>
  <c r="H279" i="3"/>
  <c r="V279" i="3" s="1"/>
  <c r="G279" i="3"/>
  <c r="F279" i="3"/>
  <c r="P278" i="3"/>
  <c r="S278" i="3" s="1"/>
  <c r="O278" i="3"/>
  <c r="Q278" i="3" s="1"/>
  <c r="M278" i="3"/>
  <c r="K278" i="3"/>
  <c r="H278" i="3"/>
  <c r="V278" i="3" s="1"/>
  <c r="G278" i="3"/>
  <c r="F278" i="3"/>
  <c r="P277" i="3"/>
  <c r="S277" i="3" s="1"/>
  <c r="O277" i="3"/>
  <c r="Q277" i="3" s="1"/>
  <c r="M277" i="3"/>
  <c r="K277" i="3"/>
  <c r="H277" i="3"/>
  <c r="V277" i="3" s="1"/>
  <c r="G277" i="3"/>
  <c r="F277" i="3"/>
  <c r="P276" i="3"/>
  <c r="S276" i="3" s="1"/>
  <c r="O276" i="3"/>
  <c r="Q276" i="3" s="1"/>
  <c r="M276" i="3"/>
  <c r="K276" i="3"/>
  <c r="H276" i="3"/>
  <c r="V276" i="3" s="1"/>
  <c r="G276" i="3"/>
  <c r="F276" i="3"/>
  <c r="P275" i="3"/>
  <c r="S275" i="3" s="1"/>
  <c r="O275" i="3"/>
  <c r="Q275" i="3" s="1"/>
  <c r="M275" i="3"/>
  <c r="K275" i="3"/>
  <c r="H275" i="3"/>
  <c r="V275" i="3" s="1"/>
  <c r="G275" i="3"/>
  <c r="F275" i="3"/>
  <c r="P274" i="3"/>
  <c r="S274" i="3" s="1"/>
  <c r="O274" i="3"/>
  <c r="Q274" i="3" s="1"/>
  <c r="M274" i="3"/>
  <c r="K274" i="3"/>
  <c r="H274" i="3"/>
  <c r="V274" i="3" s="1"/>
  <c r="G274" i="3"/>
  <c r="F274" i="3"/>
  <c r="P273" i="3"/>
  <c r="S273" i="3" s="1"/>
  <c r="O273" i="3"/>
  <c r="Q273" i="3" s="1"/>
  <c r="M273" i="3"/>
  <c r="K273" i="3"/>
  <c r="H273" i="3"/>
  <c r="V273" i="3" s="1"/>
  <c r="G273" i="3"/>
  <c r="F273" i="3"/>
  <c r="P272" i="3"/>
  <c r="S272" i="3" s="1"/>
  <c r="O272" i="3"/>
  <c r="Q272" i="3" s="1"/>
  <c r="M272" i="3"/>
  <c r="K272" i="3"/>
  <c r="H272" i="3"/>
  <c r="V272" i="3" s="1"/>
  <c r="G272" i="3"/>
  <c r="F272" i="3"/>
  <c r="P271" i="3"/>
  <c r="S271" i="3" s="1"/>
  <c r="O271" i="3"/>
  <c r="Q271" i="3" s="1"/>
  <c r="M271" i="3"/>
  <c r="K271" i="3"/>
  <c r="H271" i="3"/>
  <c r="V271" i="3" s="1"/>
  <c r="G271" i="3"/>
  <c r="F271" i="3"/>
  <c r="P270" i="3"/>
  <c r="S270" i="3" s="1"/>
  <c r="O270" i="3"/>
  <c r="Q270" i="3" s="1"/>
  <c r="M270" i="3"/>
  <c r="K270" i="3"/>
  <c r="H270" i="3"/>
  <c r="U270" i="3" s="1"/>
  <c r="G270" i="3"/>
  <c r="F270" i="3"/>
  <c r="P269" i="3"/>
  <c r="S269" i="3" s="1"/>
  <c r="O269" i="3"/>
  <c r="Q269" i="3" s="1"/>
  <c r="M269" i="3"/>
  <c r="K269" i="3"/>
  <c r="H269" i="3"/>
  <c r="V269" i="3" s="1"/>
  <c r="G269" i="3"/>
  <c r="F269" i="3"/>
  <c r="P268" i="3"/>
  <c r="S268" i="3" s="1"/>
  <c r="O268" i="3"/>
  <c r="Q268" i="3" s="1"/>
  <c r="M268" i="3"/>
  <c r="K268" i="3"/>
  <c r="H268" i="3"/>
  <c r="U268" i="3" s="1"/>
  <c r="G268" i="3"/>
  <c r="F268" i="3"/>
  <c r="P267" i="3"/>
  <c r="S267" i="3" s="1"/>
  <c r="O267" i="3"/>
  <c r="Q267" i="3" s="1"/>
  <c r="M267" i="3"/>
  <c r="K267" i="3"/>
  <c r="H267" i="3"/>
  <c r="V267" i="3" s="1"/>
  <c r="G267" i="3"/>
  <c r="F267" i="3"/>
  <c r="P266" i="3"/>
  <c r="S266" i="3" s="1"/>
  <c r="O266" i="3"/>
  <c r="Q266" i="3" s="1"/>
  <c r="M266" i="3"/>
  <c r="K266" i="3"/>
  <c r="H266" i="3"/>
  <c r="U266" i="3" s="1"/>
  <c r="G266" i="3"/>
  <c r="F266" i="3"/>
  <c r="P265" i="3"/>
  <c r="S265" i="3" s="1"/>
  <c r="O265" i="3"/>
  <c r="Q265" i="3" s="1"/>
  <c r="M265" i="3"/>
  <c r="K265" i="3"/>
  <c r="H265" i="3"/>
  <c r="V265" i="3" s="1"/>
  <c r="G265" i="3"/>
  <c r="F265" i="3"/>
  <c r="P264" i="3"/>
  <c r="S264" i="3" s="1"/>
  <c r="O264" i="3"/>
  <c r="Q264" i="3" s="1"/>
  <c r="M264" i="3"/>
  <c r="K264" i="3"/>
  <c r="H264" i="3"/>
  <c r="U264" i="3" s="1"/>
  <c r="G264" i="3"/>
  <c r="F264" i="3"/>
  <c r="P263" i="3"/>
  <c r="S263" i="3" s="1"/>
  <c r="O263" i="3"/>
  <c r="Q263" i="3" s="1"/>
  <c r="M263" i="3"/>
  <c r="K263" i="3"/>
  <c r="H263" i="3"/>
  <c r="V263" i="3" s="1"/>
  <c r="G263" i="3"/>
  <c r="F263" i="3"/>
  <c r="P262" i="3"/>
  <c r="S262" i="3" s="1"/>
  <c r="O262" i="3"/>
  <c r="Q262" i="3" s="1"/>
  <c r="M262" i="3"/>
  <c r="K262" i="3"/>
  <c r="H262" i="3"/>
  <c r="U262" i="3" s="1"/>
  <c r="G262" i="3"/>
  <c r="F262" i="3"/>
  <c r="P261" i="3"/>
  <c r="S261" i="3" s="1"/>
  <c r="O261" i="3"/>
  <c r="Q261" i="3" s="1"/>
  <c r="M261" i="3"/>
  <c r="K261" i="3"/>
  <c r="H261" i="3"/>
  <c r="V261" i="3" s="1"/>
  <c r="G261" i="3"/>
  <c r="F261" i="3"/>
  <c r="P260" i="3"/>
  <c r="S260" i="3" s="1"/>
  <c r="O260" i="3"/>
  <c r="Q260" i="3" s="1"/>
  <c r="M260" i="3"/>
  <c r="K260" i="3"/>
  <c r="H260" i="3"/>
  <c r="U260" i="3" s="1"/>
  <c r="G260" i="3"/>
  <c r="F260" i="3"/>
  <c r="P259" i="3"/>
  <c r="S259" i="3" s="1"/>
  <c r="O259" i="3"/>
  <c r="Q259" i="3" s="1"/>
  <c r="M259" i="3"/>
  <c r="K259" i="3"/>
  <c r="H259" i="3"/>
  <c r="V259" i="3" s="1"/>
  <c r="G259" i="3"/>
  <c r="F259" i="3"/>
  <c r="P258" i="3"/>
  <c r="S258" i="3" s="1"/>
  <c r="O258" i="3"/>
  <c r="Q258" i="3" s="1"/>
  <c r="M258" i="3"/>
  <c r="K258" i="3"/>
  <c r="H258" i="3"/>
  <c r="U258" i="3" s="1"/>
  <c r="G258" i="3"/>
  <c r="F258" i="3"/>
  <c r="P257" i="3"/>
  <c r="S257" i="3" s="1"/>
  <c r="O257" i="3"/>
  <c r="Q257" i="3" s="1"/>
  <c r="M257" i="3"/>
  <c r="K257" i="3"/>
  <c r="H257" i="3"/>
  <c r="V257" i="3" s="1"/>
  <c r="G257" i="3"/>
  <c r="F257" i="3"/>
  <c r="P256" i="3"/>
  <c r="S256" i="3" s="1"/>
  <c r="O256" i="3"/>
  <c r="Q256" i="3" s="1"/>
  <c r="M256" i="3"/>
  <c r="K256" i="3"/>
  <c r="H256" i="3"/>
  <c r="U256" i="3" s="1"/>
  <c r="G256" i="3"/>
  <c r="F256" i="3"/>
  <c r="P255" i="3"/>
  <c r="S255" i="3" s="1"/>
  <c r="O255" i="3"/>
  <c r="Q255" i="3" s="1"/>
  <c r="M255" i="3"/>
  <c r="K255" i="3"/>
  <c r="H255" i="3"/>
  <c r="V255" i="3" s="1"/>
  <c r="G255" i="3"/>
  <c r="F255" i="3"/>
  <c r="P254" i="3"/>
  <c r="S254" i="3" s="1"/>
  <c r="O254" i="3"/>
  <c r="Q254" i="3" s="1"/>
  <c r="M254" i="3"/>
  <c r="K254" i="3"/>
  <c r="H254" i="3"/>
  <c r="U254" i="3" s="1"/>
  <c r="G254" i="3"/>
  <c r="F254" i="3"/>
  <c r="P253" i="3"/>
  <c r="S253" i="3" s="1"/>
  <c r="O253" i="3"/>
  <c r="Q253" i="3" s="1"/>
  <c r="M253" i="3"/>
  <c r="K253" i="3"/>
  <c r="H253" i="3"/>
  <c r="V253" i="3" s="1"/>
  <c r="G253" i="3"/>
  <c r="F253" i="3"/>
  <c r="P252" i="3"/>
  <c r="S252" i="3" s="1"/>
  <c r="O252" i="3"/>
  <c r="Q252" i="3" s="1"/>
  <c r="M252" i="3"/>
  <c r="K252" i="3"/>
  <c r="H252" i="3"/>
  <c r="U252" i="3" s="1"/>
  <c r="G252" i="3"/>
  <c r="F252" i="3"/>
  <c r="P251" i="3"/>
  <c r="S251" i="3" s="1"/>
  <c r="O251" i="3"/>
  <c r="Q251" i="3" s="1"/>
  <c r="M251" i="3"/>
  <c r="K251" i="3"/>
  <c r="H251" i="3"/>
  <c r="V251" i="3" s="1"/>
  <c r="G251" i="3"/>
  <c r="F251" i="3"/>
  <c r="P250" i="3"/>
  <c r="S250" i="3" s="1"/>
  <c r="O250" i="3"/>
  <c r="Q250" i="3" s="1"/>
  <c r="M250" i="3"/>
  <c r="K250" i="3"/>
  <c r="H250" i="3"/>
  <c r="U250" i="3" s="1"/>
  <c r="G250" i="3"/>
  <c r="F250" i="3"/>
  <c r="P249" i="3"/>
  <c r="S249" i="3" s="1"/>
  <c r="O249" i="3"/>
  <c r="Q249" i="3" s="1"/>
  <c r="M249" i="3"/>
  <c r="K249" i="3"/>
  <c r="H249" i="3"/>
  <c r="V249" i="3" s="1"/>
  <c r="G249" i="3"/>
  <c r="F249" i="3"/>
  <c r="P248" i="3"/>
  <c r="S248" i="3" s="1"/>
  <c r="O248" i="3"/>
  <c r="Q248" i="3" s="1"/>
  <c r="M248" i="3"/>
  <c r="K248" i="3"/>
  <c r="H248" i="3"/>
  <c r="U248" i="3" s="1"/>
  <c r="G248" i="3"/>
  <c r="F248" i="3"/>
  <c r="P247" i="3"/>
  <c r="S247" i="3" s="1"/>
  <c r="O247" i="3"/>
  <c r="Q247" i="3" s="1"/>
  <c r="M247" i="3"/>
  <c r="K247" i="3"/>
  <c r="H247" i="3"/>
  <c r="V247" i="3" s="1"/>
  <c r="G247" i="3"/>
  <c r="F247" i="3"/>
  <c r="P246" i="3"/>
  <c r="S246" i="3" s="1"/>
  <c r="O246" i="3"/>
  <c r="Q246" i="3" s="1"/>
  <c r="M246" i="3"/>
  <c r="K246" i="3"/>
  <c r="H246" i="3"/>
  <c r="U246" i="3" s="1"/>
  <c r="G246" i="3"/>
  <c r="F246" i="3"/>
  <c r="P245" i="3"/>
  <c r="S245" i="3" s="1"/>
  <c r="O245" i="3"/>
  <c r="Q245" i="3" s="1"/>
  <c r="M245" i="3"/>
  <c r="K245" i="3"/>
  <c r="H245" i="3"/>
  <c r="V245" i="3" s="1"/>
  <c r="G245" i="3"/>
  <c r="F245" i="3"/>
  <c r="P244" i="3"/>
  <c r="S244" i="3" s="1"/>
  <c r="O244" i="3"/>
  <c r="Q244" i="3" s="1"/>
  <c r="M244" i="3"/>
  <c r="K244" i="3"/>
  <c r="H244" i="3"/>
  <c r="U244" i="3" s="1"/>
  <c r="G244" i="3"/>
  <c r="F244" i="3"/>
  <c r="P243" i="3"/>
  <c r="S243" i="3" s="1"/>
  <c r="O243" i="3"/>
  <c r="Q243" i="3" s="1"/>
  <c r="M243" i="3"/>
  <c r="K243" i="3"/>
  <c r="H243" i="3"/>
  <c r="V243" i="3" s="1"/>
  <c r="G243" i="3"/>
  <c r="F243" i="3"/>
  <c r="P242" i="3"/>
  <c r="S242" i="3" s="1"/>
  <c r="O242" i="3"/>
  <c r="Q242" i="3" s="1"/>
  <c r="M242" i="3"/>
  <c r="K242" i="3"/>
  <c r="H242" i="3"/>
  <c r="U242" i="3" s="1"/>
  <c r="G242" i="3"/>
  <c r="F242" i="3"/>
  <c r="P241" i="3"/>
  <c r="S241" i="3" s="1"/>
  <c r="O241" i="3"/>
  <c r="Q241" i="3" s="1"/>
  <c r="M241" i="3"/>
  <c r="K241" i="3"/>
  <c r="H241" i="3"/>
  <c r="V241" i="3" s="1"/>
  <c r="G241" i="3"/>
  <c r="F241" i="3"/>
  <c r="P240" i="3"/>
  <c r="S240" i="3" s="1"/>
  <c r="O240" i="3"/>
  <c r="Q240" i="3" s="1"/>
  <c r="M240" i="3"/>
  <c r="K240" i="3"/>
  <c r="H240" i="3"/>
  <c r="U240" i="3" s="1"/>
  <c r="G240" i="3"/>
  <c r="F240" i="3"/>
  <c r="P239" i="3"/>
  <c r="S239" i="3" s="1"/>
  <c r="O239" i="3"/>
  <c r="Q239" i="3" s="1"/>
  <c r="M239" i="3"/>
  <c r="K239" i="3"/>
  <c r="H239" i="3"/>
  <c r="V239" i="3" s="1"/>
  <c r="G239" i="3"/>
  <c r="F239" i="3"/>
  <c r="P238" i="3"/>
  <c r="S238" i="3" s="1"/>
  <c r="O238" i="3"/>
  <c r="Q238" i="3" s="1"/>
  <c r="M238" i="3"/>
  <c r="K238" i="3"/>
  <c r="H238" i="3"/>
  <c r="U238" i="3" s="1"/>
  <c r="G238" i="3"/>
  <c r="F238" i="3"/>
  <c r="P237" i="3"/>
  <c r="S237" i="3" s="1"/>
  <c r="O237" i="3"/>
  <c r="Q237" i="3" s="1"/>
  <c r="M237" i="3"/>
  <c r="K237" i="3"/>
  <c r="H237" i="3"/>
  <c r="V237" i="3" s="1"/>
  <c r="G237" i="3"/>
  <c r="F237" i="3"/>
  <c r="P236" i="3"/>
  <c r="S236" i="3" s="1"/>
  <c r="O236" i="3"/>
  <c r="Q236" i="3" s="1"/>
  <c r="M236" i="3"/>
  <c r="K236" i="3"/>
  <c r="H236" i="3"/>
  <c r="U236" i="3" s="1"/>
  <c r="G236" i="3"/>
  <c r="F236" i="3"/>
  <c r="P235" i="3"/>
  <c r="S235" i="3" s="1"/>
  <c r="O235" i="3"/>
  <c r="Q235" i="3" s="1"/>
  <c r="M235" i="3"/>
  <c r="K235" i="3"/>
  <c r="H235" i="3"/>
  <c r="V235" i="3" s="1"/>
  <c r="G235" i="3"/>
  <c r="F235" i="3"/>
  <c r="P234" i="3"/>
  <c r="S234" i="3" s="1"/>
  <c r="O234" i="3"/>
  <c r="Q234" i="3" s="1"/>
  <c r="M234" i="3"/>
  <c r="K234" i="3"/>
  <c r="H234" i="3"/>
  <c r="U234" i="3" s="1"/>
  <c r="G234" i="3"/>
  <c r="F234" i="3"/>
  <c r="P233" i="3"/>
  <c r="S233" i="3" s="1"/>
  <c r="O233" i="3"/>
  <c r="Q233" i="3" s="1"/>
  <c r="M233" i="3"/>
  <c r="K233" i="3"/>
  <c r="H233" i="3"/>
  <c r="V233" i="3" s="1"/>
  <c r="G233" i="3"/>
  <c r="F233" i="3"/>
  <c r="P232" i="3"/>
  <c r="S232" i="3" s="1"/>
  <c r="O232" i="3"/>
  <c r="Q232" i="3" s="1"/>
  <c r="M232" i="3"/>
  <c r="K232" i="3"/>
  <c r="H232" i="3"/>
  <c r="U232" i="3" s="1"/>
  <c r="G232" i="3"/>
  <c r="F232" i="3"/>
  <c r="P231" i="3"/>
  <c r="S231" i="3" s="1"/>
  <c r="O231" i="3"/>
  <c r="Q231" i="3" s="1"/>
  <c r="M231" i="3"/>
  <c r="K231" i="3"/>
  <c r="H231" i="3"/>
  <c r="V231" i="3" s="1"/>
  <c r="G231" i="3"/>
  <c r="F231" i="3"/>
  <c r="P230" i="3"/>
  <c r="S230" i="3" s="1"/>
  <c r="O230" i="3"/>
  <c r="Q230" i="3" s="1"/>
  <c r="M230" i="3"/>
  <c r="K230" i="3"/>
  <c r="H230" i="3"/>
  <c r="U230" i="3" s="1"/>
  <c r="G230" i="3"/>
  <c r="F230" i="3"/>
  <c r="P229" i="3"/>
  <c r="S229" i="3" s="1"/>
  <c r="O229" i="3"/>
  <c r="Q229" i="3" s="1"/>
  <c r="M229" i="3"/>
  <c r="K229" i="3"/>
  <c r="H229" i="3"/>
  <c r="V229" i="3" s="1"/>
  <c r="G229" i="3"/>
  <c r="F229" i="3"/>
  <c r="P228" i="3"/>
  <c r="S228" i="3" s="1"/>
  <c r="O228" i="3"/>
  <c r="Q228" i="3" s="1"/>
  <c r="M228" i="3"/>
  <c r="K228" i="3"/>
  <c r="H228" i="3"/>
  <c r="U228" i="3" s="1"/>
  <c r="G228" i="3"/>
  <c r="F228" i="3"/>
  <c r="P227" i="3"/>
  <c r="S227" i="3" s="1"/>
  <c r="O227" i="3"/>
  <c r="Q227" i="3" s="1"/>
  <c r="M227" i="3"/>
  <c r="K227" i="3"/>
  <c r="H227" i="3"/>
  <c r="V227" i="3" s="1"/>
  <c r="G227" i="3"/>
  <c r="F227" i="3"/>
  <c r="P226" i="3"/>
  <c r="S226" i="3" s="1"/>
  <c r="O226" i="3"/>
  <c r="Q226" i="3" s="1"/>
  <c r="M226" i="3"/>
  <c r="K226" i="3"/>
  <c r="H226" i="3"/>
  <c r="U226" i="3" s="1"/>
  <c r="G226" i="3"/>
  <c r="F226" i="3"/>
  <c r="P225" i="3"/>
  <c r="S225" i="3" s="1"/>
  <c r="O225" i="3"/>
  <c r="Q225" i="3" s="1"/>
  <c r="M225" i="3"/>
  <c r="K225" i="3"/>
  <c r="H225" i="3"/>
  <c r="V225" i="3" s="1"/>
  <c r="G225" i="3"/>
  <c r="F225" i="3"/>
  <c r="P224" i="3"/>
  <c r="S224" i="3" s="1"/>
  <c r="O224" i="3"/>
  <c r="Q224" i="3" s="1"/>
  <c r="M224" i="3"/>
  <c r="K224" i="3"/>
  <c r="H224" i="3"/>
  <c r="U224" i="3" s="1"/>
  <c r="G224" i="3"/>
  <c r="F224" i="3"/>
  <c r="P223" i="3"/>
  <c r="S223" i="3" s="1"/>
  <c r="O223" i="3"/>
  <c r="Q223" i="3" s="1"/>
  <c r="M223" i="3"/>
  <c r="K223" i="3"/>
  <c r="H223" i="3"/>
  <c r="V223" i="3" s="1"/>
  <c r="G223" i="3"/>
  <c r="F223" i="3"/>
  <c r="P222" i="3"/>
  <c r="S222" i="3" s="1"/>
  <c r="O222" i="3"/>
  <c r="Q222" i="3" s="1"/>
  <c r="M222" i="3"/>
  <c r="K222" i="3"/>
  <c r="H222" i="3"/>
  <c r="U222" i="3" s="1"/>
  <c r="G222" i="3"/>
  <c r="F222" i="3"/>
  <c r="P221" i="3"/>
  <c r="S221" i="3" s="1"/>
  <c r="O221" i="3"/>
  <c r="Q221" i="3" s="1"/>
  <c r="M221" i="3"/>
  <c r="K221" i="3"/>
  <c r="H221" i="3"/>
  <c r="V221" i="3" s="1"/>
  <c r="G221" i="3"/>
  <c r="F221" i="3"/>
  <c r="P220" i="3"/>
  <c r="S220" i="3" s="1"/>
  <c r="O220" i="3"/>
  <c r="Q220" i="3" s="1"/>
  <c r="M220" i="3"/>
  <c r="K220" i="3"/>
  <c r="H220" i="3"/>
  <c r="U220" i="3" s="1"/>
  <c r="G220" i="3"/>
  <c r="F220" i="3"/>
  <c r="P219" i="3"/>
  <c r="S219" i="3" s="1"/>
  <c r="O219" i="3"/>
  <c r="Q219" i="3" s="1"/>
  <c r="M219" i="3"/>
  <c r="K219" i="3"/>
  <c r="H219" i="3"/>
  <c r="V219" i="3" s="1"/>
  <c r="G219" i="3"/>
  <c r="F219" i="3"/>
  <c r="P218" i="3"/>
  <c r="S218" i="3" s="1"/>
  <c r="O218" i="3"/>
  <c r="Q218" i="3" s="1"/>
  <c r="M218" i="3"/>
  <c r="K218" i="3"/>
  <c r="H218" i="3"/>
  <c r="U218" i="3" s="1"/>
  <c r="G218" i="3"/>
  <c r="F218" i="3"/>
  <c r="P217" i="3"/>
  <c r="S217" i="3" s="1"/>
  <c r="O217" i="3"/>
  <c r="Q217" i="3" s="1"/>
  <c r="M217" i="3"/>
  <c r="K217" i="3"/>
  <c r="H217" i="3"/>
  <c r="V217" i="3" s="1"/>
  <c r="G217" i="3"/>
  <c r="F217" i="3"/>
  <c r="P216" i="3"/>
  <c r="S216" i="3" s="1"/>
  <c r="O216" i="3"/>
  <c r="Q216" i="3" s="1"/>
  <c r="M216" i="3"/>
  <c r="K216" i="3"/>
  <c r="H216" i="3"/>
  <c r="U216" i="3" s="1"/>
  <c r="G216" i="3"/>
  <c r="F216" i="3"/>
  <c r="P215" i="3"/>
  <c r="S215" i="3" s="1"/>
  <c r="O215" i="3"/>
  <c r="Q215" i="3" s="1"/>
  <c r="M215" i="3"/>
  <c r="K215" i="3"/>
  <c r="H215" i="3"/>
  <c r="V215" i="3" s="1"/>
  <c r="G215" i="3"/>
  <c r="F215" i="3"/>
  <c r="P214" i="3"/>
  <c r="S214" i="3" s="1"/>
  <c r="O214" i="3"/>
  <c r="Q214" i="3" s="1"/>
  <c r="M214" i="3"/>
  <c r="K214" i="3"/>
  <c r="H214" i="3"/>
  <c r="U214" i="3" s="1"/>
  <c r="G214" i="3"/>
  <c r="F214" i="3"/>
  <c r="P213" i="3"/>
  <c r="S213" i="3" s="1"/>
  <c r="O213" i="3"/>
  <c r="Q213" i="3" s="1"/>
  <c r="M213" i="3"/>
  <c r="K213" i="3"/>
  <c r="H213" i="3"/>
  <c r="V213" i="3" s="1"/>
  <c r="G213" i="3"/>
  <c r="F213" i="3"/>
  <c r="P212" i="3"/>
  <c r="S212" i="3" s="1"/>
  <c r="O212" i="3"/>
  <c r="Q212" i="3" s="1"/>
  <c r="M212" i="3"/>
  <c r="K212" i="3"/>
  <c r="H212" i="3"/>
  <c r="U212" i="3" s="1"/>
  <c r="G212" i="3"/>
  <c r="F212" i="3"/>
  <c r="P211" i="3"/>
  <c r="S211" i="3" s="1"/>
  <c r="O211" i="3"/>
  <c r="Q211" i="3" s="1"/>
  <c r="M211" i="3"/>
  <c r="K211" i="3"/>
  <c r="H211" i="3"/>
  <c r="V211" i="3" s="1"/>
  <c r="G211" i="3"/>
  <c r="F211" i="3"/>
  <c r="P210" i="3"/>
  <c r="S210" i="3" s="1"/>
  <c r="O210" i="3"/>
  <c r="Q210" i="3" s="1"/>
  <c r="M210" i="3"/>
  <c r="K210" i="3"/>
  <c r="H210" i="3"/>
  <c r="U210" i="3" s="1"/>
  <c r="G210" i="3"/>
  <c r="F210" i="3"/>
  <c r="P209" i="3"/>
  <c r="S209" i="3" s="1"/>
  <c r="O209" i="3"/>
  <c r="Q209" i="3" s="1"/>
  <c r="M209" i="3"/>
  <c r="K209" i="3"/>
  <c r="H209" i="3"/>
  <c r="V209" i="3" s="1"/>
  <c r="G209" i="3"/>
  <c r="F209" i="3"/>
  <c r="P208" i="3"/>
  <c r="S208" i="3" s="1"/>
  <c r="O208" i="3"/>
  <c r="Q208" i="3" s="1"/>
  <c r="M208" i="3"/>
  <c r="K208" i="3"/>
  <c r="H208" i="3"/>
  <c r="U208" i="3" s="1"/>
  <c r="G208" i="3"/>
  <c r="F208" i="3"/>
  <c r="P207" i="3"/>
  <c r="S207" i="3" s="1"/>
  <c r="O207" i="3"/>
  <c r="Q207" i="3" s="1"/>
  <c r="M207" i="3"/>
  <c r="K207" i="3"/>
  <c r="H207" i="3"/>
  <c r="V207" i="3" s="1"/>
  <c r="G207" i="3"/>
  <c r="F207" i="3"/>
  <c r="P206" i="3"/>
  <c r="S206" i="3" s="1"/>
  <c r="O206" i="3"/>
  <c r="Q206" i="3" s="1"/>
  <c r="M206" i="3"/>
  <c r="K206" i="3"/>
  <c r="H206" i="3"/>
  <c r="U206" i="3" s="1"/>
  <c r="G206" i="3"/>
  <c r="F206" i="3"/>
  <c r="P205" i="3"/>
  <c r="S205" i="3" s="1"/>
  <c r="O205" i="3"/>
  <c r="Q205" i="3" s="1"/>
  <c r="M205" i="3"/>
  <c r="K205" i="3"/>
  <c r="H205" i="3"/>
  <c r="V205" i="3" s="1"/>
  <c r="G205" i="3"/>
  <c r="F205" i="3"/>
  <c r="P204" i="3"/>
  <c r="S204" i="3" s="1"/>
  <c r="O204" i="3"/>
  <c r="Q204" i="3" s="1"/>
  <c r="M204" i="3"/>
  <c r="K204" i="3"/>
  <c r="H204" i="3"/>
  <c r="U204" i="3" s="1"/>
  <c r="G204" i="3"/>
  <c r="F204" i="3"/>
  <c r="P203" i="3"/>
  <c r="S203" i="3" s="1"/>
  <c r="O203" i="3"/>
  <c r="Q203" i="3" s="1"/>
  <c r="M203" i="3"/>
  <c r="K203" i="3"/>
  <c r="H203" i="3"/>
  <c r="V203" i="3" s="1"/>
  <c r="G203" i="3"/>
  <c r="F203" i="3"/>
  <c r="P202" i="3"/>
  <c r="S202" i="3" s="1"/>
  <c r="O202" i="3"/>
  <c r="Q202" i="3" s="1"/>
  <c r="M202" i="3"/>
  <c r="K202" i="3"/>
  <c r="H202" i="3"/>
  <c r="U202" i="3" s="1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U200" i="3" s="1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U198" i="3" s="1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U196" i="3" s="1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U194" i="3" s="1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U190" i="3" s="1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U188" i="3" s="1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U186" i="3" s="1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U182" i="3" s="1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U180" i="3" s="1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U178" i="3" s="1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U176" i="3" s="1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V386" i="3" l="1"/>
  <c r="P4" i="3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L32" i="3"/>
  <c r="P34" i="3"/>
  <c r="L34" i="3"/>
  <c r="P36" i="3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V351" i="3"/>
  <c r="U282" i="3"/>
  <c r="T36" i="3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U6" i="3"/>
  <c r="T12" i="3"/>
  <c r="U12" i="3" s="1"/>
  <c r="U40" i="3"/>
  <c r="U42" i="3"/>
  <c r="T2" i="3"/>
  <c r="U2" i="3" s="1"/>
  <c r="T4" i="3"/>
  <c r="U4" i="3" s="1"/>
  <c r="T10" i="3"/>
  <c r="U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Q36" i="3"/>
  <c r="S36" i="3" s="1"/>
  <c r="U36" i="3" s="1"/>
  <c r="V36" i="3" s="1"/>
  <c r="Q22" i="3"/>
  <c r="V6" i="3"/>
  <c r="U24" i="3"/>
  <c r="U30" i="3"/>
  <c r="V30" i="3" s="1"/>
  <c r="Q33" i="3"/>
  <c r="V34" i="3"/>
  <c r="Q37" i="3"/>
  <c r="U38" i="3"/>
  <c r="V38" i="3" s="1"/>
  <c r="V42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P55" i="3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V71" i="3" s="1"/>
  <c r="P74" i="3"/>
  <c r="Q74" i="3" s="1"/>
  <c r="P76" i="3"/>
  <c r="P78" i="3"/>
  <c r="S78" i="3" s="1"/>
  <c r="U78" i="3" s="1"/>
  <c r="P80" i="3"/>
  <c r="S80" i="3" s="1"/>
  <c r="U80" i="3" s="1"/>
  <c r="P82" i="3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V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P7" i="3"/>
  <c r="S7" i="3" s="1"/>
  <c r="U7" i="3" s="1"/>
  <c r="P9" i="3"/>
  <c r="P11" i="3"/>
  <c r="P13" i="3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P25" i="3"/>
  <c r="S25" i="3" s="1"/>
  <c r="U25" i="3" s="1"/>
  <c r="P27" i="3"/>
  <c r="S27" i="3" s="1"/>
  <c r="U27" i="3" s="1"/>
  <c r="P29" i="3"/>
  <c r="P31" i="3"/>
  <c r="S31" i="3" s="1"/>
  <c r="U31" i="3" s="1"/>
  <c r="P33" i="3"/>
  <c r="P35" i="3"/>
  <c r="P37" i="3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P60" i="3"/>
  <c r="S60" i="3" s="1"/>
  <c r="U60" i="3" s="1"/>
  <c r="V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V68" i="3" s="1"/>
  <c r="P70" i="3"/>
  <c r="S70" i="3" s="1"/>
  <c r="U70" i="3" s="1"/>
  <c r="P72" i="3"/>
  <c r="S72" i="3" s="1"/>
  <c r="U72" i="3" s="1"/>
  <c r="P73" i="3"/>
  <c r="P75" i="3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P87" i="3"/>
  <c r="S87" i="3" s="1"/>
  <c r="U87" i="3" s="1"/>
  <c r="P89" i="3"/>
  <c r="S89" i="3" s="1"/>
  <c r="U89" i="3" s="1"/>
  <c r="P91" i="3"/>
  <c r="S91" i="3" s="1"/>
  <c r="U91" i="3" s="1"/>
  <c r="P93" i="3"/>
  <c r="P95" i="3"/>
  <c r="P97" i="3"/>
  <c r="S97" i="3" s="1"/>
  <c r="U97" i="3" s="1"/>
  <c r="P99" i="3"/>
  <c r="P101" i="3"/>
  <c r="T102" i="3"/>
  <c r="P102" i="3"/>
  <c r="S102" i="3" s="1"/>
  <c r="Q115" i="3"/>
  <c r="Q143" i="3"/>
  <c r="P104" i="3"/>
  <c r="P106" i="3"/>
  <c r="S106" i="3" s="1"/>
  <c r="U106" i="3" s="1"/>
  <c r="P108" i="3"/>
  <c r="S108" i="3" s="1"/>
  <c r="U108" i="3" s="1"/>
  <c r="P110" i="3"/>
  <c r="P112" i="3"/>
  <c r="S112" i="3" s="1"/>
  <c r="U112" i="3" s="1"/>
  <c r="P114" i="3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P134" i="3"/>
  <c r="S134" i="3" s="1"/>
  <c r="U134" i="3" s="1"/>
  <c r="P136" i="3"/>
  <c r="P138" i="3"/>
  <c r="S138" i="3" s="1"/>
  <c r="U138" i="3" s="1"/>
  <c r="P140" i="3"/>
  <c r="P142" i="3"/>
  <c r="Q142" i="3" s="1"/>
  <c r="P144" i="3"/>
  <c r="Q144" i="3" s="1"/>
  <c r="P146" i="3"/>
  <c r="P148" i="3"/>
  <c r="S148" i="3" s="1"/>
  <c r="U148" i="3" s="1"/>
  <c r="P150" i="3"/>
  <c r="S150" i="3" s="1"/>
  <c r="U150" i="3" s="1"/>
  <c r="P152" i="3"/>
  <c r="P154" i="3"/>
  <c r="S154" i="3" s="1"/>
  <c r="U154" i="3" s="1"/>
  <c r="P156" i="3"/>
  <c r="P158" i="3"/>
  <c r="S158" i="3" s="1"/>
  <c r="U158" i="3" s="1"/>
  <c r="P160" i="3"/>
  <c r="P162" i="3"/>
  <c r="S162" i="3" s="1"/>
  <c r="U162" i="3" s="1"/>
  <c r="V162" i="3" s="1"/>
  <c r="P164" i="3"/>
  <c r="P166" i="3"/>
  <c r="S166" i="3" s="1"/>
  <c r="U166" i="3" s="1"/>
  <c r="P168" i="3"/>
  <c r="S168" i="3" s="1"/>
  <c r="U168" i="3" s="1"/>
  <c r="V168" i="3" s="1"/>
  <c r="P170" i="3"/>
  <c r="P172" i="3"/>
  <c r="P174" i="3"/>
  <c r="V176" i="3"/>
  <c r="U177" i="3"/>
  <c r="V178" i="3"/>
  <c r="U179" i="3"/>
  <c r="V180" i="3"/>
  <c r="U181" i="3"/>
  <c r="U183" i="3"/>
  <c r="U185" i="3"/>
  <c r="V186" i="3"/>
  <c r="U187" i="3"/>
  <c r="V188" i="3"/>
  <c r="U189" i="3"/>
  <c r="V190" i="3"/>
  <c r="U191" i="3"/>
  <c r="U192" i="3"/>
  <c r="V192" i="3"/>
  <c r="P103" i="3"/>
  <c r="S103" i="3" s="1"/>
  <c r="U103" i="3" s="1"/>
  <c r="P105" i="3"/>
  <c r="S105" i="3" s="1"/>
  <c r="U105" i="3" s="1"/>
  <c r="V105" i="3" s="1"/>
  <c r="P107" i="3"/>
  <c r="S107" i="3" s="1"/>
  <c r="U107" i="3" s="1"/>
  <c r="V107" i="3" s="1"/>
  <c r="P109" i="3"/>
  <c r="P111" i="3"/>
  <c r="S111" i="3" s="1"/>
  <c r="U111" i="3" s="1"/>
  <c r="P113" i="3"/>
  <c r="S113" i="3" s="1"/>
  <c r="U113" i="3" s="1"/>
  <c r="P115" i="3"/>
  <c r="P117" i="3"/>
  <c r="P119" i="3"/>
  <c r="S119" i="3" s="1"/>
  <c r="U119" i="3" s="1"/>
  <c r="P121" i="3"/>
  <c r="P123" i="3"/>
  <c r="S123" i="3" s="1"/>
  <c r="U123" i="3" s="1"/>
  <c r="P125" i="3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P141" i="3"/>
  <c r="P143" i="3"/>
  <c r="P145" i="3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P159" i="3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P171" i="3"/>
  <c r="P173" i="3"/>
  <c r="S173" i="3" s="1"/>
  <c r="U173" i="3" s="1"/>
  <c r="P175" i="3"/>
  <c r="S175" i="3" s="1"/>
  <c r="U175" i="3" s="1"/>
  <c r="V175" i="3" s="1"/>
  <c r="U193" i="3"/>
  <c r="V194" i="3"/>
  <c r="U195" i="3"/>
  <c r="V196" i="3"/>
  <c r="U197" i="3"/>
  <c r="V198" i="3"/>
  <c r="U199" i="3"/>
  <c r="V200" i="3"/>
  <c r="U201" i="3"/>
  <c r="V202" i="3"/>
  <c r="U203" i="3"/>
  <c r="V204" i="3"/>
  <c r="U205" i="3"/>
  <c r="V206" i="3"/>
  <c r="U207" i="3"/>
  <c r="V208" i="3"/>
  <c r="V210" i="3"/>
  <c r="U211" i="3"/>
  <c r="V212" i="3"/>
  <c r="U213" i="3"/>
  <c r="V214" i="3"/>
  <c r="U215" i="3"/>
  <c r="V216" i="3"/>
  <c r="U217" i="3"/>
  <c r="V218" i="3"/>
  <c r="U219" i="3"/>
  <c r="V220" i="3"/>
  <c r="U221" i="3"/>
  <c r="V222" i="3"/>
  <c r="U223" i="3"/>
  <c r="V224" i="3"/>
  <c r="U225" i="3"/>
  <c r="V226" i="3"/>
  <c r="U227" i="3"/>
  <c r="V228" i="3"/>
  <c r="U229" i="3"/>
  <c r="V230" i="3"/>
  <c r="U231" i="3"/>
  <c r="V232" i="3"/>
  <c r="U233" i="3"/>
  <c r="V234" i="3"/>
  <c r="U235" i="3"/>
  <c r="V236" i="3"/>
  <c r="U237" i="3"/>
  <c r="V238" i="3"/>
  <c r="U239" i="3"/>
  <c r="V240" i="3"/>
  <c r="V242" i="3"/>
  <c r="V244" i="3"/>
  <c r="U245" i="3"/>
  <c r="V246" i="3"/>
  <c r="U247" i="3"/>
  <c r="V248" i="3"/>
  <c r="U249" i="3"/>
  <c r="V250" i="3"/>
  <c r="U251" i="3"/>
  <c r="V252" i="3"/>
  <c r="U253" i="3"/>
  <c r="V254" i="3"/>
  <c r="U255" i="3"/>
  <c r="V256" i="3"/>
  <c r="U257" i="3"/>
  <c r="V258" i="3"/>
  <c r="U259" i="3"/>
  <c r="V260" i="3"/>
  <c r="U261" i="3"/>
  <c r="V262" i="3"/>
  <c r="U263" i="3"/>
  <c r="V264" i="3"/>
  <c r="U265" i="3"/>
  <c r="V266" i="3"/>
  <c r="U267" i="3"/>
  <c r="V268" i="3"/>
  <c r="U269" i="3"/>
  <c r="V270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V307" i="3"/>
  <c r="U308" i="3"/>
  <c r="V309" i="3"/>
  <c r="U310" i="3"/>
  <c r="V311" i="3"/>
  <c r="U312" i="3"/>
  <c r="V313" i="3"/>
  <c r="U314" i="3"/>
  <c r="V315" i="3"/>
  <c r="U316" i="3"/>
  <c r="U318" i="3"/>
  <c r="U320" i="3"/>
  <c r="U322" i="3"/>
  <c r="V323" i="3"/>
  <c r="U324" i="3"/>
  <c r="V325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V372" i="3"/>
  <c r="V373" i="3"/>
  <c r="U374" i="3"/>
  <c r="V375" i="3"/>
  <c r="U376" i="3"/>
  <c r="V377" i="3"/>
  <c r="U378" i="3"/>
  <c r="V379" i="3"/>
  <c r="U380" i="3"/>
  <c r="V381" i="3"/>
  <c r="U382" i="3"/>
  <c r="V383" i="3"/>
  <c r="U384" i="3"/>
  <c r="V385" i="3"/>
  <c r="U386" i="3"/>
  <c r="V387" i="3"/>
  <c r="U388" i="3"/>
  <c r="V389" i="3"/>
  <c r="U390" i="3"/>
  <c r="V391" i="3"/>
  <c r="U392" i="3"/>
  <c r="V393" i="3"/>
  <c r="U394" i="3"/>
  <c r="V395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V429" i="3"/>
  <c r="U430" i="3"/>
  <c r="U432" i="3"/>
  <c r="V433" i="3"/>
  <c r="U434" i="3"/>
  <c r="V435" i="3"/>
  <c r="U436" i="3"/>
  <c r="V437" i="3"/>
  <c r="U438" i="3"/>
  <c r="V439" i="3"/>
  <c r="U440" i="3"/>
  <c r="V441" i="3"/>
  <c r="U442" i="3"/>
  <c r="U444" i="3"/>
  <c r="U446" i="3"/>
  <c r="U448" i="3"/>
  <c r="U450" i="3"/>
  <c r="U452" i="3"/>
  <c r="U454" i="3"/>
  <c r="U456" i="3"/>
  <c r="U458" i="3"/>
  <c r="V460" i="3"/>
  <c r="V461" i="3"/>
  <c r="U462" i="3"/>
  <c r="V463" i="3"/>
  <c r="U464" i="3"/>
  <c r="V465" i="3"/>
  <c r="U466" i="3"/>
  <c r="U468" i="3"/>
  <c r="U470" i="3"/>
  <c r="U472" i="3"/>
  <c r="U474" i="3"/>
  <c r="U476" i="3"/>
  <c r="V477" i="3"/>
  <c r="U478" i="3"/>
  <c r="V479" i="3"/>
  <c r="U480" i="3"/>
  <c r="V481" i="3"/>
  <c r="U482" i="3"/>
  <c r="V483" i="3"/>
  <c r="U484" i="3"/>
  <c r="V485" i="3"/>
  <c r="U486" i="3"/>
  <c r="V487" i="3"/>
  <c r="U488" i="3"/>
  <c r="V40" i="3" l="1"/>
  <c r="V24" i="3"/>
  <c r="S34" i="3"/>
  <c r="U34" i="3" s="1"/>
  <c r="V4" i="3"/>
  <c r="V12" i="3"/>
  <c r="V8" i="3"/>
  <c r="V10" i="3"/>
  <c r="V2" i="3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<sst xmlns="http://schemas.openxmlformats.org/spreadsheetml/2006/main" count="351" uniqueCount="226">
  <si>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</si>
  <si>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</si>
  <si>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</si>
  <si>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</si>
  <si>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</si>
  <si>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</si>
  <si>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</si>
  <si>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</si>
  <si>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</si>
  <si>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</si>
  <si>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</si>
  <si>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</si>
  <si>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</si>
  <si>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</si>
  <si>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</si>
  <si>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</si>
  <si>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</si>
  <si>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</si>
  <si>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</si>
  <si>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</si>
  <si>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</si>
  <si>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</si>
  <si>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</si>
  <si>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</si>
  <si>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</si>
  <si>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</si>
  <si>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</si>
  <si>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</si>
  <si>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</si>
  <si>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</si>
  <si>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</si>
  <si>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</si>
  <si>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</si>
  <si>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</si>
  <si>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</si>
  <si>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</si>
  <si>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</si>
  <si>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</si>
  <si>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</si>
  <si>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</si>
  <si>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</si>
  <si>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</si>
  <si>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</si>
  <si>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</si>
  <si>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</si>
  <si>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</si>
  <si>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</si>
  <si>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</si>
  <si>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</si>
  <si>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</si>
  <si>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</si>
  <si>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</si>
  <si>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</si>
  <si>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</si>
  <si>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</si>
  <si>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</si>
  <si>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</si>
  <si>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</si>
  <si>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</si>
  <si>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</si>
  <si>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</si>
  <si>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</si>
  <si>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</si>
  <si>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</si>
  <si>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</si>
  <si>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</si>
  <si>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</si>
  <si>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</si>
  <si>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</si>
  <si>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</si>
  <si>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</si>
  <si>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</si>
  <si>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</si>
  <si>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</si>
  <si>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</si>
  <si>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</si>
  <si>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</si>
  <si>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</si>
  <si>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</si>
  <si>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</si>
  <si>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</si>
  <si>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</si>
  <si>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</si>
  <si>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</si>
  <si>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</si>
  <si>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</si>
  <si>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</si>
  <si>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</si>
  <si>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</si>
  <si>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</si>
  <si>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</si>
  <si>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</si>
  <si>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</si>
  <si>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</si>
  <si>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</si>
  <si>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</si>
  <si>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</si>
  <si>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</si>
  <si>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</si>
  <si>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</si>
  <si>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</si>
  <si>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</si>
  <si>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</si>
  <si>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</si>
  <si>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</si>
  <si>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</si>
  <si>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</si>
  <si>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</si>
  <si>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</si>
  <si>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</si>
  <si>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</si>
  <si>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</si>
  <si>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</si>
  <si>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</si>
  <si>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</si>
  <si>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</si>
  <si>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</si>
  <si>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</si>
  <si>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</si>
  <si>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</si>
  <si>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</si>
  <si>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</si>
  <si>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</si>
  <si>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</si>
  <si>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</si>
  <si>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</si>
  <si>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</si>
  <si>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</si>
  <si>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</si>
  <si>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</si>
  <si>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</si>
  <si>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</si>
  <si>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</si>
  <si>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</si>
  <si>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</si>
  <si>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</si>
  <si>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</si>
  <si>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</si>
  <si>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</si>
  <si>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</si>
  <si>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</si>
  <si>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</si>
  <si>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</si>
  <si>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</si>
  <si>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</si>
  <si>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</si>
  <si>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</si>
  <si>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</si>
  <si>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</si>
  <si>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</si>
  <si>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</si>
  <si>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</si>
  <si>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</si>
  <si>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</si>
  <si>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</si>
  <si>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</si>
  <si>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</si>
  <si>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</si>
  <si>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</si>
  <si>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</si>
  <si>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</si>
  <si>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</si>
  <si>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</si>
  <si>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</si>
  <si>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</si>
  <si>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</si>
  <si>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</si>
  <si>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</si>
  <si>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</si>
  <si>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</si>
  <si>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</si>
  <si>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</si>
  <si>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</si>
  <si>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</si>
  <si>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</si>
  <si>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</si>
  <si>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</si>
  <si>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</si>
  <si>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</si>
  <si>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</si>
  <si>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</si>
  <si>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</si>
  <si>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</si>
  <si>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</si>
  <si>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</si>
  <si>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</si>
  <si>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</si>
  <si>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</si>
  <si>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</si>
  <si>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</si>
  <si>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</si>
  <si>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</si>
  <si>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</si>
  <si>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</si>
  <si>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</si>
  <si>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</si>
  <si>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</si>
  <si>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</si>
  <si>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</si>
  <si>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</si>
  <si>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</si>
  <si>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</si>
  <si>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</si>
  <si>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</si>
  <si>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</si>
  <si>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</si>
  <si>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</si>
  <si>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</si>
  <si>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</si>
  <si>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</si>
  <si>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</si>
  <si>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</si>
  <si>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</si>
  <si>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</si>
  <si>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</si>
  <si>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</si>
  <si>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</si>
  <si>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</si>
  <si>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</si>
  <si>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</si>
  <si>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</si>
  <si>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</si>
  <si>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TORREJON</t>
  </si>
  <si>
    <t>VILLANUEVA</t>
  </si>
  <si>
    <t>AZUQUECA</t>
  </si>
  <si>
    <t>ALCAMPO,SA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</si>
</sst>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4"/>
      <c r="C2" s="44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5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5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5"/>
      <c r="S2" s="46" t="str">
        <f>IF(P2="","",IF(Q2="",P2/R2,Q2/R2))</f>
        <v/>
      </c>
      <c r="T2" s="46" t="str">
        <f>IF(F2="","",IF(H2=0,"",VLOOKUP(E2,Clientes3[],4,)))</f>
        <v/>
      </c>
      <c r="U2" s="47" t="str">
        <f>IF(H2=0,"",IF(R2="","",IF(T2="",R2-(R2*S2),R2-(R2*T2))))</f>
        <v/>
      </c>
      <c r="V2" s="48" t="str">
        <f t="shared" ref="V2:V65" si="3">IF(H2=0,"",IF(P2="","",P2/U2))</f>
        <v/>
      </c>
      <c r="W2" s="5"/>
    </row>
    <row r="3" spans="1:24" ht="42.75" customHeight="1" x14ac:dyDescent="0.25">
      <c r="A3" s="5"/>
      <c r="B3" s="44"/>
      <c r="C3" s="44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5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5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5"/>
      <c r="S3" s="46" t="str">
        <f>IF(P3="","",IF(Q3="",P3/R3,Q3/R3))</f>
        <v/>
      </c>
      <c r="T3" s="46" t="str">
        <f>IF(F3="","",IF(H3=0,"",VLOOKUP(E3,Clientes3[],4,)))</f>
        <v/>
      </c>
      <c r="U3" s="47" t="str">
        <f>IF(H3=0,"",IF(R3="","",IF(T3="",R3-(R3*S3),R3-(R3*T3))))</f>
        <v/>
      </c>
      <c r="V3" s="48" t="str">
        <f t="shared" si="3"/>
        <v/>
      </c>
      <c r="W3" s="5"/>
    </row>
    <row r="4" spans="1:24" ht="42.75" customHeight="1" x14ac:dyDescent="0.25">
      <c r="A4" s="5"/>
      <c r="B4" s="44"/>
      <c r="C4" s="44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5" t="str">
        <f t="shared" si="0"/>
        <v/>
      </c>
      <c r="L4" s="7" t="str">
        <f t="shared" si="4"/>
        <v/>
      </c>
      <c r="M4" s="7" t="str">
        <f t="shared" si="1"/>
        <v/>
      </c>
      <c r="N4" s="45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5"/>
      <c r="S4" s="46" t="str">
        <f t="shared" ref="S4:S67" si="7">IF(P4="","",IF(Q4="",P4/R4,Q4/R4))</f>
        <v/>
      </c>
      <c r="T4" s="46" t="str">
        <f>IF(F4="","",IF(H4=0,"",VLOOKUP(E4,Clientes3[],4,)))</f>
        <v/>
      </c>
      <c r="U4" s="47" t="str">
        <f t="shared" ref="U4:U67" si="8">IF(H4=0,"",IF(R4="","",IF(T4="",R4-(R4*S4),R4-(R4*T4))))</f>
        <v/>
      </c>
      <c r="V4" s="48" t="str">
        <f t="shared" si="3"/>
        <v/>
      </c>
      <c r="W4" s="5"/>
    </row>
    <row r="5" spans="1:24" ht="42.75" customHeight="1" x14ac:dyDescent="0.25">
      <c r="A5" s="5"/>
      <c r="B5" s="44"/>
      <c r="C5" s="44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5" t="str">
        <f t="shared" si="0"/>
        <v/>
      </c>
      <c r="L5" s="7" t="str">
        <f t="shared" si="4"/>
        <v/>
      </c>
      <c r="M5" s="7" t="str">
        <f t="shared" si="1"/>
        <v/>
      </c>
      <c r="N5" s="45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5"/>
      <c r="S5" s="46" t="str">
        <f t="shared" si="7"/>
        <v/>
      </c>
      <c r="T5" s="46" t="str">
        <f>IF(F5="","",IF(H5=0,"",VLOOKUP(E5,Clientes3[],4,)))</f>
        <v/>
      </c>
      <c r="U5" s="47" t="str">
        <f t="shared" si="8"/>
        <v/>
      </c>
      <c r="V5" s="48" t="str">
        <f t="shared" si="3"/>
        <v/>
      </c>
      <c r="W5" s="5"/>
    </row>
    <row r="6" spans="1:24" ht="42.75" customHeight="1" x14ac:dyDescent="0.25">
      <c r="A6" s="5"/>
      <c r="B6" s="44"/>
      <c r="C6" s="44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5" t="str">
        <f t="shared" si="0"/>
        <v/>
      </c>
      <c r="L6" s="7" t="str">
        <f t="shared" si="4"/>
        <v/>
      </c>
      <c r="M6" s="7" t="str">
        <f t="shared" si="1"/>
        <v/>
      </c>
      <c r="N6" s="45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5"/>
      <c r="S6" s="46" t="str">
        <f t="shared" si="7"/>
        <v/>
      </c>
      <c r="T6" s="46" t="str">
        <f>IF(F6="","",IF(H6=0,"",VLOOKUP(E6,Clientes3[],4,)))</f>
        <v/>
      </c>
      <c r="U6" s="47" t="str">
        <f t="shared" si="8"/>
        <v/>
      </c>
      <c r="V6" s="48" t="str">
        <f t="shared" si="3"/>
        <v/>
      </c>
      <c r="W6" s="5"/>
    </row>
    <row r="7" spans="1:24" ht="42.75" customHeight="1" x14ac:dyDescent="0.25">
      <c r="A7" s="5"/>
      <c r="B7" s="44"/>
      <c r="C7" s="44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5" t="str">
        <f t="shared" si="0"/>
        <v/>
      </c>
      <c r="L7" s="7" t="str">
        <f t="shared" si="4"/>
        <v/>
      </c>
      <c r="M7" s="7" t="str">
        <f t="shared" si="1"/>
        <v/>
      </c>
      <c r="N7" s="45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5"/>
      <c r="S7" s="46" t="str">
        <f t="shared" si="7"/>
        <v/>
      </c>
      <c r="T7" s="46" t="str">
        <f>IF(F7="","",IF(H7=0,"",VLOOKUP(E7,Clientes3[],4,)))</f>
        <v/>
      </c>
      <c r="U7" s="47" t="str">
        <f t="shared" si="8"/>
        <v/>
      </c>
      <c r="V7" s="48" t="str">
        <f t="shared" si="3"/>
        <v/>
      </c>
      <c r="W7" s="5"/>
      <c r="X7" s="12"/>
    </row>
    <row r="8" spans="1:24" ht="42.75" customHeight="1" x14ac:dyDescent="0.25">
      <c r="A8" s="5"/>
      <c r="B8" s="44"/>
      <c r="C8" s="44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5" t="str">
        <f t="shared" si="0"/>
        <v/>
      </c>
      <c r="L8" s="7" t="str">
        <f t="shared" si="4"/>
        <v/>
      </c>
      <c r="M8" s="7" t="str">
        <f t="shared" si="1"/>
        <v/>
      </c>
      <c r="N8" s="45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5"/>
      <c r="S8" s="46" t="str">
        <f t="shared" si="7"/>
        <v/>
      </c>
      <c r="T8" s="46" t="str">
        <f>IF(F8="","",IF(H8=0,"",VLOOKUP(E8,Clientes3[],4,)))</f>
        <v/>
      </c>
      <c r="U8" s="47" t="str">
        <f t="shared" si="8"/>
        <v/>
      </c>
      <c r="V8" s="48" t="str">
        <f t="shared" si="3"/>
        <v/>
      </c>
      <c r="W8" s="5"/>
    </row>
    <row r="9" spans="1:24" ht="42.75" customHeight="1" x14ac:dyDescent="0.25">
      <c r="A9" s="5"/>
      <c r="B9" s="44"/>
      <c r="C9" s="44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5" t="str">
        <f t="shared" si="0"/>
        <v/>
      </c>
      <c r="L9" s="7" t="str">
        <f t="shared" si="4"/>
        <v/>
      </c>
      <c r="M9" s="7" t="str">
        <f t="shared" si="1"/>
        <v/>
      </c>
      <c r="N9" s="45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5"/>
      <c r="S9" s="46" t="str">
        <f t="shared" si="7"/>
        <v/>
      </c>
      <c r="T9" s="46" t="str">
        <f>IF(F9="","",IF(H9=0,"",VLOOKUP(E9,Clientes3[],4,)))</f>
        <v/>
      </c>
      <c r="U9" s="47" t="str">
        <f t="shared" si="8"/>
        <v/>
      </c>
      <c r="V9" s="48" t="str">
        <f t="shared" si="3"/>
        <v/>
      </c>
      <c r="W9" s="5"/>
    </row>
    <row r="10" spans="1:24" ht="42.75" customHeight="1" x14ac:dyDescent="0.25">
      <c r="A10" s="5"/>
      <c r="B10" s="44"/>
      <c r="C10" s="44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5" t="str">
        <f t="shared" si="0"/>
        <v/>
      </c>
      <c r="L10" s="7" t="str">
        <f t="shared" si="4"/>
        <v/>
      </c>
      <c r="M10" s="7" t="str">
        <f t="shared" si="1"/>
        <v/>
      </c>
      <c r="N10" s="45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5"/>
      <c r="S10" s="46" t="str">
        <f t="shared" si="7"/>
        <v/>
      </c>
      <c r="T10" s="46" t="str">
        <f>IF(F10="","",IF(H10=0,"",VLOOKUP(E10,Clientes3[],4,)))</f>
        <v/>
      </c>
      <c r="U10" s="47" t="str">
        <f t="shared" si="8"/>
        <v/>
      </c>
      <c r="V10" s="48" t="str">
        <f t="shared" si="3"/>
        <v/>
      </c>
      <c r="W10" s="5"/>
    </row>
    <row r="11" spans="1:24" ht="42.75" customHeight="1" x14ac:dyDescent="0.25">
      <c r="A11" s="5"/>
      <c r="B11" s="44"/>
      <c r="C11" s="44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5" t="str">
        <f t="shared" si="0"/>
        <v/>
      </c>
      <c r="L11" s="7" t="str">
        <f t="shared" si="4"/>
        <v/>
      </c>
      <c r="M11" s="7" t="str">
        <f t="shared" si="1"/>
        <v/>
      </c>
      <c r="N11" s="45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5"/>
      <c r="S11" s="46" t="str">
        <f t="shared" si="7"/>
        <v/>
      </c>
      <c r="T11" s="46" t="str">
        <f>IF(F11="","",IF(H11=0,"",VLOOKUP(E11,Clientes3[],4,)))</f>
        <v/>
      </c>
      <c r="U11" s="47" t="str">
        <f t="shared" si="8"/>
        <v/>
      </c>
      <c r="V11" s="48" t="str">
        <f t="shared" si="3"/>
        <v/>
      </c>
      <c r="W11" s="5"/>
    </row>
    <row r="12" spans="1:24" ht="42.75" customHeight="1" x14ac:dyDescent="0.25">
      <c r="A12" s="5"/>
      <c r="B12" s="44"/>
      <c r="C12" s="44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5" t="str">
        <f t="shared" si="0"/>
        <v/>
      </c>
      <c r="L12" s="7" t="str">
        <f t="shared" si="4"/>
        <v/>
      </c>
      <c r="M12" s="7" t="str">
        <f t="shared" si="1"/>
        <v/>
      </c>
      <c r="N12" s="45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5"/>
      <c r="S12" s="46" t="str">
        <f t="shared" si="7"/>
        <v/>
      </c>
      <c r="T12" s="46" t="str">
        <f>IF(F12="","",IF(H12=0,"",VLOOKUP(E12,Clientes3[],4,)))</f>
        <v/>
      </c>
      <c r="U12" s="47" t="str">
        <f t="shared" si="8"/>
        <v/>
      </c>
      <c r="V12" s="48" t="str">
        <f t="shared" si="3"/>
        <v/>
      </c>
      <c r="W12" s="5"/>
    </row>
    <row r="13" spans="1:24" ht="42.75" customHeight="1" x14ac:dyDescent="0.25">
      <c r="A13" s="5"/>
      <c r="B13" s="44"/>
      <c r="C13" s="44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5" t="str">
        <f t="shared" si="0"/>
        <v/>
      </c>
      <c r="L13" s="7" t="str">
        <f t="shared" si="4"/>
        <v/>
      </c>
      <c r="M13" s="7" t="str">
        <f t="shared" si="1"/>
        <v/>
      </c>
      <c r="N13" s="45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5"/>
      <c r="S13" s="46" t="str">
        <f t="shared" si="7"/>
        <v/>
      </c>
      <c r="T13" s="46" t="str">
        <f>IF(F13="","",IF(H13=0,"",VLOOKUP(E13,Clientes3[],4,)))</f>
        <v/>
      </c>
      <c r="U13" s="47" t="str">
        <f t="shared" si="8"/>
        <v/>
      </c>
      <c r="V13" s="48" t="str">
        <f t="shared" si="3"/>
        <v/>
      </c>
      <c r="W13" s="5"/>
    </row>
    <row r="14" spans="1:24" ht="42.75" customHeight="1" x14ac:dyDescent="0.25">
      <c r="A14" s="5"/>
      <c r="B14" s="44"/>
      <c r="C14" s="44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5" t="str">
        <f t="shared" si="0"/>
        <v/>
      </c>
      <c r="L14" s="7" t="str">
        <f t="shared" si="4"/>
        <v/>
      </c>
      <c r="M14" s="7" t="str">
        <f t="shared" si="1"/>
        <v/>
      </c>
      <c r="N14" s="45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5"/>
      <c r="S14" s="46" t="str">
        <f t="shared" si="7"/>
        <v/>
      </c>
      <c r="T14" s="46" t="str">
        <f>IF(F14="","",IF(H14=0,"",VLOOKUP(E14,Clientes3[],4,)))</f>
        <v/>
      </c>
      <c r="U14" s="47" t="str">
        <f t="shared" si="8"/>
        <v/>
      </c>
      <c r="V14" s="48" t="str">
        <f t="shared" si="3"/>
        <v/>
      </c>
      <c r="W14" s="5"/>
    </row>
    <row r="15" spans="1:24" ht="42.75" customHeight="1" x14ac:dyDescent="0.25">
      <c r="A15" s="5"/>
      <c r="B15" s="44"/>
      <c r="C15" s="44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5" t="str">
        <f t="shared" si="0"/>
        <v/>
      </c>
      <c r="L15" s="7" t="str">
        <f t="shared" si="4"/>
        <v/>
      </c>
      <c r="M15" s="7" t="str">
        <f t="shared" si="1"/>
        <v/>
      </c>
      <c r="N15" s="45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5"/>
      <c r="S15" s="46" t="str">
        <f t="shared" si="7"/>
        <v/>
      </c>
      <c r="T15" s="46" t="str">
        <f>IF(F15="","",IF(H15=0,"",VLOOKUP(E15,Clientes3[],4,)))</f>
        <v/>
      </c>
      <c r="U15" s="47" t="str">
        <f t="shared" si="8"/>
        <v/>
      </c>
      <c r="V15" s="48" t="str">
        <f t="shared" si="3"/>
        <v/>
      </c>
      <c r="W15" s="5"/>
    </row>
    <row r="16" spans="1:24" ht="42.75" customHeight="1" x14ac:dyDescent="0.25">
      <c r="A16" s="5"/>
      <c r="B16" s="44"/>
      <c r="C16" s="44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5" t="str">
        <f t="shared" si="0"/>
        <v/>
      </c>
      <c r="L16" s="7" t="str">
        <f t="shared" si="4"/>
        <v/>
      </c>
      <c r="M16" s="7" t="str">
        <f t="shared" si="1"/>
        <v/>
      </c>
      <c r="N16" s="45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5"/>
      <c r="S16" s="46" t="str">
        <f t="shared" si="7"/>
        <v/>
      </c>
      <c r="T16" s="46" t="str">
        <f>IF(F16="","",IF(H16=0,"",VLOOKUP(E16,Clientes3[],4,)))</f>
        <v/>
      </c>
      <c r="U16" s="47" t="str">
        <f t="shared" si="8"/>
        <v/>
      </c>
      <c r="V16" s="48" t="str">
        <f t="shared" si="3"/>
        <v/>
      </c>
      <c r="W16" s="5"/>
    </row>
    <row r="17" spans="1:23" ht="42.75" customHeight="1" x14ac:dyDescent="0.25">
      <c r="A17" s="5"/>
      <c r="B17" s="44"/>
      <c r="C17" s="44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5" t="str">
        <f t="shared" si="0"/>
        <v/>
      </c>
      <c r="L17" s="7" t="str">
        <f t="shared" si="4"/>
        <v/>
      </c>
      <c r="M17" s="7" t="str">
        <f t="shared" si="1"/>
        <v/>
      </c>
      <c r="N17" s="45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5"/>
      <c r="S17" s="46" t="str">
        <f t="shared" si="7"/>
        <v/>
      </c>
      <c r="T17" s="46" t="str">
        <f>IF(F17="","",IF(H17=0,"",VLOOKUP(E17,Clientes3[],4,)))</f>
        <v/>
      </c>
      <c r="U17" s="47" t="str">
        <f t="shared" si="8"/>
        <v/>
      </c>
      <c r="V17" s="48" t="str">
        <f t="shared" si="3"/>
        <v/>
      </c>
      <c r="W17" s="5"/>
    </row>
    <row r="18" spans="1:23" ht="42.75" customHeight="1" x14ac:dyDescent="0.25">
      <c r="A18" s="5"/>
      <c r="B18" s="44"/>
      <c r="C18" s="44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5" t="str">
        <f t="shared" si="0"/>
        <v/>
      </c>
      <c r="L18" s="7" t="str">
        <f t="shared" si="4"/>
        <v/>
      </c>
      <c r="M18" s="7" t="str">
        <f t="shared" si="1"/>
        <v/>
      </c>
      <c r="N18" s="45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5"/>
      <c r="S18" s="46" t="str">
        <f t="shared" si="7"/>
        <v/>
      </c>
      <c r="T18" s="46" t="str">
        <f>IF(F18="","",IF(H18=0,"",VLOOKUP(E18,Clientes3[],4,)))</f>
        <v/>
      </c>
      <c r="U18" s="47" t="str">
        <f t="shared" si="8"/>
        <v/>
      </c>
      <c r="V18" s="48" t="str">
        <f t="shared" si="3"/>
        <v/>
      </c>
      <c r="W18" s="5"/>
    </row>
    <row r="19" spans="1:23" ht="42.75" customHeight="1" x14ac:dyDescent="0.25">
      <c r="A19" s="5"/>
      <c r="B19" s="44"/>
      <c r="C19" s="44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5" t="str">
        <f t="shared" si="0"/>
        <v/>
      </c>
      <c r="L19" s="7" t="str">
        <f t="shared" si="4"/>
        <v/>
      </c>
      <c r="M19" s="7" t="str">
        <f t="shared" si="1"/>
        <v/>
      </c>
      <c r="N19" s="45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5"/>
      <c r="S19" s="46" t="str">
        <f t="shared" si="7"/>
        <v/>
      </c>
      <c r="T19" s="46" t="str">
        <f>IF(F19="","",IF(H19=0,"",VLOOKUP(E19,Clientes3[],4,)))</f>
        <v/>
      </c>
      <c r="U19" s="47" t="str">
        <f t="shared" si="8"/>
        <v/>
      </c>
      <c r="V19" s="48" t="str">
        <f t="shared" si="3"/>
        <v/>
      </c>
      <c r="W19" s="5"/>
    </row>
    <row r="20" spans="1:23" ht="42.75" customHeight="1" x14ac:dyDescent="0.25">
      <c r="A20" s="5"/>
      <c r="B20" s="44"/>
      <c r="C20" s="44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5" t="str">
        <f t="shared" si="0"/>
        <v/>
      </c>
      <c r="L20" s="7" t="str">
        <f t="shared" si="4"/>
        <v/>
      </c>
      <c r="M20" s="7" t="str">
        <f t="shared" si="1"/>
        <v/>
      </c>
      <c r="N20" s="45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5"/>
      <c r="S20" s="46" t="str">
        <f t="shared" si="7"/>
        <v/>
      </c>
      <c r="T20" s="46" t="str">
        <f>IF(F20="","",IF(H20=0,"",VLOOKUP(E20,Clientes3[],4,)))</f>
        <v/>
      </c>
      <c r="U20" s="47" t="str">
        <f t="shared" si="8"/>
        <v/>
      </c>
      <c r="V20" s="48" t="str">
        <f t="shared" si="3"/>
        <v/>
      </c>
      <c r="W20" s="5"/>
    </row>
    <row r="21" spans="1:23" ht="42.75" customHeight="1" x14ac:dyDescent="0.25">
      <c r="A21" s="5"/>
      <c r="B21" s="44"/>
      <c r="C21" s="44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5" t="str">
        <f t="shared" si="0"/>
        <v/>
      </c>
      <c r="L21" s="7" t="str">
        <f t="shared" si="4"/>
        <v/>
      </c>
      <c r="M21" s="7" t="str">
        <f t="shared" si="1"/>
        <v/>
      </c>
      <c r="N21" s="45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5"/>
      <c r="S21" s="46" t="str">
        <f t="shared" si="7"/>
        <v/>
      </c>
      <c r="T21" s="46" t="str">
        <f>IF(F21="","",IF(H21=0,"",VLOOKUP(E21,Clientes3[],4,)))</f>
        <v/>
      </c>
      <c r="U21" s="47" t="str">
        <f t="shared" si="8"/>
        <v/>
      </c>
      <c r="V21" s="48" t="str">
        <f t="shared" si="3"/>
        <v/>
      </c>
      <c r="W21" s="5"/>
    </row>
    <row r="22" spans="1:23" ht="42.75" customHeight="1" x14ac:dyDescent="0.25">
      <c r="A22" s="5"/>
      <c r="B22" s="44"/>
      <c r="C22" s="44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5" t="str">
        <f t="shared" si="0"/>
        <v/>
      </c>
      <c r="L22" s="7" t="str">
        <f t="shared" si="4"/>
        <v/>
      </c>
      <c r="M22" s="7" t="str">
        <f t="shared" si="1"/>
        <v/>
      </c>
      <c r="N22" s="45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5"/>
      <c r="S22" s="46" t="str">
        <f t="shared" si="7"/>
        <v/>
      </c>
      <c r="T22" s="46" t="str">
        <f>IF(F22="","",IF(H22=0,"",VLOOKUP(E22,Clientes3[],4,)))</f>
        <v/>
      </c>
      <c r="U22" s="47" t="str">
        <f t="shared" si="8"/>
        <v/>
      </c>
      <c r="V22" s="48" t="str">
        <f t="shared" si="3"/>
        <v/>
      </c>
      <c r="W22" s="5"/>
    </row>
    <row r="23" spans="1:23" ht="42.75" customHeight="1" x14ac:dyDescent="0.25">
      <c r="A23" s="5"/>
      <c r="B23" s="44"/>
      <c r="C23" s="44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5" t="str">
        <f t="shared" si="0"/>
        <v/>
      </c>
      <c r="L23" s="7" t="str">
        <f t="shared" si="4"/>
        <v/>
      </c>
      <c r="M23" s="7" t="str">
        <f t="shared" si="1"/>
        <v/>
      </c>
      <c r="N23" s="45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5"/>
      <c r="S23" s="46" t="str">
        <f t="shared" si="7"/>
        <v/>
      </c>
      <c r="T23" s="46" t="str">
        <f>IF(F23="","",IF(H23=0,"",VLOOKUP(E23,Clientes3[],4,)))</f>
        <v/>
      </c>
      <c r="U23" s="47" t="str">
        <f t="shared" si="8"/>
        <v/>
      </c>
      <c r="V23" s="48" t="str">
        <f t="shared" si="3"/>
        <v/>
      </c>
      <c r="W23" s="5"/>
    </row>
    <row r="24" spans="1:23" ht="42.75" customHeight="1" x14ac:dyDescent="0.25">
      <c r="A24" s="5"/>
      <c r="B24" s="44"/>
      <c r="C24" s="44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5" t="str">
        <f t="shared" si="0"/>
        <v/>
      </c>
      <c r="L24" s="7" t="str">
        <f t="shared" si="4"/>
        <v/>
      </c>
      <c r="M24" s="7" t="str">
        <f t="shared" si="1"/>
        <v/>
      </c>
      <c r="N24" s="45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5"/>
      <c r="S24" s="46" t="str">
        <f t="shared" si="7"/>
        <v/>
      </c>
      <c r="T24" s="46" t="str">
        <f>IF(F24="","",IF(H24=0,"",VLOOKUP(E24,Clientes3[],4,)))</f>
        <v/>
      </c>
      <c r="U24" s="47" t="str">
        <f t="shared" si="8"/>
        <v/>
      </c>
      <c r="V24" s="48" t="str">
        <f t="shared" si="3"/>
        <v/>
      </c>
      <c r="W24" s="5"/>
    </row>
    <row r="25" spans="1:23" ht="42.75" customHeight="1" x14ac:dyDescent="0.25">
      <c r="A25" s="5"/>
      <c r="B25" s="44"/>
      <c r="C25" s="44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5" t="str">
        <f t="shared" si="0"/>
        <v/>
      </c>
      <c r="L25" s="7" t="str">
        <f t="shared" si="4"/>
        <v/>
      </c>
      <c r="M25" s="7" t="str">
        <f t="shared" si="1"/>
        <v/>
      </c>
      <c r="N25" s="45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5"/>
      <c r="S25" s="46" t="str">
        <f t="shared" si="7"/>
        <v/>
      </c>
      <c r="T25" s="46" t="str">
        <f>IF(F25="","",IF(H25=0,"",VLOOKUP(E25,Clientes3[],4,)))</f>
        <v/>
      </c>
      <c r="U25" s="47" t="str">
        <f t="shared" si="8"/>
        <v/>
      </c>
      <c r="V25" s="48" t="str">
        <f t="shared" si="3"/>
        <v/>
      </c>
      <c r="W25" s="5"/>
    </row>
    <row r="26" spans="1:23" ht="42.75" customHeight="1" x14ac:dyDescent="0.25">
      <c r="A26" s="5"/>
      <c r="B26" s="44"/>
      <c r="C26" s="44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5" t="str">
        <f t="shared" si="0"/>
        <v/>
      </c>
      <c r="L26" s="7" t="str">
        <f t="shared" si="4"/>
        <v/>
      </c>
      <c r="M26" s="7" t="str">
        <f t="shared" si="1"/>
        <v/>
      </c>
      <c r="N26" s="45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5"/>
      <c r="S26" s="46" t="str">
        <f t="shared" si="7"/>
        <v/>
      </c>
      <c r="T26" s="46" t="str">
        <f>IF(F26="","",IF(H26=0,"",VLOOKUP(E26,Clientes3[],4,)))</f>
        <v/>
      </c>
      <c r="U26" s="47" t="str">
        <f t="shared" si="8"/>
        <v/>
      </c>
      <c r="V26" s="48" t="str">
        <f t="shared" si="3"/>
        <v/>
      </c>
      <c r="W26" s="5"/>
    </row>
    <row r="27" spans="1:23" ht="42.75" customHeight="1" x14ac:dyDescent="0.25">
      <c r="A27" s="5"/>
      <c r="B27" s="44"/>
      <c r="C27" s="44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5" t="str">
        <f t="shared" si="0"/>
        <v/>
      </c>
      <c r="L27" s="7" t="str">
        <f t="shared" si="4"/>
        <v/>
      </c>
      <c r="M27" s="7" t="str">
        <f t="shared" si="1"/>
        <v/>
      </c>
      <c r="N27" s="45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5"/>
      <c r="S27" s="46" t="str">
        <f t="shared" si="7"/>
        <v/>
      </c>
      <c r="T27" s="46" t="str">
        <f>IF(F27="","",IF(H27=0,"",VLOOKUP(E27,Clientes3[],4,)))</f>
        <v/>
      </c>
      <c r="U27" s="47" t="str">
        <f t="shared" si="8"/>
        <v/>
      </c>
      <c r="V27" s="48" t="str">
        <f t="shared" si="3"/>
        <v/>
      </c>
      <c r="W27" s="5"/>
    </row>
    <row r="28" spans="1:23" ht="42.75" customHeight="1" x14ac:dyDescent="0.25">
      <c r="A28" s="5"/>
      <c r="B28" s="44"/>
      <c r="C28" s="44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5" t="str">
        <f t="shared" si="0"/>
        <v/>
      </c>
      <c r="L28" s="7" t="str">
        <f t="shared" si="4"/>
        <v/>
      </c>
      <c r="M28" s="7" t="str">
        <f t="shared" si="1"/>
        <v/>
      </c>
      <c r="N28" s="45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5"/>
      <c r="S28" s="46" t="str">
        <f t="shared" si="7"/>
        <v/>
      </c>
      <c r="T28" s="46" t="str">
        <f>IF(F28="","",IF(H28=0,"",VLOOKUP(E28,Clientes3[],4,)))</f>
        <v/>
      </c>
      <c r="U28" s="47" t="str">
        <f t="shared" si="8"/>
        <v/>
      </c>
      <c r="V28" s="48" t="str">
        <f t="shared" si="3"/>
        <v/>
      </c>
      <c r="W28" s="5"/>
    </row>
    <row r="29" spans="1:23" ht="42.75" customHeight="1" x14ac:dyDescent="0.25">
      <c r="A29" s="5"/>
      <c r="B29" s="44"/>
      <c r="C29" s="44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5" t="str">
        <f t="shared" si="0"/>
        <v/>
      </c>
      <c r="L29" s="7" t="str">
        <f t="shared" si="4"/>
        <v/>
      </c>
      <c r="M29" s="7" t="str">
        <f t="shared" si="1"/>
        <v/>
      </c>
      <c r="N29" s="45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5"/>
      <c r="S29" s="46" t="str">
        <f t="shared" si="7"/>
        <v/>
      </c>
      <c r="T29" s="46" t="str">
        <f>IF(F29="","",IF(H29=0,"",VLOOKUP(E29,Clientes3[],4,)))</f>
        <v/>
      </c>
      <c r="U29" s="47" t="str">
        <f t="shared" si="8"/>
        <v/>
      </c>
      <c r="V29" s="48" t="str">
        <f t="shared" si="3"/>
        <v/>
      </c>
      <c r="W29" s="5"/>
    </row>
    <row r="30" spans="1:23" ht="42.75" customHeight="1" x14ac:dyDescent="0.25">
      <c r="A30" s="5"/>
      <c r="B30" s="44"/>
      <c r="C30" s="44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5" t="str">
        <f t="shared" si="0"/>
        <v/>
      </c>
      <c r="L30" s="7" t="str">
        <f t="shared" si="4"/>
        <v/>
      </c>
      <c r="M30" s="7" t="str">
        <f t="shared" si="1"/>
        <v/>
      </c>
      <c r="N30" s="45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5"/>
      <c r="S30" s="46" t="str">
        <f t="shared" si="7"/>
        <v/>
      </c>
      <c r="T30" s="46" t="str">
        <f>IF(F30="","",IF(H30=0,"",VLOOKUP(E30,Clientes3[],4,)))</f>
        <v/>
      </c>
      <c r="U30" s="47" t="str">
        <f t="shared" si="8"/>
        <v/>
      </c>
      <c r="V30" s="48" t="str">
        <f t="shared" si="3"/>
        <v/>
      </c>
      <c r="W30" s="5"/>
    </row>
    <row r="31" spans="1:23" ht="42.75" customHeight="1" x14ac:dyDescent="0.25">
      <c r="A31" s="5"/>
      <c r="B31" s="44"/>
      <c r="C31" s="44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5" t="str">
        <f t="shared" si="0"/>
        <v/>
      </c>
      <c r="L31" s="7" t="str">
        <f t="shared" si="4"/>
        <v/>
      </c>
      <c r="M31" s="7" t="str">
        <f t="shared" si="1"/>
        <v/>
      </c>
      <c r="N31" s="45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5"/>
      <c r="S31" s="46" t="str">
        <f t="shared" si="7"/>
        <v/>
      </c>
      <c r="T31" s="46" t="str">
        <f>IF(F31="","",IF(H31=0,"",VLOOKUP(E31,Clientes3[],4,)))</f>
        <v/>
      </c>
      <c r="U31" s="47" t="str">
        <f t="shared" si="8"/>
        <v/>
      </c>
      <c r="V31" s="48" t="str">
        <f t="shared" si="3"/>
        <v/>
      </c>
      <c r="W31" s="5"/>
    </row>
    <row r="32" spans="1:23" ht="42.75" customHeight="1" x14ac:dyDescent="0.25">
      <c r="A32" s="5"/>
      <c r="B32" s="44"/>
      <c r="C32" s="44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5" t="str">
        <f t="shared" si="0"/>
        <v/>
      </c>
      <c r="L32" s="7" t="str">
        <f t="shared" si="4"/>
        <v/>
      </c>
      <c r="M32" s="7" t="str">
        <f t="shared" si="1"/>
        <v/>
      </c>
      <c r="N32" s="45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5"/>
      <c r="S32" s="46" t="str">
        <f t="shared" si="7"/>
        <v/>
      </c>
      <c r="T32" s="46" t="str">
        <f>IF(F32="","",IF(H32=0,"",VLOOKUP(E32,Clientes3[],4,)))</f>
        <v/>
      </c>
      <c r="U32" s="47" t="str">
        <f t="shared" si="8"/>
        <v/>
      </c>
      <c r="V32" s="48" t="str">
        <f t="shared" si="3"/>
        <v/>
      </c>
      <c r="W32" s="5"/>
    </row>
    <row r="33" spans="1:23" ht="42.75" customHeight="1" x14ac:dyDescent="0.25">
      <c r="A33" s="5"/>
      <c r="B33" s="44"/>
      <c r="C33" s="44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5" t="str">
        <f t="shared" si="0"/>
        <v/>
      </c>
      <c r="L33" s="7" t="str">
        <f t="shared" si="4"/>
        <v/>
      </c>
      <c r="M33" s="7" t="str">
        <f t="shared" si="1"/>
        <v/>
      </c>
      <c r="N33" s="45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5"/>
      <c r="S33" s="46" t="str">
        <f t="shared" si="7"/>
        <v/>
      </c>
      <c r="T33" s="46" t="str">
        <f>IF(F33="","",IF(H33=0,"",VLOOKUP(E33,Clientes3[],4,)))</f>
        <v/>
      </c>
      <c r="U33" s="47" t="str">
        <f t="shared" si="8"/>
        <v/>
      </c>
      <c r="V33" s="48" t="str">
        <f t="shared" si="3"/>
        <v/>
      </c>
      <c r="W33" s="5"/>
    </row>
    <row r="34" spans="1:23" ht="42.75" customHeight="1" x14ac:dyDescent="0.25">
      <c r="A34" s="5"/>
      <c r="B34" s="44"/>
      <c r="C34" s="44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5" t="str">
        <f t="shared" si="0"/>
        <v/>
      </c>
      <c r="L34" s="7" t="str">
        <f t="shared" si="4"/>
        <v/>
      </c>
      <c r="M34" s="7" t="str">
        <f t="shared" si="1"/>
        <v/>
      </c>
      <c r="N34" s="45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5"/>
      <c r="S34" s="46" t="str">
        <f t="shared" si="7"/>
        <v/>
      </c>
      <c r="T34" s="46" t="str">
        <f>IF(F34="","",IF(H34=0,"",VLOOKUP(E34,Clientes3[],4,)))</f>
        <v/>
      </c>
      <c r="U34" s="47" t="str">
        <f t="shared" si="8"/>
        <v/>
      </c>
      <c r="V34" s="48" t="str">
        <f t="shared" si="3"/>
        <v/>
      </c>
      <c r="W34" s="5"/>
    </row>
    <row r="35" spans="1:23" ht="42.75" customHeight="1" x14ac:dyDescent="0.25">
      <c r="A35" s="5"/>
      <c r="B35" s="44"/>
      <c r="C35" s="44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5" t="str">
        <f t="shared" si="0"/>
        <v/>
      </c>
      <c r="L35" s="7" t="str">
        <f t="shared" si="4"/>
        <v/>
      </c>
      <c r="M35" s="7" t="str">
        <f t="shared" si="1"/>
        <v/>
      </c>
      <c r="N35" s="45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5"/>
      <c r="S35" s="46" t="str">
        <f t="shared" si="7"/>
        <v/>
      </c>
      <c r="T35" s="46" t="str">
        <f>IF(F35="","",IF(H35=0,"",VLOOKUP(E35,Clientes3[],4,)))</f>
        <v/>
      </c>
      <c r="U35" s="47" t="str">
        <f t="shared" si="8"/>
        <v/>
      </c>
      <c r="V35" s="48" t="str">
        <f t="shared" si="3"/>
        <v/>
      </c>
      <c r="W35" s="5"/>
    </row>
    <row r="36" spans="1:23" ht="42.75" customHeight="1" x14ac:dyDescent="0.25">
      <c r="A36" s="5"/>
      <c r="B36" s="44"/>
      <c r="C36" s="44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5" t="str">
        <f t="shared" si="0"/>
        <v/>
      </c>
      <c r="L36" s="7" t="str">
        <f t="shared" si="4"/>
        <v/>
      </c>
      <c r="M36" s="7" t="str">
        <f t="shared" si="1"/>
        <v/>
      </c>
      <c r="N36" s="45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5"/>
      <c r="S36" s="46" t="str">
        <f t="shared" si="7"/>
        <v/>
      </c>
      <c r="T36" s="46" t="str">
        <f>IF(F36="","",IF(H36=0,"",VLOOKUP(E36,Clientes3[],4,)))</f>
        <v/>
      </c>
      <c r="U36" s="47" t="str">
        <f t="shared" si="8"/>
        <v/>
      </c>
      <c r="V36" s="48" t="str">
        <f t="shared" si="3"/>
        <v/>
      </c>
      <c r="W36" s="5"/>
    </row>
    <row r="37" spans="1:23" ht="42.75" customHeight="1" x14ac:dyDescent="0.25">
      <c r="A37" s="5"/>
      <c r="B37" s="44"/>
      <c r="C37" s="44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5" t="str">
        <f t="shared" si="0"/>
        <v/>
      </c>
      <c r="L37" s="7" t="str">
        <f t="shared" si="4"/>
        <v/>
      </c>
      <c r="M37" s="7" t="str">
        <f t="shared" si="1"/>
        <v/>
      </c>
      <c r="N37" s="45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5"/>
      <c r="S37" s="46" t="str">
        <f t="shared" si="7"/>
        <v/>
      </c>
      <c r="T37" s="46" t="str">
        <f>IF(F37="","",IF(H37=0,"",VLOOKUP(E37,Clientes3[],4,)))</f>
        <v/>
      </c>
      <c r="U37" s="47" t="str">
        <f t="shared" si="8"/>
        <v/>
      </c>
      <c r="V37" s="48" t="str">
        <f t="shared" si="3"/>
        <v/>
      </c>
      <c r="W37" s="5"/>
    </row>
    <row r="38" spans="1:23" ht="42.75" customHeight="1" x14ac:dyDescent="0.25">
      <c r="A38" s="5"/>
      <c r="B38" s="44"/>
      <c r="C38" s="44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5" t="str">
        <f t="shared" si="0"/>
        <v/>
      </c>
      <c r="L38" s="7" t="str">
        <f t="shared" si="4"/>
        <v/>
      </c>
      <c r="M38" s="7" t="str">
        <f t="shared" si="1"/>
        <v/>
      </c>
      <c r="N38" s="45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5"/>
      <c r="S38" s="46" t="str">
        <f t="shared" si="7"/>
        <v/>
      </c>
      <c r="T38" s="46" t="str">
        <f>IF(F38="","",IF(H38=0,"",VLOOKUP(E38,Clientes3[],4,)))</f>
        <v/>
      </c>
      <c r="U38" s="47" t="str">
        <f t="shared" si="8"/>
        <v/>
      </c>
      <c r="V38" s="48" t="str">
        <f t="shared" si="3"/>
        <v/>
      </c>
      <c r="W38" s="5"/>
    </row>
    <row r="39" spans="1:23" ht="42.75" customHeight="1" x14ac:dyDescent="0.25">
      <c r="A39" s="5"/>
      <c r="B39" s="44"/>
      <c r="C39" s="44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5" t="str">
        <f t="shared" si="0"/>
        <v/>
      </c>
      <c r="L39" s="7" t="str">
        <f t="shared" si="4"/>
        <v/>
      </c>
      <c r="M39" s="7" t="str">
        <f t="shared" si="1"/>
        <v/>
      </c>
      <c r="N39" s="45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5"/>
      <c r="S39" s="46" t="str">
        <f t="shared" si="7"/>
        <v/>
      </c>
      <c r="T39" s="46" t="str">
        <f>IF(F39="","",IF(H39=0,"",VLOOKUP(E39,Clientes3[],4,)))</f>
        <v/>
      </c>
      <c r="U39" s="47" t="str">
        <f t="shared" si="8"/>
        <v/>
      </c>
      <c r="V39" s="48" t="str">
        <f t="shared" si="3"/>
        <v/>
      </c>
      <c r="W39" s="5"/>
    </row>
    <row r="40" spans="1:23" ht="42.75" customHeight="1" x14ac:dyDescent="0.25">
      <c r="A40" s="5"/>
      <c r="B40" s="44"/>
      <c r="C40" s="44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5" t="str">
        <f t="shared" si="0"/>
        <v/>
      </c>
      <c r="L40" s="7" t="str">
        <f t="shared" si="4"/>
        <v/>
      </c>
      <c r="M40" s="7" t="str">
        <f t="shared" si="1"/>
        <v/>
      </c>
      <c r="N40" s="45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5"/>
      <c r="S40" s="46" t="str">
        <f t="shared" si="7"/>
        <v/>
      </c>
      <c r="T40" s="46" t="str">
        <f>IF(F40="","",IF(H40=0,"",VLOOKUP(E40,Clientes3[],4,)))</f>
        <v/>
      </c>
      <c r="U40" s="47" t="str">
        <f t="shared" si="8"/>
        <v/>
      </c>
      <c r="V40" s="48" t="str">
        <f t="shared" si="3"/>
        <v/>
      </c>
      <c r="W40" s="5"/>
    </row>
    <row r="41" spans="1:23" ht="42.75" customHeight="1" x14ac:dyDescent="0.25">
      <c r="A41" s="5"/>
      <c r="B41" s="44"/>
      <c r="C41" s="44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5" t="str">
        <f t="shared" si="0"/>
        <v/>
      </c>
      <c r="L41" s="7" t="str">
        <f t="shared" si="4"/>
        <v/>
      </c>
      <c r="M41" s="7" t="str">
        <f t="shared" si="1"/>
        <v/>
      </c>
      <c r="N41" s="45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5"/>
      <c r="S41" s="46" t="str">
        <f t="shared" si="7"/>
        <v/>
      </c>
      <c r="T41" s="46" t="str">
        <f>IF(F41="","",IF(H41=0,"",VLOOKUP(E41,Clientes3[],4,)))</f>
        <v/>
      </c>
      <c r="U41" s="47" t="str">
        <f t="shared" si="8"/>
        <v/>
      </c>
      <c r="V41" s="48" t="str">
        <f t="shared" si="3"/>
        <v/>
      </c>
      <c r="W41" s="5"/>
    </row>
    <row r="42" spans="1:23" ht="42.75" customHeight="1" x14ac:dyDescent="0.25">
      <c r="A42" s="5"/>
      <c r="B42" s="44"/>
      <c r="C42" s="44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5" t="str">
        <f t="shared" si="0"/>
        <v/>
      </c>
      <c r="L42" s="7" t="str">
        <f t="shared" si="4"/>
        <v/>
      </c>
      <c r="M42" s="7" t="str">
        <f t="shared" si="1"/>
        <v/>
      </c>
      <c r="N42" s="45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5"/>
      <c r="S42" s="46" t="str">
        <f t="shared" si="7"/>
        <v/>
      </c>
      <c r="T42" s="46" t="str">
        <f>IF(F42="","",IF(H42=0,"",VLOOKUP(E42,Clientes3[],4,)))</f>
        <v/>
      </c>
      <c r="U42" s="47" t="str">
        <f t="shared" si="8"/>
        <v/>
      </c>
      <c r="V42" s="48" t="str">
        <f t="shared" si="3"/>
        <v/>
      </c>
      <c r="W42" s="5"/>
    </row>
    <row r="43" spans="1:23" ht="42.75" customHeight="1" x14ac:dyDescent="0.25">
      <c r="A43" s="5"/>
      <c r="B43" s="44"/>
      <c r="C43" s="44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5" t="str">
        <f t="shared" si="0"/>
        <v/>
      </c>
      <c r="L43" s="7" t="str">
        <f t="shared" si="4"/>
        <v/>
      </c>
      <c r="M43" s="7" t="str">
        <f t="shared" si="1"/>
        <v/>
      </c>
      <c r="N43" s="45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5"/>
      <c r="S43" s="46" t="str">
        <f t="shared" si="7"/>
        <v/>
      </c>
      <c r="T43" s="46" t="str">
        <f>IF(F43="","",IF(H43=0,"",VLOOKUP(E43,Clientes3[],4,)))</f>
        <v/>
      </c>
      <c r="U43" s="47" t="str">
        <f t="shared" si="8"/>
        <v/>
      </c>
      <c r="V43" s="48" t="str">
        <f t="shared" si="3"/>
        <v/>
      </c>
      <c r="W43" s="5"/>
    </row>
    <row r="44" spans="1:23" ht="42.75" customHeight="1" x14ac:dyDescent="0.25">
      <c r="A44" s="5"/>
      <c r="B44" s="44"/>
      <c r="C44" s="44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5" t="str">
        <f t="shared" si="0"/>
        <v/>
      </c>
      <c r="L44" s="7" t="str">
        <f t="shared" si="4"/>
        <v/>
      </c>
      <c r="M44" s="7" t="str">
        <f t="shared" si="1"/>
        <v/>
      </c>
      <c r="N44" s="45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5"/>
      <c r="S44" s="46" t="str">
        <f t="shared" si="7"/>
        <v/>
      </c>
      <c r="T44" s="46" t="str">
        <f>IF(F44="","",IF(H44=0,"",VLOOKUP(E44,Clientes3[],4,)))</f>
        <v/>
      </c>
      <c r="U44" s="47" t="str">
        <f t="shared" si="8"/>
        <v/>
      </c>
      <c r="V44" s="48" t="str">
        <f t="shared" si="3"/>
        <v/>
      </c>
      <c r="W44" s="5"/>
    </row>
    <row r="45" spans="1:23" ht="42.75" customHeight="1" x14ac:dyDescent="0.25">
      <c r="A45" s="5"/>
      <c r="B45" s="44"/>
      <c r="C45" s="44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5" t="str">
        <f t="shared" si="0"/>
        <v/>
      </c>
      <c r="L45" s="7" t="str">
        <f t="shared" si="4"/>
        <v/>
      </c>
      <c r="M45" s="7" t="str">
        <f t="shared" si="1"/>
        <v/>
      </c>
      <c r="N45" s="45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5"/>
      <c r="S45" s="46" t="str">
        <f t="shared" si="7"/>
        <v/>
      </c>
      <c r="T45" s="46" t="str">
        <f>IF(F45="","",IF(H45=0,"",VLOOKUP(E45,Clientes3[],4,)))</f>
        <v/>
      </c>
      <c r="U45" s="47" t="str">
        <f t="shared" si="8"/>
        <v/>
      </c>
      <c r="V45" s="48" t="str">
        <f t="shared" si="3"/>
        <v/>
      </c>
      <c r="W45" s="5"/>
    </row>
    <row r="46" spans="1:23" ht="42.75" customHeight="1" x14ac:dyDescent="0.25">
      <c r="A46" s="5"/>
      <c r="B46" s="44"/>
      <c r="C46" s="44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5" t="str">
        <f t="shared" si="0"/>
        <v/>
      </c>
      <c r="L46" s="7" t="str">
        <f t="shared" si="4"/>
        <v/>
      </c>
      <c r="M46" s="7" t="str">
        <f t="shared" si="1"/>
        <v/>
      </c>
      <c r="N46" s="45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5"/>
      <c r="S46" s="46" t="str">
        <f t="shared" si="7"/>
        <v/>
      </c>
      <c r="T46" s="46" t="str">
        <f>IF(F46="","",IF(H46=0,"",VLOOKUP(E46,Clientes3[],4,)))</f>
        <v/>
      </c>
      <c r="U46" s="47" t="str">
        <f t="shared" si="8"/>
        <v/>
      </c>
      <c r="V46" s="48" t="str">
        <f t="shared" si="3"/>
        <v/>
      </c>
      <c r="W46" s="5"/>
    </row>
    <row r="47" spans="1:23" ht="42.75" customHeight="1" x14ac:dyDescent="0.25">
      <c r="A47" s="5"/>
      <c r="B47" s="44"/>
      <c r="C47" s="44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5" t="str">
        <f t="shared" si="0"/>
        <v/>
      </c>
      <c r="L47" s="7" t="str">
        <f t="shared" si="4"/>
        <v/>
      </c>
      <c r="M47" s="7" t="str">
        <f t="shared" si="1"/>
        <v/>
      </c>
      <c r="N47" s="45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5"/>
      <c r="S47" s="46" t="str">
        <f t="shared" si="7"/>
        <v/>
      </c>
      <c r="T47" s="46" t="str">
        <f>IF(F47="","",IF(H47=0,"",VLOOKUP(E47,Clientes3[],4,)))</f>
        <v/>
      </c>
      <c r="U47" s="47" t="str">
        <f t="shared" si="8"/>
        <v/>
      </c>
      <c r="V47" s="48" t="str">
        <f t="shared" si="3"/>
        <v/>
      </c>
      <c r="W47" s="5"/>
    </row>
    <row r="48" spans="1:23" ht="42.75" customHeight="1" x14ac:dyDescent="0.25">
      <c r="A48" s="5"/>
      <c r="B48" s="44"/>
      <c r="C48" s="44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5" t="str">
        <f t="shared" si="0"/>
        <v/>
      </c>
      <c r="L48" s="7" t="str">
        <f t="shared" si="4"/>
        <v/>
      </c>
      <c r="M48" s="7" t="str">
        <f t="shared" si="1"/>
        <v/>
      </c>
      <c r="N48" s="45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5"/>
      <c r="S48" s="46" t="str">
        <f t="shared" si="7"/>
        <v/>
      </c>
      <c r="T48" s="46" t="str">
        <f>IF(F48="","",IF(H48=0,"",VLOOKUP(E48,Clientes3[],4,)))</f>
        <v/>
      </c>
      <c r="U48" s="47" t="str">
        <f t="shared" si="8"/>
        <v/>
      </c>
      <c r="V48" s="48" t="str">
        <f t="shared" si="3"/>
        <v/>
      </c>
      <c r="W48" s="5"/>
    </row>
    <row r="49" spans="1:23" ht="42.75" customHeight="1" x14ac:dyDescent="0.25">
      <c r="A49" s="5"/>
      <c r="B49" s="44"/>
      <c r="C49" s="44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5" t="str">
        <f t="shared" si="0"/>
        <v/>
      </c>
      <c r="L49" s="7" t="str">
        <f t="shared" si="4"/>
        <v/>
      </c>
      <c r="M49" s="7" t="str">
        <f t="shared" si="1"/>
        <v/>
      </c>
      <c r="N49" s="45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5"/>
      <c r="S49" s="46" t="str">
        <f t="shared" si="7"/>
        <v/>
      </c>
      <c r="T49" s="46" t="str">
        <f>IF(F49="","",IF(H49=0,"",VLOOKUP(E49,Clientes3[],4,)))</f>
        <v/>
      </c>
      <c r="U49" s="47" t="str">
        <f t="shared" si="8"/>
        <v/>
      </c>
      <c r="V49" s="48" t="str">
        <f t="shared" si="3"/>
        <v/>
      </c>
      <c r="W49" s="5"/>
    </row>
    <row r="50" spans="1:23" ht="42.75" customHeight="1" x14ac:dyDescent="0.25">
      <c r="A50" s="5"/>
      <c r="B50" s="44"/>
      <c r="C50" s="44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5" t="str">
        <f t="shared" si="0"/>
        <v/>
      </c>
      <c r="L50" s="7" t="str">
        <f t="shared" si="4"/>
        <v/>
      </c>
      <c r="M50" s="7" t="str">
        <f t="shared" si="1"/>
        <v/>
      </c>
      <c r="N50" s="45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5"/>
      <c r="S50" s="46" t="str">
        <f t="shared" si="7"/>
        <v/>
      </c>
      <c r="T50" s="46" t="str">
        <f>IF(F50="","",IF(H50=0,"",VLOOKUP(E50,Clientes3[],4,)))</f>
        <v/>
      </c>
      <c r="U50" s="47" t="str">
        <f t="shared" si="8"/>
        <v/>
      </c>
      <c r="V50" s="48" t="str">
        <f t="shared" si="3"/>
        <v/>
      </c>
      <c r="W50" s="5"/>
    </row>
    <row r="51" spans="1:23" ht="42.75" customHeight="1" x14ac:dyDescent="0.25">
      <c r="A51" s="5"/>
      <c r="B51" s="44"/>
      <c r="C51" s="44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5" t="str">
        <f t="shared" si="0"/>
        <v/>
      </c>
      <c r="L51" s="7" t="str">
        <f t="shared" si="4"/>
        <v/>
      </c>
      <c r="M51" s="7" t="str">
        <f t="shared" si="1"/>
        <v/>
      </c>
      <c r="N51" s="45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5"/>
      <c r="S51" s="46" t="str">
        <f t="shared" si="7"/>
        <v/>
      </c>
      <c r="T51" s="46" t="str">
        <f>IF(F51="","",IF(H51=0,"",VLOOKUP(E51,Clientes3[],4,)))</f>
        <v/>
      </c>
      <c r="U51" s="47" t="str">
        <f t="shared" si="8"/>
        <v/>
      </c>
      <c r="V51" s="48" t="str">
        <f t="shared" si="3"/>
        <v/>
      </c>
      <c r="W51" s="5"/>
    </row>
    <row r="52" spans="1:23" ht="42.75" customHeight="1" x14ac:dyDescent="0.25">
      <c r="A52" s="5"/>
      <c r="B52" s="44"/>
      <c r="C52" s="44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5" t="str">
        <f t="shared" si="0"/>
        <v/>
      </c>
      <c r="L52" s="7" t="str">
        <f t="shared" si="4"/>
        <v/>
      </c>
      <c r="M52" s="7" t="str">
        <f t="shared" si="1"/>
        <v/>
      </c>
      <c r="N52" s="45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5"/>
      <c r="S52" s="46" t="str">
        <f t="shared" si="7"/>
        <v/>
      </c>
      <c r="T52" s="46" t="str">
        <f>IF(F52="","",IF(H52=0,"",VLOOKUP(E52,Clientes3[],4,)))</f>
        <v/>
      </c>
      <c r="U52" s="47" t="str">
        <f t="shared" si="8"/>
        <v/>
      </c>
      <c r="V52" s="48" t="str">
        <f t="shared" si="3"/>
        <v/>
      </c>
      <c r="W52" s="5"/>
    </row>
    <row r="53" spans="1:23" ht="42.75" customHeight="1" x14ac:dyDescent="0.25">
      <c r="A53" s="5"/>
      <c r="B53" s="44"/>
      <c r="C53" s="44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5" t="str">
        <f t="shared" si="0"/>
        <v/>
      </c>
      <c r="L53" s="7" t="str">
        <f t="shared" si="4"/>
        <v/>
      </c>
      <c r="M53" s="7" t="str">
        <f t="shared" si="1"/>
        <v/>
      </c>
      <c r="N53" s="45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5"/>
      <c r="S53" s="46" t="str">
        <f t="shared" si="7"/>
        <v/>
      </c>
      <c r="T53" s="46" t="str">
        <f>IF(F53="","",IF(H53=0,"",VLOOKUP(E53,Clientes3[],4,)))</f>
        <v/>
      </c>
      <c r="U53" s="47" t="str">
        <f t="shared" si="8"/>
        <v/>
      </c>
      <c r="V53" s="48" t="str">
        <f t="shared" si="3"/>
        <v/>
      </c>
      <c r="W53" s="5"/>
    </row>
    <row r="54" spans="1:23" ht="42.75" customHeight="1" x14ac:dyDescent="0.25">
      <c r="A54" s="5"/>
      <c r="B54" s="44"/>
      <c r="C54" s="44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5" t="str">
        <f t="shared" si="0"/>
        <v/>
      </c>
      <c r="L54" s="7" t="str">
        <f t="shared" si="4"/>
        <v/>
      </c>
      <c r="M54" s="7" t="str">
        <f t="shared" si="1"/>
        <v/>
      </c>
      <c r="N54" s="45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5"/>
      <c r="S54" s="46" t="str">
        <f t="shared" si="7"/>
        <v/>
      </c>
      <c r="T54" s="46" t="str">
        <f>IF(F54="","",IF(H54=0,"",VLOOKUP(E54,Clientes3[],4,)))</f>
        <v/>
      </c>
      <c r="U54" s="47" t="str">
        <f t="shared" si="8"/>
        <v/>
      </c>
      <c r="V54" s="48" t="str">
        <f t="shared" si="3"/>
        <v/>
      </c>
      <c r="W54" s="5"/>
    </row>
    <row r="55" spans="1:23" ht="42.75" customHeight="1" x14ac:dyDescent="0.25">
      <c r="A55" s="5"/>
      <c r="B55" s="44"/>
      <c r="C55" s="44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5" t="str">
        <f t="shared" si="0"/>
        <v/>
      </c>
      <c r="L55" s="7" t="str">
        <f t="shared" si="4"/>
        <v/>
      </c>
      <c r="M55" s="7" t="str">
        <f t="shared" si="1"/>
        <v/>
      </c>
      <c r="N55" s="45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5"/>
      <c r="S55" s="46" t="str">
        <f t="shared" si="7"/>
        <v/>
      </c>
      <c r="T55" s="46" t="str">
        <f>IF(F55="","",IF(H55=0,"",VLOOKUP(E55,Clientes3[],4,)))</f>
        <v/>
      </c>
      <c r="U55" s="47" t="str">
        <f t="shared" si="8"/>
        <v/>
      </c>
      <c r="V55" s="48" t="str">
        <f t="shared" si="3"/>
        <v/>
      </c>
      <c r="W55" s="5"/>
    </row>
    <row r="56" spans="1:23" ht="42.75" customHeight="1" x14ac:dyDescent="0.25">
      <c r="A56" s="5"/>
      <c r="B56" s="44"/>
      <c r="C56" s="44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5" t="str">
        <f t="shared" si="0"/>
        <v/>
      </c>
      <c r="L56" s="7" t="str">
        <f t="shared" si="4"/>
        <v/>
      </c>
      <c r="M56" s="7" t="str">
        <f t="shared" si="1"/>
        <v/>
      </c>
      <c r="N56" s="45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5"/>
      <c r="S56" s="46" t="str">
        <f t="shared" si="7"/>
        <v/>
      </c>
      <c r="T56" s="46" t="str">
        <f>IF(F56="","",IF(H56=0,"",VLOOKUP(E56,Clientes3[],4,)))</f>
        <v/>
      </c>
      <c r="U56" s="47" t="str">
        <f t="shared" si="8"/>
        <v/>
      </c>
      <c r="V56" s="48" t="str">
        <f t="shared" si="3"/>
        <v/>
      </c>
      <c r="W56" s="5"/>
    </row>
    <row r="57" spans="1:23" ht="42.75" customHeight="1" x14ac:dyDescent="0.25">
      <c r="A57" s="5"/>
      <c r="B57" s="44"/>
      <c r="C57" s="44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5" t="str">
        <f t="shared" si="0"/>
        <v/>
      </c>
      <c r="L57" s="7" t="str">
        <f t="shared" si="4"/>
        <v/>
      </c>
      <c r="M57" s="7" t="str">
        <f t="shared" si="1"/>
        <v/>
      </c>
      <c r="N57" s="45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5"/>
      <c r="S57" s="46" t="str">
        <f t="shared" si="7"/>
        <v/>
      </c>
      <c r="T57" s="46" t="str">
        <f>IF(F57="","",IF(H57=0,"",VLOOKUP(E57,Clientes3[],4,)))</f>
        <v/>
      </c>
      <c r="U57" s="47" t="str">
        <f t="shared" si="8"/>
        <v/>
      </c>
      <c r="V57" s="48" t="str">
        <f t="shared" si="3"/>
        <v/>
      </c>
      <c r="W57" s="5"/>
    </row>
    <row r="58" spans="1:23" ht="42.75" customHeight="1" x14ac:dyDescent="0.25">
      <c r="A58" s="5"/>
      <c r="B58" s="44"/>
      <c r="C58" s="44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5" t="str">
        <f t="shared" si="0"/>
        <v/>
      </c>
      <c r="L58" s="7" t="str">
        <f t="shared" si="4"/>
        <v/>
      </c>
      <c r="M58" s="7" t="str">
        <f t="shared" si="1"/>
        <v/>
      </c>
      <c r="N58" s="45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5"/>
      <c r="S58" s="46" t="str">
        <f t="shared" si="7"/>
        <v/>
      </c>
      <c r="T58" s="46" t="str">
        <f>IF(F58="","",IF(H58=0,"",VLOOKUP(E58,Clientes3[],4,)))</f>
        <v/>
      </c>
      <c r="U58" s="47" t="str">
        <f t="shared" si="8"/>
        <v/>
      </c>
      <c r="V58" s="48" t="str">
        <f t="shared" si="3"/>
        <v/>
      </c>
      <c r="W58" s="5"/>
    </row>
    <row r="59" spans="1:23" ht="42.75" customHeight="1" x14ac:dyDescent="0.25">
      <c r="A59" s="5"/>
      <c r="B59" s="44"/>
      <c r="C59" s="44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5" t="str">
        <f t="shared" si="0"/>
        <v/>
      </c>
      <c r="L59" s="7" t="str">
        <f t="shared" si="4"/>
        <v/>
      </c>
      <c r="M59" s="7" t="str">
        <f t="shared" si="1"/>
        <v/>
      </c>
      <c r="N59" s="45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5"/>
      <c r="S59" s="46" t="str">
        <f t="shared" si="7"/>
        <v/>
      </c>
      <c r="T59" s="46" t="str">
        <f>IF(F59="","",IF(H59=0,"",VLOOKUP(E59,Clientes3[],4,)))</f>
        <v/>
      </c>
      <c r="U59" s="47" t="str">
        <f t="shared" si="8"/>
        <v/>
      </c>
      <c r="V59" s="48" t="str">
        <f t="shared" si="3"/>
        <v/>
      </c>
      <c r="W59" s="5"/>
    </row>
    <row r="60" spans="1:23" ht="42.75" customHeight="1" x14ac:dyDescent="0.25">
      <c r="A60" s="5"/>
      <c r="B60" s="44"/>
      <c r="C60" s="44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5" t="str">
        <f t="shared" si="0"/>
        <v/>
      </c>
      <c r="L60" s="7" t="str">
        <f t="shared" si="4"/>
        <v/>
      </c>
      <c r="M60" s="7" t="str">
        <f t="shared" si="1"/>
        <v/>
      </c>
      <c r="N60" s="45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5"/>
      <c r="S60" s="46" t="str">
        <f t="shared" si="7"/>
        <v/>
      </c>
      <c r="T60" s="46" t="str">
        <f>IF(F60="","",IF(H60=0,"",VLOOKUP(E60,Clientes3[],4,)))</f>
        <v/>
      </c>
      <c r="U60" s="47" t="str">
        <f t="shared" si="8"/>
        <v/>
      </c>
      <c r="V60" s="48" t="str">
        <f t="shared" si="3"/>
        <v/>
      </c>
      <c r="W60" s="5"/>
    </row>
    <row r="61" spans="1:23" ht="42.75" customHeight="1" x14ac:dyDescent="0.25">
      <c r="A61" s="5"/>
      <c r="B61" s="44"/>
      <c r="C61" s="44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5" t="str">
        <f t="shared" si="0"/>
        <v/>
      </c>
      <c r="L61" s="7" t="str">
        <f t="shared" si="4"/>
        <v/>
      </c>
      <c r="M61" s="7" t="str">
        <f t="shared" si="1"/>
        <v/>
      </c>
      <c r="N61" s="45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5"/>
      <c r="S61" s="46" t="str">
        <f t="shared" si="7"/>
        <v/>
      </c>
      <c r="T61" s="46" t="str">
        <f>IF(F61="","",IF(H61=0,"",VLOOKUP(E61,Clientes3[],4,)))</f>
        <v/>
      </c>
      <c r="U61" s="47" t="str">
        <f t="shared" si="8"/>
        <v/>
      </c>
      <c r="V61" s="48" t="str">
        <f t="shared" si="3"/>
        <v/>
      </c>
      <c r="W61" s="5"/>
    </row>
    <row r="62" spans="1:23" ht="42.75" customHeight="1" x14ac:dyDescent="0.25">
      <c r="A62" s="5"/>
      <c r="B62" s="44"/>
      <c r="C62" s="44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5" t="str">
        <f t="shared" si="0"/>
        <v/>
      </c>
      <c r="L62" s="7" t="str">
        <f t="shared" si="4"/>
        <v/>
      </c>
      <c r="M62" s="7" t="str">
        <f t="shared" si="1"/>
        <v/>
      </c>
      <c r="N62" s="45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5"/>
      <c r="S62" s="46" t="str">
        <f t="shared" si="7"/>
        <v/>
      </c>
      <c r="T62" s="46" t="str">
        <f>IF(F62="","",IF(H62=0,"",VLOOKUP(E62,Clientes3[],4,)))</f>
        <v/>
      </c>
      <c r="U62" s="47" t="str">
        <f t="shared" si="8"/>
        <v/>
      </c>
      <c r="V62" s="48" t="str">
        <f t="shared" si="3"/>
        <v/>
      </c>
      <c r="W62" s="5"/>
    </row>
    <row r="63" spans="1:23" ht="42.75" customHeight="1" x14ac:dyDescent="0.25">
      <c r="A63" s="5"/>
      <c r="B63" s="44"/>
      <c r="C63" s="44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5" t="str">
        <f t="shared" si="0"/>
        <v/>
      </c>
      <c r="L63" s="7" t="str">
        <f t="shared" si="4"/>
        <v/>
      </c>
      <c r="M63" s="7" t="str">
        <f t="shared" si="1"/>
        <v/>
      </c>
      <c r="N63" s="45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5"/>
      <c r="S63" s="46" t="str">
        <f t="shared" si="7"/>
        <v/>
      </c>
      <c r="T63" s="46" t="str">
        <f>IF(F63="","",IF(H63=0,"",VLOOKUP(E63,Clientes3[],4,)))</f>
        <v/>
      </c>
      <c r="U63" s="47" t="str">
        <f t="shared" si="8"/>
        <v/>
      </c>
      <c r="V63" s="48" t="str">
        <f t="shared" si="3"/>
        <v/>
      </c>
      <c r="W63" s="5"/>
    </row>
    <row r="64" spans="1:23" ht="42.75" customHeight="1" x14ac:dyDescent="0.25">
      <c r="A64" s="5"/>
      <c r="B64" s="44"/>
      <c r="C64" s="44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5" t="str">
        <f t="shared" si="0"/>
        <v/>
      </c>
      <c r="L64" s="7" t="str">
        <f t="shared" si="4"/>
        <v/>
      </c>
      <c r="M64" s="7" t="str">
        <f t="shared" si="1"/>
        <v/>
      </c>
      <c r="N64" s="45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5"/>
      <c r="S64" s="46" t="str">
        <f t="shared" si="7"/>
        <v/>
      </c>
      <c r="T64" s="46" t="str">
        <f>IF(F64="","",IF(H64=0,"",VLOOKUP(E64,Clientes3[],4,)))</f>
        <v/>
      </c>
      <c r="U64" s="47" t="str">
        <f t="shared" si="8"/>
        <v/>
      </c>
      <c r="V64" s="48" t="str">
        <f t="shared" si="3"/>
        <v/>
      </c>
      <c r="W64" s="5"/>
    </row>
    <row r="65" spans="1:23" ht="42.75" customHeight="1" x14ac:dyDescent="0.25">
      <c r="A65" s="5"/>
      <c r="B65" s="44"/>
      <c r="C65" s="44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5" t="str">
        <f t="shared" si="0"/>
        <v/>
      </c>
      <c r="L65" s="7" t="str">
        <f t="shared" si="4"/>
        <v/>
      </c>
      <c r="M65" s="7" t="str">
        <f t="shared" si="1"/>
        <v/>
      </c>
      <c r="N65" s="45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5"/>
      <c r="S65" s="46" t="str">
        <f t="shared" si="7"/>
        <v/>
      </c>
      <c r="T65" s="46" t="str">
        <f>IF(F65="","",IF(H65=0,"",VLOOKUP(E65,Clientes3[],4,)))</f>
        <v/>
      </c>
      <c r="U65" s="47" t="str">
        <f t="shared" si="8"/>
        <v/>
      </c>
      <c r="V65" s="48" t="str">
        <f t="shared" si="3"/>
        <v/>
      </c>
      <c r="W65" s="5"/>
    </row>
    <row r="66" spans="1:23" ht="42.75" customHeight="1" x14ac:dyDescent="0.25">
      <c r="A66" s="5"/>
      <c r="B66" s="44"/>
      <c r="C66" s="44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5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5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5"/>
      <c r="S66" s="46" t="str">
        <f t="shared" si="7"/>
        <v/>
      </c>
      <c r="T66" s="46" t="str">
        <f>IF(F66="","",IF(H66=0,"",VLOOKUP(E66,Clientes3[],4,)))</f>
        <v/>
      </c>
      <c r="U66" s="47" t="str">
        <f t="shared" si="8"/>
        <v/>
      </c>
      <c r="V66" s="48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4"/>
      <c r="C67" s="44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5" t="str">
        <f t="shared" si="10"/>
        <v/>
      </c>
      <c r="L67" s="7" t="str">
        <f t="shared" ref="L67:L130" si="14">IF(F67="ALCAMPO CONGELADO ZARAGOZA",IF(I67&lt;27,22.04,""),"")</f>
        <v/>
      </c>
      <c r="M67" s="7" t="str">
        <f t="shared" si="11"/>
        <v/>
      </c>
      <c r="N67" s="45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5"/>
      <c r="S67" s="46" t="str">
        <f t="shared" si="7"/>
        <v/>
      </c>
      <c r="T67" s="46" t="str">
        <f>IF(F67="","",IF(H67=0,"",VLOOKUP(E67,Clientes3[],4,)))</f>
        <v/>
      </c>
      <c r="U67" s="47" t="str">
        <f t="shared" si="8"/>
        <v/>
      </c>
      <c r="V67" s="48" t="str">
        <f t="shared" si="13"/>
        <v/>
      </c>
      <c r="W67" s="5"/>
    </row>
    <row r="68" spans="1:23" ht="42.75" customHeight="1" x14ac:dyDescent="0.25">
      <c r="A68" s="5"/>
      <c r="B68" s="44"/>
      <c r="C68" s="44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5" t="str">
        <f t="shared" si="10"/>
        <v/>
      </c>
      <c r="L68" s="7" t="str">
        <f t="shared" si="14"/>
        <v/>
      </c>
      <c r="M68" s="7" t="str">
        <f t="shared" si="11"/>
        <v/>
      </c>
      <c r="N68" s="45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5"/>
      <c r="S68" s="46" t="str">
        <f t="shared" ref="S68:S131" si="17">IF(P68="","",IF(Q68="",P68/R68,Q68/R68))</f>
        <v/>
      </c>
      <c r="T68" s="46" t="str">
        <f>IF(F68="","",IF(H68=0,"",VLOOKUP(E68,Clientes3[],4,)))</f>
        <v/>
      </c>
      <c r="U68" s="47" t="str">
        <f t="shared" ref="U68:U131" si="18">IF(H68=0,"",IF(R68="","",IF(T68="",R68-(R68*S68),R68-(R68*T68))))</f>
        <v/>
      </c>
      <c r="V68" s="48" t="str">
        <f t="shared" si="13"/>
        <v/>
      </c>
      <c r="W68" s="5"/>
    </row>
    <row r="69" spans="1:23" ht="42.75" customHeight="1" x14ac:dyDescent="0.25">
      <c r="A69" s="5"/>
      <c r="B69" s="44"/>
      <c r="C69" s="44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5" t="str">
        <f t="shared" si="10"/>
        <v/>
      </c>
      <c r="L69" s="7" t="str">
        <f t="shared" si="14"/>
        <v/>
      </c>
      <c r="M69" s="7" t="str">
        <f t="shared" si="11"/>
        <v/>
      </c>
      <c r="N69" s="45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5"/>
      <c r="S69" s="46" t="str">
        <f t="shared" si="17"/>
        <v/>
      </c>
      <c r="T69" s="46" t="str">
        <f>IF(F69="","",IF(H69=0,"",VLOOKUP(E69,Clientes3[],4,)))</f>
        <v/>
      </c>
      <c r="U69" s="47" t="str">
        <f t="shared" si="18"/>
        <v/>
      </c>
      <c r="V69" s="48" t="str">
        <f t="shared" si="13"/>
        <v/>
      </c>
      <c r="W69" s="5"/>
    </row>
    <row r="70" spans="1:23" ht="42.75" customHeight="1" x14ac:dyDescent="0.25">
      <c r="A70" s="5"/>
      <c r="B70" s="44"/>
      <c r="C70" s="44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5" t="str">
        <f t="shared" si="10"/>
        <v/>
      </c>
      <c r="L70" s="7" t="str">
        <f t="shared" si="14"/>
        <v/>
      </c>
      <c r="M70" s="7" t="str">
        <f t="shared" si="11"/>
        <v/>
      </c>
      <c r="N70" s="45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5"/>
      <c r="S70" s="46" t="str">
        <f t="shared" si="17"/>
        <v/>
      </c>
      <c r="T70" s="46" t="str">
        <f>IF(F70="","",IF(H70=0,"",VLOOKUP(E70,Clientes3[],4,)))</f>
        <v/>
      </c>
      <c r="U70" s="47" t="str">
        <f t="shared" si="18"/>
        <v/>
      </c>
      <c r="V70" s="48" t="str">
        <f t="shared" si="13"/>
        <v/>
      </c>
      <c r="W70" s="5"/>
    </row>
    <row r="71" spans="1:23" ht="42.75" customHeight="1" x14ac:dyDescent="0.25">
      <c r="A71" s="5"/>
      <c r="B71" s="44"/>
      <c r="C71" s="44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5" t="str">
        <f t="shared" si="10"/>
        <v/>
      </c>
      <c r="L71" s="7" t="str">
        <f t="shared" si="14"/>
        <v/>
      </c>
      <c r="M71" s="7" t="str">
        <f t="shared" si="11"/>
        <v/>
      </c>
      <c r="N71" s="45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5"/>
      <c r="S71" s="46" t="str">
        <f t="shared" si="17"/>
        <v/>
      </c>
      <c r="T71" s="46" t="str">
        <f>IF(F71="","",IF(H71=0,"",VLOOKUP(E71,Clientes3[],4,)))</f>
        <v/>
      </c>
      <c r="U71" s="47" t="str">
        <f t="shared" si="18"/>
        <v/>
      </c>
      <c r="V71" s="48" t="str">
        <f t="shared" si="13"/>
        <v/>
      </c>
      <c r="W71" s="5"/>
    </row>
    <row r="72" spans="1:23" ht="42.75" customHeight="1" x14ac:dyDescent="0.25">
      <c r="A72" s="5"/>
      <c r="B72" s="44"/>
      <c r="C72" s="44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5" t="str">
        <f t="shared" si="10"/>
        <v/>
      </c>
      <c r="L72" s="7" t="str">
        <f t="shared" si="14"/>
        <v/>
      </c>
      <c r="M72" s="7" t="str">
        <f t="shared" si="11"/>
        <v/>
      </c>
      <c r="N72" s="45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5"/>
      <c r="S72" s="46" t="str">
        <f t="shared" si="17"/>
        <v/>
      </c>
      <c r="T72" s="46" t="str">
        <f>IF(F72="","",IF(H72=0,"",VLOOKUP(E72,Clientes3[],4,)))</f>
        <v/>
      </c>
      <c r="U72" s="47" t="str">
        <f t="shared" si="18"/>
        <v/>
      </c>
      <c r="V72" s="48" t="str">
        <f t="shared" si="13"/>
        <v/>
      </c>
      <c r="W72" s="5"/>
    </row>
    <row r="73" spans="1:23" ht="42.75" customHeight="1" x14ac:dyDescent="0.25">
      <c r="A73" s="5"/>
      <c r="B73" s="44"/>
      <c r="C73" s="44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5" t="str">
        <f t="shared" si="10"/>
        <v/>
      </c>
      <c r="L73" s="7" t="str">
        <f t="shared" si="14"/>
        <v/>
      </c>
      <c r="M73" s="7" t="str">
        <f t="shared" si="11"/>
        <v/>
      </c>
      <c r="N73" s="45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5"/>
      <c r="S73" s="46" t="str">
        <f t="shared" si="17"/>
        <v/>
      </c>
      <c r="T73" s="46" t="str">
        <f>IF(F73="","",IF(H73=0,"",VLOOKUP(E73,Clientes3[],4,)))</f>
        <v/>
      </c>
      <c r="U73" s="47" t="str">
        <f t="shared" si="18"/>
        <v/>
      </c>
      <c r="V73" s="48" t="str">
        <f t="shared" si="13"/>
        <v/>
      </c>
      <c r="W73" s="5"/>
    </row>
    <row r="74" spans="1:23" ht="42.75" customHeight="1" x14ac:dyDescent="0.25">
      <c r="A74" s="5"/>
      <c r="B74" s="44"/>
      <c r="C74" s="44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5" t="str">
        <f t="shared" si="10"/>
        <v/>
      </c>
      <c r="L74" s="7" t="str">
        <f t="shared" si="14"/>
        <v/>
      </c>
      <c r="M74" s="7" t="str">
        <f t="shared" si="11"/>
        <v/>
      </c>
      <c r="N74" s="45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5"/>
      <c r="S74" s="46" t="str">
        <f t="shared" si="17"/>
        <v/>
      </c>
      <c r="T74" s="46" t="str">
        <f>IF(F74="","",IF(H74=0,"",VLOOKUP(E74,Clientes3[],4,)))</f>
        <v/>
      </c>
      <c r="U74" s="47" t="str">
        <f t="shared" si="18"/>
        <v/>
      </c>
      <c r="V74" s="48" t="str">
        <f t="shared" si="13"/>
        <v/>
      </c>
      <c r="W74" s="5"/>
    </row>
    <row r="75" spans="1:23" ht="42.75" customHeight="1" x14ac:dyDescent="0.25">
      <c r="A75" s="5"/>
      <c r="B75" s="44"/>
      <c r="C75" s="44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5" t="str">
        <f t="shared" si="10"/>
        <v/>
      </c>
      <c r="L75" s="7" t="str">
        <f t="shared" si="14"/>
        <v/>
      </c>
      <c r="M75" s="7" t="str">
        <f t="shared" si="11"/>
        <v/>
      </c>
      <c r="N75" s="45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5"/>
      <c r="S75" s="46" t="str">
        <f t="shared" si="17"/>
        <v/>
      </c>
      <c r="T75" s="46" t="str">
        <f>IF(F75="","",IF(H75=0,"",VLOOKUP(E75,Clientes3[],4,)))</f>
        <v/>
      </c>
      <c r="U75" s="47" t="str">
        <f t="shared" si="18"/>
        <v/>
      </c>
      <c r="V75" s="48" t="str">
        <f t="shared" si="13"/>
        <v/>
      </c>
      <c r="W75" s="5"/>
    </row>
    <row r="76" spans="1:23" ht="42.75" customHeight="1" x14ac:dyDescent="0.25">
      <c r="A76" s="5"/>
      <c r="B76" s="44"/>
      <c r="C76" s="44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5" t="str">
        <f t="shared" si="10"/>
        <v/>
      </c>
      <c r="L76" s="7" t="str">
        <f t="shared" si="14"/>
        <v/>
      </c>
      <c r="M76" s="7" t="str">
        <f t="shared" si="11"/>
        <v/>
      </c>
      <c r="N76" s="45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5"/>
      <c r="S76" s="46" t="str">
        <f t="shared" si="17"/>
        <v/>
      </c>
      <c r="T76" s="46" t="str">
        <f>IF(F76="","",IF(H76=0,"",VLOOKUP(E76,Clientes3[],4,)))</f>
        <v/>
      </c>
      <c r="U76" s="47" t="str">
        <f t="shared" si="18"/>
        <v/>
      </c>
      <c r="V76" s="48" t="str">
        <f t="shared" si="13"/>
        <v/>
      </c>
      <c r="W76" s="5"/>
    </row>
    <row r="77" spans="1:23" ht="42.75" customHeight="1" x14ac:dyDescent="0.25">
      <c r="A77" s="5"/>
      <c r="B77" s="44"/>
      <c r="C77" s="44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5" t="str">
        <f t="shared" si="10"/>
        <v/>
      </c>
      <c r="L77" s="7" t="str">
        <f t="shared" si="14"/>
        <v/>
      </c>
      <c r="M77" s="7" t="str">
        <f t="shared" si="11"/>
        <v/>
      </c>
      <c r="N77" s="45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5"/>
      <c r="S77" s="46" t="str">
        <f t="shared" si="17"/>
        <v/>
      </c>
      <c r="T77" s="46" t="str">
        <f>IF(F77="","",IF(H77=0,"",VLOOKUP(E77,Clientes3[],4,)))</f>
        <v/>
      </c>
      <c r="U77" s="47" t="str">
        <f t="shared" si="18"/>
        <v/>
      </c>
      <c r="V77" s="48" t="str">
        <f t="shared" si="13"/>
        <v/>
      </c>
      <c r="W77" s="5"/>
    </row>
    <row r="78" spans="1:23" ht="42.75" customHeight="1" x14ac:dyDescent="0.25">
      <c r="A78" s="5"/>
      <c r="B78" s="44"/>
      <c r="C78" s="44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5" t="str">
        <f t="shared" si="10"/>
        <v/>
      </c>
      <c r="L78" s="7" t="str">
        <f t="shared" si="14"/>
        <v/>
      </c>
      <c r="M78" s="7" t="str">
        <f t="shared" si="11"/>
        <v/>
      </c>
      <c r="N78" s="45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5"/>
      <c r="S78" s="46" t="str">
        <f t="shared" si="17"/>
        <v/>
      </c>
      <c r="T78" s="46" t="str">
        <f>IF(F78="","",IF(H78=0,"",VLOOKUP(E78,Clientes3[],4,)))</f>
        <v/>
      </c>
      <c r="U78" s="47" t="str">
        <f t="shared" si="18"/>
        <v/>
      </c>
      <c r="V78" s="48" t="str">
        <f t="shared" si="13"/>
        <v/>
      </c>
      <c r="W78" s="5"/>
    </row>
    <row r="79" spans="1:23" ht="42.75" customHeight="1" x14ac:dyDescent="0.25">
      <c r="A79" s="5"/>
      <c r="B79" s="44"/>
      <c r="C79" s="44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5" t="str">
        <f t="shared" si="10"/>
        <v/>
      </c>
      <c r="L79" s="7" t="str">
        <f t="shared" si="14"/>
        <v/>
      </c>
      <c r="M79" s="7" t="str">
        <f t="shared" si="11"/>
        <v/>
      </c>
      <c r="N79" s="45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5"/>
      <c r="S79" s="46" t="str">
        <f t="shared" si="17"/>
        <v/>
      </c>
      <c r="T79" s="46" t="str">
        <f>IF(F79="","",IF(H79=0,"",VLOOKUP(E79,Clientes3[],4,)))</f>
        <v/>
      </c>
      <c r="U79" s="47" t="str">
        <f t="shared" si="18"/>
        <v/>
      </c>
      <c r="V79" s="48" t="str">
        <f t="shared" si="13"/>
        <v/>
      </c>
      <c r="W79" s="5"/>
    </row>
    <row r="80" spans="1:23" ht="42.75" customHeight="1" x14ac:dyDescent="0.25">
      <c r="A80" s="5"/>
      <c r="B80" s="44"/>
      <c r="C80" s="44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5" t="str">
        <f t="shared" si="10"/>
        <v/>
      </c>
      <c r="L80" s="7" t="str">
        <f t="shared" si="14"/>
        <v/>
      </c>
      <c r="M80" s="7" t="str">
        <f t="shared" si="11"/>
        <v/>
      </c>
      <c r="N80" s="45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5"/>
      <c r="S80" s="46" t="str">
        <f t="shared" si="17"/>
        <v/>
      </c>
      <c r="T80" s="46" t="str">
        <f>IF(F80="","",IF(H80=0,"",VLOOKUP(E80,Clientes3[],4,)))</f>
        <v/>
      </c>
      <c r="U80" s="47" t="str">
        <f t="shared" si="18"/>
        <v/>
      </c>
      <c r="V80" s="48" t="str">
        <f t="shared" si="13"/>
        <v/>
      </c>
      <c r="W80" s="5"/>
    </row>
    <row r="81" spans="1:23" ht="42.75" customHeight="1" x14ac:dyDescent="0.25">
      <c r="A81" s="5"/>
      <c r="B81" s="44"/>
      <c r="C81" s="44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5" t="str">
        <f t="shared" si="10"/>
        <v/>
      </c>
      <c r="L81" s="7" t="str">
        <f t="shared" si="14"/>
        <v/>
      </c>
      <c r="M81" s="7" t="str">
        <f t="shared" si="11"/>
        <v/>
      </c>
      <c r="N81" s="45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5"/>
      <c r="S81" s="46" t="str">
        <f t="shared" si="17"/>
        <v/>
      </c>
      <c r="T81" s="46" t="str">
        <f>IF(F81="","",IF(H81=0,"",VLOOKUP(E81,Clientes3[],4,)))</f>
        <v/>
      </c>
      <c r="U81" s="47" t="str">
        <f t="shared" si="18"/>
        <v/>
      </c>
      <c r="V81" s="48" t="str">
        <f t="shared" si="13"/>
        <v/>
      </c>
      <c r="W81" s="5"/>
    </row>
    <row r="82" spans="1:23" ht="42.75" customHeight="1" x14ac:dyDescent="0.25">
      <c r="A82" s="5"/>
      <c r="B82" s="44"/>
      <c r="C82" s="44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5" t="str">
        <f t="shared" si="10"/>
        <v/>
      </c>
      <c r="L82" s="7" t="str">
        <f t="shared" si="14"/>
        <v/>
      </c>
      <c r="M82" s="7" t="str">
        <f t="shared" si="11"/>
        <v/>
      </c>
      <c r="N82" s="45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5"/>
      <c r="S82" s="46" t="str">
        <f t="shared" si="17"/>
        <v/>
      </c>
      <c r="T82" s="46" t="str">
        <f>IF(F82="","",IF(H82=0,"",VLOOKUP(E82,Clientes3[],4,)))</f>
        <v/>
      </c>
      <c r="U82" s="47" t="str">
        <f t="shared" si="18"/>
        <v/>
      </c>
      <c r="V82" s="48" t="str">
        <f t="shared" si="13"/>
        <v/>
      </c>
      <c r="W82" s="5"/>
    </row>
    <row r="83" spans="1:23" ht="42.75" customHeight="1" x14ac:dyDescent="0.25">
      <c r="A83" s="5"/>
      <c r="B83" s="44"/>
      <c r="C83" s="44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5" t="str">
        <f t="shared" si="10"/>
        <v/>
      </c>
      <c r="L83" s="7" t="str">
        <f t="shared" si="14"/>
        <v/>
      </c>
      <c r="M83" s="7" t="str">
        <f t="shared" si="11"/>
        <v/>
      </c>
      <c r="N83" s="45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5"/>
      <c r="S83" s="46" t="str">
        <f t="shared" si="17"/>
        <v/>
      </c>
      <c r="T83" s="46" t="str">
        <f>IF(F83="","",IF(H83=0,"",VLOOKUP(E83,Clientes3[],4,)))</f>
        <v/>
      </c>
      <c r="U83" s="47" t="str">
        <f t="shared" si="18"/>
        <v/>
      </c>
      <c r="V83" s="48" t="str">
        <f t="shared" si="13"/>
        <v/>
      </c>
      <c r="W83" s="5"/>
    </row>
    <row r="84" spans="1:23" ht="42.75" customHeight="1" x14ac:dyDescent="0.25">
      <c r="A84" s="5"/>
      <c r="B84" s="44"/>
      <c r="C84" s="44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5" t="str">
        <f t="shared" si="10"/>
        <v/>
      </c>
      <c r="L84" s="7" t="str">
        <f t="shared" si="14"/>
        <v/>
      </c>
      <c r="M84" s="7" t="str">
        <f t="shared" si="11"/>
        <v/>
      </c>
      <c r="N84" s="45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5"/>
      <c r="S84" s="46" t="str">
        <f t="shared" si="17"/>
        <v/>
      </c>
      <c r="T84" s="46" t="str">
        <f>IF(F84="","",IF(H84=0,"",VLOOKUP(E84,Clientes3[],4,)))</f>
        <v/>
      </c>
      <c r="U84" s="47" t="str">
        <f t="shared" si="18"/>
        <v/>
      </c>
      <c r="V84" s="48" t="str">
        <f t="shared" si="13"/>
        <v/>
      </c>
      <c r="W84" s="5"/>
    </row>
    <row r="85" spans="1:23" ht="42.75" customHeight="1" x14ac:dyDescent="0.25">
      <c r="A85" s="5"/>
      <c r="B85" s="44"/>
      <c r="C85" s="44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5" t="str">
        <f t="shared" si="10"/>
        <v/>
      </c>
      <c r="L85" s="7" t="str">
        <f t="shared" si="14"/>
        <v/>
      </c>
      <c r="M85" s="7" t="str">
        <f t="shared" si="11"/>
        <v/>
      </c>
      <c r="N85" s="45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5"/>
      <c r="S85" s="46" t="str">
        <f t="shared" si="17"/>
        <v/>
      </c>
      <c r="T85" s="46" t="str">
        <f>IF(F85="","",IF(H85=0,"",VLOOKUP(E85,Clientes3[],4,)))</f>
        <v/>
      </c>
      <c r="U85" s="47" t="str">
        <f t="shared" si="18"/>
        <v/>
      </c>
      <c r="V85" s="48" t="str">
        <f t="shared" si="13"/>
        <v/>
      </c>
      <c r="W85" s="5"/>
    </row>
    <row r="86" spans="1:23" ht="42.75" customHeight="1" x14ac:dyDescent="0.25">
      <c r="A86" s="5"/>
      <c r="B86" s="44"/>
      <c r="C86" s="44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5" t="str">
        <f t="shared" si="10"/>
        <v/>
      </c>
      <c r="L86" s="7" t="str">
        <f t="shared" si="14"/>
        <v/>
      </c>
      <c r="M86" s="7" t="str">
        <f t="shared" si="11"/>
        <v/>
      </c>
      <c r="N86" s="45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5"/>
      <c r="S86" s="46" t="str">
        <f t="shared" si="17"/>
        <v/>
      </c>
      <c r="T86" s="46" t="str">
        <f>IF(F86="","",IF(H86=0,"",VLOOKUP(E86,Clientes3[],4,)))</f>
        <v/>
      </c>
      <c r="U86" s="47" t="str">
        <f t="shared" si="18"/>
        <v/>
      </c>
      <c r="V86" s="48" t="str">
        <f t="shared" si="13"/>
        <v/>
      </c>
      <c r="W86" s="5"/>
    </row>
    <row r="87" spans="1:23" ht="42.75" customHeight="1" x14ac:dyDescent="0.25">
      <c r="A87" s="5"/>
      <c r="B87" s="44"/>
      <c r="C87" s="44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5" t="str">
        <f t="shared" si="10"/>
        <v/>
      </c>
      <c r="L87" s="7" t="str">
        <f t="shared" si="14"/>
        <v/>
      </c>
      <c r="M87" s="7" t="str">
        <f t="shared" si="11"/>
        <v/>
      </c>
      <c r="N87" s="45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5"/>
      <c r="S87" s="46" t="str">
        <f t="shared" si="17"/>
        <v/>
      </c>
      <c r="T87" s="46" t="str">
        <f>IF(F87="","",IF(H87=0,"",VLOOKUP(E87,Clientes3[],4,)))</f>
        <v/>
      </c>
      <c r="U87" s="47" t="str">
        <f t="shared" si="18"/>
        <v/>
      </c>
      <c r="V87" s="48" t="str">
        <f t="shared" si="13"/>
        <v/>
      </c>
      <c r="W87" s="5"/>
    </row>
    <row r="88" spans="1:23" ht="42.75" customHeight="1" x14ac:dyDescent="0.25">
      <c r="A88" s="5"/>
      <c r="B88" s="44"/>
      <c r="C88" s="44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5" t="str">
        <f t="shared" si="10"/>
        <v/>
      </c>
      <c r="L88" s="7" t="str">
        <f t="shared" si="14"/>
        <v/>
      </c>
      <c r="M88" s="7" t="str">
        <f t="shared" si="11"/>
        <v/>
      </c>
      <c r="N88" s="45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5"/>
      <c r="S88" s="46" t="str">
        <f t="shared" si="17"/>
        <v/>
      </c>
      <c r="T88" s="46" t="str">
        <f>IF(F88="","",IF(H88=0,"",VLOOKUP(E88,Clientes3[],4,)))</f>
        <v/>
      </c>
      <c r="U88" s="47" t="str">
        <f t="shared" si="18"/>
        <v/>
      </c>
      <c r="V88" s="48" t="str">
        <f t="shared" si="13"/>
        <v/>
      </c>
      <c r="W88" s="5"/>
    </row>
    <row r="89" spans="1:23" ht="42.75" customHeight="1" x14ac:dyDescent="0.25">
      <c r="A89" s="5"/>
      <c r="B89" s="44"/>
      <c r="C89" s="44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5" t="str">
        <f t="shared" si="10"/>
        <v/>
      </c>
      <c r="L89" s="7" t="str">
        <f t="shared" si="14"/>
        <v/>
      </c>
      <c r="M89" s="7" t="str">
        <f t="shared" si="11"/>
        <v/>
      </c>
      <c r="N89" s="45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5"/>
      <c r="S89" s="46" t="str">
        <f t="shared" si="17"/>
        <v/>
      </c>
      <c r="T89" s="46" t="str">
        <f>IF(F89="","",IF(H89=0,"",VLOOKUP(E89,Clientes3[],4,)))</f>
        <v/>
      </c>
      <c r="U89" s="47" t="str">
        <f t="shared" si="18"/>
        <v/>
      </c>
      <c r="V89" s="48" t="str">
        <f t="shared" si="13"/>
        <v/>
      </c>
      <c r="W89" s="5"/>
    </row>
    <row r="90" spans="1:23" ht="42.75" customHeight="1" x14ac:dyDescent="0.25">
      <c r="A90" s="5"/>
      <c r="B90" s="44"/>
      <c r="C90" s="44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5" t="str">
        <f t="shared" si="10"/>
        <v/>
      </c>
      <c r="L90" s="7" t="str">
        <f t="shared" si="14"/>
        <v/>
      </c>
      <c r="M90" s="7" t="str">
        <f t="shared" si="11"/>
        <v/>
      </c>
      <c r="N90" s="45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5"/>
      <c r="S90" s="46" t="str">
        <f t="shared" si="17"/>
        <v/>
      </c>
      <c r="T90" s="46" t="str">
        <f>IF(F90="","",IF(H90=0,"",VLOOKUP(E90,Clientes3[],4,)))</f>
        <v/>
      </c>
      <c r="U90" s="47" t="str">
        <f t="shared" si="18"/>
        <v/>
      </c>
      <c r="V90" s="48" t="str">
        <f t="shared" si="13"/>
        <v/>
      </c>
      <c r="W90" s="5"/>
    </row>
    <row r="91" spans="1:23" ht="42.75" customHeight="1" x14ac:dyDescent="0.25">
      <c r="A91" s="5"/>
      <c r="B91" s="44"/>
      <c r="C91" s="44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5" t="str">
        <f t="shared" si="10"/>
        <v/>
      </c>
      <c r="L91" s="7" t="str">
        <f t="shared" si="14"/>
        <v/>
      </c>
      <c r="M91" s="7" t="str">
        <f t="shared" si="11"/>
        <v/>
      </c>
      <c r="N91" s="45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5"/>
      <c r="S91" s="46" t="str">
        <f t="shared" si="17"/>
        <v/>
      </c>
      <c r="T91" s="46" t="str">
        <f>IF(F91="","",IF(H91=0,"",VLOOKUP(E91,Clientes3[],4,)))</f>
        <v/>
      </c>
      <c r="U91" s="47" t="str">
        <f t="shared" si="18"/>
        <v/>
      </c>
      <c r="V91" s="48" t="str">
        <f t="shared" si="13"/>
        <v/>
      </c>
      <c r="W91" s="5"/>
    </row>
    <row r="92" spans="1:23" ht="42.75" customHeight="1" x14ac:dyDescent="0.25">
      <c r="A92" s="5"/>
      <c r="B92" s="44"/>
      <c r="C92" s="44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5" t="str">
        <f t="shared" si="10"/>
        <v/>
      </c>
      <c r="L92" s="7" t="str">
        <f t="shared" si="14"/>
        <v/>
      </c>
      <c r="M92" s="7" t="str">
        <f t="shared" si="11"/>
        <v/>
      </c>
      <c r="N92" s="45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5"/>
      <c r="S92" s="46" t="str">
        <f t="shared" si="17"/>
        <v/>
      </c>
      <c r="T92" s="46" t="str">
        <f>IF(F92="","",IF(H92=0,"",VLOOKUP(E92,Clientes3[],4,)))</f>
        <v/>
      </c>
      <c r="U92" s="47" t="str">
        <f t="shared" si="18"/>
        <v/>
      </c>
      <c r="V92" s="48" t="str">
        <f t="shared" si="13"/>
        <v/>
      </c>
      <c r="W92" s="5"/>
    </row>
    <row r="93" spans="1:23" ht="42.75" customHeight="1" x14ac:dyDescent="0.25">
      <c r="A93" s="5"/>
      <c r="B93" s="44"/>
      <c r="C93" s="44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5" t="str">
        <f t="shared" si="10"/>
        <v/>
      </c>
      <c r="L93" s="7" t="str">
        <f t="shared" si="14"/>
        <v/>
      </c>
      <c r="M93" s="7" t="str">
        <f t="shared" si="11"/>
        <v/>
      </c>
      <c r="N93" s="45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5"/>
      <c r="S93" s="46" t="str">
        <f t="shared" si="17"/>
        <v/>
      </c>
      <c r="T93" s="46" t="str">
        <f>IF(F93="","",IF(H93=0,"",VLOOKUP(E93,Clientes3[],4,)))</f>
        <v/>
      </c>
      <c r="U93" s="47" t="str">
        <f t="shared" si="18"/>
        <v/>
      </c>
      <c r="V93" s="48" t="str">
        <f t="shared" si="13"/>
        <v/>
      </c>
      <c r="W93" s="5"/>
    </row>
    <row r="94" spans="1:23" ht="42.75" customHeight="1" x14ac:dyDescent="0.25">
      <c r="A94" s="5"/>
      <c r="B94" s="44"/>
      <c r="C94" s="44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5" t="str">
        <f t="shared" si="10"/>
        <v/>
      </c>
      <c r="L94" s="7" t="str">
        <f t="shared" si="14"/>
        <v/>
      </c>
      <c r="M94" s="7" t="str">
        <f t="shared" si="11"/>
        <v/>
      </c>
      <c r="N94" s="45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5"/>
      <c r="S94" s="46" t="str">
        <f t="shared" si="17"/>
        <v/>
      </c>
      <c r="T94" s="46" t="str">
        <f>IF(F94="","",IF(H94=0,"",VLOOKUP(E94,Clientes3[],4,)))</f>
        <v/>
      </c>
      <c r="U94" s="47" t="str">
        <f t="shared" si="18"/>
        <v/>
      </c>
      <c r="V94" s="48" t="str">
        <f t="shared" si="13"/>
        <v/>
      </c>
      <c r="W94" s="5"/>
    </row>
    <row r="95" spans="1:23" ht="42.75" customHeight="1" x14ac:dyDescent="0.25">
      <c r="A95" s="5"/>
      <c r="B95" s="44"/>
      <c r="C95" s="44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5" t="str">
        <f t="shared" si="10"/>
        <v/>
      </c>
      <c r="L95" s="7" t="str">
        <f t="shared" si="14"/>
        <v/>
      </c>
      <c r="M95" s="7" t="str">
        <f t="shared" si="11"/>
        <v/>
      </c>
      <c r="N95" s="45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5"/>
      <c r="S95" s="46" t="str">
        <f t="shared" si="17"/>
        <v/>
      </c>
      <c r="T95" s="46" t="str">
        <f>IF(F95="","",IF(H95=0,"",VLOOKUP(E95,Clientes3[],4,)))</f>
        <v/>
      </c>
      <c r="U95" s="47" t="str">
        <f t="shared" si="18"/>
        <v/>
      </c>
      <c r="V95" s="48" t="str">
        <f t="shared" si="13"/>
        <v/>
      </c>
      <c r="W95" s="5"/>
    </row>
    <row r="96" spans="1:23" ht="42.75" customHeight="1" x14ac:dyDescent="0.25">
      <c r="A96" s="5"/>
      <c r="B96" s="44"/>
      <c r="C96" s="44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5" t="str">
        <f t="shared" si="10"/>
        <v/>
      </c>
      <c r="L96" s="7" t="str">
        <f t="shared" si="14"/>
        <v/>
      </c>
      <c r="M96" s="7" t="str">
        <f t="shared" si="11"/>
        <v/>
      </c>
      <c r="N96" s="45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5"/>
      <c r="S96" s="46" t="str">
        <f t="shared" si="17"/>
        <v/>
      </c>
      <c r="T96" s="46" t="str">
        <f>IF(F96="","",IF(H96=0,"",VLOOKUP(E96,Clientes3[],4,)))</f>
        <v/>
      </c>
      <c r="U96" s="47" t="str">
        <f t="shared" si="18"/>
        <v/>
      </c>
      <c r="V96" s="48" t="str">
        <f t="shared" si="13"/>
        <v/>
      </c>
      <c r="W96" s="5"/>
    </row>
    <row r="97" spans="1:23" ht="42.75" customHeight="1" x14ac:dyDescent="0.25">
      <c r="A97" s="5"/>
      <c r="B97" s="44"/>
      <c r="C97" s="44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5" t="str">
        <f t="shared" si="10"/>
        <v/>
      </c>
      <c r="L97" s="7" t="str">
        <f t="shared" si="14"/>
        <v/>
      </c>
      <c r="M97" s="7" t="str">
        <f t="shared" si="11"/>
        <v/>
      </c>
      <c r="N97" s="45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5"/>
      <c r="S97" s="46" t="str">
        <f t="shared" si="17"/>
        <v/>
      </c>
      <c r="T97" s="46" t="str">
        <f>IF(F97="","",IF(H97=0,"",VLOOKUP(E97,Clientes3[],4,)))</f>
        <v/>
      </c>
      <c r="U97" s="47" t="str">
        <f t="shared" si="18"/>
        <v/>
      </c>
      <c r="V97" s="48" t="str">
        <f t="shared" si="13"/>
        <v/>
      </c>
      <c r="W97" s="5"/>
    </row>
    <row r="98" spans="1:23" ht="42.75" customHeight="1" x14ac:dyDescent="0.25">
      <c r="A98" s="5"/>
      <c r="B98" s="44"/>
      <c r="C98" s="44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5" t="str">
        <f t="shared" si="10"/>
        <v/>
      </c>
      <c r="L98" s="7" t="str">
        <f t="shared" si="14"/>
        <v/>
      </c>
      <c r="M98" s="7" t="str">
        <f t="shared" si="11"/>
        <v/>
      </c>
      <c r="N98" s="45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5"/>
      <c r="S98" s="46" t="str">
        <f t="shared" si="17"/>
        <v/>
      </c>
      <c r="T98" s="46" t="str">
        <f>IF(F98="","",IF(H98=0,"",VLOOKUP(E98,Clientes3[],4,)))</f>
        <v/>
      </c>
      <c r="U98" s="47" t="str">
        <f t="shared" si="18"/>
        <v/>
      </c>
      <c r="V98" s="48" t="str">
        <f t="shared" si="13"/>
        <v/>
      </c>
      <c r="W98" s="5"/>
    </row>
    <row r="99" spans="1:23" ht="42.75" customHeight="1" x14ac:dyDescent="0.25">
      <c r="A99" s="5"/>
      <c r="B99" s="44"/>
      <c r="C99" s="44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5" t="str">
        <f t="shared" si="10"/>
        <v/>
      </c>
      <c r="L99" s="7" t="str">
        <f t="shared" si="14"/>
        <v/>
      </c>
      <c r="M99" s="7" t="str">
        <f t="shared" si="11"/>
        <v/>
      </c>
      <c r="N99" s="45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5"/>
      <c r="S99" s="46" t="str">
        <f t="shared" si="17"/>
        <v/>
      </c>
      <c r="T99" s="46" t="str">
        <f>IF(F99="","",IF(H99=0,"",VLOOKUP(E99,Clientes3[],4,)))</f>
        <v/>
      </c>
      <c r="U99" s="47" t="str">
        <f t="shared" si="18"/>
        <v/>
      </c>
      <c r="V99" s="48" t="str">
        <f t="shared" si="13"/>
        <v/>
      </c>
      <c r="W99" s="5"/>
    </row>
    <row r="100" spans="1:23" ht="42.75" customHeight="1" x14ac:dyDescent="0.25">
      <c r="A100" s="5"/>
      <c r="B100" s="44"/>
      <c r="C100" s="44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5" t="str">
        <f t="shared" si="10"/>
        <v/>
      </c>
      <c r="L100" s="7" t="str">
        <f t="shared" si="14"/>
        <v/>
      </c>
      <c r="M100" s="7" t="str">
        <f t="shared" si="11"/>
        <v/>
      </c>
      <c r="N100" s="45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5"/>
      <c r="S100" s="46" t="str">
        <f t="shared" si="17"/>
        <v/>
      </c>
      <c r="T100" s="46" t="str">
        <f>IF(F100="","",IF(H100=0,"",VLOOKUP(E100,Clientes3[],4,)))</f>
        <v/>
      </c>
      <c r="U100" s="47" t="str">
        <f t="shared" si="18"/>
        <v/>
      </c>
      <c r="V100" s="48" t="str">
        <f t="shared" si="13"/>
        <v/>
      </c>
      <c r="W100" s="5"/>
    </row>
    <row r="101" spans="1:23" ht="42.75" customHeight="1" x14ac:dyDescent="0.25">
      <c r="A101" s="5"/>
      <c r="B101" s="44"/>
      <c r="C101" s="44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5" t="str">
        <f t="shared" si="10"/>
        <v/>
      </c>
      <c r="L101" s="7" t="str">
        <f t="shared" si="14"/>
        <v/>
      </c>
      <c r="M101" s="7" t="str">
        <f t="shared" si="11"/>
        <v/>
      </c>
      <c r="N101" s="45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5"/>
      <c r="S101" s="46" t="str">
        <f t="shared" si="17"/>
        <v/>
      </c>
      <c r="T101" s="46" t="str">
        <f>IF(F101="","",IF(H101=0,"",VLOOKUP(E101,Clientes3[],4,)))</f>
        <v/>
      </c>
      <c r="U101" s="47" t="str">
        <f t="shared" si="18"/>
        <v/>
      </c>
      <c r="V101" s="48" t="str">
        <f t="shared" si="13"/>
        <v/>
      </c>
      <c r="W101" s="5"/>
    </row>
    <row r="102" spans="1:23" ht="42.75" customHeight="1" x14ac:dyDescent="0.25">
      <c r="A102" s="5"/>
      <c r="B102" s="44"/>
      <c r="C102" s="44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5" t="str">
        <f t="shared" si="10"/>
        <v/>
      </c>
      <c r="L102" s="7" t="str">
        <f t="shared" si="14"/>
        <v/>
      </c>
      <c r="M102" s="7" t="str">
        <f t="shared" si="11"/>
        <v/>
      </c>
      <c r="N102" s="45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5"/>
      <c r="S102" s="46" t="str">
        <f t="shared" si="17"/>
        <v/>
      </c>
      <c r="T102" s="46" t="str">
        <f>IF(F102="","",IF(H102=0,"",VLOOKUP(E102,Clientes3[],4,)))</f>
        <v/>
      </c>
      <c r="U102" s="47" t="str">
        <f t="shared" si="18"/>
        <v/>
      </c>
      <c r="V102" s="48" t="str">
        <f t="shared" si="13"/>
        <v/>
      </c>
      <c r="W102" s="5"/>
    </row>
    <row r="103" spans="1:23" ht="42.75" customHeight="1" x14ac:dyDescent="0.25">
      <c r="A103" s="5"/>
      <c r="B103" s="44"/>
      <c r="C103" s="44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5" t="str">
        <f t="shared" si="10"/>
        <v/>
      </c>
      <c r="L103" s="7" t="str">
        <f t="shared" si="14"/>
        <v/>
      </c>
      <c r="M103" s="7" t="str">
        <f t="shared" si="11"/>
        <v/>
      </c>
      <c r="N103" s="45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5"/>
      <c r="S103" s="46" t="str">
        <f t="shared" si="17"/>
        <v/>
      </c>
      <c r="T103" s="46" t="str">
        <f>IF(F103="","",IF(H103=0,"",VLOOKUP(E103,Clientes3[],4,)))</f>
        <v/>
      </c>
      <c r="U103" s="47" t="str">
        <f t="shared" si="18"/>
        <v/>
      </c>
      <c r="V103" s="48" t="str">
        <f t="shared" si="13"/>
        <v/>
      </c>
      <c r="W103" s="5"/>
    </row>
    <row r="104" spans="1:23" ht="42.75" customHeight="1" x14ac:dyDescent="0.25">
      <c r="A104" s="5"/>
      <c r="B104" s="44"/>
      <c r="C104" s="44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5" t="str">
        <f t="shared" si="10"/>
        <v/>
      </c>
      <c r="L104" s="7" t="str">
        <f t="shared" si="14"/>
        <v/>
      </c>
      <c r="M104" s="7" t="str">
        <f t="shared" si="11"/>
        <v/>
      </c>
      <c r="N104" s="45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5"/>
      <c r="S104" s="46" t="str">
        <f t="shared" si="17"/>
        <v/>
      </c>
      <c r="T104" s="46" t="str">
        <f>IF(F104="","",IF(H104=0,"",VLOOKUP(E104,Clientes3[],4,)))</f>
        <v/>
      </c>
      <c r="U104" s="47" t="str">
        <f t="shared" si="18"/>
        <v/>
      </c>
      <c r="V104" s="48" t="str">
        <f t="shared" si="13"/>
        <v/>
      </c>
      <c r="W104" s="5"/>
    </row>
    <row r="105" spans="1:23" ht="42.75" customHeight="1" x14ac:dyDescent="0.25">
      <c r="A105" s="5"/>
      <c r="B105" s="44"/>
      <c r="C105" s="44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5" t="str">
        <f t="shared" si="10"/>
        <v/>
      </c>
      <c r="L105" s="7" t="str">
        <f t="shared" si="14"/>
        <v/>
      </c>
      <c r="M105" s="7" t="str">
        <f t="shared" si="11"/>
        <v/>
      </c>
      <c r="N105" s="45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5"/>
      <c r="S105" s="46" t="str">
        <f t="shared" si="17"/>
        <v/>
      </c>
      <c r="T105" s="46" t="str">
        <f>IF(F105="","",IF(H105=0,"",VLOOKUP(E105,Clientes3[],4,)))</f>
        <v/>
      </c>
      <c r="U105" s="47" t="str">
        <f t="shared" si="18"/>
        <v/>
      </c>
      <c r="V105" s="48" t="str">
        <f t="shared" si="13"/>
        <v/>
      </c>
      <c r="W105" s="5"/>
    </row>
    <row r="106" spans="1:23" ht="42.75" customHeight="1" x14ac:dyDescent="0.25">
      <c r="A106" s="5"/>
      <c r="B106" s="44"/>
      <c r="C106" s="44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5" t="str">
        <f t="shared" si="10"/>
        <v/>
      </c>
      <c r="L106" s="7" t="str">
        <f t="shared" si="14"/>
        <v/>
      </c>
      <c r="M106" s="7" t="str">
        <f t="shared" si="11"/>
        <v/>
      </c>
      <c r="N106" s="45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5"/>
      <c r="S106" s="46" t="str">
        <f t="shared" si="17"/>
        <v/>
      </c>
      <c r="T106" s="46" t="str">
        <f>IF(F106="","",IF(H106=0,"",VLOOKUP(E106,Clientes3[],4,)))</f>
        <v/>
      </c>
      <c r="U106" s="47" t="str">
        <f t="shared" si="18"/>
        <v/>
      </c>
      <c r="V106" s="48" t="str">
        <f t="shared" si="13"/>
        <v/>
      </c>
      <c r="W106" s="5"/>
    </row>
    <row r="107" spans="1:23" ht="42.75" customHeight="1" x14ac:dyDescent="0.25">
      <c r="A107" s="5"/>
      <c r="B107" s="44"/>
      <c r="C107" s="44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5" t="str">
        <f t="shared" si="10"/>
        <v/>
      </c>
      <c r="L107" s="7" t="str">
        <f t="shared" si="14"/>
        <v/>
      </c>
      <c r="M107" s="7" t="str">
        <f t="shared" si="11"/>
        <v/>
      </c>
      <c r="N107" s="45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5"/>
      <c r="S107" s="46" t="str">
        <f t="shared" si="17"/>
        <v/>
      </c>
      <c r="T107" s="46" t="str">
        <f>IF(F107="","",IF(H107=0,"",VLOOKUP(E107,Clientes3[],4,)))</f>
        <v/>
      </c>
      <c r="U107" s="47" t="str">
        <f t="shared" si="18"/>
        <v/>
      </c>
      <c r="V107" s="48" t="str">
        <f t="shared" si="13"/>
        <v/>
      </c>
      <c r="W107" s="5"/>
    </row>
    <row r="108" spans="1:23" ht="42.75" customHeight="1" x14ac:dyDescent="0.25">
      <c r="A108" s="5"/>
      <c r="B108" s="44"/>
      <c r="C108" s="44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5" t="str">
        <f t="shared" si="10"/>
        <v/>
      </c>
      <c r="L108" s="7" t="str">
        <f t="shared" si="14"/>
        <v/>
      </c>
      <c r="M108" s="7" t="str">
        <f t="shared" si="11"/>
        <v/>
      </c>
      <c r="N108" s="45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5"/>
      <c r="S108" s="46" t="str">
        <f t="shared" si="17"/>
        <v/>
      </c>
      <c r="T108" s="46" t="str">
        <f>IF(F108="","",IF(H108=0,"",VLOOKUP(E108,Clientes3[],4,)))</f>
        <v/>
      </c>
      <c r="U108" s="47" t="str">
        <f t="shared" si="18"/>
        <v/>
      </c>
      <c r="V108" s="48" t="str">
        <f t="shared" si="13"/>
        <v/>
      </c>
      <c r="W108" s="5"/>
    </row>
    <row r="109" spans="1:23" ht="42.75" customHeight="1" x14ac:dyDescent="0.25">
      <c r="A109" s="5"/>
      <c r="B109" s="44"/>
      <c r="C109" s="44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5" t="str">
        <f t="shared" si="10"/>
        <v/>
      </c>
      <c r="L109" s="7" t="str">
        <f t="shared" si="14"/>
        <v/>
      </c>
      <c r="M109" s="7" t="str">
        <f t="shared" si="11"/>
        <v/>
      </c>
      <c r="N109" s="45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5"/>
      <c r="S109" s="46" t="str">
        <f t="shared" si="17"/>
        <v/>
      </c>
      <c r="T109" s="46" t="str">
        <f>IF(F109="","",IF(H109=0,"",VLOOKUP(E109,Clientes3[],4,)))</f>
        <v/>
      </c>
      <c r="U109" s="47" t="str">
        <f t="shared" si="18"/>
        <v/>
      </c>
      <c r="V109" s="48" t="str">
        <f t="shared" si="13"/>
        <v/>
      </c>
      <c r="W109" s="5"/>
    </row>
    <row r="110" spans="1:23" ht="42.75" customHeight="1" x14ac:dyDescent="0.25">
      <c r="A110" s="5"/>
      <c r="B110" s="44"/>
      <c r="C110" s="44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5" t="str">
        <f t="shared" si="10"/>
        <v/>
      </c>
      <c r="L110" s="7" t="str">
        <f t="shared" si="14"/>
        <v/>
      </c>
      <c r="M110" s="7" t="str">
        <f t="shared" si="11"/>
        <v/>
      </c>
      <c r="N110" s="45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5"/>
      <c r="S110" s="46" t="str">
        <f t="shared" si="17"/>
        <v/>
      </c>
      <c r="T110" s="46" t="str">
        <f>IF(F110="","",IF(H110=0,"",VLOOKUP(E110,Clientes3[],4,)))</f>
        <v/>
      </c>
      <c r="U110" s="47" t="str">
        <f t="shared" si="18"/>
        <v/>
      </c>
      <c r="V110" s="48" t="str">
        <f t="shared" si="13"/>
        <v/>
      </c>
      <c r="W110" s="5"/>
    </row>
    <row r="111" spans="1:23" ht="42.75" customHeight="1" x14ac:dyDescent="0.25">
      <c r="A111" s="5"/>
      <c r="B111" s="44"/>
      <c r="C111" s="44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5" t="str">
        <f t="shared" si="10"/>
        <v/>
      </c>
      <c r="L111" s="7" t="str">
        <f t="shared" si="14"/>
        <v/>
      </c>
      <c r="M111" s="7" t="str">
        <f t="shared" si="11"/>
        <v/>
      </c>
      <c r="N111" s="45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5"/>
      <c r="S111" s="46" t="str">
        <f t="shared" si="17"/>
        <v/>
      </c>
      <c r="T111" s="46" t="str">
        <f>IF(F111="","",IF(H111=0,"",VLOOKUP(E111,Clientes3[],4,)))</f>
        <v/>
      </c>
      <c r="U111" s="47" t="str">
        <f t="shared" si="18"/>
        <v/>
      </c>
      <c r="V111" s="48" t="str">
        <f t="shared" si="13"/>
        <v/>
      </c>
      <c r="W111" s="5"/>
    </row>
    <row r="112" spans="1:23" ht="42.75" customHeight="1" x14ac:dyDescent="0.25">
      <c r="A112" s="5"/>
      <c r="B112" s="44"/>
      <c r="C112" s="44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5" t="str">
        <f t="shared" si="10"/>
        <v/>
      </c>
      <c r="L112" s="7" t="str">
        <f t="shared" si="14"/>
        <v/>
      </c>
      <c r="M112" s="7" t="str">
        <f t="shared" si="11"/>
        <v/>
      </c>
      <c r="N112" s="45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5"/>
      <c r="S112" s="46" t="str">
        <f t="shared" si="17"/>
        <v/>
      </c>
      <c r="T112" s="46" t="str">
        <f>IF(F112="","",IF(H112=0,"",VLOOKUP(E112,Clientes3[],4,)))</f>
        <v/>
      </c>
      <c r="U112" s="47" t="str">
        <f t="shared" si="18"/>
        <v/>
      </c>
      <c r="V112" s="48" t="str">
        <f t="shared" si="13"/>
        <v/>
      </c>
      <c r="W112" s="5"/>
    </row>
    <row r="113" spans="1:23" ht="42.75" customHeight="1" x14ac:dyDescent="0.25">
      <c r="A113" s="5"/>
      <c r="B113" s="44"/>
      <c r="C113" s="44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5" t="str">
        <f t="shared" si="10"/>
        <v/>
      </c>
      <c r="L113" s="7" t="str">
        <f t="shared" si="14"/>
        <v/>
      </c>
      <c r="M113" s="7" t="str">
        <f t="shared" si="11"/>
        <v/>
      </c>
      <c r="N113" s="45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5"/>
      <c r="S113" s="46" t="str">
        <f t="shared" si="17"/>
        <v/>
      </c>
      <c r="T113" s="46" t="str">
        <f>IF(F113="","",IF(H113=0,"",VLOOKUP(E113,Clientes3[],4,)))</f>
        <v/>
      </c>
      <c r="U113" s="47" t="str">
        <f t="shared" si="18"/>
        <v/>
      </c>
      <c r="V113" s="48" t="str">
        <f t="shared" si="13"/>
        <v/>
      </c>
      <c r="W113" s="5"/>
    </row>
    <row r="114" spans="1:23" ht="42.75" customHeight="1" x14ac:dyDescent="0.25">
      <c r="A114" s="5"/>
      <c r="B114" s="44"/>
      <c r="C114" s="44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5" t="str">
        <f t="shared" si="10"/>
        <v/>
      </c>
      <c r="L114" s="7" t="str">
        <f t="shared" si="14"/>
        <v/>
      </c>
      <c r="M114" s="7" t="str">
        <f t="shared" si="11"/>
        <v/>
      </c>
      <c r="N114" s="45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5"/>
      <c r="S114" s="46" t="str">
        <f t="shared" si="17"/>
        <v/>
      </c>
      <c r="T114" s="46" t="str">
        <f>IF(F114="","",IF(H114=0,"",VLOOKUP(E114,Clientes3[],4,)))</f>
        <v/>
      </c>
      <c r="U114" s="47" t="str">
        <f t="shared" si="18"/>
        <v/>
      </c>
      <c r="V114" s="48" t="str">
        <f t="shared" si="13"/>
        <v/>
      </c>
      <c r="W114" s="5"/>
    </row>
    <row r="115" spans="1:23" ht="42.75" customHeight="1" x14ac:dyDescent="0.25">
      <c r="A115" s="5"/>
      <c r="B115" s="44"/>
      <c r="C115" s="44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5" t="str">
        <f t="shared" si="10"/>
        <v/>
      </c>
      <c r="L115" s="7" t="str">
        <f t="shared" si="14"/>
        <v/>
      </c>
      <c r="M115" s="7" t="str">
        <f t="shared" si="11"/>
        <v/>
      </c>
      <c r="N115" s="45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5"/>
      <c r="S115" s="46" t="str">
        <f t="shared" si="17"/>
        <v/>
      </c>
      <c r="T115" s="46" t="str">
        <f>IF(F115="","",IF(H115=0,"",VLOOKUP(E115,Clientes3[],4,)))</f>
        <v/>
      </c>
      <c r="U115" s="47" t="str">
        <f t="shared" si="18"/>
        <v/>
      </c>
      <c r="V115" s="48" t="str">
        <f t="shared" si="13"/>
        <v/>
      </c>
      <c r="W115" s="5"/>
    </row>
    <row r="116" spans="1:23" ht="42.75" customHeight="1" x14ac:dyDescent="0.25">
      <c r="A116" s="5"/>
      <c r="B116" s="44"/>
      <c r="C116" s="44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5" t="str">
        <f t="shared" si="10"/>
        <v/>
      </c>
      <c r="L116" s="7" t="str">
        <f t="shared" si="14"/>
        <v/>
      </c>
      <c r="M116" s="7" t="str">
        <f t="shared" si="11"/>
        <v/>
      </c>
      <c r="N116" s="45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5"/>
      <c r="S116" s="46" t="str">
        <f t="shared" si="17"/>
        <v/>
      </c>
      <c r="T116" s="46" t="str">
        <f>IF(F116="","",IF(H116=0,"",VLOOKUP(E116,Clientes3[],4,)))</f>
        <v/>
      </c>
      <c r="U116" s="47" t="str">
        <f t="shared" si="18"/>
        <v/>
      </c>
      <c r="V116" s="48" t="str">
        <f t="shared" si="13"/>
        <v/>
      </c>
      <c r="W116" s="5"/>
    </row>
    <row r="117" spans="1:23" ht="42.75" customHeight="1" x14ac:dyDescent="0.25">
      <c r="A117" s="5"/>
      <c r="B117" s="44"/>
      <c r="C117" s="44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5" t="str">
        <f t="shared" si="10"/>
        <v/>
      </c>
      <c r="L117" s="7" t="str">
        <f t="shared" si="14"/>
        <v/>
      </c>
      <c r="M117" s="7" t="str">
        <f t="shared" si="11"/>
        <v/>
      </c>
      <c r="N117" s="45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5"/>
      <c r="S117" s="46" t="str">
        <f t="shared" si="17"/>
        <v/>
      </c>
      <c r="T117" s="46" t="str">
        <f>IF(F117="","",IF(H117=0,"",VLOOKUP(E117,Clientes3[],4,)))</f>
        <v/>
      </c>
      <c r="U117" s="47" t="str">
        <f t="shared" si="18"/>
        <v/>
      </c>
      <c r="V117" s="48" t="str">
        <f t="shared" si="13"/>
        <v/>
      </c>
      <c r="W117" s="5"/>
    </row>
    <row r="118" spans="1:23" ht="42.75" customHeight="1" x14ac:dyDescent="0.25">
      <c r="A118" s="5"/>
      <c r="B118" s="44"/>
      <c r="C118" s="44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5" t="str">
        <f t="shared" si="10"/>
        <v/>
      </c>
      <c r="L118" s="7" t="str">
        <f t="shared" si="14"/>
        <v/>
      </c>
      <c r="M118" s="7" t="str">
        <f t="shared" si="11"/>
        <v/>
      </c>
      <c r="N118" s="45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5"/>
      <c r="S118" s="46" t="str">
        <f t="shared" si="17"/>
        <v/>
      </c>
      <c r="T118" s="46" t="str">
        <f>IF(F118="","",IF(H118=0,"",VLOOKUP(E118,Clientes3[],4,)))</f>
        <v/>
      </c>
      <c r="U118" s="47" t="str">
        <f t="shared" si="18"/>
        <v/>
      </c>
      <c r="V118" s="48" t="str">
        <f t="shared" si="13"/>
        <v/>
      </c>
      <c r="W118" s="5"/>
    </row>
    <row r="119" spans="1:23" ht="42.75" customHeight="1" x14ac:dyDescent="0.25">
      <c r="A119" s="5"/>
      <c r="B119" s="44"/>
      <c r="C119" s="44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5" t="str">
        <f t="shared" si="10"/>
        <v/>
      </c>
      <c r="L119" s="7" t="str">
        <f t="shared" si="14"/>
        <v/>
      </c>
      <c r="M119" s="7" t="str">
        <f t="shared" si="11"/>
        <v/>
      </c>
      <c r="N119" s="45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5"/>
      <c r="S119" s="46" t="str">
        <f t="shared" si="17"/>
        <v/>
      </c>
      <c r="T119" s="46" t="str">
        <f>IF(F119="","",IF(H119=0,"",VLOOKUP(E119,Clientes3[],4,)))</f>
        <v/>
      </c>
      <c r="U119" s="47" t="str">
        <f t="shared" si="18"/>
        <v/>
      </c>
      <c r="V119" s="48" t="str">
        <f t="shared" si="13"/>
        <v/>
      </c>
      <c r="W119" s="5"/>
    </row>
    <row r="120" spans="1:23" ht="42.75" customHeight="1" x14ac:dyDescent="0.25">
      <c r="A120" s="5"/>
      <c r="B120" s="44"/>
      <c r="C120" s="44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5" t="str">
        <f t="shared" si="10"/>
        <v/>
      </c>
      <c r="L120" s="7" t="str">
        <f t="shared" si="14"/>
        <v/>
      </c>
      <c r="M120" s="7" t="str">
        <f t="shared" si="11"/>
        <v/>
      </c>
      <c r="N120" s="45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5"/>
      <c r="S120" s="46" t="str">
        <f t="shared" si="17"/>
        <v/>
      </c>
      <c r="T120" s="46" t="str">
        <f>IF(F120="","",IF(H120=0,"",VLOOKUP(E120,Clientes3[],4,)))</f>
        <v/>
      </c>
      <c r="U120" s="47" t="str">
        <f t="shared" si="18"/>
        <v/>
      </c>
      <c r="V120" s="48" t="str">
        <f t="shared" si="13"/>
        <v/>
      </c>
      <c r="W120" s="5"/>
    </row>
    <row r="121" spans="1:23" ht="42.75" customHeight="1" x14ac:dyDescent="0.25">
      <c r="A121" s="5"/>
      <c r="B121" s="44"/>
      <c r="C121" s="44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5" t="str">
        <f t="shared" si="10"/>
        <v/>
      </c>
      <c r="L121" s="7" t="str">
        <f t="shared" si="14"/>
        <v/>
      </c>
      <c r="M121" s="7" t="str">
        <f t="shared" si="11"/>
        <v/>
      </c>
      <c r="N121" s="45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5"/>
      <c r="S121" s="46" t="str">
        <f t="shared" si="17"/>
        <v/>
      </c>
      <c r="T121" s="46" t="str">
        <f>IF(F121="","",IF(H121=0,"",VLOOKUP(E121,Clientes3[],4,)))</f>
        <v/>
      </c>
      <c r="U121" s="47" t="str">
        <f t="shared" si="18"/>
        <v/>
      </c>
      <c r="V121" s="48" t="str">
        <f t="shared" si="13"/>
        <v/>
      </c>
      <c r="W121" s="5"/>
    </row>
    <row r="122" spans="1:23" ht="42.75" customHeight="1" x14ac:dyDescent="0.25">
      <c r="A122" s="5"/>
      <c r="B122" s="44"/>
      <c r="C122" s="44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5" t="str">
        <f t="shared" si="10"/>
        <v/>
      </c>
      <c r="L122" s="7" t="str">
        <f t="shared" si="14"/>
        <v/>
      </c>
      <c r="M122" s="7" t="str">
        <f t="shared" si="11"/>
        <v/>
      </c>
      <c r="N122" s="45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5"/>
      <c r="S122" s="46" t="str">
        <f t="shared" si="17"/>
        <v/>
      </c>
      <c r="T122" s="46" t="str">
        <f>IF(F122="","",IF(H122=0,"",VLOOKUP(E122,Clientes3[],4,)))</f>
        <v/>
      </c>
      <c r="U122" s="47" t="str">
        <f t="shared" si="18"/>
        <v/>
      </c>
      <c r="V122" s="48" t="str">
        <f t="shared" si="13"/>
        <v/>
      </c>
      <c r="W122" s="5"/>
    </row>
    <row r="123" spans="1:23" ht="42.75" customHeight="1" x14ac:dyDescent="0.25">
      <c r="A123" s="5"/>
      <c r="B123" s="44"/>
      <c r="C123" s="44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5" t="str">
        <f t="shared" si="10"/>
        <v/>
      </c>
      <c r="L123" s="7" t="str">
        <f t="shared" si="14"/>
        <v/>
      </c>
      <c r="M123" s="7" t="str">
        <f t="shared" si="11"/>
        <v/>
      </c>
      <c r="N123" s="45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5"/>
      <c r="S123" s="46" t="str">
        <f t="shared" si="17"/>
        <v/>
      </c>
      <c r="T123" s="46" t="str">
        <f>IF(F123="","",IF(H123=0,"",VLOOKUP(E123,Clientes3[],4,)))</f>
        <v/>
      </c>
      <c r="U123" s="47" t="str">
        <f t="shared" si="18"/>
        <v/>
      </c>
      <c r="V123" s="48" t="str">
        <f t="shared" si="13"/>
        <v/>
      </c>
      <c r="W123" s="5"/>
    </row>
    <row r="124" spans="1:23" ht="42.75" customHeight="1" x14ac:dyDescent="0.25">
      <c r="A124" s="5"/>
      <c r="B124" s="44"/>
      <c r="C124" s="44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5" t="str">
        <f t="shared" si="10"/>
        <v/>
      </c>
      <c r="L124" s="7" t="str">
        <f t="shared" si="14"/>
        <v/>
      </c>
      <c r="M124" s="7" t="str">
        <f t="shared" si="11"/>
        <v/>
      </c>
      <c r="N124" s="45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5"/>
      <c r="S124" s="46" t="str">
        <f t="shared" si="17"/>
        <v/>
      </c>
      <c r="T124" s="46" t="str">
        <f>IF(F124="","",IF(H124=0,"",VLOOKUP(E124,Clientes3[],4,)))</f>
        <v/>
      </c>
      <c r="U124" s="47" t="str">
        <f t="shared" si="18"/>
        <v/>
      </c>
      <c r="V124" s="48" t="str">
        <f t="shared" si="13"/>
        <v/>
      </c>
      <c r="W124" s="5"/>
    </row>
    <row r="125" spans="1:23" ht="42.75" customHeight="1" x14ac:dyDescent="0.25">
      <c r="A125" s="5"/>
      <c r="B125" s="44"/>
      <c r="C125" s="44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5" t="str">
        <f t="shared" si="10"/>
        <v/>
      </c>
      <c r="L125" s="7" t="str">
        <f t="shared" si="14"/>
        <v/>
      </c>
      <c r="M125" s="7" t="str">
        <f t="shared" si="11"/>
        <v/>
      </c>
      <c r="N125" s="45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5"/>
      <c r="S125" s="46" t="str">
        <f t="shared" si="17"/>
        <v/>
      </c>
      <c r="T125" s="46" t="str">
        <f>IF(F125="","",IF(H125=0,"",VLOOKUP(E125,Clientes3[],4,)))</f>
        <v/>
      </c>
      <c r="U125" s="47" t="str">
        <f t="shared" si="18"/>
        <v/>
      </c>
      <c r="V125" s="48" t="str">
        <f t="shared" si="13"/>
        <v/>
      </c>
      <c r="W125" s="5"/>
    </row>
    <row r="126" spans="1:23" ht="42.75" customHeight="1" x14ac:dyDescent="0.25">
      <c r="A126" s="5"/>
      <c r="B126" s="44"/>
      <c r="C126" s="44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5" t="str">
        <f t="shared" si="10"/>
        <v/>
      </c>
      <c r="L126" s="7" t="str">
        <f t="shared" si="14"/>
        <v/>
      </c>
      <c r="M126" s="7" t="str">
        <f t="shared" si="11"/>
        <v/>
      </c>
      <c r="N126" s="45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5"/>
      <c r="S126" s="46" t="str">
        <f t="shared" si="17"/>
        <v/>
      </c>
      <c r="T126" s="46" t="str">
        <f>IF(F126="","",IF(H126=0,"",VLOOKUP(E126,Clientes3[],4,)))</f>
        <v/>
      </c>
      <c r="U126" s="47" t="str">
        <f t="shared" si="18"/>
        <v/>
      </c>
      <c r="V126" s="48" t="str">
        <f t="shared" si="13"/>
        <v/>
      </c>
      <c r="W126" s="5"/>
    </row>
    <row r="127" spans="1:23" ht="42.75" customHeight="1" x14ac:dyDescent="0.25">
      <c r="A127" s="5"/>
      <c r="B127" s="44"/>
      <c r="C127" s="44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5" t="str">
        <f t="shared" si="10"/>
        <v/>
      </c>
      <c r="L127" s="7" t="str">
        <f t="shared" si="14"/>
        <v/>
      </c>
      <c r="M127" s="7" t="str">
        <f t="shared" si="11"/>
        <v/>
      </c>
      <c r="N127" s="45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5"/>
      <c r="S127" s="46" t="str">
        <f t="shared" si="17"/>
        <v/>
      </c>
      <c r="T127" s="46" t="str">
        <f>IF(F127="","",IF(H127=0,"",VLOOKUP(E127,Clientes3[],4,)))</f>
        <v/>
      </c>
      <c r="U127" s="47" t="str">
        <f t="shared" si="18"/>
        <v/>
      </c>
      <c r="V127" s="48" t="str">
        <f t="shared" si="13"/>
        <v/>
      </c>
      <c r="W127" s="5"/>
    </row>
    <row r="128" spans="1:23" ht="42.75" customHeight="1" x14ac:dyDescent="0.25">
      <c r="A128" s="5"/>
      <c r="B128" s="44"/>
      <c r="C128" s="44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5" t="str">
        <f t="shared" si="10"/>
        <v/>
      </c>
      <c r="L128" s="7" t="str">
        <f t="shared" si="14"/>
        <v/>
      </c>
      <c r="M128" s="7" t="str">
        <f t="shared" si="11"/>
        <v/>
      </c>
      <c r="N128" s="45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5"/>
      <c r="S128" s="46" t="str">
        <f t="shared" si="17"/>
        <v/>
      </c>
      <c r="T128" s="46" t="str">
        <f>IF(F128="","",IF(H128=0,"",VLOOKUP(E128,Clientes3[],4,)))</f>
        <v/>
      </c>
      <c r="U128" s="47" t="str">
        <f t="shared" si="18"/>
        <v/>
      </c>
      <c r="V128" s="48" t="str">
        <f t="shared" si="13"/>
        <v/>
      </c>
      <c r="W128" s="5"/>
    </row>
    <row r="129" spans="1:23" ht="42.75" customHeight="1" x14ac:dyDescent="0.25">
      <c r="A129" s="5"/>
      <c r="B129" s="44"/>
      <c r="C129" s="44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5" t="str">
        <f t="shared" si="10"/>
        <v/>
      </c>
      <c r="L129" s="7" t="str">
        <f t="shared" si="14"/>
        <v/>
      </c>
      <c r="M129" s="7" t="str">
        <f t="shared" si="11"/>
        <v/>
      </c>
      <c r="N129" s="45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5"/>
      <c r="S129" s="46" t="str">
        <f t="shared" si="17"/>
        <v/>
      </c>
      <c r="T129" s="46" t="str">
        <f>IF(F129="","",IF(H129=0,"",VLOOKUP(E129,Clientes3[],4,)))</f>
        <v/>
      </c>
      <c r="U129" s="47" t="str">
        <f t="shared" si="18"/>
        <v/>
      </c>
      <c r="V129" s="48" t="str">
        <f t="shared" si="13"/>
        <v/>
      </c>
      <c r="W129" s="5"/>
    </row>
    <row r="130" spans="1:23" ht="42.75" customHeight="1" x14ac:dyDescent="0.25">
      <c r="A130" s="5"/>
      <c r="B130" s="44"/>
      <c r="C130" s="44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5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5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5"/>
      <c r="S130" s="46" t="str">
        <f t="shared" si="17"/>
        <v/>
      </c>
      <c r="T130" s="46" t="str">
        <f>IF(F130="","",IF(H130=0,"",VLOOKUP(E130,Clientes3[],4,)))</f>
        <v/>
      </c>
      <c r="U130" s="47" t="str">
        <f t="shared" si="18"/>
        <v/>
      </c>
      <c r="V130" s="48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4"/>
      <c r="C131" s="44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5" t="str">
        <f t="shared" si="20"/>
        <v/>
      </c>
      <c r="L131" s="7" t="str">
        <f t="shared" ref="L131:L194" si="24">IF(F131="ALCAMPO CONGELADO ZARAGOZA",IF(I131&lt;27,22.04,""),"")</f>
        <v/>
      </c>
      <c r="M131" s="7" t="str">
        <f t="shared" si="21"/>
        <v/>
      </c>
      <c r="N131" s="45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5"/>
      <c r="S131" s="46" t="str">
        <f t="shared" si="17"/>
        <v/>
      </c>
      <c r="T131" s="46" t="str">
        <f>IF(F131="","",IF(H131=0,"",VLOOKUP(E131,Clientes3[],4,)))</f>
        <v/>
      </c>
      <c r="U131" s="47" t="str">
        <f t="shared" si="18"/>
        <v/>
      </c>
      <c r="V131" s="48" t="str">
        <f t="shared" si="23"/>
        <v/>
      </c>
      <c r="W131" s="5"/>
    </row>
    <row r="132" spans="1:23" ht="42.75" customHeight="1" x14ac:dyDescent="0.25">
      <c r="A132" s="5"/>
      <c r="B132" s="44"/>
      <c r="C132" s="44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5" t="str">
        <f t="shared" si="20"/>
        <v/>
      </c>
      <c r="L132" s="7" t="str">
        <f t="shared" si="24"/>
        <v/>
      </c>
      <c r="M132" s="7" t="str">
        <f t="shared" si="21"/>
        <v/>
      </c>
      <c r="N132" s="45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5"/>
      <c r="S132" s="46" t="str">
        <f t="shared" ref="S132:S195" si="27">IF(P132="","",IF(Q132="",P132/R132,Q132/R132))</f>
        <v/>
      </c>
      <c r="T132" s="46" t="str">
        <f>IF(F132="","",IF(H132=0,"",VLOOKUP(E132,Clientes3[],4,)))</f>
        <v/>
      </c>
      <c r="U132" s="47" t="str">
        <f t="shared" ref="U132:U195" si="28">IF(H132=0,"",IF(R132="","",IF(T132="",R132-(R132*S132),R132-(R132*T132))))</f>
        <v/>
      </c>
      <c r="V132" s="48" t="str">
        <f t="shared" si="23"/>
        <v/>
      </c>
      <c r="W132" s="5"/>
    </row>
    <row r="133" spans="1:23" ht="42.75" customHeight="1" x14ac:dyDescent="0.25">
      <c r="A133" s="5"/>
      <c r="B133" s="44"/>
      <c r="C133" s="44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5" t="str">
        <f t="shared" si="20"/>
        <v/>
      </c>
      <c r="L133" s="7" t="str">
        <f t="shared" si="24"/>
        <v/>
      </c>
      <c r="M133" s="7" t="str">
        <f t="shared" si="21"/>
        <v/>
      </c>
      <c r="N133" s="45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5"/>
      <c r="S133" s="46" t="str">
        <f t="shared" si="27"/>
        <v/>
      </c>
      <c r="T133" s="46" t="str">
        <f>IF(F133="","",IF(H133=0,"",VLOOKUP(E133,Clientes3[],4,)))</f>
        <v/>
      </c>
      <c r="U133" s="47" t="str">
        <f t="shared" si="28"/>
        <v/>
      </c>
      <c r="V133" s="48" t="str">
        <f t="shared" si="23"/>
        <v/>
      </c>
      <c r="W133" s="5"/>
    </row>
    <row r="134" spans="1:23" ht="42.75" customHeight="1" x14ac:dyDescent="0.25">
      <c r="A134" s="5"/>
      <c r="B134" s="44"/>
      <c r="C134" s="44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5" t="str">
        <f t="shared" si="20"/>
        <v/>
      </c>
      <c r="L134" s="7" t="str">
        <f t="shared" si="24"/>
        <v/>
      </c>
      <c r="M134" s="7" t="str">
        <f t="shared" si="21"/>
        <v/>
      </c>
      <c r="N134" s="45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5"/>
      <c r="S134" s="46" t="str">
        <f t="shared" si="27"/>
        <v/>
      </c>
      <c r="T134" s="46" t="str">
        <f>IF(F134="","",IF(H134=0,"",VLOOKUP(E134,Clientes3[],4,)))</f>
        <v/>
      </c>
      <c r="U134" s="47" t="str">
        <f t="shared" si="28"/>
        <v/>
      </c>
      <c r="V134" s="48" t="str">
        <f t="shared" si="23"/>
        <v/>
      </c>
      <c r="W134" s="5"/>
    </row>
    <row r="135" spans="1:23" ht="42.75" customHeight="1" x14ac:dyDescent="0.25">
      <c r="A135" s="5"/>
      <c r="B135" s="44"/>
      <c r="C135" s="44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5" t="str">
        <f t="shared" si="20"/>
        <v/>
      </c>
      <c r="L135" s="7" t="str">
        <f t="shared" si="24"/>
        <v/>
      </c>
      <c r="M135" s="7" t="str">
        <f t="shared" si="21"/>
        <v/>
      </c>
      <c r="N135" s="45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5"/>
      <c r="S135" s="46" t="str">
        <f t="shared" si="27"/>
        <v/>
      </c>
      <c r="T135" s="46" t="str">
        <f>IF(F135="","",IF(H135=0,"",VLOOKUP(E135,Clientes3[],4,)))</f>
        <v/>
      </c>
      <c r="U135" s="47" t="str">
        <f t="shared" si="28"/>
        <v/>
      </c>
      <c r="V135" s="48" t="str">
        <f t="shared" si="23"/>
        <v/>
      </c>
      <c r="W135" s="5"/>
    </row>
    <row r="136" spans="1:23" ht="42.75" customHeight="1" x14ac:dyDescent="0.25">
      <c r="A136" s="5"/>
      <c r="B136" s="44"/>
      <c r="C136" s="44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5" t="str">
        <f t="shared" si="20"/>
        <v/>
      </c>
      <c r="L136" s="7" t="str">
        <f t="shared" si="24"/>
        <v/>
      </c>
      <c r="M136" s="7" t="str">
        <f t="shared" si="21"/>
        <v/>
      </c>
      <c r="N136" s="45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5"/>
      <c r="S136" s="46" t="str">
        <f t="shared" si="27"/>
        <v/>
      </c>
      <c r="T136" s="46" t="str">
        <f>IF(F136="","",IF(H136=0,"",VLOOKUP(E136,Clientes3[],4,)))</f>
        <v/>
      </c>
      <c r="U136" s="47" t="str">
        <f t="shared" si="28"/>
        <v/>
      </c>
      <c r="V136" s="48" t="str">
        <f t="shared" si="23"/>
        <v/>
      </c>
      <c r="W136" s="5"/>
    </row>
    <row r="137" spans="1:23" ht="42.75" customHeight="1" x14ac:dyDescent="0.25">
      <c r="A137" s="5"/>
      <c r="B137" s="44"/>
      <c r="C137" s="44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5" t="str">
        <f t="shared" si="20"/>
        <v/>
      </c>
      <c r="L137" s="7" t="str">
        <f t="shared" si="24"/>
        <v/>
      </c>
      <c r="M137" s="7" t="str">
        <f t="shared" si="21"/>
        <v/>
      </c>
      <c r="N137" s="45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5"/>
      <c r="S137" s="46" t="str">
        <f t="shared" si="27"/>
        <v/>
      </c>
      <c r="T137" s="46" t="str">
        <f>IF(F137="","",IF(H137=0,"",VLOOKUP(E137,Clientes3[],4,)))</f>
        <v/>
      </c>
      <c r="U137" s="47" t="str">
        <f t="shared" si="28"/>
        <v/>
      </c>
      <c r="V137" s="48" t="str">
        <f t="shared" si="23"/>
        <v/>
      </c>
      <c r="W137" s="5"/>
    </row>
    <row r="138" spans="1:23" ht="42.75" customHeight="1" x14ac:dyDescent="0.25">
      <c r="A138" s="5"/>
      <c r="B138" s="44"/>
      <c r="C138" s="44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5" t="str">
        <f t="shared" si="20"/>
        <v/>
      </c>
      <c r="L138" s="7" t="str">
        <f t="shared" si="24"/>
        <v/>
      </c>
      <c r="M138" s="7" t="str">
        <f t="shared" si="21"/>
        <v/>
      </c>
      <c r="N138" s="45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5"/>
      <c r="S138" s="46" t="str">
        <f t="shared" si="27"/>
        <v/>
      </c>
      <c r="T138" s="46" t="str">
        <f>IF(F138="","",IF(H138=0,"",VLOOKUP(E138,Clientes3[],4,)))</f>
        <v/>
      </c>
      <c r="U138" s="47" t="str">
        <f t="shared" si="28"/>
        <v/>
      </c>
      <c r="V138" s="48" t="str">
        <f t="shared" si="23"/>
        <v/>
      </c>
      <c r="W138" s="5"/>
    </row>
    <row r="139" spans="1:23" ht="42.75" customHeight="1" x14ac:dyDescent="0.25">
      <c r="A139" s="5"/>
      <c r="B139" s="44"/>
      <c r="C139" s="44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5" t="str">
        <f t="shared" si="20"/>
        <v/>
      </c>
      <c r="L139" s="7" t="str">
        <f t="shared" si="24"/>
        <v/>
      </c>
      <c r="M139" s="7" t="str">
        <f t="shared" si="21"/>
        <v/>
      </c>
      <c r="N139" s="45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5"/>
      <c r="S139" s="46" t="str">
        <f t="shared" si="27"/>
        <v/>
      </c>
      <c r="T139" s="46" t="str">
        <f>IF(F139="","",IF(H139=0,"",VLOOKUP(E139,Clientes3[],4,)))</f>
        <v/>
      </c>
      <c r="U139" s="47" t="str">
        <f t="shared" si="28"/>
        <v/>
      </c>
      <c r="V139" s="48" t="str">
        <f t="shared" si="23"/>
        <v/>
      </c>
      <c r="W139" s="5"/>
    </row>
    <row r="140" spans="1:23" ht="42.75" customHeight="1" x14ac:dyDescent="0.25">
      <c r="A140" s="5"/>
      <c r="B140" s="44"/>
      <c r="C140" s="44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5" t="str">
        <f t="shared" si="20"/>
        <v/>
      </c>
      <c r="L140" s="7" t="str">
        <f t="shared" si="24"/>
        <v/>
      </c>
      <c r="M140" s="7" t="str">
        <f t="shared" si="21"/>
        <v/>
      </c>
      <c r="N140" s="45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5"/>
      <c r="S140" s="46" t="str">
        <f t="shared" si="27"/>
        <v/>
      </c>
      <c r="T140" s="46" t="str">
        <f>IF(F140="","",IF(H140=0,"",VLOOKUP(E140,Clientes3[],4,)))</f>
        <v/>
      </c>
      <c r="U140" s="47" t="str">
        <f t="shared" si="28"/>
        <v/>
      </c>
      <c r="V140" s="48" t="str">
        <f t="shared" si="23"/>
        <v/>
      </c>
      <c r="W140" s="5"/>
    </row>
    <row r="141" spans="1:23" ht="42.75" customHeight="1" x14ac:dyDescent="0.25">
      <c r="A141" s="5"/>
      <c r="B141" s="44"/>
      <c r="C141" s="44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5" t="str">
        <f t="shared" si="20"/>
        <v/>
      </c>
      <c r="L141" s="7" t="str">
        <f t="shared" si="24"/>
        <v/>
      </c>
      <c r="M141" s="7" t="str">
        <f t="shared" si="21"/>
        <v/>
      </c>
      <c r="N141" s="45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5"/>
      <c r="S141" s="46" t="str">
        <f t="shared" si="27"/>
        <v/>
      </c>
      <c r="T141" s="46" t="str">
        <f>IF(F141="","",IF(H141=0,"",VLOOKUP(E141,Clientes3[],4,)))</f>
        <v/>
      </c>
      <c r="U141" s="47" t="str">
        <f t="shared" si="28"/>
        <v/>
      </c>
      <c r="V141" s="48" t="str">
        <f t="shared" si="23"/>
        <v/>
      </c>
      <c r="W141" s="5"/>
    </row>
    <row r="142" spans="1:23" ht="42.75" customHeight="1" x14ac:dyDescent="0.25">
      <c r="A142" s="5"/>
      <c r="B142" s="44"/>
      <c r="C142" s="44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5" t="str">
        <f t="shared" si="20"/>
        <v/>
      </c>
      <c r="L142" s="7" t="str">
        <f t="shared" si="24"/>
        <v/>
      </c>
      <c r="M142" s="7" t="str">
        <f t="shared" si="21"/>
        <v/>
      </c>
      <c r="N142" s="45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5"/>
      <c r="S142" s="46" t="str">
        <f t="shared" si="27"/>
        <v/>
      </c>
      <c r="T142" s="46" t="str">
        <f>IF(F142="","",IF(H142=0,"",VLOOKUP(E142,Clientes3[],4,)))</f>
        <v/>
      </c>
      <c r="U142" s="47" t="str">
        <f t="shared" si="28"/>
        <v/>
      </c>
      <c r="V142" s="48" t="str">
        <f t="shared" si="23"/>
        <v/>
      </c>
      <c r="W142" s="5"/>
    </row>
    <row r="143" spans="1:23" ht="42.75" customHeight="1" x14ac:dyDescent="0.25">
      <c r="A143" s="5"/>
      <c r="B143" s="44"/>
      <c r="C143" s="44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5" t="str">
        <f t="shared" si="20"/>
        <v/>
      </c>
      <c r="L143" s="7" t="str">
        <f t="shared" si="24"/>
        <v/>
      </c>
      <c r="M143" s="7" t="str">
        <f t="shared" si="21"/>
        <v/>
      </c>
      <c r="N143" s="45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5"/>
      <c r="S143" s="46" t="str">
        <f t="shared" si="27"/>
        <v/>
      </c>
      <c r="T143" s="46" t="str">
        <f>IF(F143="","",IF(H143=0,"",VLOOKUP(E143,Clientes3[],4,)))</f>
        <v/>
      </c>
      <c r="U143" s="47" t="str">
        <f t="shared" si="28"/>
        <v/>
      </c>
      <c r="V143" s="48" t="str">
        <f t="shared" si="23"/>
        <v/>
      </c>
      <c r="W143" s="5"/>
    </row>
    <row r="144" spans="1:23" ht="42.75" customHeight="1" x14ac:dyDescent="0.25">
      <c r="A144" s="5"/>
      <c r="B144" s="44"/>
      <c r="C144" s="44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5" t="str">
        <f t="shared" si="20"/>
        <v/>
      </c>
      <c r="L144" s="7" t="str">
        <f t="shared" si="24"/>
        <v/>
      </c>
      <c r="M144" s="7" t="str">
        <f t="shared" si="21"/>
        <v/>
      </c>
      <c r="N144" s="45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5"/>
      <c r="S144" s="46" t="str">
        <f t="shared" si="27"/>
        <v/>
      </c>
      <c r="T144" s="46" t="str">
        <f>IF(F144="","",IF(H144=0,"",VLOOKUP(E144,Clientes3[],4,)))</f>
        <v/>
      </c>
      <c r="U144" s="47" t="str">
        <f t="shared" si="28"/>
        <v/>
      </c>
      <c r="V144" s="48" t="str">
        <f t="shared" si="23"/>
        <v/>
      </c>
      <c r="W144" s="5"/>
    </row>
    <row r="145" spans="1:23" ht="42.75" customHeight="1" x14ac:dyDescent="0.25">
      <c r="A145" s="5"/>
      <c r="B145" s="44"/>
      <c r="C145" s="44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5" t="str">
        <f t="shared" si="20"/>
        <v/>
      </c>
      <c r="L145" s="7" t="str">
        <f t="shared" si="24"/>
        <v/>
      </c>
      <c r="M145" s="7" t="str">
        <f t="shared" si="21"/>
        <v/>
      </c>
      <c r="N145" s="45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5"/>
      <c r="S145" s="46" t="str">
        <f t="shared" si="27"/>
        <v/>
      </c>
      <c r="T145" s="46" t="str">
        <f>IF(F145="","",IF(H145=0,"",VLOOKUP(E145,Clientes3[],4,)))</f>
        <v/>
      </c>
      <c r="U145" s="47" t="str">
        <f t="shared" si="28"/>
        <v/>
      </c>
      <c r="V145" s="48" t="str">
        <f t="shared" si="23"/>
        <v/>
      </c>
      <c r="W145" s="5"/>
    </row>
    <row r="146" spans="1:23" ht="42.75" customHeight="1" x14ac:dyDescent="0.25">
      <c r="A146" s="5"/>
      <c r="B146" s="44"/>
      <c r="C146" s="44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5" t="str">
        <f t="shared" si="20"/>
        <v/>
      </c>
      <c r="L146" s="7" t="str">
        <f t="shared" si="24"/>
        <v/>
      </c>
      <c r="M146" s="7" t="str">
        <f t="shared" si="21"/>
        <v/>
      </c>
      <c r="N146" s="45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5"/>
      <c r="S146" s="46" t="str">
        <f t="shared" si="27"/>
        <v/>
      </c>
      <c r="T146" s="46" t="str">
        <f>IF(F146="","",IF(H146=0,"",VLOOKUP(E146,Clientes3[],4,)))</f>
        <v/>
      </c>
      <c r="U146" s="47" t="str">
        <f t="shared" si="28"/>
        <v/>
      </c>
      <c r="V146" s="48" t="str">
        <f t="shared" si="23"/>
        <v/>
      </c>
      <c r="W146" s="5"/>
    </row>
    <row r="147" spans="1:23" ht="42.75" customHeight="1" x14ac:dyDescent="0.25">
      <c r="A147" s="5"/>
      <c r="B147" s="44"/>
      <c r="C147" s="44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5" t="str">
        <f t="shared" si="20"/>
        <v/>
      </c>
      <c r="L147" s="7" t="str">
        <f t="shared" si="24"/>
        <v/>
      </c>
      <c r="M147" s="7" t="str">
        <f t="shared" si="21"/>
        <v/>
      </c>
      <c r="N147" s="45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5"/>
      <c r="S147" s="46" t="str">
        <f t="shared" si="27"/>
        <v/>
      </c>
      <c r="T147" s="46" t="str">
        <f>IF(F147="","",IF(H147=0,"",VLOOKUP(E147,Clientes3[],4,)))</f>
        <v/>
      </c>
      <c r="U147" s="47" t="str">
        <f t="shared" si="28"/>
        <v/>
      </c>
      <c r="V147" s="48" t="str">
        <f t="shared" si="23"/>
        <v/>
      </c>
      <c r="W147" s="5"/>
    </row>
    <row r="148" spans="1:23" ht="42.75" customHeight="1" x14ac:dyDescent="0.25">
      <c r="A148" s="5"/>
      <c r="B148" s="44"/>
      <c r="C148" s="44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5" t="str">
        <f t="shared" si="20"/>
        <v/>
      </c>
      <c r="L148" s="7" t="str">
        <f t="shared" si="24"/>
        <v/>
      </c>
      <c r="M148" s="7" t="str">
        <f t="shared" si="21"/>
        <v/>
      </c>
      <c r="N148" s="45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5"/>
      <c r="S148" s="46" t="str">
        <f t="shared" si="27"/>
        <v/>
      </c>
      <c r="T148" s="46" t="str">
        <f>IF(F148="","",IF(H148=0,"",VLOOKUP(E148,Clientes3[],4,)))</f>
        <v/>
      </c>
      <c r="U148" s="47" t="str">
        <f t="shared" si="28"/>
        <v/>
      </c>
      <c r="V148" s="48" t="str">
        <f t="shared" si="23"/>
        <v/>
      </c>
      <c r="W148" s="5"/>
    </row>
    <row r="149" spans="1:23" ht="42.75" customHeight="1" x14ac:dyDescent="0.25">
      <c r="A149" s="5"/>
      <c r="B149" s="44"/>
      <c r="C149" s="44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5" t="str">
        <f t="shared" si="20"/>
        <v/>
      </c>
      <c r="L149" s="7" t="str">
        <f t="shared" si="24"/>
        <v/>
      </c>
      <c r="M149" s="7" t="str">
        <f t="shared" si="21"/>
        <v/>
      </c>
      <c r="N149" s="45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5"/>
      <c r="S149" s="46" t="str">
        <f t="shared" si="27"/>
        <v/>
      </c>
      <c r="T149" s="46" t="str">
        <f>IF(F149="","",IF(H149=0,"",VLOOKUP(E149,Clientes3[],4,)))</f>
        <v/>
      </c>
      <c r="U149" s="47" t="str">
        <f t="shared" si="28"/>
        <v/>
      </c>
      <c r="V149" s="48" t="str">
        <f t="shared" si="23"/>
        <v/>
      </c>
      <c r="W149" s="5"/>
    </row>
    <row r="150" spans="1:23" ht="42.75" customHeight="1" x14ac:dyDescent="0.25">
      <c r="A150" s="5"/>
      <c r="B150" s="44"/>
      <c r="C150" s="44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5" t="str">
        <f t="shared" si="20"/>
        <v/>
      </c>
      <c r="L150" s="7" t="str">
        <f t="shared" si="24"/>
        <v/>
      </c>
      <c r="M150" s="7" t="str">
        <f t="shared" si="21"/>
        <v/>
      </c>
      <c r="N150" s="45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5"/>
      <c r="S150" s="46" t="str">
        <f t="shared" si="27"/>
        <v/>
      </c>
      <c r="T150" s="46" t="str">
        <f>IF(F150="","",IF(H150=0,"",VLOOKUP(E150,Clientes3[],4,)))</f>
        <v/>
      </c>
      <c r="U150" s="47" t="str">
        <f t="shared" si="28"/>
        <v/>
      </c>
      <c r="V150" s="48" t="str">
        <f t="shared" si="23"/>
        <v/>
      </c>
      <c r="W150" s="5"/>
    </row>
    <row r="151" spans="1:23" ht="42.75" customHeight="1" x14ac:dyDescent="0.25">
      <c r="A151" s="5"/>
      <c r="B151" s="44"/>
      <c r="C151" s="44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5" t="str">
        <f t="shared" si="20"/>
        <v/>
      </c>
      <c r="L151" s="7" t="str">
        <f t="shared" si="24"/>
        <v/>
      </c>
      <c r="M151" s="7" t="str">
        <f t="shared" si="21"/>
        <v/>
      </c>
      <c r="N151" s="45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5"/>
      <c r="S151" s="46" t="str">
        <f t="shared" si="27"/>
        <v/>
      </c>
      <c r="T151" s="46" t="str">
        <f>IF(F151="","",IF(H151=0,"",VLOOKUP(E151,Clientes3[],4,)))</f>
        <v/>
      </c>
      <c r="U151" s="47" t="str">
        <f t="shared" si="28"/>
        <v/>
      </c>
      <c r="V151" s="48" t="str">
        <f t="shared" si="23"/>
        <v/>
      </c>
      <c r="W151" s="5"/>
    </row>
    <row r="152" spans="1:23" ht="42.75" customHeight="1" x14ac:dyDescent="0.25">
      <c r="A152" s="5"/>
      <c r="B152" s="44"/>
      <c r="C152" s="44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5" t="str">
        <f t="shared" si="20"/>
        <v/>
      </c>
      <c r="L152" s="7" t="str">
        <f t="shared" si="24"/>
        <v/>
      </c>
      <c r="M152" s="7" t="str">
        <f t="shared" si="21"/>
        <v/>
      </c>
      <c r="N152" s="45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5"/>
      <c r="S152" s="46" t="str">
        <f t="shared" si="27"/>
        <v/>
      </c>
      <c r="T152" s="46" t="str">
        <f>IF(F152="","",IF(H152=0,"",VLOOKUP(E152,Clientes3[],4,)))</f>
        <v/>
      </c>
      <c r="U152" s="47" t="str">
        <f t="shared" si="28"/>
        <v/>
      </c>
      <c r="V152" s="48" t="str">
        <f t="shared" si="23"/>
        <v/>
      </c>
      <c r="W152" s="5"/>
    </row>
    <row r="153" spans="1:23" ht="42.75" customHeight="1" x14ac:dyDescent="0.25">
      <c r="A153" s="5"/>
      <c r="B153" s="44"/>
      <c r="C153" s="44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5" t="str">
        <f t="shared" si="20"/>
        <v/>
      </c>
      <c r="L153" s="7" t="str">
        <f t="shared" si="24"/>
        <v/>
      </c>
      <c r="M153" s="7" t="str">
        <f t="shared" si="21"/>
        <v/>
      </c>
      <c r="N153" s="45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5"/>
      <c r="S153" s="46" t="str">
        <f t="shared" si="27"/>
        <v/>
      </c>
      <c r="T153" s="46" t="str">
        <f>IF(F153="","",IF(H153=0,"",VLOOKUP(E153,Clientes3[],4,)))</f>
        <v/>
      </c>
      <c r="U153" s="47" t="str">
        <f t="shared" si="28"/>
        <v/>
      </c>
      <c r="V153" s="48" t="str">
        <f t="shared" si="23"/>
        <v/>
      </c>
      <c r="W153" s="5"/>
    </row>
    <row r="154" spans="1:23" ht="42.75" customHeight="1" x14ac:dyDescent="0.25">
      <c r="A154" s="5"/>
      <c r="B154" s="44"/>
      <c r="C154" s="44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5" t="str">
        <f t="shared" si="20"/>
        <v/>
      </c>
      <c r="L154" s="7" t="str">
        <f t="shared" si="24"/>
        <v/>
      </c>
      <c r="M154" s="7" t="str">
        <f t="shared" si="21"/>
        <v/>
      </c>
      <c r="N154" s="45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5"/>
      <c r="S154" s="46" t="str">
        <f t="shared" si="27"/>
        <v/>
      </c>
      <c r="T154" s="46" t="str">
        <f>IF(F154="","",IF(H154=0,"",VLOOKUP(E154,Clientes3[],4,)))</f>
        <v/>
      </c>
      <c r="U154" s="47" t="str">
        <f t="shared" si="28"/>
        <v/>
      </c>
      <c r="V154" s="48" t="str">
        <f t="shared" si="23"/>
        <v/>
      </c>
      <c r="W154" s="5"/>
    </row>
    <row r="155" spans="1:23" ht="42.75" customHeight="1" x14ac:dyDescent="0.25">
      <c r="A155" s="5"/>
      <c r="B155" s="44"/>
      <c r="C155" s="44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5" t="str">
        <f t="shared" si="20"/>
        <v/>
      </c>
      <c r="L155" s="7" t="str">
        <f t="shared" si="24"/>
        <v/>
      </c>
      <c r="M155" s="7" t="str">
        <f t="shared" si="21"/>
        <v/>
      </c>
      <c r="N155" s="45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5"/>
      <c r="S155" s="46" t="str">
        <f t="shared" si="27"/>
        <v/>
      </c>
      <c r="T155" s="46" t="str">
        <f>IF(F155="","",IF(H155=0,"",VLOOKUP(E155,Clientes3[],4,)))</f>
        <v/>
      </c>
      <c r="U155" s="47" t="str">
        <f t="shared" si="28"/>
        <v/>
      </c>
      <c r="V155" s="48" t="str">
        <f t="shared" si="23"/>
        <v/>
      </c>
      <c r="W155" s="5"/>
    </row>
    <row r="156" spans="1:23" ht="42.75" customHeight="1" x14ac:dyDescent="0.25">
      <c r="A156" s="5"/>
      <c r="B156" s="44"/>
      <c r="C156" s="44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5" t="str">
        <f t="shared" si="20"/>
        <v/>
      </c>
      <c r="L156" s="7" t="str">
        <f t="shared" si="24"/>
        <v/>
      </c>
      <c r="M156" s="7" t="str">
        <f t="shared" si="21"/>
        <v/>
      </c>
      <c r="N156" s="45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5"/>
      <c r="S156" s="46" t="str">
        <f t="shared" si="27"/>
        <v/>
      </c>
      <c r="T156" s="46" t="str">
        <f>IF(F156="","",IF(H156=0,"",VLOOKUP(E156,Clientes3[],4,)))</f>
        <v/>
      </c>
      <c r="U156" s="47" t="str">
        <f t="shared" si="28"/>
        <v/>
      </c>
      <c r="V156" s="48" t="str">
        <f t="shared" si="23"/>
        <v/>
      </c>
      <c r="W156" s="5"/>
    </row>
    <row r="157" spans="1:23" ht="42.75" customHeight="1" x14ac:dyDescent="0.25">
      <c r="A157" s="5"/>
      <c r="B157" s="44"/>
      <c r="C157" s="44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5" t="str">
        <f t="shared" si="20"/>
        <v/>
      </c>
      <c r="L157" s="7" t="str">
        <f t="shared" si="24"/>
        <v/>
      </c>
      <c r="M157" s="7" t="str">
        <f t="shared" si="21"/>
        <v/>
      </c>
      <c r="N157" s="45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5"/>
      <c r="S157" s="46" t="str">
        <f t="shared" si="27"/>
        <v/>
      </c>
      <c r="T157" s="46" t="str">
        <f>IF(F157="","",IF(H157=0,"",VLOOKUP(E157,Clientes3[],4,)))</f>
        <v/>
      </c>
      <c r="U157" s="47" t="str">
        <f t="shared" si="28"/>
        <v/>
      </c>
      <c r="V157" s="48" t="str">
        <f t="shared" si="23"/>
        <v/>
      </c>
      <c r="W157" s="5"/>
    </row>
    <row r="158" spans="1:23" ht="42.75" customHeight="1" x14ac:dyDescent="0.25">
      <c r="A158" s="5"/>
      <c r="B158" s="44"/>
      <c r="C158" s="44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5" t="str">
        <f t="shared" si="20"/>
        <v/>
      </c>
      <c r="L158" s="7" t="str">
        <f t="shared" si="24"/>
        <v/>
      </c>
      <c r="M158" s="7" t="str">
        <f t="shared" si="21"/>
        <v/>
      </c>
      <c r="N158" s="45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5"/>
      <c r="S158" s="46" t="str">
        <f t="shared" si="27"/>
        <v/>
      </c>
      <c r="T158" s="46" t="str">
        <f>IF(F158="","",IF(H158=0,"",VLOOKUP(E158,Clientes3[],4,)))</f>
        <v/>
      </c>
      <c r="U158" s="47" t="str">
        <f t="shared" si="28"/>
        <v/>
      </c>
      <c r="V158" s="48" t="str">
        <f t="shared" si="23"/>
        <v/>
      </c>
      <c r="W158" s="5"/>
    </row>
    <row r="159" spans="1:23" ht="42.75" customHeight="1" x14ac:dyDescent="0.25">
      <c r="A159" s="5"/>
      <c r="B159" s="44"/>
      <c r="C159" s="44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5" t="str">
        <f t="shared" si="20"/>
        <v/>
      </c>
      <c r="L159" s="7" t="str">
        <f t="shared" si="24"/>
        <v/>
      </c>
      <c r="M159" s="7" t="str">
        <f t="shared" si="21"/>
        <v/>
      </c>
      <c r="N159" s="45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5"/>
      <c r="S159" s="46" t="str">
        <f t="shared" si="27"/>
        <v/>
      </c>
      <c r="T159" s="46" t="str">
        <f>IF(F159="","",IF(H159=0,"",VLOOKUP(E159,Clientes3[],4,)))</f>
        <v/>
      </c>
      <c r="U159" s="47" t="str">
        <f t="shared" si="28"/>
        <v/>
      </c>
      <c r="V159" s="48" t="str">
        <f t="shared" si="23"/>
        <v/>
      </c>
      <c r="W159" s="5"/>
    </row>
    <row r="160" spans="1:23" ht="42.75" customHeight="1" x14ac:dyDescent="0.25">
      <c r="A160" s="5"/>
      <c r="B160" s="44"/>
      <c r="C160" s="44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5" t="str">
        <f t="shared" si="20"/>
        <v/>
      </c>
      <c r="L160" s="7" t="str">
        <f t="shared" si="24"/>
        <v/>
      </c>
      <c r="M160" s="7" t="str">
        <f t="shared" si="21"/>
        <v/>
      </c>
      <c r="N160" s="45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5"/>
      <c r="S160" s="46" t="str">
        <f t="shared" si="27"/>
        <v/>
      </c>
      <c r="T160" s="46" t="str">
        <f>IF(F160="","",IF(H160=0,"",VLOOKUP(E160,Clientes3[],4,)))</f>
        <v/>
      </c>
      <c r="U160" s="47" t="str">
        <f t="shared" si="28"/>
        <v/>
      </c>
      <c r="V160" s="48" t="str">
        <f t="shared" si="23"/>
        <v/>
      </c>
      <c r="W160" s="5"/>
    </row>
    <row r="161" spans="1:23" ht="42.75" customHeight="1" x14ac:dyDescent="0.25">
      <c r="A161" s="5"/>
      <c r="B161" s="44"/>
      <c r="C161" s="44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5" t="str">
        <f t="shared" si="20"/>
        <v/>
      </c>
      <c r="L161" s="7" t="str">
        <f t="shared" si="24"/>
        <v/>
      </c>
      <c r="M161" s="7" t="str">
        <f t="shared" si="21"/>
        <v/>
      </c>
      <c r="N161" s="45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5"/>
      <c r="S161" s="46" t="str">
        <f t="shared" si="27"/>
        <v/>
      </c>
      <c r="T161" s="46" t="str">
        <f>IF(F161="","",IF(H161=0,"",VLOOKUP(E161,Clientes3[],4,)))</f>
        <v/>
      </c>
      <c r="U161" s="47" t="str">
        <f t="shared" si="28"/>
        <v/>
      </c>
      <c r="V161" s="48" t="str">
        <f t="shared" si="23"/>
        <v/>
      </c>
      <c r="W161" s="5"/>
    </row>
    <row r="162" spans="1:23" ht="42.75" customHeight="1" x14ac:dyDescent="0.25">
      <c r="A162" s="5"/>
      <c r="B162" s="44"/>
      <c r="C162" s="44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5" t="str">
        <f t="shared" si="20"/>
        <v/>
      </c>
      <c r="L162" s="7" t="str">
        <f t="shared" si="24"/>
        <v/>
      </c>
      <c r="M162" s="7" t="str">
        <f t="shared" si="21"/>
        <v/>
      </c>
      <c r="N162" s="45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5"/>
      <c r="S162" s="46" t="str">
        <f t="shared" si="27"/>
        <v/>
      </c>
      <c r="T162" s="46" t="str">
        <f>IF(F162="","",IF(H162=0,"",VLOOKUP(E162,Clientes3[],4,)))</f>
        <v/>
      </c>
      <c r="U162" s="47" t="str">
        <f t="shared" si="28"/>
        <v/>
      </c>
      <c r="V162" s="48" t="str">
        <f t="shared" si="23"/>
        <v/>
      </c>
      <c r="W162" s="5"/>
    </row>
    <row r="163" spans="1:23" ht="42.75" customHeight="1" x14ac:dyDescent="0.25">
      <c r="A163" s="5"/>
      <c r="B163" s="44"/>
      <c r="C163" s="44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5" t="str">
        <f t="shared" si="20"/>
        <v/>
      </c>
      <c r="L163" s="7" t="str">
        <f t="shared" si="24"/>
        <v/>
      </c>
      <c r="M163" s="7" t="str">
        <f t="shared" si="21"/>
        <v/>
      </c>
      <c r="N163" s="45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5"/>
      <c r="S163" s="46" t="str">
        <f t="shared" si="27"/>
        <v/>
      </c>
      <c r="T163" s="46" t="str">
        <f>IF(F163="","",IF(H163=0,"",VLOOKUP(E163,Clientes3[],4,)))</f>
        <v/>
      </c>
      <c r="U163" s="47" t="str">
        <f t="shared" si="28"/>
        <v/>
      </c>
      <c r="V163" s="48" t="str">
        <f t="shared" si="23"/>
        <v/>
      </c>
      <c r="W163" s="5"/>
    </row>
    <row r="164" spans="1:23" ht="42.75" customHeight="1" x14ac:dyDescent="0.25">
      <c r="A164" s="5"/>
      <c r="B164" s="44"/>
      <c r="C164" s="44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5" t="str">
        <f t="shared" si="20"/>
        <v/>
      </c>
      <c r="L164" s="7" t="str">
        <f t="shared" si="24"/>
        <v/>
      </c>
      <c r="M164" s="7" t="str">
        <f t="shared" si="21"/>
        <v/>
      </c>
      <c r="N164" s="45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5"/>
      <c r="S164" s="46" t="str">
        <f t="shared" si="27"/>
        <v/>
      </c>
      <c r="T164" s="46" t="str">
        <f>IF(F164="","",IF(H164=0,"",VLOOKUP(E164,Clientes3[],4,)))</f>
        <v/>
      </c>
      <c r="U164" s="47" t="str">
        <f t="shared" si="28"/>
        <v/>
      </c>
      <c r="V164" s="48" t="str">
        <f t="shared" si="23"/>
        <v/>
      </c>
      <c r="W164" s="5"/>
    </row>
    <row r="165" spans="1:23" ht="42.75" customHeight="1" x14ac:dyDescent="0.25">
      <c r="A165" s="5"/>
      <c r="B165" s="44"/>
      <c r="C165" s="44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5" t="str">
        <f t="shared" si="20"/>
        <v/>
      </c>
      <c r="L165" s="7" t="str">
        <f t="shared" si="24"/>
        <v/>
      </c>
      <c r="M165" s="7" t="str">
        <f t="shared" si="21"/>
        <v/>
      </c>
      <c r="N165" s="45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5"/>
      <c r="S165" s="46" t="str">
        <f t="shared" si="27"/>
        <v/>
      </c>
      <c r="T165" s="46" t="str">
        <f>IF(F165="","",IF(H165=0,"",VLOOKUP(E165,Clientes3[],4,)))</f>
        <v/>
      </c>
      <c r="U165" s="47" t="str">
        <f t="shared" si="28"/>
        <v/>
      </c>
      <c r="V165" s="48" t="str">
        <f t="shared" si="23"/>
        <v/>
      </c>
      <c r="W165" s="5"/>
    </row>
    <row r="166" spans="1:23" ht="42.75" customHeight="1" x14ac:dyDescent="0.25">
      <c r="A166" s="5"/>
      <c r="B166" s="44"/>
      <c r="C166" s="44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5" t="str">
        <f t="shared" si="20"/>
        <v/>
      </c>
      <c r="L166" s="7" t="str">
        <f t="shared" si="24"/>
        <v/>
      </c>
      <c r="M166" s="7" t="str">
        <f t="shared" si="21"/>
        <v/>
      </c>
      <c r="N166" s="45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5"/>
      <c r="S166" s="46" t="str">
        <f t="shared" si="27"/>
        <v/>
      </c>
      <c r="T166" s="46" t="str">
        <f>IF(F166="","",IF(H166=0,"",VLOOKUP(E166,Clientes3[],4,)))</f>
        <v/>
      </c>
      <c r="U166" s="47" t="str">
        <f t="shared" si="28"/>
        <v/>
      </c>
      <c r="V166" s="48" t="str">
        <f t="shared" si="23"/>
        <v/>
      </c>
      <c r="W166" s="5"/>
    </row>
    <row r="167" spans="1:23" ht="42.75" customHeight="1" x14ac:dyDescent="0.25">
      <c r="A167" s="5"/>
      <c r="B167" s="44"/>
      <c r="C167" s="44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5" t="str">
        <f t="shared" si="20"/>
        <v/>
      </c>
      <c r="L167" s="7" t="str">
        <f t="shared" si="24"/>
        <v/>
      </c>
      <c r="M167" s="7" t="str">
        <f t="shared" si="21"/>
        <v/>
      </c>
      <c r="N167" s="45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5"/>
      <c r="S167" s="46" t="str">
        <f t="shared" si="27"/>
        <v/>
      </c>
      <c r="T167" s="46" t="str">
        <f>IF(F167="","",IF(H167=0,"",VLOOKUP(E167,Clientes3[],4,)))</f>
        <v/>
      </c>
      <c r="U167" s="47" t="str">
        <f t="shared" si="28"/>
        <v/>
      </c>
      <c r="V167" s="48" t="str">
        <f t="shared" si="23"/>
        <v/>
      </c>
      <c r="W167" s="5"/>
    </row>
    <row r="168" spans="1:23" ht="42.75" customHeight="1" x14ac:dyDescent="0.25">
      <c r="A168" s="5"/>
      <c r="B168" s="44"/>
      <c r="C168" s="44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5" t="str">
        <f t="shared" si="20"/>
        <v/>
      </c>
      <c r="L168" s="7" t="str">
        <f t="shared" si="24"/>
        <v/>
      </c>
      <c r="M168" s="7" t="str">
        <f t="shared" si="21"/>
        <v/>
      </c>
      <c r="N168" s="45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5"/>
      <c r="S168" s="46" t="str">
        <f t="shared" si="27"/>
        <v/>
      </c>
      <c r="T168" s="46" t="str">
        <f>IF(F168="","",IF(H168=0,"",VLOOKUP(E168,Clientes3[],4,)))</f>
        <v/>
      </c>
      <c r="U168" s="47" t="str">
        <f t="shared" si="28"/>
        <v/>
      </c>
      <c r="V168" s="48" t="str">
        <f t="shared" si="23"/>
        <v/>
      </c>
      <c r="W168" s="5"/>
    </row>
    <row r="169" spans="1:23" ht="42.75" customHeight="1" x14ac:dyDescent="0.25">
      <c r="A169" s="5"/>
      <c r="B169" s="44"/>
      <c r="C169" s="44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5" t="str">
        <f t="shared" si="20"/>
        <v/>
      </c>
      <c r="L169" s="7" t="str">
        <f t="shared" si="24"/>
        <v/>
      </c>
      <c r="M169" s="7" t="str">
        <f t="shared" si="21"/>
        <v/>
      </c>
      <c r="N169" s="45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5"/>
      <c r="S169" s="46" t="str">
        <f t="shared" si="27"/>
        <v/>
      </c>
      <c r="T169" s="46" t="str">
        <f>IF(F169="","",IF(H169=0,"",VLOOKUP(E169,Clientes3[],4,)))</f>
        <v/>
      </c>
      <c r="U169" s="47" t="str">
        <f t="shared" si="28"/>
        <v/>
      </c>
      <c r="V169" s="48" t="str">
        <f t="shared" si="23"/>
        <v/>
      </c>
      <c r="W169" s="5"/>
    </row>
    <row r="170" spans="1:23" ht="42.75" customHeight="1" x14ac:dyDescent="0.25">
      <c r="A170" s="5"/>
      <c r="B170" s="44"/>
      <c r="C170" s="44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5" t="str">
        <f t="shared" si="20"/>
        <v/>
      </c>
      <c r="L170" s="7" t="str">
        <f t="shared" si="24"/>
        <v/>
      </c>
      <c r="M170" s="7" t="str">
        <f t="shared" si="21"/>
        <v/>
      </c>
      <c r="N170" s="45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5"/>
      <c r="S170" s="46" t="str">
        <f t="shared" si="27"/>
        <v/>
      </c>
      <c r="T170" s="46" t="str">
        <f>IF(F170="","",IF(H170=0,"",VLOOKUP(E170,Clientes3[],4,)))</f>
        <v/>
      </c>
      <c r="U170" s="47" t="str">
        <f t="shared" si="28"/>
        <v/>
      </c>
      <c r="V170" s="48" t="str">
        <f t="shared" si="23"/>
        <v/>
      </c>
      <c r="W170" s="5"/>
    </row>
    <row r="171" spans="1:23" ht="42.75" customHeight="1" x14ac:dyDescent="0.25">
      <c r="A171" s="5"/>
      <c r="B171" s="44"/>
      <c r="C171" s="44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5" t="str">
        <f t="shared" si="20"/>
        <v/>
      </c>
      <c r="L171" s="7" t="str">
        <f t="shared" si="24"/>
        <v/>
      </c>
      <c r="M171" s="7" t="str">
        <f t="shared" si="21"/>
        <v/>
      </c>
      <c r="N171" s="45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5"/>
      <c r="S171" s="46" t="str">
        <f t="shared" si="27"/>
        <v/>
      </c>
      <c r="T171" s="46" t="str">
        <f>IF(F171="","",IF(H171=0,"",VLOOKUP(E171,Clientes3[],4,)))</f>
        <v/>
      </c>
      <c r="U171" s="47" t="str">
        <f t="shared" si="28"/>
        <v/>
      </c>
      <c r="V171" s="48" t="str">
        <f t="shared" si="23"/>
        <v/>
      </c>
      <c r="W171" s="5"/>
    </row>
    <row r="172" spans="1:23" ht="42.75" customHeight="1" x14ac:dyDescent="0.25">
      <c r="A172" s="5"/>
      <c r="B172" s="44"/>
      <c r="C172" s="44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5" t="str">
        <f t="shared" si="20"/>
        <v/>
      </c>
      <c r="L172" s="7" t="str">
        <f t="shared" si="24"/>
        <v/>
      </c>
      <c r="M172" s="7" t="str">
        <f t="shared" si="21"/>
        <v/>
      </c>
      <c r="N172" s="45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5"/>
      <c r="S172" s="46" t="str">
        <f t="shared" si="27"/>
        <v/>
      </c>
      <c r="T172" s="46" t="str">
        <f>IF(F172="","",IF(H172=0,"",VLOOKUP(E172,Clientes3[],4,)))</f>
        <v/>
      </c>
      <c r="U172" s="47" t="str">
        <f t="shared" si="28"/>
        <v/>
      </c>
      <c r="V172" s="48" t="str">
        <f t="shared" si="23"/>
        <v/>
      </c>
      <c r="W172" s="5"/>
    </row>
    <row r="173" spans="1:23" ht="42.75" customHeight="1" x14ac:dyDescent="0.25">
      <c r="A173" s="5"/>
      <c r="B173" s="44"/>
      <c r="C173" s="44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5" t="str">
        <f t="shared" si="20"/>
        <v/>
      </c>
      <c r="L173" s="7" t="str">
        <f t="shared" si="24"/>
        <v/>
      </c>
      <c r="M173" s="7" t="str">
        <f t="shared" si="21"/>
        <v/>
      </c>
      <c r="N173" s="45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5"/>
      <c r="S173" s="46" t="str">
        <f t="shared" si="27"/>
        <v/>
      </c>
      <c r="T173" s="46" t="str">
        <f>IF(F173="","",IF(H173=0,"",VLOOKUP(E173,Clientes3[],4,)))</f>
        <v/>
      </c>
      <c r="U173" s="47" t="str">
        <f t="shared" si="28"/>
        <v/>
      </c>
      <c r="V173" s="48" t="str">
        <f t="shared" si="23"/>
        <v/>
      </c>
      <c r="W173" s="5"/>
    </row>
    <row r="174" spans="1:23" ht="42.75" customHeight="1" x14ac:dyDescent="0.25">
      <c r="A174" s="5"/>
      <c r="B174" s="44"/>
      <c r="C174" s="44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5" t="str">
        <f t="shared" si="20"/>
        <v/>
      </c>
      <c r="L174" s="7" t="str">
        <f t="shared" si="24"/>
        <v/>
      </c>
      <c r="M174" s="7" t="str">
        <f t="shared" si="21"/>
        <v/>
      </c>
      <c r="N174" s="45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5"/>
      <c r="S174" s="46" t="str">
        <f t="shared" si="27"/>
        <v/>
      </c>
      <c r="T174" s="46" t="str">
        <f>IF(F174="","",IF(H174=0,"",VLOOKUP(E174,Clientes3[],4,)))</f>
        <v/>
      </c>
      <c r="U174" s="47" t="str">
        <f t="shared" si="28"/>
        <v/>
      </c>
      <c r="V174" s="48" t="str">
        <f t="shared" si="23"/>
        <v/>
      </c>
      <c r="W174" s="5"/>
    </row>
    <row r="175" spans="1:23" ht="42.75" customHeight="1" x14ac:dyDescent="0.25">
      <c r="A175" s="5"/>
      <c r="B175" s="44"/>
      <c r="C175" s="44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5" t="str">
        <f t="shared" si="20"/>
        <v/>
      </c>
      <c r="L175" s="7" t="str">
        <f t="shared" si="24"/>
        <v/>
      </c>
      <c r="M175" s="7" t="str">
        <f t="shared" si="21"/>
        <v/>
      </c>
      <c r="N175" s="45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5"/>
      <c r="S175" s="46" t="str">
        <f t="shared" si="27"/>
        <v/>
      </c>
      <c r="T175" s="46" t="str">
        <f>IF(F175="","",IF(H175=0,"",VLOOKUP(E175,Clientes3[],4,)))</f>
        <v/>
      </c>
      <c r="U175" s="47" t="str">
        <f t="shared" si="28"/>
        <v/>
      </c>
      <c r="V175" s="48" t="str">
        <f t="shared" si="23"/>
        <v/>
      </c>
      <c r="W175" s="5"/>
    </row>
    <row r="176" spans="1:23" ht="42.75" customHeight="1" x14ac:dyDescent="0.25">
      <c r="A176" s="5"/>
      <c r="B176" s="44"/>
      <c r="C176" s="44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5" t="str">
        <f t="shared" si="20"/>
        <v/>
      </c>
      <c r="L176" s="7" t="str">
        <f t="shared" si="24"/>
        <v/>
      </c>
      <c r="M176" s="7" t="str">
        <f t="shared" si="21"/>
        <v/>
      </c>
      <c r="N176" s="45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5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4"/>
      <c r="C177" s="44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5" t="str">
        <f t="shared" si="20"/>
        <v/>
      </c>
      <c r="L177" s="7" t="str">
        <f t="shared" si="24"/>
        <v/>
      </c>
      <c r="M177" s="7" t="str">
        <f t="shared" si="21"/>
        <v/>
      </c>
      <c r="N177" s="45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5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4"/>
      <c r="C178" s="44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5" t="str">
        <f t="shared" si="20"/>
        <v/>
      </c>
      <c r="L178" s="7" t="str">
        <f t="shared" si="24"/>
        <v/>
      </c>
      <c r="M178" s="7" t="str">
        <f t="shared" si="21"/>
        <v/>
      </c>
      <c r="N178" s="45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5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4"/>
      <c r="C179" s="44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5" t="str">
        <f t="shared" si="20"/>
        <v/>
      </c>
      <c r="L179" s="7" t="str">
        <f t="shared" si="24"/>
        <v/>
      </c>
      <c r="M179" s="7" t="str">
        <f t="shared" si="21"/>
        <v/>
      </c>
      <c r="N179" s="45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5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4"/>
      <c r="C180" s="44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5" t="str">
        <f t="shared" si="20"/>
        <v/>
      </c>
      <c r="L180" s="7" t="str">
        <f t="shared" si="24"/>
        <v/>
      </c>
      <c r="M180" s="7" t="str">
        <f t="shared" si="21"/>
        <v/>
      </c>
      <c r="N180" s="45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5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4"/>
      <c r="C181" s="44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5" t="str">
        <f t="shared" si="20"/>
        <v/>
      </c>
      <c r="L181" s="7" t="str">
        <f t="shared" si="24"/>
        <v/>
      </c>
      <c r="M181" s="7" t="str">
        <f t="shared" si="21"/>
        <v/>
      </c>
      <c r="N181" s="45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5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4"/>
      <c r="C182" s="44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5" t="str">
        <f t="shared" si="20"/>
        <v/>
      </c>
      <c r="L182" s="7" t="str">
        <f t="shared" si="24"/>
        <v/>
      </c>
      <c r="M182" s="7" t="str">
        <f t="shared" si="21"/>
        <v/>
      </c>
      <c r="N182" s="45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5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4"/>
      <c r="C183" s="44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5" t="str">
        <f t="shared" si="20"/>
        <v/>
      </c>
      <c r="L183" s="7" t="str">
        <f t="shared" si="24"/>
        <v/>
      </c>
      <c r="M183" s="7" t="str">
        <f t="shared" si="21"/>
        <v/>
      </c>
      <c r="N183" s="45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5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4"/>
      <c r="C184" s="44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5" t="str">
        <f t="shared" si="20"/>
        <v/>
      </c>
      <c r="L184" s="7" t="str">
        <f t="shared" si="24"/>
        <v/>
      </c>
      <c r="M184" s="7" t="str">
        <f t="shared" si="21"/>
        <v/>
      </c>
      <c r="N184" s="45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5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4"/>
      <c r="C185" s="44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5" t="str">
        <f t="shared" si="20"/>
        <v/>
      </c>
      <c r="L185" s="7" t="str">
        <f t="shared" si="24"/>
        <v/>
      </c>
      <c r="M185" s="7" t="str">
        <f t="shared" si="21"/>
        <v/>
      </c>
      <c r="N185" s="45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5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4"/>
      <c r="C186" s="44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5" t="str">
        <f t="shared" si="20"/>
        <v/>
      </c>
      <c r="L186" s="7" t="str">
        <f t="shared" si="24"/>
        <v/>
      </c>
      <c r="M186" s="7" t="str">
        <f t="shared" si="21"/>
        <v/>
      </c>
      <c r="N186" s="45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5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4"/>
      <c r="C187" s="44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5" t="str">
        <f t="shared" si="20"/>
        <v/>
      </c>
      <c r="L187" s="7" t="str">
        <f t="shared" si="24"/>
        <v/>
      </c>
      <c r="M187" s="7" t="str">
        <f t="shared" si="21"/>
        <v/>
      </c>
      <c r="N187" s="45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5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4"/>
      <c r="C188" s="44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5" t="str">
        <f t="shared" si="20"/>
        <v/>
      </c>
      <c r="L188" s="7" t="str">
        <f t="shared" si="24"/>
        <v/>
      </c>
      <c r="M188" s="7" t="str">
        <f t="shared" si="21"/>
        <v/>
      </c>
      <c r="N188" s="45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5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4"/>
      <c r="C189" s="44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5" t="str">
        <f t="shared" si="20"/>
        <v/>
      </c>
      <c r="L189" s="7" t="str">
        <f t="shared" si="24"/>
        <v/>
      </c>
      <c r="M189" s="7" t="str">
        <f t="shared" si="21"/>
        <v/>
      </c>
      <c r="N189" s="45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5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4"/>
      <c r="C190" s="44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5" t="str">
        <f t="shared" si="20"/>
        <v/>
      </c>
      <c r="L190" s="7" t="str">
        <f t="shared" si="24"/>
        <v/>
      </c>
      <c r="M190" s="7" t="str">
        <f t="shared" si="21"/>
        <v/>
      </c>
      <c r="N190" s="45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5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4"/>
      <c r="C191" s="44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5" t="str">
        <f t="shared" si="20"/>
        <v/>
      </c>
      <c r="L191" s="7" t="str">
        <f t="shared" si="24"/>
        <v/>
      </c>
      <c r="M191" s="7" t="str">
        <f t="shared" si="21"/>
        <v/>
      </c>
      <c r="N191" s="45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5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4"/>
      <c r="C192" s="44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5" t="str">
        <f t="shared" si="20"/>
        <v/>
      </c>
      <c r="L192" s="7" t="str">
        <f t="shared" si="24"/>
        <v/>
      </c>
      <c r="M192" s="7" t="str">
        <f t="shared" si="21"/>
        <v/>
      </c>
      <c r="N192" s="45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5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4"/>
      <c r="C193" s="44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5" t="str">
        <f t="shared" si="20"/>
        <v/>
      </c>
      <c r="L193" s="7" t="str">
        <f t="shared" si="24"/>
        <v/>
      </c>
      <c r="M193" s="7" t="str">
        <f t="shared" si="21"/>
        <v/>
      </c>
      <c r="N193" s="45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5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4"/>
      <c r="C194" s="44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5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5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5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4"/>
      <c r="C195" s="44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5" t="str">
        <f t="shared" si="31"/>
        <v/>
      </c>
      <c r="L195" s="7" t="str">
        <f t="shared" ref="L195:L258" si="34">IF(F195="ALCAMPO CONGELADO ZARAGOZA",IF(I195&lt;27,22.04,""),"")</f>
        <v/>
      </c>
      <c r="M195" s="7" t="str">
        <f t="shared" si="32"/>
        <v/>
      </c>
      <c r="N195" s="45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5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4"/>
      <c r="C196" s="44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5" t="str">
        <f t="shared" si="31"/>
        <v/>
      </c>
      <c r="L196" s="7" t="str">
        <f t="shared" si="34"/>
        <v/>
      </c>
      <c r="M196" s="7" t="str">
        <f t="shared" si="32"/>
        <v/>
      </c>
      <c r="N196" s="45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5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4"/>
      <c r="C197" s="44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5" t="str">
        <f t="shared" si="31"/>
        <v/>
      </c>
      <c r="L197" s="7" t="str">
        <f t="shared" si="34"/>
        <v/>
      </c>
      <c r="M197" s="7" t="str">
        <f t="shared" si="32"/>
        <v/>
      </c>
      <c r="N197" s="45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5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4"/>
      <c r="C198" s="44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5" t="str">
        <f t="shared" si="31"/>
        <v/>
      </c>
      <c r="L198" s="7" t="str">
        <f t="shared" si="34"/>
        <v/>
      </c>
      <c r="M198" s="7" t="str">
        <f t="shared" si="32"/>
        <v/>
      </c>
      <c r="N198" s="45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5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4"/>
      <c r="C199" s="44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5" t="str">
        <f t="shared" si="31"/>
        <v/>
      </c>
      <c r="L199" s="7" t="str">
        <f t="shared" si="34"/>
        <v/>
      </c>
      <c r="M199" s="7" t="str">
        <f t="shared" si="32"/>
        <v/>
      </c>
      <c r="N199" s="45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5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4"/>
      <c r="C200" s="44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5" t="str">
        <f t="shared" si="31"/>
        <v/>
      </c>
      <c r="L200" s="7" t="str">
        <f t="shared" si="34"/>
        <v/>
      </c>
      <c r="M200" s="7" t="str">
        <f t="shared" si="32"/>
        <v/>
      </c>
      <c r="N200" s="45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5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4"/>
      <c r="C201" s="44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5" t="str">
        <f t="shared" si="31"/>
        <v/>
      </c>
      <c r="L201" s="7" t="str">
        <f t="shared" si="34"/>
        <v/>
      </c>
      <c r="M201" s="7" t="str">
        <f t="shared" si="32"/>
        <v/>
      </c>
      <c r="N201" s="45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5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4"/>
      <c r="C202" s="44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5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5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5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4"/>
      <c r="C203" s="44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5" t="str">
        <f t="shared" si="39"/>
        <v/>
      </c>
      <c r="L203" s="7" t="str">
        <f t="shared" si="34"/>
        <v/>
      </c>
      <c r="M203" s="7" t="str">
        <f t="shared" si="32"/>
        <v/>
      </c>
      <c r="N203" s="45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5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4"/>
      <c r="C204" s="44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5" t="str">
        <f t="shared" si="39"/>
        <v/>
      </c>
      <c r="L204" s="7" t="str">
        <f t="shared" si="34"/>
        <v/>
      </c>
      <c r="M204" s="7" t="str">
        <f t="shared" si="32"/>
        <v/>
      </c>
      <c r="N204" s="45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5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4"/>
      <c r="C205" s="44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5" t="str">
        <f t="shared" si="39"/>
        <v/>
      </c>
      <c r="L205" s="7" t="str">
        <f t="shared" si="34"/>
        <v/>
      </c>
      <c r="M205" s="7" t="str">
        <f t="shared" si="32"/>
        <v/>
      </c>
      <c r="N205" s="45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5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4"/>
      <c r="C206" s="44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5" t="str">
        <f t="shared" si="39"/>
        <v/>
      </c>
      <c r="L206" s="7" t="str">
        <f t="shared" si="34"/>
        <v/>
      </c>
      <c r="M206" s="7" t="str">
        <f t="shared" si="32"/>
        <v/>
      </c>
      <c r="N206" s="45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5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4"/>
      <c r="C207" s="44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5" t="str">
        <f t="shared" si="39"/>
        <v/>
      </c>
      <c r="L207" s="7" t="str">
        <f t="shared" si="34"/>
        <v/>
      </c>
      <c r="M207" s="7" t="str">
        <f t="shared" si="32"/>
        <v/>
      </c>
      <c r="N207" s="45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5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4"/>
      <c r="C208" s="44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5" t="str">
        <f t="shared" si="39"/>
        <v/>
      </c>
      <c r="L208" s="7" t="str">
        <f t="shared" si="34"/>
        <v/>
      </c>
      <c r="M208" s="7" t="str">
        <f t="shared" si="32"/>
        <v/>
      </c>
      <c r="N208" s="45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5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4"/>
      <c r="C209" s="44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5" t="str">
        <f t="shared" si="39"/>
        <v/>
      </c>
      <c r="L209" s="7" t="str">
        <f t="shared" si="34"/>
        <v/>
      </c>
      <c r="M209" s="7" t="str">
        <f t="shared" si="32"/>
        <v/>
      </c>
      <c r="N209" s="45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5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4"/>
      <c r="C210" s="44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5" t="str">
        <f t="shared" si="39"/>
        <v/>
      </c>
      <c r="L210" s="7" t="str">
        <f t="shared" si="34"/>
        <v/>
      </c>
      <c r="M210" s="7" t="str">
        <f t="shared" si="32"/>
        <v/>
      </c>
      <c r="N210" s="45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5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4"/>
      <c r="C211" s="44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5" t="str">
        <f t="shared" si="39"/>
        <v/>
      </c>
      <c r="L211" s="7" t="str">
        <f t="shared" si="34"/>
        <v/>
      </c>
      <c r="M211" s="7" t="str">
        <f t="shared" si="32"/>
        <v/>
      </c>
      <c r="N211" s="45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5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4"/>
      <c r="C212" s="44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5" t="str">
        <f t="shared" si="39"/>
        <v/>
      </c>
      <c r="L212" s="7" t="str">
        <f t="shared" si="34"/>
        <v/>
      </c>
      <c r="M212" s="7" t="str">
        <f t="shared" si="32"/>
        <v/>
      </c>
      <c r="N212" s="45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5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4"/>
      <c r="C213" s="44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5" t="str">
        <f t="shared" si="39"/>
        <v/>
      </c>
      <c r="L213" s="7" t="str">
        <f t="shared" si="34"/>
        <v/>
      </c>
      <c r="M213" s="7" t="str">
        <f t="shared" si="32"/>
        <v/>
      </c>
      <c r="N213" s="45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5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4"/>
      <c r="C214" s="44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5" t="str">
        <f t="shared" si="39"/>
        <v/>
      </c>
      <c r="L214" s="7" t="str">
        <f t="shared" si="34"/>
        <v/>
      </c>
      <c r="M214" s="7" t="str">
        <f t="shared" si="32"/>
        <v/>
      </c>
      <c r="N214" s="45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5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4"/>
      <c r="C215" s="44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5" t="str">
        <f t="shared" si="39"/>
        <v/>
      </c>
      <c r="L215" s="7" t="str">
        <f t="shared" si="34"/>
        <v/>
      </c>
      <c r="M215" s="7" t="str">
        <f t="shared" si="32"/>
        <v/>
      </c>
      <c r="N215" s="45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5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4"/>
      <c r="C216" s="44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5" t="str">
        <f t="shared" si="39"/>
        <v/>
      </c>
      <c r="L216" s="7" t="str">
        <f t="shared" si="34"/>
        <v/>
      </c>
      <c r="M216" s="7" t="str">
        <f t="shared" si="32"/>
        <v/>
      </c>
      <c r="N216" s="45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5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4"/>
      <c r="C217" s="44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5" t="str">
        <f t="shared" si="39"/>
        <v/>
      </c>
      <c r="L217" s="7" t="str">
        <f t="shared" si="34"/>
        <v/>
      </c>
      <c r="M217" s="7" t="str">
        <f t="shared" si="32"/>
        <v/>
      </c>
      <c r="N217" s="45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5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4"/>
      <c r="C218" s="44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5" t="str">
        <f t="shared" si="39"/>
        <v/>
      </c>
      <c r="L218" s="7" t="str">
        <f t="shared" si="34"/>
        <v/>
      </c>
      <c r="M218" s="7" t="str">
        <f t="shared" si="32"/>
        <v/>
      </c>
      <c r="N218" s="45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5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4"/>
      <c r="C219" s="44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5" t="str">
        <f t="shared" si="39"/>
        <v/>
      </c>
      <c r="L219" s="7" t="str">
        <f t="shared" si="34"/>
        <v/>
      </c>
      <c r="M219" s="7" t="str">
        <f t="shared" si="32"/>
        <v/>
      </c>
      <c r="N219" s="45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5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4"/>
      <c r="C220" s="44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5" t="str">
        <f t="shared" si="39"/>
        <v/>
      </c>
      <c r="L220" s="7" t="str">
        <f t="shared" si="34"/>
        <v/>
      </c>
      <c r="M220" s="7" t="str">
        <f t="shared" si="32"/>
        <v/>
      </c>
      <c r="N220" s="45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5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4"/>
      <c r="C221" s="44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5" t="str">
        <f t="shared" si="39"/>
        <v/>
      </c>
      <c r="L221" s="7" t="str">
        <f t="shared" si="34"/>
        <v/>
      </c>
      <c r="M221" s="7" t="str">
        <f t="shared" si="32"/>
        <v/>
      </c>
      <c r="N221" s="45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5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4"/>
      <c r="C222" s="44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5" t="str">
        <f t="shared" si="39"/>
        <v/>
      </c>
      <c r="L222" s="7" t="str">
        <f t="shared" si="34"/>
        <v/>
      </c>
      <c r="M222" s="7" t="str">
        <f t="shared" si="32"/>
        <v/>
      </c>
      <c r="N222" s="45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5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4"/>
      <c r="C223" s="44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5" t="str">
        <f t="shared" si="39"/>
        <v/>
      </c>
      <c r="L223" s="7" t="str">
        <f t="shared" si="34"/>
        <v/>
      </c>
      <c r="M223" s="7" t="str">
        <f t="shared" si="32"/>
        <v/>
      </c>
      <c r="N223" s="45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5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4"/>
      <c r="C224" s="44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5" t="str">
        <f t="shared" si="39"/>
        <v/>
      </c>
      <c r="L224" s="7" t="str">
        <f t="shared" si="34"/>
        <v/>
      </c>
      <c r="M224" s="7" t="str">
        <f t="shared" si="32"/>
        <v/>
      </c>
      <c r="N224" s="45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5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4"/>
      <c r="C225" s="44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5" t="str">
        <f t="shared" si="39"/>
        <v/>
      </c>
      <c r="L225" s="7" t="str">
        <f t="shared" si="34"/>
        <v/>
      </c>
      <c r="M225" s="7" t="str">
        <f t="shared" si="32"/>
        <v/>
      </c>
      <c r="N225" s="45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5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4"/>
      <c r="C226" s="44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5" t="str">
        <f t="shared" si="39"/>
        <v/>
      </c>
      <c r="L226" s="7" t="str">
        <f t="shared" si="34"/>
        <v/>
      </c>
      <c r="M226" s="7" t="str">
        <f t="shared" si="32"/>
        <v/>
      </c>
      <c r="N226" s="45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5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4"/>
      <c r="C227" s="44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5" t="str">
        <f t="shared" si="39"/>
        <v/>
      </c>
      <c r="L227" s="7" t="str">
        <f t="shared" si="34"/>
        <v/>
      </c>
      <c r="M227" s="7" t="str">
        <f t="shared" si="32"/>
        <v/>
      </c>
      <c r="N227" s="45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5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4"/>
      <c r="C228" s="44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5" t="str">
        <f t="shared" si="39"/>
        <v/>
      </c>
      <c r="L228" s="7" t="str">
        <f t="shared" si="34"/>
        <v/>
      </c>
      <c r="M228" s="7" t="str">
        <f t="shared" si="32"/>
        <v/>
      </c>
      <c r="N228" s="45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5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4"/>
      <c r="C229" s="44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5" t="str">
        <f t="shared" si="39"/>
        <v/>
      </c>
      <c r="L229" s="7" t="str">
        <f t="shared" si="34"/>
        <v/>
      </c>
      <c r="M229" s="7" t="str">
        <f t="shared" si="32"/>
        <v/>
      </c>
      <c r="N229" s="45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5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4"/>
      <c r="C230" s="44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5" t="str">
        <f t="shared" si="39"/>
        <v/>
      </c>
      <c r="L230" s="7" t="str">
        <f t="shared" si="34"/>
        <v/>
      </c>
      <c r="M230" s="7" t="str">
        <f t="shared" si="32"/>
        <v/>
      </c>
      <c r="N230" s="45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5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4"/>
      <c r="C231" s="44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5" t="str">
        <f t="shared" si="39"/>
        <v/>
      </c>
      <c r="L231" s="7" t="str">
        <f t="shared" si="34"/>
        <v/>
      </c>
      <c r="M231" s="7" t="str">
        <f t="shared" si="32"/>
        <v/>
      </c>
      <c r="N231" s="45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5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4"/>
      <c r="C232" s="44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5" t="str">
        <f t="shared" si="39"/>
        <v/>
      </c>
      <c r="L232" s="7" t="str">
        <f t="shared" si="34"/>
        <v/>
      </c>
      <c r="M232" s="7" t="str">
        <f t="shared" si="32"/>
        <v/>
      </c>
      <c r="N232" s="45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5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4"/>
      <c r="C233" s="44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5" t="str">
        <f t="shared" si="39"/>
        <v/>
      </c>
      <c r="L233" s="7" t="str">
        <f t="shared" si="34"/>
        <v/>
      </c>
      <c r="M233" s="7" t="str">
        <f t="shared" si="32"/>
        <v/>
      </c>
      <c r="N233" s="45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5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4"/>
      <c r="C234" s="44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5" t="str">
        <f t="shared" si="39"/>
        <v/>
      </c>
      <c r="L234" s="7" t="str">
        <f t="shared" si="34"/>
        <v/>
      </c>
      <c r="M234" s="7" t="str">
        <f t="shared" si="32"/>
        <v/>
      </c>
      <c r="N234" s="45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5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4"/>
      <c r="C235" s="44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5" t="str">
        <f t="shared" si="39"/>
        <v/>
      </c>
      <c r="L235" s="7" t="str">
        <f t="shared" si="34"/>
        <v/>
      </c>
      <c r="M235" s="7" t="str">
        <f t="shared" si="32"/>
        <v/>
      </c>
      <c r="N235" s="45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5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4"/>
      <c r="C236" s="44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5" t="str">
        <f t="shared" si="39"/>
        <v/>
      </c>
      <c r="L236" s="7" t="str">
        <f t="shared" si="34"/>
        <v/>
      </c>
      <c r="M236" s="7" t="str">
        <f t="shared" si="32"/>
        <v/>
      </c>
      <c r="N236" s="45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5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4"/>
      <c r="C237" s="44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5" t="str">
        <f t="shared" si="39"/>
        <v/>
      </c>
      <c r="L237" s="7" t="str">
        <f t="shared" si="34"/>
        <v/>
      </c>
      <c r="M237" s="7" t="str">
        <f t="shared" si="32"/>
        <v/>
      </c>
      <c r="N237" s="45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5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4"/>
      <c r="C238" s="44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5" t="str">
        <f t="shared" si="39"/>
        <v/>
      </c>
      <c r="L238" s="7" t="str">
        <f t="shared" si="34"/>
        <v/>
      </c>
      <c r="M238" s="7" t="str">
        <f t="shared" si="32"/>
        <v/>
      </c>
      <c r="N238" s="45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5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4"/>
      <c r="C239" s="44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5" t="str">
        <f t="shared" si="39"/>
        <v/>
      </c>
      <c r="L239" s="7" t="str">
        <f t="shared" si="34"/>
        <v/>
      </c>
      <c r="M239" s="7" t="str">
        <f t="shared" si="32"/>
        <v/>
      </c>
      <c r="N239" s="45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5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4"/>
      <c r="C240" s="44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5" t="str">
        <f t="shared" si="39"/>
        <v/>
      </c>
      <c r="L240" s="7" t="str">
        <f t="shared" si="34"/>
        <v/>
      </c>
      <c r="M240" s="7" t="str">
        <f t="shared" si="32"/>
        <v/>
      </c>
      <c r="N240" s="45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5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4"/>
      <c r="C241" s="44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5" t="str">
        <f t="shared" si="39"/>
        <v/>
      </c>
      <c r="L241" s="7" t="str">
        <f t="shared" si="34"/>
        <v/>
      </c>
      <c r="M241" s="7" t="str">
        <f t="shared" si="32"/>
        <v/>
      </c>
      <c r="N241" s="45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5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4"/>
      <c r="C242" s="44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5" t="str">
        <f t="shared" si="39"/>
        <v/>
      </c>
      <c r="L242" s="7" t="str">
        <f t="shared" si="34"/>
        <v/>
      </c>
      <c r="M242" s="7" t="str">
        <f t="shared" si="32"/>
        <v/>
      </c>
      <c r="N242" s="45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5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4"/>
      <c r="C243" s="44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5" t="str">
        <f t="shared" si="39"/>
        <v/>
      </c>
      <c r="L243" s="7" t="str">
        <f t="shared" si="34"/>
        <v/>
      </c>
      <c r="M243" s="7" t="str">
        <f t="shared" si="32"/>
        <v/>
      </c>
      <c r="N243" s="45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5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4"/>
      <c r="C244" s="44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5" t="str">
        <f t="shared" si="39"/>
        <v/>
      </c>
      <c r="L244" s="7" t="str">
        <f t="shared" si="34"/>
        <v/>
      </c>
      <c r="M244" s="7" t="str">
        <f t="shared" si="32"/>
        <v/>
      </c>
      <c r="N244" s="45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5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4"/>
      <c r="C245" s="44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5" t="str">
        <f t="shared" si="39"/>
        <v/>
      </c>
      <c r="L245" s="7" t="str">
        <f t="shared" si="34"/>
        <v/>
      </c>
      <c r="M245" s="7" t="str">
        <f t="shared" si="32"/>
        <v/>
      </c>
      <c r="N245" s="45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5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4"/>
      <c r="C246" s="44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5" t="str">
        <f t="shared" si="39"/>
        <v/>
      </c>
      <c r="L246" s="7" t="str">
        <f t="shared" si="34"/>
        <v/>
      </c>
      <c r="M246" s="7" t="str">
        <f t="shared" si="32"/>
        <v/>
      </c>
      <c r="N246" s="45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5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4"/>
      <c r="C247" s="44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5" t="str">
        <f t="shared" si="39"/>
        <v/>
      </c>
      <c r="L247" s="7" t="str">
        <f t="shared" si="34"/>
        <v/>
      </c>
      <c r="M247" s="7" t="str">
        <f t="shared" si="32"/>
        <v/>
      </c>
      <c r="N247" s="45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5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4"/>
      <c r="C248" s="44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5" t="str">
        <f t="shared" si="39"/>
        <v/>
      </c>
      <c r="L248" s="7" t="str">
        <f t="shared" si="34"/>
        <v/>
      </c>
      <c r="M248" s="7" t="str">
        <f t="shared" si="32"/>
        <v/>
      </c>
      <c r="N248" s="45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5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4"/>
      <c r="C249" s="44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5" t="str">
        <f t="shared" si="39"/>
        <v/>
      </c>
      <c r="L249" s="7" t="str">
        <f t="shared" si="34"/>
        <v/>
      </c>
      <c r="M249" s="7" t="str">
        <f t="shared" si="32"/>
        <v/>
      </c>
      <c r="N249" s="45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5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4"/>
      <c r="C250" s="44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5" t="str">
        <f t="shared" si="39"/>
        <v/>
      </c>
      <c r="L250" s="7" t="str">
        <f t="shared" si="34"/>
        <v/>
      </c>
      <c r="M250" s="7" t="str">
        <f t="shared" si="32"/>
        <v/>
      </c>
      <c r="N250" s="45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5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4"/>
      <c r="C251" s="44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5" t="str">
        <f t="shared" si="39"/>
        <v/>
      </c>
      <c r="L251" s="7" t="str">
        <f t="shared" si="34"/>
        <v/>
      </c>
      <c r="M251" s="7" t="str">
        <f t="shared" si="32"/>
        <v/>
      </c>
      <c r="N251" s="45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5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4"/>
      <c r="C252" s="44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5" t="str">
        <f t="shared" si="39"/>
        <v/>
      </c>
      <c r="L252" s="7" t="str">
        <f t="shared" si="34"/>
        <v/>
      </c>
      <c r="M252" s="7" t="str">
        <f t="shared" si="32"/>
        <v/>
      </c>
      <c r="N252" s="45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5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4"/>
      <c r="C253" s="44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5" t="str">
        <f t="shared" si="39"/>
        <v/>
      </c>
      <c r="L253" s="7" t="str">
        <f t="shared" si="34"/>
        <v/>
      </c>
      <c r="M253" s="7" t="str">
        <f t="shared" si="32"/>
        <v/>
      </c>
      <c r="N253" s="45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5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4"/>
      <c r="C254" s="44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5" t="str">
        <f t="shared" si="39"/>
        <v/>
      </c>
      <c r="L254" s="7" t="str">
        <f t="shared" si="34"/>
        <v/>
      </c>
      <c r="M254" s="7" t="str">
        <f t="shared" si="32"/>
        <v/>
      </c>
      <c r="N254" s="45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5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4"/>
      <c r="C255" s="44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5" t="str">
        <f t="shared" si="39"/>
        <v/>
      </c>
      <c r="L255" s="7" t="str">
        <f t="shared" si="34"/>
        <v/>
      </c>
      <c r="M255" s="7" t="str">
        <f t="shared" si="32"/>
        <v/>
      </c>
      <c r="N255" s="45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5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4"/>
      <c r="C256" s="44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5" t="str">
        <f t="shared" si="39"/>
        <v/>
      </c>
      <c r="L256" s="7" t="str">
        <f t="shared" si="34"/>
        <v/>
      </c>
      <c r="M256" s="7" t="str">
        <f t="shared" si="32"/>
        <v/>
      </c>
      <c r="N256" s="45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5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4"/>
      <c r="C257" s="44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5" t="str">
        <f t="shared" si="39"/>
        <v/>
      </c>
      <c r="L257" s="7" t="str">
        <f t="shared" si="34"/>
        <v/>
      </c>
      <c r="M257" s="7" t="str">
        <f t="shared" si="32"/>
        <v/>
      </c>
      <c r="N257" s="45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5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4"/>
      <c r="C258" s="44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5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5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5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4"/>
      <c r="C259" s="44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5" t="str">
        <f t="shared" si="41"/>
        <v/>
      </c>
      <c r="L259" s="7" t="str">
        <f t="shared" ref="L259:L322" si="44">IF(F259="ALCAMPO CONGELADO ZARAGOZA",IF(I259&lt;27,22.04,""),"")</f>
        <v/>
      </c>
      <c r="M259" s="7" t="str">
        <f t="shared" si="42"/>
        <v/>
      </c>
      <c r="N259" s="45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5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4"/>
      <c r="C260" s="44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5" t="str">
        <f t="shared" si="41"/>
        <v/>
      </c>
      <c r="L260" s="7" t="str">
        <f t="shared" si="44"/>
        <v/>
      </c>
      <c r="M260" s="7" t="str">
        <f t="shared" si="42"/>
        <v/>
      </c>
      <c r="N260" s="45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5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4"/>
      <c r="C261" s="44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5" t="str">
        <f t="shared" si="41"/>
        <v/>
      </c>
      <c r="L261" s="7" t="str">
        <f t="shared" si="44"/>
        <v/>
      </c>
      <c r="M261" s="7" t="str">
        <f t="shared" si="42"/>
        <v/>
      </c>
      <c r="N261" s="45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5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4"/>
      <c r="C262" s="44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5" t="str">
        <f t="shared" si="41"/>
        <v/>
      </c>
      <c r="L262" s="7" t="str">
        <f t="shared" si="44"/>
        <v/>
      </c>
      <c r="M262" s="7" t="str">
        <f t="shared" si="42"/>
        <v/>
      </c>
      <c r="N262" s="45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5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4"/>
      <c r="C263" s="44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5" t="str">
        <f t="shared" si="41"/>
        <v/>
      </c>
      <c r="L263" s="7" t="str">
        <f t="shared" si="44"/>
        <v/>
      </c>
      <c r="M263" s="7" t="str">
        <f t="shared" si="42"/>
        <v/>
      </c>
      <c r="N263" s="45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5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4"/>
      <c r="C264" s="44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5" t="str">
        <f t="shared" si="41"/>
        <v/>
      </c>
      <c r="L264" s="7" t="str">
        <f t="shared" si="44"/>
        <v/>
      </c>
      <c r="M264" s="7" t="str">
        <f t="shared" si="42"/>
        <v/>
      </c>
      <c r="N264" s="45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5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4"/>
      <c r="C265" s="44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5" t="str">
        <f t="shared" si="41"/>
        <v/>
      </c>
      <c r="L265" s="7" t="str">
        <f t="shared" si="44"/>
        <v/>
      </c>
      <c r="M265" s="7" t="str">
        <f t="shared" si="42"/>
        <v/>
      </c>
      <c r="N265" s="45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5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4"/>
      <c r="C266" s="44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5" t="str">
        <f t="shared" si="41"/>
        <v/>
      </c>
      <c r="L266" s="7" t="str">
        <f t="shared" si="44"/>
        <v/>
      </c>
      <c r="M266" s="7" t="str">
        <f t="shared" si="42"/>
        <v/>
      </c>
      <c r="N266" s="45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5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4"/>
      <c r="C267" s="44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5" t="str">
        <f t="shared" si="41"/>
        <v/>
      </c>
      <c r="L267" s="7" t="str">
        <f t="shared" si="44"/>
        <v/>
      </c>
      <c r="M267" s="7" t="str">
        <f t="shared" si="42"/>
        <v/>
      </c>
      <c r="N267" s="45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5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4"/>
      <c r="C268" s="44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5" t="str">
        <f t="shared" si="41"/>
        <v/>
      </c>
      <c r="L268" s="7" t="str">
        <f t="shared" si="44"/>
        <v/>
      </c>
      <c r="M268" s="7" t="str">
        <f t="shared" si="42"/>
        <v/>
      </c>
      <c r="N268" s="45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5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4"/>
      <c r="C269" s="44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5" t="str">
        <f t="shared" si="41"/>
        <v/>
      </c>
      <c r="L269" s="7" t="str">
        <f t="shared" si="44"/>
        <v/>
      </c>
      <c r="M269" s="7" t="str">
        <f t="shared" si="42"/>
        <v/>
      </c>
      <c r="N269" s="45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5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4"/>
      <c r="C270" s="44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5" t="str">
        <f t="shared" si="41"/>
        <v/>
      </c>
      <c r="L270" s="7" t="str">
        <f t="shared" si="44"/>
        <v/>
      </c>
      <c r="M270" s="7" t="str">
        <f t="shared" si="42"/>
        <v/>
      </c>
      <c r="N270" s="45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5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4"/>
      <c r="C271" s="44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5" t="str">
        <f t="shared" si="41"/>
        <v/>
      </c>
      <c r="L271" s="7" t="str">
        <f t="shared" si="44"/>
        <v/>
      </c>
      <c r="M271" s="7" t="str">
        <f t="shared" si="42"/>
        <v/>
      </c>
      <c r="N271" s="45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5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4"/>
      <c r="C272" s="44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5" t="str">
        <f t="shared" si="41"/>
        <v/>
      </c>
      <c r="L272" s="7" t="str">
        <f t="shared" si="44"/>
        <v/>
      </c>
      <c r="M272" s="7" t="str">
        <f t="shared" si="42"/>
        <v/>
      </c>
      <c r="N272" s="45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5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4"/>
      <c r="C273" s="44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5" t="str">
        <f t="shared" si="41"/>
        <v/>
      </c>
      <c r="L273" s="7" t="str">
        <f t="shared" si="44"/>
        <v/>
      </c>
      <c r="M273" s="7" t="str">
        <f t="shared" si="42"/>
        <v/>
      </c>
      <c r="N273" s="45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5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4"/>
      <c r="C274" s="44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5" t="str">
        <f t="shared" si="41"/>
        <v/>
      </c>
      <c r="L274" s="7" t="str">
        <f t="shared" si="44"/>
        <v/>
      </c>
      <c r="M274" s="7" t="str">
        <f t="shared" si="42"/>
        <v/>
      </c>
      <c r="N274" s="45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5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4"/>
      <c r="C275" s="44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5" t="str">
        <f t="shared" si="41"/>
        <v/>
      </c>
      <c r="L275" s="7" t="str">
        <f t="shared" si="44"/>
        <v/>
      </c>
      <c r="M275" s="7" t="str">
        <f t="shared" si="42"/>
        <v/>
      </c>
      <c r="N275" s="45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5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4"/>
      <c r="C276" s="44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5" t="str">
        <f t="shared" si="41"/>
        <v/>
      </c>
      <c r="L276" s="7" t="str">
        <f t="shared" si="44"/>
        <v/>
      </c>
      <c r="M276" s="7" t="str">
        <f t="shared" si="42"/>
        <v/>
      </c>
      <c r="N276" s="45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5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4"/>
      <c r="C277" s="44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5" t="str">
        <f t="shared" si="41"/>
        <v/>
      </c>
      <c r="L277" s="7" t="str">
        <f t="shared" si="44"/>
        <v/>
      </c>
      <c r="M277" s="7" t="str">
        <f t="shared" si="42"/>
        <v/>
      </c>
      <c r="N277" s="45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5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4"/>
      <c r="C278" s="44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5" t="str">
        <f t="shared" si="41"/>
        <v/>
      </c>
      <c r="L278" s="7" t="str">
        <f t="shared" si="44"/>
        <v/>
      </c>
      <c r="M278" s="7" t="str">
        <f t="shared" si="42"/>
        <v/>
      </c>
      <c r="N278" s="45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5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4"/>
      <c r="C279" s="44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5" t="str">
        <f t="shared" si="41"/>
        <v/>
      </c>
      <c r="L279" s="7" t="str">
        <f t="shared" si="44"/>
        <v/>
      </c>
      <c r="M279" s="7" t="str">
        <f t="shared" si="42"/>
        <v/>
      </c>
      <c r="N279" s="45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5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4"/>
      <c r="C280" s="44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5" t="str">
        <f t="shared" si="41"/>
        <v/>
      </c>
      <c r="L280" s="7" t="str">
        <f t="shared" si="44"/>
        <v/>
      </c>
      <c r="M280" s="7" t="str">
        <f t="shared" si="42"/>
        <v/>
      </c>
      <c r="N280" s="45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5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4"/>
      <c r="C281" s="44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5" t="str">
        <f t="shared" si="41"/>
        <v/>
      </c>
      <c r="L281" s="7" t="str">
        <f t="shared" si="44"/>
        <v/>
      </c>
      <c r="M281" s="7" t="str">
        <f t="shared" si="42"/>
        <v/>
      </c>
      <c r="N281" s="45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5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4"/>
      <c r="C282" s="44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5" t="str">
        <f t="shared" si="41"/>
        <v/>
      </c>
      <c r="L282" s="7" t="str">
        <f t="shared" si="44"/>
        <v/>
      </c>
      <c r="M282" s="7" t="str">
        <f t="shared" si="42"/>
        <v/>
      </c>
      <c r="N282" s="45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5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4"/>
      <c r="C283" s="44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5" t="str">
        <f t="shared" si="41"/>
        <v/>
      </c>
      <c r="L283" s="7" t="str">
        <f t="shared" si="44"/>
        <v/>
      </c>
      <c r="M283" s="7" t="str">
        <f t="shared" si="42"/>
        <v/>
      </c>
      <c r="N283" s="45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5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4"/>
      <c r="C284" s="44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5" t="str">
        <f t="shared" si="41"/>
        <v/>
      </c>
      <c r="L284" s="7" t="str">
        <f t="shared" si="44"/>
        <v/>
      </c>
      <c r="M284" s="7" t="str">
        <f t="shared" si="42"/>
        <v/>
      </c>
      <c r="N284" s="45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5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4"/>
      <c r="C285" s="44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5" t="str">
        <f t="shared" si="41"/>
        <v/>
      </c>
      <c r="L285" s="7" t="str">
        <f t="shared" si="44"/>
        <v/>
      </c>
      <c r="M285" s="7" t="str">
        <f t="shared" si="42"/>
        <v/>
      </c>
      <c r="N285" s="45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5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4"/>
      <c r="C286" s="44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5" t="str">
        <f t="shared" si="41"/>
        <v/>
      </c>
      <c r="L286" s="7" t="str">
        <f t="shared" si="44"/>
        <v/>
      </c>
      <c r="M286" s="7" t="str">
        <f t="shared" si="42"/>
        <v/>
      </c>
      <c r="N286" s="45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5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4"/>
      <c r="C287" s="44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5" t="str">
        <f t="shared" si="41"/>
        <v/>
      </c>
      <c r="L287" s="7" t="str">
        <f t="shared" si="44"/>
        <v/>
      </c>
      <c r="M287" s="7" t="str">
        <f t="shared" si="42"/>
        <v/>
      </c>
      <c r="N287" s="45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5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4"/>
      <c r="C288" s="44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5" t="str">
        <f t="shared" si="41"/>
        <v/>
      </c>
      <c r="L288" s="7" t="str">
        <f t="shared" si="44"/>
        <v/>
      </c>
      <c r="M288" s="7" t="str">
        <f t="shared" si="42"/>
        <v/>
      </c>
      <c r="N288" s="45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5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4"/>
      <c r="C289" s="44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5" t="str">
        <f t="shared" si="41"/>
        <v/>
      </c>
      <c r="L289" s="7" t="str">
        <f t="shared" si="44"/>
        <v/>
      </c>
      <c r="M289" s="7" t="str">
        <f t="shared" si="42"/>
        <v/>
      </c>
      <c r="N289" s="45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5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4"/>
      <c r="C290" s="44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5" t="str">
        <f t="shared" si="41"/>
        <v/>
      </c>
      <c r="L290" s="7" t="str">
        <f t="shared" si="44"/>
        <v/>
      </c>
      <c r="M290" s="7" t="str">
        <f t="shared" si="42"/>
        <v/>
      </c>
      <c r="N290" s="45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5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4"/>
      <c r="C291" s="44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5" t="str">
        <f t="shared" si="41"/>
        <v/>
      </c>
      <c r="L291" s="7" t="str">
        <f t="shared" si="44"/>
        <v/>
      </c>
      <c r="M291" s="7" t="str">
        <f t="shared" si="42"/>
        <v/>
      </c>
      <c r="N291" s="45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5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4"/>
      <c r="C292" s="44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5" t="str">
        <f t="shared" si="41"/>
        <v/>
      </c>
      <c r="L292" s="7" t="str">
        <f t="shared" si="44"/>
        <v/>
      </c>
      <c r="M292" s="7" t="str">
        <f t="shared" si="42"/>
        <v/>
      </c>
      <c r="N292" s="45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5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4"/>
      <c r="C293" s="44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5" t="str">
        <f t="shared" si="41"/>
        <v/>
      </c>
      <c r="L293" s="7" t="str">
        <f t="shared" si="44"/>
        <v/>
      </c>
      <c r="M293" s="7" t="str">
        <f t="shared" si="42"/>
        <v/>
      </c>
      <c r="N293" s="45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5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4"/>
      <c r="C294" s="44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5" t="str">
        <f t="shared" si="41"/>
        <v/>
      </c>
      <c r="L294" s="7" t="str">
        <f t="shared" si="44"/>
        <v/>
      </c>
      <c r="M294" s="7" t="str">
        <f t="shared" si="42"/>
        <v/>
      </c>
      <c r="N294" s="45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5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4"/>
      <c r="C295" s="44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5" t="str">
        <f t="shared" si="41"/>
        <v/>
      </c>
      <c r="L295" s="7" t="str">
        <f t="shared" si="44"/>
        <v/>
      </c>
      <c r="M295" s="7" t="str">
        <f t="shared" si="42"/>
        <v/>
      </c>
      <c r="N295" s="45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5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4"/>
      <c r="C296" s="44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5" t="str">
        <f t="shared" si="41"/>
        <v/>
      </c>
      <c r="L296" s="7" t="str">
        <f t="shared" si="44"/>
        <v/>
      </c>
      <c r="M296" s="7" t="str">
        <f t="shared" si="42"/>
        <v/>
      </c>
      <c r="N296" s="45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5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4"/>
      <c r="C297" s="44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5" t="str">
        <f t="shared" si="41"/>
        <v/>
      </c>
      <c r="L297" s="7" t="str">
        <f t="shared" si="44"/>
        <v/>
      </c>
      <c r="M297" s="7" t="str">
        <f t="shared" si="42"/>
        <v/>
      </c>
      <c r="N297" s="45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5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4"/>
      <c r="C298" s="44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5" t="str">
        <f t="shared" si="41"/>
        <v/>
      </c>
      <c r="L298" s="7" t="str">
        <f t="shared" si="44"/>
        <v/>
      </c>
      <c r="M298" s="7" t="str">
        <f t="shared" si="42"/>
        <v/>
      </c>
      <c r="N298" s="45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5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4"/>
      <c r="C299" s="44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5" t="str">
        <f t="shared" si="41"/>
        <v/>
      </c>
      <c r="L299" s="7" t="str">
        <f t="shared" si="44"/>
        <v/>
      </c>
      <c r="M299" s="7" t="str">
        <f t="shared" si="42"/>
        <v/>
      </c>
      <c r="N299" s="45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5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4"/>
      <c r="C300" s="44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5" t="str">
        <f t="shared" si="41"/>
        <v/>
      </c>
      <c r="L300" s="7" t="str">
        <f t="shared" si="44"/>
        <v/>
      </c>
      <c r="M300" s="7" t="str">
        <f t="shared" si="42"/>
        <v/>
      </c>
      <c r="N300" s="45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5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4"/>
      <c r="C301" s="44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5" t="str">
        <f t="shared" si="41"/>
        <v/>
      </c>
      <c r="L301" s="7" t="str">
        <f t="shared" si="44"/>
        <v/>
      </c>
      <c r="M301" s="7" t="str">
        <f t="shared" si="42"/>
        <v/>
      </c>
      <c r="N301" s="45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5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4"/>
      <c r="C302" s="44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5" t="str">
        <f t="shared" si="41"/>
        <v/>
      </c>
      <c r="L302" s="7" t="str">
        <f t="shared" si="44"/>
        <v/>
      </c>
      <c r="M302" s="7" t="str">
        <f t="shared" si="42"/>
        <v/>
      </c>
      <c r="N302" s="45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5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4"/>
      <c r="C303" s="44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5" t="str">
        <f t="shared" si="41"/>
        <v/>
      </c>
      <c r="L303" s="7" t="str">
        <f t="shared" si="44"/>
        <v/>
      </c>
      <c r="M303" s="7" t="str">
        <f t="shared" si="42"/>
        <v/>
      </c>
      <c r="N303" s="45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5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4"/>
      <c r="C304" s="44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5" t="str">
        <f t="shared" si="41"/>
        <v/>
      </c>
      <c r="L304" s="7" t="str">
        <f t="shared" si="44"/>
        <v/>
      </c>
      <c r="M304" s="7" t="str">
        <f t="shared" si="42"/>
        <v/>
      </c>
      <c r="N304" s="45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5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4"/>
      <c r="C305" s="44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5" t="str">
        <f t="shared" si="41"/>
        <v/>
      </c>
      <c r="L305" s="7" t="str">
        <f t="shared" si="44"/>
        <v/>
      </c>
      <c r="M305" s="7" t="str">
        <f t="shared" si="42"/>
        <v/>
      </c>
      <c r="N305" s="45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5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4"/>
      <c r="C306" s="44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5" t="str">
        <f t="shared" si="41"/>
        <v/>
      </c>
      <c r="L306" s="7" t="str">
        <f t="shared" si="44"/>
        <v/>
      </c>
      <c r="M306" s="7" t="str">
        <f t="shared" si="42"/>
        <v/>
      </c>
      <c r="N306" s="45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5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4"/>
      <c r="C307" s="44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5" t="str">
        <f t="shared" si="41"/>
        <v/>
      </c>
      <c r="L307" s="7" t="str">
        <f t="shared" si="44"/>
        <v/>
      </c>
      <c r="M307" s="7" t="str">
        <f t="shared" si="42"/>
        <v/>
      </c>
      <c r="N307" s="45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5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4"/>
      <c r="C308" s="44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5" t="str">
        <f t="shared" si="41"/>
        <v/>
      </c>
      <c r="L308" s="7" t="str">
        <f t="shared" si="44"/>
        <v/>
      </c>
      <c r="M308" s="7" t="str">
        <f t="shared" si="42"/>
        <v/>
      </c>
      <c r="N308" s="45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5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4"/>
      <c r="C309" s="44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5" t="str">
        <f t="shared" si="41"/>
        <v/>
      </c>
      <c r="L309" s="7" t="str">
        <f t="shared" si="44"/>
        <v/>
      </c>
      <c r="M309" s="7" t="str">
        <f t="shared" si="42"/>
        <v/>
      </c>
      <c r="N309" s="45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5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4"/>
      <c r="C310" s="44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5" t="str">
        <f t="shared" si="41"/>
        <v/>
      </c>
      <c r="L310" s="7" t="str">
        <f t="shared" si="44"/>
        <v/>
      </c>
      <c r="M310" s="7" t="str">
        <f t="shared" si="42"/>
        <v/>
      </c>
      <c r="N310" s="45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5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4"/>
      <c r="C311" s="44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5" t="str">
        <f t="shared" si="41"/>
        <v/>
      </c>
      <c r="L311" s="7" t="str">
        <f t="shared" si="44"/>
        <v/>
      </c>
      <c r="M311" s="7" t="str">
        <f t="shared" si="42"/>
        <v/>
      </c>
      <c r="N311" s="45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5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4"/>
      <c r="C312" s="44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5" t="str">
        <f t="shared" si="41"/>
        <v/>
      </c>
      <c r="L312" s="7" t="str">
        <f t="shared" si="44"/>
        <v/>
      </c>
      <c r="M312" s="7" t="str">
        <f t="shared" si="42"/>
        <v/>
      </c>
      <c r="N312" s="45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5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4"/>
      <c r="C313" s="44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5" t="str">
        <f t="shared" si="41"/>
        <v/>
      </c>
      <c r="L313" s="7" t="str">
        <f t="shared" si="44"/>
        <v/>
      </c>
      <c r="M313" s="7" t="str">
        <f t="shared" si="42"/>
        <v/>
      </c>
      <c r="N313" s="45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5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4"/>
      <c r="C314" s="44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5" t="str">
        <f t="shared" si="41"/>
        <v/>
      </c>
      <c r="L314" s="7" t="str">
        <f t="shared" si="44"/>
        <v/>
      </c>
      <c r="M314" s="7" t="str">
        <f t="shared" si="42"/>
        <v/>
      </c>
      <c r="N314" s="45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5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4"/>
      <c r="C315" s="44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5" t="str">
        <f t="shared" si="41"/>
        <v/>
      </c>
      <c r="L315" s="7" t="str">
        <f t="shared" si="44"/>
        <v/>
      </c>
      <c r="M315" s="7" t="str">
        <f t="shared" si="42"/>
        <v/>
      </c>
      <c r="N315" s="45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5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4"/>
      <c r="C316" s="44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5" t="str">
        <f t="shared" si="41"/>
        <v/>
      </c>
      <c r="L316" s="7" t="str">
        <f t="shared" si="44"/>
        <v/>
      </c>
      <c r="M316" s="7" t="str">
        <f t="shared" si="42"/>
        <v/>
      </c>
      <c r="N316" s="45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5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4"/>
      <c r="C317" s="44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5" t="str">
        <f t="shared" si="41"/>
        <v/>
      </c>
      <c r="L317" s="7" t="str">
        <f t="shared" si="44"/>
        <v/>
      </c>
      <c r="M317" s="7" t="str">
        <f t="shared" si="42"/>
        <v/>
      </c>
      <c r="N317" s="45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5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4"/>
      <c r="C318" s="44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5" t="str">
        <f t="shared" si="41"/>
        <v/>
      </c>
      <c r="L318" s="7" t="str">
        <f t="shared" si="44"/>
        <v/>
      </c>
      <c r="M318" s="7" t="str">
        <f t="shared" si="42"/>
        <v/>
      </c>
      <c r="N318" s="45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5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4"/>
      <c r="C319" s="44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5" t="str">
        <f t="shared" si="41"/>
        <v/>
      </c>
      <c r="L319" s="7" t="str">
        <f t="shared" si="44"/>
        <v/>
      </c>
      <c r="M319" s="7" t="str">
        <f t="shared" si="42"/>
        <v/>
      </c>
      <c r="N319" s="45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5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4"/>
      <c r="C320" s="44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5" t="str">
        <f t="shared" si="41"/>
        <v/>
      </c>
      <c r="L320" s="7" t="str">
        <f t="shared" si="44"/>
        <v/>
      </c>
      <c r="M320" s="7" t="str">
        <f t="shared" si="42"/>
        <v/>
      </c>
      <c r="N320" s="45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5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4"/>
      <c r="C321" s="44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5" t="str">
        <f t="shared" si="41"/>
        <v/>
      </c>
      <c r="L321" s="7" t="str">
        <f t="shared" si="44"/>
        <v/>
      </c>
      <c r="M321" s="7" t="str">
        <f t="shared" si="42"/>
        <v/>
      </c>
      <c r="N321" s="45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5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4"/>
      <c r="C322" s="44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5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5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5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4"/>
      <c r="C323" s="44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5" t="str">
        <f t="shared" si="50"/>
        <v/>
      </c>
      <c r="L323" s="7" t="str">
        <f t="shared" ref="L323:L386" si="53">IF(F323="ALCAMPO CONGELADO ZARAGOZA",IF(I323&lt;27,22.04,""),"")</f>
        <v/>
      </c>
      <c r="M323" s="7" t="str">
        <f t="shared" si="51"/>
        <v/>
      </c>
      <c r="N323" s="45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5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4"/>
      <c r="C324" s="44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5" t="str">
        <f t="shared" si="50"/>
        <v/>
      </c>
      <c r="L324" s="7" t="str">
        <f t="shared" si="53"/>
        <v/>
      </c>
      <c r="M324" s="7" t="str">
        <f t="shared" si="51"/>
        <v/>
      </c>
      <c r="N324" s="45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5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4"/>
      <c r="C325" s="44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5" t="str">
        <f t="shared" si="50"/>
        <v/>
      </c>
      <c r="L325" s="7" t="str">
        <f t="shared" si="53"/>
        <v/>
      </c>
      <c r="M325" s="7" t="str">
        <f t="shared" si="51"/>
        <v/>
      </c>
      <c r="N325" s="45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5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4"/>
      <c r="C326" s="44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5" t="str">
        <f t="shared" si="50"/>
        <v/>
      </c>
      <c r="L326" s="7" t="str">
        <f t="shared" si="53"/>
        <v/>
      </c>
      <c r="M326" s="7" t="str">
        <f t="shared" si="51"/>
        <v/>
      </c>
      <c r="N326" s="45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5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4"/>
      <c r="C327" s="44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5" t="str">
        <f t="shared" si="50"/>
        <v/>
      </c>
      <c r="L327" s="7" t="str">
        <f t="shared" si="53"/>
        <v/>
      </c>
      <c r="M327" s="7" t="str">
        <f t="shared" si="51"/>
        <v/>
      </c>
      <c r="N327" s="45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5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4"/>
      <c r="C328" s="44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5" t="str">
        <f t="shared" si="50"/>
        <v/>
      </c>
      <c r="L328" s="7" t="str">
        <f t="shared" si="53"/>
        <v/>
      </c>
      <c r="M328" s="7" t="str">
        <f t="shared" si="51"/>
        <v/>
      </c>
      <c r="N328" s="45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5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4"/>
      <c r="C329" s="44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5" t="str">
        <f t="shared" si="50"/>
        <v/>
      </c>
      <c r="L329" s="7" t="str">
        <f t="shared" si="53"/>
        <v/>
      </c>
      <c r="M329" s="7" t="str">
        <f t="shared" si="51"/>
        <v/>
      </c>
      <c r="N329" s="45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5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4"/>
      <c r="C330" s="44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5" t="str">
        <f t="shared" si="50"/>
        <v/>
      </c>
      <c r="L330" s="7" t="str">
        <f t="shared" si="53"/>
        <v/>
      </c>
      <c r="M330" s="7" t="str">
        <f t="shared" si="51"/>
        <v/>
      </c>
      <c r="N330" s="45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5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4"/>
      <c r="C331" s="44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5" t="str">
        <f t="shared" si="50"/>
        <v/>
      </c>
      <c r="L331" s="7" t="str">
        <f t="shared" si="53"/>
        <v/>
      </c>
      <c r="M331" s="7" t="str">
        <f t="shared" si="51"/>
        <v/>
      </c>
      <c r="N331" s="45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5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4"/>
      <c r="C332" s="44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5" t="str">
        <f t="shared" si="50"/>
        <v/>
      </c>
      <c r="L332" s="7" t="str">
        <f t="shared" si="53"/>
        <v/>
      </c>
      <c r="M332" s="7" t="str">
        <f t="shared" si="51"/>
        <v/>
      </c>
      <c r="N332" s="45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5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4"/>
      <c r="C333" s="44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5" t="str">
        <f t="shared" si="50"/>
        <v/>
      </c>
      <c r="L333" s="7" t="str">
        <f t="shared" si="53"/>
        <v/>
      </c>
      <c r="M333" s="7" t="str">
        <f t="shared" si="51"/>
        <v/>
      </c>
      <c r="N333" s="45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5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4"/>
      <c r="C334" s="44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5" t="str">
        <f t="shared" si="50"/>
        <v/>
      </c>
      <c r="L334" s="7" t="str">
        <f t="shared" si="53"/>
        <v/>
      </c>
      <c r="M334" s="7" t="str">
        <f t="shared" si="51"/>
        <v/>
      </c>
      <c r="N334" s="45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5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4"/>
      <c r="C335" s="44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5" t="str">
        <f t="shared" si="50"/>
        <v/>
      </c>
      <c r="L335" s="7" t="str">
        <f t="shared" si="53"/>
        <v/>
      </c>
      <c r="M335" s="7" t="str">
        <f t="shared" si="51"/>
        <v/>
      </c>
      <c r="N335" s="45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5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4"/>
      <c r="C336" s="44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5" t="str">
        <f t="shared" si="50"/>
        <v/>
      </c>
      <c r="L336" s="7" t="str">
        <f t="shared" si="53"/>
        <v/>
      </c>
      <c r="M336" s="7" t="str">
        <f t="shared" si="51"/>
        <v/>
      </c>
      <c r="N336" s="45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5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4"/>
      <c r="C337" s="44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5" t="str">
        <f t="shared" si="50"/>
        <v/>
      </c>
      <c r="L337" s="7" t="str">
        <f t="shared" si="53"/>
        <v/>
      </c>
      <c r="M337" s="7" t="str">
        <f t="shared" si="51"/>
        <v/>
      </c>
      <c r="N337" s="45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5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4"/>
      <c r="C338" s="44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5" t="str">
        <f t="shared" si="50"/>
        <v/>
      </c>
      <c r="L338" s="7" t="str">
        <f t="shared" si="53"/>
        <v/>
      </c>
      <c r="M338" s="7" t="str">
        <f t="shared" si="51"/>
        <v/>
      </c>
      <c r="N338" s="45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5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4"/>
      <c r="C339" s="44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5" t="str">
        <f t="shared" si="50"/>
        <v/>
      </c>
      <c r="L339" s="7" t="str">
        <f t="shared" si="53"/>
        <v/>
      </c>
      <c r="M339" s="7" t="str">
        <f t="shared" si="51"/>
        <v/>
      </c>
      <c r="N339" s="45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5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4"/>
      <c r="C340" s="44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5" t="str">
        <f t="shared" si="50"/>
        <v/>
      </c>
      <c r="L340" s="7" t="str">
        <f t="shared" si="53"/>
        <v/>
      </c>
      <c r="M340" s="7" t="str">
        <f t="shared" si="51"/>
        <v/>
      </c>
      <c r="N340" s="45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5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4"/>
      <c r="C341" s="44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5" t="str">
        <f t="shared" si="50"/>
        <v/>
      </c>
      <c r="L341" s="7" t="str">
        <f t="shared" si="53"/>
        <v/>
      </c>
      <c r="M341" s="7" t="str">
        <f t="shared" si="51"/>
        <v/>
      </c>
      <c r="N341" s="45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5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4"/>
      <c r="C342" s="44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5" t="str">
        <f t="shared" si="50"/>
        <v/>
      </c>
      <c r="L342" s="7" t="str">
        <f t="shared" si="53"/>
        <v/>
      </c>
      <c r="M342" s="7" t="str">
        <f t="shared" si="51"/>
        <v/>
      </c>
      <c r="N342" s="45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5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4"/>
      <c r="C343" s="44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5" t="str">
        <f t="shared" si="50"/>
        <v/>
      </c>
      <c r="L343" s="7" t="str">
        <f t="shared" si="53"/>
        <v/>
      </c>
      <c r="M343" s="7" t="str">
        <f t="shared" si="51"/>
        <v/>
      </c>
      <c r="N343" s="45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5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4"/>
      <c r="C344" s="44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5" t="str">
        <f t="shared" si="50"/>
        <v/>
      </c>
      <c r="L344" s="7" t="str">
        <f t="shared" si="53"/>
        <v/>
      </c>
      <c r="M344" s="7" t="str">
        <f t="shared" si="51"/>
        <v/>
      </c>
      <c r="N344" s="45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5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4"/>
      <c r="C345" s="44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5" t="str">
        <f t="shared" si="50"/>
        <v/>
      </c>
      <c r="L345" s="7" t="str">
        <f t="shared" si="53"/>
        <v/>
      </c>
      <c r="M345" s="7" t="str">
        <f t="shared" si="51"/>
        <v/>
      </c>
      <c r="N345" s="45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5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4"/>
      <c r="C346" s="44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5" t="str">
        <f t="shared" si="50"/>
        <v/>
      </c>
      <c r="L346" s="7" t="str">
        <f t="shared" si="53"/>
        <v/>
      </c>
      <c r="M346" s="7" t="str">
        <f t="shared" si="51"/>
        <v/>
      </c>
      <c r="N346" s="45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5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4"/>
      <c r="C347" s="44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5" t="str">
        <f t="shared" si="50"/>
        <v/>
      </c>
      <c r="L347" s="7" t="str">
        <f t="shared" si="53"/>
        <v/>
      </c>
      <c r="M347" s="7" t="str">
        <f t="shared" si="51"/>
        <v/>
      </c>
      <c r="N347" s="45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5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4"/>
      <c r="C348" s="44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5" t="str">
        <f t="shared" si="50"/>
        <v/>
      </c>
      <c r="L348" s="7" t="str">
        <f t="shared" si="53"/>
        <v/>
      </c>
      <c r="M348" s="7" t="str">
        <f t="shared" si="51"/>
        <v/>
      </c>
      <c r="N348" s="45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5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4"/>
      <c r="C349" s="44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5" t="str">
        <f t="shared" si="50"/>
        <v/>
      </c>
      <c r="L349" s="7" t="str">
        <f t="shared" si="53"/>
        <v/>
      </c>
      <c r="M349" s="7" t="str">
        <f t="shared" si="51"/>
        <v/>
      </c>
      <c r="N349" s="45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5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4"/>
      <c r="C350" s="44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5" t="str">
        <f t="shared" si="50"/>
        <v/>
      </c>
      <c r="L350" s="7" t="str">
        <f t="shared" si="53"/>
        <v/>
      </c>
      <c r="M350" s="7" t="str">
        <f t="shared" si="51"/>
        <v/>
      </c>
      <c r="N350" s="45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5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4"/>
      <c r="C351" s="44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5" t="str">
        <f t="shared" si="50"/>
        <v/>
      </c>
      <c r="L351" s="7" t="str">
        <f t="shared" si="53"/>
        <v/>
      </c>
      <c r="M351" s="7" t="str">
        <f t="shared" si="51"/>
        <v/>
      </c>
      <c r="N351" s="45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5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4"/>
      <c r="C352" s="44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5" t="str">
        <f t="shared" si="50"/>
        <v/>
      </c>
      <c r="L352" s="7" t="str">
        <f t="shared" si="53"/>
        <v/>
      </c>
      <c r="M352" s="7" t="str">
        <f t="shared" si="51"/>
        <v/>
      </c>
      <c r="N352" s="45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5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4"/>
      <c r="C353" s="44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5" t="str">
        <f t="shared" si="50"/>
        <v/>
      </c>
      <c r="L353" s="7" t="str">
        <f t="shared" si="53"/>
        <v/>
      </c>
      <c r="M353" s="7" t="str">
        <f t="shared" si="51"/>
        <v/>
      </c>
      <c r="N353" s="45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5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4"/>
      <c r="C354" s="44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5" t="str">
        <f t="shared" si="50"/>
        <v/>
      </c>
      <c r="L354" s="7" t="str">
        <f t="shared" si="53"/>
        <v/>
      </c>
      <c r="M354" s="7" t="str">
        <f t="shared" si="51"/>
        <v/>
      </c>
      <c r="N354" s="45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5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4"/>
      <c r="C355" s="44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5" t="str">
        <f t="shared" si="50"/>
        <v/>
      </c>
      <c r="L355" s="7" t="str">
        <f t="shared" si="53"/>
        <v/>
      </c>
      <c r="M355" s="7" t="str">
        <f t="shared" si="51"/>
        <v/>
      </c>
      <c r="N355" s="45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5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4"/>
      <c r="C356" s="44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5" t="str">
        <f t="shared" si="50"/>
        <v/>
      </c>
      <c r="L356" s="7" t="str">
        <f t="shared" si="53"/>
        <v/>
      </c>
      <c r="M356" s="7" t="str">
        <f t="shared" si="51"/>
        <v/>
      </c>
      <c r="N356" s="45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5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4"/>
      <c r="C357" s="44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5" t="str">
        <f t="shared" si="50"/>
        <v/>
      </c>
      <c r="L357" s="7" t="str">
        <f t="shared" si="53"/>
        <v/>
      </c>
      <c r="M357" s="7" t="str">
        <f t="shared" si="51"/>
        <v/>
      </c>
      <c r="N357" s="45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5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4"/>
      <c r="C358" s="44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5" t="str">
        <f t="shared" si="50"/>
        <v/>
      </c>
      <c r="L358" s="7" t="str">
        <f t="shared" si="53"/>
        <v/>
      </c>
      <c r="M358" s="7" t="str">
        <f t="shared" si="51"/>
        <v/>
      </c>
      <c r="N358" s="45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5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4"/>
      <c r="C359" s="44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5" t="str">
        <f t="shared" si="50"/>
        <v/>
      </c>
      <c r="L359" s="7" t="str">
        <f t="shared" si="53"/>
        <v/>
      </c>
      <c r="M359" s="7" t="str">
        <f t="shared" si="51"/>
        <v/>
      </c>
      <c r="N359" s="45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5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4"/>
      <c r="C360" s="44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5" t="str">
        <f t="shared" si="50"/>
        <v/>
      </c>
      <c r="L360" s="7" t="str">
        <f t="shared" si="53"/>
        <v/>
      </c>
      <c r="M360" s="7" t="str">
        <f t="shared" si="51"/>
        <v/>
      </c>
      <c r="N360" s="45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5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4"/>
      <c r="C361" s="44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5" t="str">
        <f t="shared" si="50"/>
        <v/>
      </c>
      <c r="L361" s="7" t="str">
        <f t="shared" si="53"/>
        <v/>
      </c>
      <c r="M361" s="7" t="str">
        <f t="shared" si="51"/>
        <v/>
      </c>
      <c r="N361" s="45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5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4"/>
      <c r="C362" s="44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5" t="str">
        <f t="shared" si="50"/>
        <v/>
      </c>
      <c r="L362" s="7" t="str">
        <f t="shared" si="53"/>
        <v/>
      </c>
      <c r="M362" s="7" t="str">
        <f t="shared" si="51"/>
        <v/>
      </c>
      <c r="N362" s="45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5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4"/>
      <c r="C363" s="44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5" t="str">
        <f t="shared" si="50"/>
        <v/>
      </c>
      <c r="L363" s="7" t="str">
        <f t="shared" si="53"/>
        <v/>
      </c>
      <c r="M363" s="7" t="str">
        <f t="shared" si="51"/>
        <v/>
      </c>
      <c r="N363" s="45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5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4"/>
      <c r="C364" s="44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5" t="str">
        <f t="shared" si="50"/>
        <v/>
      </c>
      <c r="L364" s="7" t="str">
        <f t="shared" si="53"/>
        <v/>
      </c>
      <c r="M364" s="7" t="str">
        <f t="shared" si="51"/>
        <v/>
      </c>
      <c r="N364" s="45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5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4"/>
      <c r="C365" s="44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5" t="str">
        <f t="shared" si="50"/>
        <v/>
      </c>
      <c r="L365" s="7" t="str">
        <f t="shared" si="53"/>
        <v/>
      </c>
      <c r="M365" s="7" t="str">
        <f t="shared" si="51"/>
        <v/>
      </c>
      <c r="N365" s="45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5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4"/>
      <c r="C366" s="44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5" t="str">
        <f t="shared" si="50"/>
        <v/>
      </c>
      <c r="L366" s="7" t="str">
        <f t="shared" si="53"/>
        <v/>
      </c>
      <c r="M366" s="7" t="str">
        <f t="shared" si="51"/>
        <v/>
      </c>
      <c r="N366" s="45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5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4"/>
      <c r="C367" s="44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5" t="str">
        <f t="shared" si="50"/>
        <v/>
      </c>
      <c r="L367" s="7" t="str">
        <f t="shared" si="53"/>
        <v/>
      </c>
      <c r="M367" s="7" t="str">
        <f t="shared" si="51"/>
        <v/>
      </c>
      <c r="N367" s="45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5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4"/>
      <c r="C368" s="44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5" t="str">
        <f t="shared" si="50"/>
        <v/>
      </c>
      <c r="L368" s="7" t="str">
        <f t="shared" si="53"/>
        <v/>
      </c>
      <c r="M368" s="7" t="str">
        <f t="shared" si="51"/>
        <v/>
      </c>
      <c r="N368" s="45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5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4"/>
      <c r="C369" s="44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5" t="str">
        <f t="shared" si="50"/>
        <v/>
      </c>
      <c r="L369" s="7" t="str">
        <f t="shared" si="53"/>
        <v/>
      </c>
      <c r="M369" s="7" t="str">
        <f t="shared" si="51"/>
        <v/>
      </c>
      <c r="N369" s="45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5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4"/>
      <c r="C370" s="44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5" t="str">
        <f t="shared" si="50"/>
        <v/>
      </c>
      <c r="L370" s="7" t="str">
        <f t="shared" si="53"/>
        <v/>
      </c>
      <c r="M370" s="7" t="str">
        <f t="shared" si="51"/>
        <v/>
      </c>
      <c r="N370" s="45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5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4"/>
      <c r="C371" s="44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5" t="str">
        <f t="shared" si="50"/>
        <v/>
      </c>
      <c r="L371" s="7" t="str">
        <f t="shared" si="53"/>
        <v/>
      </c>
      <c r="M371" s="7" t="str">
        <f t="shared" si="51"/>
        <v/>
      </c>
      <c r="N371" s="45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5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4"/>
      <c r="C372" s="44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5" t="str">
        <f t="shared" si="50"/>
        <v/>
      </c>
      <c r="L372" s="7" t="str">
        <f t="shared" si="53"/>
        <v/>
      </c>
      <c r="M372" s="7" t="str">
        <f t="shared" si="51"/>
        <v/>
      </c>
      <c r="N372" s="45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5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4"/>
      <c r="C373" s="44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5" t="str">
        <f t="shared" si="50"/>
        <v/>
      </c>
      <c r="L373" s="7" t="str">
        <f t="shared" si="53"/>
        <v/>
      </c>
      <c r="M373" s="7" t="str">
        <f t="shared" si="51"/>
        <v/>
      </c>
      <c r="N373" s="45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5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4"/>
      <c r="C374" s="44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5" t="str">
        <f t="shared" si="50"/>
        <v/>
      </c>
      <c r="L374" s="7" t="str">
        <f t="shared" si="53"/>
        <v/>
      </c>
      <c r="M374" s="7" t="str">
        <f t="shared" si="51"/>
        <v/>
      </c>
      <c r="N374" s="45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5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4"/>
      <c r="C375" s="44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5" t="str">
        <f t="shared" si="50"/>
        <v/>
      </c>
      <c r="L375" s="7" t="str">
        <f t="shared" si="53"/>
        <v/>
      </c>
      <c r="M375" s="7" t="str">
        <f t="shared" si="51"/>
        <v/>
      </c>
      <c r="N375" s="45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5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4"/>
      <c r="C376" s="44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5" t="str">
        <f t="shared" si="50"/>
        <v/>
      </c>
      <c r="L376" s="7" t="str">
        <f t="shared" si="53"/>
        <v/>
      </c>
      <c r="M376" s="7" t="str">
        <f t="shared" si="51"/>
        <v/>
      </c>
      <c r="N376" s="45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5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4"/>
      <c r="C377" s="44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5" t="str">
        <f t="shared" si="50"/>
        <v/>
      </c>
      <c r="L377" s="7" t="str">
        <f t="shared" si="53"/>
        <v/>
      </c>
      <c r="M377" s="7" t="str">
        <f t="shared" si="51"/>
        <v/>
      </c>
      <c r="N377" s="45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5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4"/>
      <c r="C378" s="44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5" t="str">
        <f t="shared" si="50"/>
        <v/>
      </c>
      <c r="L378" s="7" t="str">
        <f t="shared" si="53"/>
        <v/>
      </c>
      <c r="M378" s="7" t="str">
        <f t="shared" si="51"/>
        <v/>
      </c>
      <c r="N378" s="45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5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4"/>
      <c r="C379" s="44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5" t="str">
        <f t="shared" si="50"/>
        <v/>
      </c>
      <c r="L379" s="7" t="str">
        <f t="shared" si="53"/>
        <v/>
      </c>
      <c r="M379" s="7" t="str">
        <f t="shared" si="51"/>
        <v/>
      </c>
      <c r="N379" s="45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5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4"/>
      <c r="C380" s="44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5" t="str">
        <f t="shared" si="50"/>
        <v/>
      </c>
      <c r="L380" s="7" t="str">
        <f t="shared" si="53"/>
        <v/>
      </c>
      <c r="M380" s="7" t="str">
        <f t="shared" si="51"/>
        <v/>
      </c>
      <c r="N380" s="45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5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4"/>
      <c r="C381" s="44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5" t="str">
        <f t="shared" si="50"/>
        <v/>
      </c>
      <c r="L381" s="7" t="str">
        <f t="shared" si="53"/>
        <v/>
      </c>
      <c r="M381" s="7" t="str">
        <f t="shared" si="51"/>
        <v/>
      </c>
      <c r="N381" s="45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5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4"/>
      <c r="C382" s="44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5" t="str">
        <f t="shared" si="50"/>
        <v/>
      </c>
      <c r="L382" s="7" t="str">
        <f t="shared" si="53"/>
        <v/>
      </c>
      <c r="M382" s="7" t="str">
        <f t="shared" si="51"/>
        <v/>
      </c>
      <c r="N382" s="45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5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4"/>
      <c r="C383" s="44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5" t="str">
        <f t="shared" si="50"/>
        <v/>
      </c>
      <c r="L383" s="7" t="str">
        <f t="shared" si="53"/>
        <v/>
      </c>
      <c r="M383" s="7" t="str">
        <f t="shared" si="51"/>
        <v/>
      </c>
      <c r="N383" s="45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5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4"/>
      <c r="C384" s="44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5" t="str">
        <f t="shared" si="50"/>
        <v/>
      </c>
      <c r="L384" s="7" t="str">
        <f t="shared" si="53"/>
        <v/>
      </c>
      <c r="M384" s="7" t="str">
        <f t="shared" si="51"/>
        <v/>
      </c>
      <c r="N384" s="45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5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4"/>
      <c r="C385" s="44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5" t="str">
        <f t="shared" si="50"/>
        <v/>
      </c>
      <c r="L385" s="7" t="str">
        <f t="shared" si="53"/>
        <v/>
      </c>
      <c r="M385" s="7" t="str">
        <f t="shared" si="51"/>
        <v/>
      </c>
      <c r="N385" s="45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5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4"/>
      <c r="C386" s="44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5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5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5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4"/>
      <c r="C387" s="44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5" t="str">
        <f t="shared" si="59"/>
        <v/>
      </c>
      <c r="L387" s="7" t="str">
        <f t="shared" ref="L387:L450" si="62">IF(F387="ALCAMPO CONGELADO ZARAGOZA",IF(I387&lt;27,22.04,""),"")</f>
        <v/>
      </c>
      <c r="M387" s="7" t="str">
        <f t="shared" si="60"/>
        <v/>
      </c>
      <c r="N387" s="45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5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4"/>
      <c r="C388" s="44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5" t="str">
        <f t="shared" si="59"/>
        <v/>
      </c>
      <c r="L388" s="7" t="str">
        <f t="shared" si="62"/>
        <v/>
      </c>
      <c r="M388" s="7" t="str">
        <f t="shared" si="60"/>
        <v/>
      </c>
      <c r="N388" s="45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5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4"/>
      <c r="C389" s="44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5" t="str">
        <f t="shared" si="59"/>
        <v/>
      </c>
      <c r="L389" s="7" t="str">
        <f t="shared" si="62"/>
        <v/>
      </c>
      <c r="M389" s="7" t="str">
        <f t="shared" si="60"/>
        <v/>
      </c>
      <c r="N389" s="45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5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4"/>
      <c r="C390" s="44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5" t="str">
        <f t="shared" si="59"/>
        <v/>
      </c>
      <c r="L390" s="7" t="str">
        <f t="shared" si="62"/>
        <v/>
      </c>
      <c r="M390" s="7" t="str">
        <f t="shared" si="60"/>
        <v/>
      </c>
      <c r="N390" s="45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5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4"/>
      <c r="C391" s="44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5" t="str">
        <f t="shared" si="59"/>
        <v/>
      </c>
      <c r="L391" s="7" t="str">
        <f t="shared" si="62"/>
        <v/>
      </c>
      <c r="M391" s="7" t="str">
        <f t="shared" si="60"/>
        <v/>
      </c>
      <c r="N391" s="45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5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4"/>
      <c r="C392" s="44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5" t="str">
        <f t="shared" si="59"/>
        <v/>
      </c>
      <c r="L392" s="7" t="str">
        <f t="shared" si="62"/>
        <v/>
      </c>
      <c r="M392" s="7" t="str">
        <f t="shared" si="60"/>
        <v/>
      </c>
      <c r="N392" s="45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5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4"/>
      <c r="C393" s="44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5" t="str">
        <f t="shared" si="59"/>
        <v/>
      </c>
      <c r="L393" s="7" t="str">
        <f t="shared" si="62"/>
        <v/>
      </c>
      <c r="M393" s="7" t="str">
        <f t="shared" si="60"/>
        <v/>
      </c>
      <c r="N393" s="45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5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4"/>
      <c r="C394" s="44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5" t="str">
        <f t="shared" si="59"/>
        <v/>
      </c>
      <c r="L394" s="7" t="str">
        <f t="shared" si="62"/>
        <v/>
      </c>
      <c r="M394" s="7" t="str">
        <f t="shared" si="60"/>
        <v/>
      </c>
      <c r="N394" s="45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5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4"/>
      <c r="C395" s="44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5" t="str">
        <f t="shared" si="59"/>
        <v/>
      </c>
      <c r="L395" s="7" t="str">
        <f t="shared" si="62"/>
        <v/>
      </c>
      <c r="M395" s="7" t="str">
        <f t="shared" si="60"/>
        <v/>
      </c>
      <c r="N395" s="45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5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4"/>
      <c r="C396" s="44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5" t="str">
        <f t="shared" si="59"/>
        <v/>
      </c>
      <c r="L396" s="7" t="str">
        <f t="shared" si="62"/>
        <v/>
      </c>
      <c r="M396" s="7" t="str">
        <f t="shared" si="60"/>
        <v/>
      </c>
      <c r="N396" s="45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5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4"/>
      <c r="C397" s="44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5" t="str">
        <f t="shared" si="59"/>
        <v/>
      </c>
      <c r="L397" s="7" t="str">
        <f t="shared" si="62"/>
        <v/>
      </c>
      <c r="M397" s="7" t="str">
        <f t="shared" si="60"/>
        <v/>
      </c>
      <c r="N397" s="45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5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4"/>
      <c r="C398" s="44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5" t="str">
        <f t="shared" si="59"/>
        <v/>
      </c>
      <c r="L398" s="7" t="str">
        <f t="shared" si="62"/>
        <v/>
      </c>
      <c r="M398" s="7" t="str">
        <f t="shared" si="60"/>
        <v/>
      </c>
      <c r="N398" s="45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5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4"/>
      <c r="C399" s="44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5" t="str">
        <f t="shared" si="59"/>
        <v/>
      </c>
      <c r="L399" s="7" t="str">
        <f t="shared" si="62"/>
        <v/>
      </c>
      <c r="M399" s="7" t="str">
        <f t="shared" si="60"/>
        <v/>
      </c>
      <c r="N399" s="45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5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4"/>
      <c r="C400" s="44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5" t="str">
        <f t="shared" si="59"/>
        <v/>
      </c>
      <c r="L400" s="7" t="str">
        <f t="shared" si="62"/>
        <v/>
      </c>
      <c r="M400" s="7" t="str">
        <f t="shared" si="60"/>
        <v/>
      </c>
      <c r="N400" s="45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5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4"/>
      <c r="C401" s="44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5" t="str">
        <f t="shared" si="59"/>
        <v/>
      </c>
      <c r="L401" s="7" t="str">
        <f t="shared" si="62"/>
        <v/>
      </c>
      <c r="M401" s="7" t="str">
        <f t="shared" si="60"/>
        <v/>
      </c>
      <c r="N401" s="45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5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4"/>
      <c r="C402" s="44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5" t="str">
        <f t="shared" si="59"/>
        <v/>
      </c>
      <c r="L402" s="7" t="str">
        <f t="shared" si="62"/>
        <v/>
      </c>
      <c r="M402" s="7" t="str">
        <f t="shared" si="60"/>
        <v/>
      </c>
      <c r="N402" s="45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5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4"/>
      <c r="C403" s="44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5" t="str">
        <f t="shared" si="59"/>
        <v/>
      </c>
      <c r="L403" s="7" t="str">
        <f t="shared" si="62"/>
        <v/>
      </c>
      <c r="M403" s="7" t="str">
        <f t="shared" si="60"/>
        <v/>
      </c>
      <c r="N403" s="45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5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4"/>
      <c r="C404" s="44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5" t="str">
        <f t="shared" si="59"/>
        <v/>
      </c>
      <c r="L404" s="7" t="str">
        <f t="shared" si="62"/>
        <v/>
      </c>
      <c r="M404" s="7" t="str">
        <f t="shared" si="60"/>
        <v/>
      </c>
      <c r="N404" s="45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5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4"/>
      <c r="C405" s="44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5" t="str">
        <f t="shared" si="59"/>
        <v/>
      </c>
      <c r="L405" s="7" t="str">
        <f t="shared" si="62"/>
        <v/>
      </c>
      <c r="M405" s="7" t="str">
        <f t="shared" si="60"/>
        <v/>
      </c>
      <c r="N405" s="45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5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4"/>
      <c r="C406" s="44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5" t="str">
        <f t="shared" si="59"/>
        <v/>
      </c>
      <c r="L406" s="7" t="str">
        <f t="shared" si="62"/>
        <v/>
      </c>
      <c r="M406" s="7" t="str">
        <f t="shared" si="60"/>
        <v/>
      </c>
      <c r="N406" s="45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5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4"/>
      <c r="C407" s="44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5" t="str">
        <f t="shared" si="59"/>
        <v/>
      </c>
      <c r="L407" s="7" t="str">
        <f t="shared" si="62"/>
        <v/>
      </c>
      <c r="M407" s="7" t="str">
        <f t="shared" si="60"/>
        <v/>
      </c>
      <c r="N407" s="45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5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4"/>
      <c r="C408" s="44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5" t="str">
        <f t="shared" si="59"/>
        <v/>
      </c>
      <c r="L408" s="7" t="str">
        <f t="shared" si="62"/>
        <v/>
      </c>
      <c r="M408" s="7" t="str">
        <f t="shared" si="60"/>
        <v/>
      </c>
      <c r="N408" s="45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5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4"/>
      <c r="C409" s="44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5" t="str">
        <f t="shared" si="59"/>
        <v/>
      </c>
      <c r="L409" s="7" t="str">
        <f t="shared" si="62"/>
        <v/>
      </c>
      <c r="M409" s="7" t="str">
        <f t="shared" si="60"/>
        <v/>
      </c>
      <c r="N409" s="45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5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4"/>
      <c r="C410" s="44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5" t="str">
        <f t="shared" si="59"/>
        <v/>
      </c>
      <c r="L410" s="7" t="str">
        <f t="shared" si="62"/>
        <v/>
      </c>
      <c r="M410" s="7" t="str">
        <f t="shared" si="60"/>
        <v/>
      </c>
      <c r="N410" s="45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5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4"/>
      <c r="C411" s="44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5" t="str">
        <f t="shared" si="59"/>
        <v/>
      </c>
      <c r="L411" s="7" t="str">
        <f t="shared" si="62"/>
        <v/>
      </c>
      <c r="M411" s="7" t="str">
        <f t="shared" si="60"/>
        <v/>
      </c>
      <c r="N411" s="45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5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4"/>
      <c r="C412" s="44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5" t="str">
        <f t="shared" si="59"/>
        <v/>
      </c>
      <c r="L412" s="7" t="str">
        <f t="shared" si="62"/>
        <v/>
      </c>
      <c r="M412" s="7" t="str">
        <f t="shared" si="60"/>
        <v/>
      </c>
      <c r="N412" s="45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5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4"/>
      <c r="C413" s="44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5" t="str">
        <f t="shared" si="59"/>
        <v/>
      </c>
      <c r="L413" s="7" t="str">
        <f t="shared" si="62"/>
        <v/>
      </c>
      <c r="M413" s="7" t="str">
        <f t="shared" si="60"/>
        <v/>
      </c>
      <c r="N413" s="45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5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4"/>
      <c r="C414" s="44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5" t="str">
        <f t="shared" si="59"/>
        <v/>
      </c>
      <c r="L414" s="7" t="str">
        <f t="shared" si="62"/>
        <v/>
      </c>
      <c r="M414" s="7" t="str">
        <f t="shared" si="60"/>
        <v/>
      </c>
      <c r="N414" s="45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5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4"/>
      <c r="C415" s="44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5" t="str">
        <f t="shared" si="59"/>
        <v/>
      </c>
      <c r="L415" s="7" t="str">
        <f t="shared" si="62"/>
        <v/>
      </c>
      <c r="M415" s="7" t="str">
        <f t="shared" si="60"/>
        <v/>
      </c>
      <c r="N415" s="45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5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4"/>
      <c r="C416" s="44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5" t="str">
        <f t="shared" si="59"/>
        <v/>
      </c>
      <c r="L416" s="7" t="str">
        <f t="shared" si="62"/>
        <v/>
      </c>
      <c r="M416" s="7" t="str">
        <f t="shared" si="60"/>
        <v/>
      </c>
      <c r="N416" s="45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5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4"/>
      <c r="C417" s="44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5" t="str">
        <f t="shared" si="59"/>
        <v/>
      </c>
      <c r="L417" s="7" t="str">
        <f t="shared" si="62"/>
        <v/>
      </c>
      <c r="M417" s="7" t="str">
        <f t="shared" si="60"/>
        <v/>
      </c>
      <c r="N417" s="45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5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4"/>
      <c r="C418" s="44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5" t="str">
        <f t="shared" si="59"/>
        <v/>
      </c>
      <c r="L418" s="7" t="str">
        <f t="shared" si="62"/>
        <v/>
      </c>
      <c r="M418" s="7" t="str">
        <f t="shared" si="60"/>
        <v/>
      </c>
      <c r="N418" s="45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5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4"/>
      <c r="C419" s="44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5" t="str">
        <f t="shared" si="59"/>
        <v/>
      </c>
      <c r="L419" s="7" t="str">
        <f t="shared" si="62"/>
        <v/>
      </c>
      <c r="M419" s="7" t="str">
        <f t="shared" si="60"/>
        <v/>
      </c>
      <c r="N419" s="45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5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4"/>
      <c r="C420" s="44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5" t="str">
        <f t="shared" si="59"/>
        <v/>
      </c>
      <c r="L420" s="7" t="str">
        <f t="shared" si="62"/>
        <v/>
      </c>
      <c r="M420" s="7" t="str">
        <f t="shared" si="60"/>
        <v/>
      </c>
      <c r="N420" s="45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5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4"/>
      <c r="C421" s="44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5" t="str">
        <f t="shared" si="59"/>
        <v/>
      </c>
      <c r="L421" s="7" t="str">
        <f t="shared" si="62"/>
        <v/>
      </c>
      <c r="M421" s="7" t="str">
        <f t="shared" si="60"/>
        <v/>
      </c>
      <c r="N421" s="45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5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4"/>
      <c r="C422" s="44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5" t="str">
        <f t="shared" si="59"/>
        <v/>
      </c>
      <c r="L422" s="7" t="str">
        <f t="shared" si="62"/>
        <v/>
      </c>
      <c r="M422" s="7" t="str">
        <f t="shared" si="60"/>
        <v/>
      </c>
      <c r="N422" s="45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5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4"/>
      <c r="C423" s="44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5" t="str">
        <f t="shared" si="59"/>
        <v/>
      </c>
      <c r="L423" s="7" t="str">
        <f t="shared" si="62"/>
        <v/>
      </c>
      <c r="M423" s="7" t="str">
        <f t="shared" si="60"/>
        <v/>
      </c>
      <c r="N423" s="45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5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4"/>
      <c r="C424" s="44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5" t="str">
        <f t="shared" si="59"/>
        <v/>
      </c>
      <c r="L424" s="7" t="str">
        <f t="shared" si="62"/>
        <v/>
      </c>
      <c r="M424" s="7" t="str">
        <f t="shared" si="60"/>
        <v/>
      </c>
      <c r="N424" s="45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5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4"/>
      <c r="C425" s="44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5" t="str">
        <f t="shared" si="59"/>
        <v/>
      </c>
      <c r="L425" s="7" t="str">
        <f t="shared" si="62"/>
        <v/>
      </c>
      <c r="M425" s="7" t="str">
        <f t="shared" si="60"/>
        <v/>
      </c>
      <c r="N425" s="45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5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4"/>
      <c r="C426" s="44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5" t="str">
        <f t="shared" si="59"/>
        <v/>
      </c>
      <c r="L426" s="7" t="str">
        <f t="shared" si="62"/>
        <v/>
      </c>
      <c r="M426" s="7" t="str">
        <f t="shared" si="60"/>
        <v/>
      </c>
      <c r="N426" s="45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5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4"/>
      <c r="C427" s="44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5" t="str">
        <f t="shared" si="59"/>
        <v/>
      </c>
      <c r="L427" s="7" t="str">
        <f t="shared" si="62"/>
        <v/>
      </c>
      <c r="M427" s="7" t="str">
        <f t="shared" si="60"/>
        <v/>
      </c>
      <c r="N427" s="45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5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4"/>
      <c r="C428" s="44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5" t="str">
        <f t="shared" si="59"/>
        <v/>
      </c>
      <c r="L428" s="7" t="str">
        <f t="shared" si="62"/>
        <v/>
      </c>
      <c r="M428" s="7" t="str">
        <f t="shared" si="60"/>
        <v/>
      </c>
      <c r="N428" s="45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5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4"/>
      <c r="C429" s="44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5" t="str">
        <f t="shared" si="59"/>
        <v/>
      </c>
      <c r="L429" s="7" t="str">
        <f t="shared" si="62"/>
        <v/>
      </c>
      <c r="M429" s="7" t="str">
        <f t="shared" si="60"/>
        <v/>
      </c>
      <c r="N429" s="45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5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4"/>
      <c r="C430" s="44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5" t="str">
        <f t="shared" si="59"/>
        <v/>
      </c>
      <c r="L430" s="7" t="str">
        <f t="shared" si="62"/>
        <v/>
      </c>
      <c r="M430" s="7" t="str">
        <f t="shared" si="60"/>
        <v/>
      </c>
      <c r="N430" s="45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5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4"/>
      <c r="C431" s="44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5" t="str">
        <f t="shared" si="59"/>
        <v/>
      </c>
      <c r="L431" s="7" t="str">
        <f t="shared" si="62"/>
        <v/>
      </c>
      <c r="M431" s="7" t="str">
        <f t="shared" si="60"/>
        <v/>
      </c>
      <c r="N431" s="45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5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4"/>
      <c r="C432" s="44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5" t="str">
        <f t="shared" si="59"/>
        <v/>
      </c>
      <c r="L432" s="7" t="str">
        <f t="shared" si="62"/>
        <v/>
      </c>
      <c r="M432" s="7" t="str">
        <f t="shared" si="60"/>
        <v/>
      </c>
      <c r="N432" s="45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5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4"/>
      <c r="C433" s="44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5" t="str">
        <f t="shared" si="59"/>
        <v/>
      </c>
      <c r="L433" s="7" t="str">
        <f t="shared" si="62"/>
        <v/>
      </c>
      <c r="M433" s="7" t="str">
        <f t="shared" si="60"/>
        <v/>
      </c>
      <c r="N433" s="45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5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4"/>
      <c r="C434" s="44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5" t="str">
        <f t="shared" si="59"/>
        <v/>
      </c>
      <c r="L434" s="7" t="str">
        <f t="shared" si="62"/>
        <v/>
      </c>
      <c r="M434" s="7" t="str">
        <f t="shared" si="60"/>
        <v/>
      </c>
      <c r="N434" s="45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5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4"/>
      <c r="C435" s="44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5" t="str">
        <f t="shared" si="59"/>
        <v/>
      </c>
      <c r="L435" s="7" t="str">
        <f t="shared" si="62"/>
        <v/>
      </c>
      <c r="M435" s="7" t="str">
        <f t="shared" si="60"/>
        <v/>
      </c>
      <c r="N435" s="45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5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4"/>
      <c r="C436" s="44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5" t="str">
        <f t="shared" si="59"/>
        <v/>
      </c>
      <c r="L436" s="7" t="str">
        <f t="shared" si="62"/>
        <v/>
      </c>
      <c r="M436" s="7" t="str">
        <f t="shared" si="60"/>
        <v/>
      </c>
      <c r="N436" s="45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5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4"/>
      <c r="C437" s="44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5" t="str">
        <f t="shared" si="59"/>
        <v/>
      </c>
      <c r="L437" s="7" t="str">
        <f t="shared" si="62"/>
        <v/>
      </c>
      <c r="M437" s="7" t="str">
        <f t="shared" si="60"/>
        <v/>
      </c>
      <c r="N437" s="45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5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4"/>
      <c r="C438" s="44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5" t="str">
        <f t="shared" si="59"/>
        <v/>
      </c>
      <c r="L438" s="7" t="str">
        <f t="shared" si="62"/>
        <v/>
      </c>
      <c r="M438" s="7" t="str">
        <f t="shared" si="60"/>
        <v/>
      </c>
      <c r="N438" s="45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5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4"/>
      <c r="C439" s="44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5" t="str">
        <f t="shared" si="59"/>
        <v/>
      </c>
      <c r="L439" s="7" t="str">
        <f t="shared" si="62"/>
        <v/>
      </c>
      <c r="M439" s="7" t="str">
        <f t="shared" si="60"/>
        <v/>
      </c>
      <c r="N439" s="45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5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4"/>
      <c r="C440" s="44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5" t="str">
        <f t="shared" si="59"/>
        <v/>
      </c>
      <c r="L440" s="7" t="str">
        <f t="shared" si="62"/>
        <v/>
      </c>
      <c r="M440" s="7" t="str">
        <f t="shared" si="60"/>
        <v/>
      </c>
      <c r="N440" s="45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5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4"/>
      <c r="C441" s="44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5" t="str">
        <f t="shared" si="59"/>
        <v/>
      </c>
      <c r="L441" s="7" t="str">
        <f t="shared" si="62"/>
        <v/>
      </c>
      <c r="M441" s="7" t="str">
        <f t="shared" si="60"/>
        <v/>
      </c>
      <c r="N441" s="45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5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4"/>
      <c r="C442" s="44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5" t="str">
        <f t="shared" si="59"/>
        <v/>
      </c>
      <c r="L442" s="7" t="str">
        <f t="shared" si="62"/>
        <v/>
      </c>
      <c r="M442" s="7" t="str">
        <f t="shared" si="60"/>
        <v/>
      </c>
      <c r="N442" s="45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5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4"/>
      <c r="C443" s="44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5" t="str">
        <f t="shared" si="59"/>
        <v/>
      </c>
      <c r="L443" s="7" t="str">
        <f t="shared" si="62"/>
        <v/>
      </c>
      <c r="M443" s="7" t="str">
        <f t="shared" si="60"/>
        <v/>
      </c>
      <c r="N443" s="45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5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4"/>
      <c r="C444" s="44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5" t="str">
        <f t="shared" si="59"/>
        <v/>
      </c>
      <c r="L444" s="7" t="str">
        <f t="shared" si="62"/>
        <v/>
      </c>
      <c r="M444" s="7" t="str">
        <f t="shared" si="60"/>
        <v/>
      </c>
      <c r="N444" s="45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5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4"/>
      <c r="C445" s="44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5" t="str">
        <f t="shared" si="59"/>
        <v/>
      </c>
      <c r="L445" s="7" t="str">
        <f t="shared" si="62"/>
        <v/>
      </c>
      <c r="M445" s="7" t="str">
        <f t="shared" si="60"/>
        <v/>
      </c>
      <c r="N445" s="45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5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4"/>
      <c r="C446" s="44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5" t="str">
        <f t="shared" si="59"/>
        <v/>
      </c>
      <c r="L446" s="7" t="str">
        <f t="shared" si="62"/>
        <v/>
      </c>
      <c r="M446" s="7" t="str">
        <f t="shared" si="60"/>
        <v/>
      </c>
      <c r="N446" s="45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5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4"/>
      <c r="C447" s="44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5" t="str">
        <f t="shared" si="59"/>
        <v/>
      </c>
      <c r="L447" s="7" t="str">
        <f t="shared" si="62"/>
        <v/>
      </c>
      <c r="M447" s="7" t="str">
        <f t="shared" si="60"/>
        <v/>
      </c>
      <c r="N447" s="45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5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4"/>
      <c r="C448" s="44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5" t="str">
        <f t="shared" si="59"/>
        <v/>
      </c>
      <c r="L448" s="7" t="str">
        <f t="shared" si="62"/>
        <v/>
      </c>
      <c r="M448" s="7" t="str">
        <f t="shared" si="60"/>
        <v/>
      </c>
      <c r="N448" s="45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5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4"/>
      <c r="C449" s="44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5" t="str">
        <f t="shared" si="59"/>
        <v/>
      </c>
      <c r="L449" s="7" t="str">
        <f t="shared" si="62"/>
        <v/>
      </c>
      <c r="M449" s="7" t="str">
        <f t="shared" si="60"/>
        <v/>
      </c>
      <c r="N449" s="45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5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4"/>
      <c r="C450" s="44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5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5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5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4"/>
      <c r="C451" s="44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5" t="str">
        <f t="shared" si="68"/>
        <v/>
      </c>
      <c r="L451" s="7" t="str">
        <f t="shared" ref="L451:L488" si="71">IF(F451="ALCAMPO CONGELADO ZARAGOZA",IF(I451&lt;27,22.04,""),"")</f>
        <v/>
      </c>
      <c r="M451" s="7" t="str">
        <f t="shared" si="69"/>
        <v/>
      </c>
      <c r="N451" s="45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5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4"/>
      <c r="C452" s="44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5" t="str">
        <f t="shared" si="68"/>
        <v/>
      </c>
      <c r="L452" s="7" t="str">
        <f t="shared" si="71"/>
        <v/>
      </c>
      <c r="M452" s="7" t="str">
        <f t="shared" si="69"/>
        <v/>
      </c>
      <c r="N452" s="45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5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4"/>
      <c r="C453" s="44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5" t="str">
        <f t="shared" si="68"/>
        <v/>
      </c>
      <c r="L453" s="7" t="str">
        <f t="shared" si="71"/>
        <v/>
      </c>
      <c r="M453" s="7" t="str">
        <f t="shared" si="69"/>
        <v/>
      </c>
      <c r="N453" s="45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5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4"/>
      <c r="C454" s="44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5" t="str">
        <f t="shared" si="68"/>
        <v/>
      </c>
      <c r="L454" s="7" t="str">
        <f t="shared" si="71"/>
        <v/>
      </c>
      <c r="M454" s="7" t="str">
        <f t="shared" si="69"/>
        <v/>
      </c>
      <c r="N454" s="45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5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4"/>
      <c r="C455" s="44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5" t="str">
        <f t="shared" si="68"/>
        <v/>
      </c>
      <c r="L455" s="7" t="str">
        <f t="shared" si="71"/>
        <v/>
      </c>
      <c r="M455" s="7" t="str">
        <f t="shared" si="69"/>
        <v/>
      </c>
      <c r="N455" s="45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5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4"/>
      <c r="C456" s="44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5" t="str">
        <f t="shared" si="68"/>
        <v/>
      </c>
      <c r="L456" s="7" t="str">
        <f t="shared" si="71"/>
        <v/>
      </c>
      <c r="M456" s="7" t="str">
        <f t="shared" si="69"/>
        <v/>
      </c>
      <c r="N456" s="45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5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4"/>
      <c r="C457" s="44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5" t="str">
        <f t="shared" si="68"/>
        <v/>
      </c>
      <c r="L457" s="7" t="str">
        <f t="shared" si="71"/>
        <v/>
      </c>
      <c r="M457" s="7" t="str">
        <f t="shared" si="69"/>
        <v/>
      </c>
      <c r="N457" s="45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5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4"/>
      <c r="C458" s="44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5" t="str">
        <f t="shared" si="68"/>
        <v/>
      </c>
      <c r="L458" s="7" t="str">
        <f t="shared" si="71"/>
        <v/>
      </c>
      <c r="M458" s="7" t="str">
        <f t="shared" si="69"/>
        <v/>
      </c>
      <c r="N458" s="45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5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4"/>
      <c r="C459" s="44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5" t="str">
        <f t="shared" si="68"/>
        <v/>
      </c>
      <c r="L459" s="7" t="str">
        <f t="shared" si="71"/>
        <v/>
      </c>
      <c r="M459" s="7" t="str">
        <f t="shared" si="69"/>
        <v/>
      </c>
      <c r="N459" s="45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5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4"/>
      <c r="C460" s="44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5" t="str">
        <f t="shared" si="68"/>
        <v/>
      </c>
      <c r="L460" s="7" t="str">
        <f t="shared" si="71"/>
        <v/>
      </c>
      <c r="M460" s="7" t="str">
        <f t="shared" si="69"/>
        <v/>
      </c>
      <c r="N460" s="45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5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4"/>
      <c r="C461" s="44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5" t="str">
        <f t="shared" si="68"/>
        <v/>
      </c>
      <c r="L461" s="7" t="str">
        <f t="shared" si="71"/>
        <v/>
      </c>
      <c r="M461" s="7" t="str">
        <f t="shared" si="69"/>
        <v/>
      </c>
      <c r="N461" s="45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5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4"/>
      <c r="C462" s="44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5" t="str">
        <f t="shared" si="68"/>
        <v/>
      </c>
      <c r="L462" s="7" t="str">
        <f t="shared" si="71"/>
        <v/>
      </c>
      <c r="M462" s="7" t="str">
        <f t="shared" si="69"/>
        <v/>
      </c>
      <c r="N462" s="45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5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4"/>
      <c r="C463" s="44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5" t="str">
        <f t="shared" si="68"/>
        <v/>
      </c>
      <c r="L463" s="7" t="str">
        <f t="shared" si="71"/>
        <v/>
      </c>
      <c r="M463" s="7" t="str">
        <f t="shared" si="69"/>
        <v/>
      </c>
      <c r="N463" s="45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5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4"/>
      <c r="C464" s="44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5" t="str">
        <f t="shared" si="68"/>
        <v/>
      </c>
      <c r="L464" s="7" t="str">
        <f t="shared" si="71"/>
        <v/>
      </c>
      <c r="M464" s="7" t="str">
        <f t="shared" si="69"/>
        <v/>
      </c>
      <c r="N464" s="45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5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4"/>
      <c r="C465" s="44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5" t="str">
        <f t="shared" si="68"/>
        <v/>
      </c>
      <c r="L465" s="7" t="str">
        <f t="shared" si="71"/>
        <v/>
      </c>
      <c r="M465" s="7" t="str">
        <f t="shared" si="69"/>
        <v/>
      </c>
      <c r="N465" s="45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5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4"/>
      <c r="C466" s="44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5" t="str">
        <f t="shared" si="68"/>
        <v/>
      </c>
      <c r="L466" s="7" t="str">
        <f t="shared" si="71"/>
        <v/>
      </c>
      <c r="M466" s="7" t="str">
        <f t="shared" si="69"/>
        <v/>
      </c>
      <c r="N466" s="45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5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4"/>
      <c r="C467" s="44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5" t="str">
        <f t="shared" si="68"/>
        <v/>
      </c>
      <c r="L467" s="7" t="str">
        <f t="shared" si="71"/>
        <v/>
      </c>
      <c r="M467" s="7" t="str">
        <f t="shared" si="69"/>
        <v/>
      </c>
      <c r="N467" s="45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5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4"/>
      <c r="C468" s="44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5" t="str">
        <f t="shared" si="68"/>
        <v/>
      </c>
      <c r="L468" s="7" t="str">
        <f t="shared" si="71"/>
        <v/>
      </c>
      <c r="M468" s="7" t="str">
        <f t="shared" si="69"/>
        <v/>
      </c>
      <c r="N468" s="45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5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4"/>
      <c r="C469" s="44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5" t="str">
        <f t="shared" si="68"/>
        <v/>
      </c>
      <c r="L469" s="7" t="str">
        <f t="shared" si="71"/>
        <v/>
      </c>
      <c r="M469" s="7" t="str">
        <f t="shared" si="69"/>
        <v/>
      </c>
      <c r="N469" s="45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5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4"/>
      <c r="C470" s="44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5" t="str">
        <f t="shared" si="68"/>
        <v/>
      </c>
      <c r="L470" s="7" t="str">
        <f t="shared" si="71"/>
        <v/>
      </c>
      <c r="M470" s="7" t="str">
        <f t="shared" si="69"/>
        <v/>
      </c>
      <c r="N470" s="45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5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4"/>
      <c r="C471" s="44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5" t="str">
        <f t="shared" si="68"/>
        <v/>
      </c>
      <c r="L471" s="7" t="str">
        <f t="shared" si="71"/>
        <v/>
      </c>
      <c r="M471" s="7" t="str">
        <f t="shared" si="69"/>
        <v/>
      </c>
      <c r="N471" s="45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5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4"/>
      <c r="C472" s="44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5" t="str">
        <f t="shared" si="68"/>
        <v/>
      </c>
      <c r="L472" s="7" t="str">
        <f t="shared" si="71"/>
        <v/>
      </c>
      <c r="M472" s="7" t="str">
        <f t="shared" si="69"/>
        <v/>
      </c>
      <c r="N472" s="45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5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4"/>
      <c r="C473" s="44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5" t="str">
        <f t="shared" si="68"/>
        <v/>
      </c>
      <c r="L473" s="7" t="str">
        <f t="shared" si="71"/>
        <v/>
      </c>
      <c r="M473" s="7" t="str">
        <f t="shared" si="69"/>
        <v/>
      </c>
      <c r="N473" s="45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5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4"/>
      <c r="C474" s="44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5" t="str">
        <f t="shared" si="68"/>
        <v/>
      </c>
      <c r="L474" s="7" t="str">
        <f t="shared" si="71"/>
        <v/>
      </c>
      <c r="M474" s="7" t="str">
        <f t="shared" si="69"/>
        <v/>
      </c>
      <c r="N474" s="45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5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4"/>
      <c r="C475" s="44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5" t="str">
        <f t="shared" si="68"/>
        <v/>
      </c>
      <c r="L475" s="7" t="str">
        <f t="shared" si="71"/>
        <v/>
      </c>
      <c r="M475" s="7" t="str">
        <f t="shared" si="69"/>
        <v/>
      </c>
      <c r="N475" s="45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5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4"/>
      <c r="C476" s="44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5" t="str">
        <f t="shared" si="68"/>
        <v/>
      </c>
      <c r="L476" s="7" t="str">
        <f t="shared" si="71"/>
        <v/>
      </c>
      <c r="M476" s="7" t="str">
        <f t="shared" si="69"/>
        <v/>
      </c>
      <c r="N476" s="45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5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4"/>
      <c r="C477" s="44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5" t="str">
        <f t="shared" si="68"/>
        <v/>
      </c>
      <c r="L477" s="7" t="str">
        <f t="shared" si="71"/>
        <v/>
      </c>
      <c r="M477" s="7" t="str">
        <f t="shared" si="69"/>
        <v/>
      </c>
      <c r="N477" s="45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5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4"/>
      <c r="C478" s="44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5" t="str">
        <f t="shared" si="68"/>
        <v/>
      </c>
      <c r="L478" s="7" t="str">
        <f t="shared" si="71"/>
        <v/>
      </c>
      <c r="M478" s="7" t="str">
        <f t="shared" si="69"/>
        <v/>
      </c>
      <c r="N478" s="45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5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4"/>
      <c r="C479" s="44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5" t="str">
        <f t="shared" si="68"/>
        <v/>
      </c>
      <c r="L479" s="7" t="str">
        <f t="shared" si="71"/>
        <v/>
      </c>
      <c r="M479" s="7" t="str">
        <f t="shared" si="69"/>
        <v/>
      </c>
      <c r="N479" s="45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5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4"/>
      <c r="C480" s="44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5" t="str">
        <f t="shared" si="68"/>
        <v/>
      </c>
      <c r="L480" s="7" t="str">
        <f t="shared" si="71"/>
        <v/>
      </c>
      <c r="M480" s="7" t="str">
        <f t="shared" si="69"/>
        <v/>
      </c>
      <c r="N480" s="45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5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4"/>
      <c r="C481" s="44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5" t="str">
        <f t="shared" si="68"/>
        <v/>
      </c>
      <c r="L481" s="7" t="str">
        <f t="shared" si="71"/>
        <v/>
      </c>
      <c r="M481" s="7" t="str">
        <f t="shared" si="69"/>
        <v/>
      </c>
      <c r="N481" s="45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5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4"/>
      <c r="C482" s="44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5" t="str">
        <f t="shared" si="68"/>
        <v/>
      </c>
      <c r="L482" s="7" t="str">
        <f t="shared" si="71"/>
        <v/>
      </c>
      <c r="M482" s="7" t="str">
        <f t="shared" si="69"/>
        <v/>
      </c>
      <c r="N482" s="45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5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4"/>
      <c r="C483" s="44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5" t="str">
        <f t="shared" si="68"/>
        <v/>
      </c>
      <c r="L483" s="7" t="str">
        <f t="shared" si="71"/>
        <v/>
      </c>
      <c r="M483" s="7" t="str">
        <f t="shared" si="69"/>
        <v/>
      </c>
      <c r="N483" s="45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5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4"/>
      <c r="C484" s="44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5" t="str">
        <f t="shared" si="68"/>
        <v/>
      </c>
      <c r="L484" s="7" t="str">
        <f t="shared" si="71"/>
        <v/>
      </c>
      <c r="M484" s="7" t="str">
        <f t="shared" si="69"/>
        <v/>
      </c>
      <c r="N484" s="45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5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4"/>
      <c r="C485" s="44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5" t="str">
        <f t="shared" si="68"/>
        <v/>
      </c>
      <c r="L485" s="7" t="str">
        <f t="shared" si="71"/>
        <v/>
      </c>
      <c r="M485" s="7" t="str">
        <f t="shared" si="69"/>
        <v/>
      </c>
      <c r="N485" s="45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5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4"/>
      <c r="C486" s="44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5" t="str">
        <f t="shared" si="68"/>
        <v/>
      </c>
      <c r="L486" s="7" t="str">
        <f t="shared" si="71"/>
        <v/>
      </c>
      <c r="M486" s="7" t="str">
        <f t="shared" si="69"/>
        <v/>
      </c>
      <c r="N486" s="45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5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4"/>
      <c r="C487" s="44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5" t="str">
        <f t="shared" si="68"/>
        <v/>
      </c>
      <c r="L487" s="7" t="str">
        <f t="shared" si="71"/>
        <v/>
      </c>
      <c r="M487" s="7" t="str">
        <f t="shared" si="69"/>
        <v/>
      </c>
      <c r="N487" s="45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5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4"/>
      <c r="C488" s="44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5" t="str">
        <f t="shared" si="68"/>
        <v/>
      </c>
      <c r="L488" s="7" t="str">
        <f t="shared" si="71"/>
        <v/>
      </c>
      <c r="M488" s="7" t="str">
        <f t="shared" si="69"/>
        <v/>
      </c>
      <c r="N488" s="45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5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489" spans="1:23" ht="42.75" customHeight="1" x14ac:dyDescent="0.25">
      <c r="A489" s="5"/>
      <c r="B489" s="44"/>
      <c r="C489" s="44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5" t="str">
        <f t="shared" ref="K489:K552" si="76">IF(N489="","",N489*I489)</f>
        <v/>
      </c>
      <c r="L489" s="7" t="str">
        <f t="shared" ref="L489:L552" si="77">IF(F489="ALCAMPO CONGELADO ZARAGOZA",IF(I489&lt;27,22.04,""),"")</f>
        <v/>
      </c>
      <c r="M489" s="7" t="str">
        <f t="shared" ref="M489:M552" si="78">IF(I489="","",K489/I489)</f>
        <v/>
      </c>
      <c r="N489" s="45"/>
      <c r="O489" s="8" t="str">
        <f t="shared" ref="O489:O552" si="79">IF(D489="","",VLOOKUP(D489,$B$1047488:$C$1047506,2,FALSE))</f>
        <v/>
      </c>
      <c r="P489" s="7" t="str">
        <f t="shared" ref="P489:P552" si="80">IF(I489="","",IF(L489="",K489,K489+(I489*L489)))</f>
        <v/>
      </c>
      <c r="Q489" s="7" t="str">
        <f t="shared" ref="Q489:Q552" si="81">IF(O489="","",IF(O489=0,"",P489+(P489*O489)))</f>
        <v/>
      </c>
      <c r="R489" s="45"/>
      <c r="S489" s="9" t="str">
        <f t="shared" ref="S489:S552" si="82">IF(P489="","",IF(Q489="",P489/R489,Q489/R489))</f>
        <v/>
      </c>
      <c r="T489" s="9" t="str">
        <f>IF(F489="","",IF(H489=0,"",VLOOKUP(E489,Clientes3[],4,)))</f>
        <v/>
      </c>
      <c r="U489" s="10" t="str">
        <f t="shared" ref="U489:U552" si="83">IF(H489=0,"",IF(R489="","",IF(T489="",R489-(R489*S489),R489-(R489*T489))))</f>
        <v/>
      </c>
      <c r="V489" s="11" t="str">
        <f t="shared" ref="V489:V552" si="84">IF(H489=0,"",IF(P489="","",P489/U489))</f>
        <v/>
      </c>
      <c r="W489" s="5"/>
    </row>
    <row r="490" spans="1:23" ht="42.75" customHeight="1" x14ac:dyDescent="0.25">
      <c r="A490" s="5"/>
      <c r="B490" s="44"/>
      <c r="C490" s="44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5" t="str">
        <f t="shared" si="76"/>
        <v/>
      </c>
      <c r="L490" s="7" t="str">
        <f t="shared" si="77"/>
        <v/>
      </c>
      <c r="M490" s="7" t="str">
        <f t="shared" si="78"/>
        <v/>
      </c>
      <c r="N490" s="45"/>
      <c r="O490" s="8" t="str">
        <f t="shared" si="79"/>
        <v/>
      </c>
      <c r="P490" s="7" t="str">
        <f t="shared" si="80"/>
        <v/>
      </c>
      <c r="Q490" s="7" t="str">
        <f t="shared" si="81"/>
        <v/>
      </c>
      <c r="R490" s="45"/>
      <c r="S490" s="9" t="str">
        <f t="shared" si="82"/>
        <v/>
      </c>
      <c r="T490" s="9" t="str">
        <f>IF(F490="","",IF(H490=0,"",VLOOKUP(E490,Clientes3[],4,)))</f>
        <v/>
      </c>
      <c r="U490" s="10" t="str">
        <f t="shared" si="83"/>
        <v/>
      </c>
      <c r="V490" s="11" t="str">
        <f t="shared" si="84"/>
        <v/>
      </c>
      <c r="W490" s="5"/>
    </row>
    <row r="491" spans="1:23" ht="42.75" customHeight="1" x14ac:dyDescent="0.25">
      <c r="A491" s="5"/>
      <c r="B491" s="44"/>
      <c r="C491" s="44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5" t="str">
        <f t="shared" si="76"/>
        <v/>
      </c>
      <c r="L491" s="7" t="str">
        <f t="shared" si="77"/>
        <v/>
      </c>
      <c r="M491" s="7" t="str">
        <f t="shared" si="78"/>
        <v/>
      </c>
      <c r="N491" s="45"/>
      <c r="O491" s="8" t="str">
        <f t="shared" si="79"/>
        <v/>
      </c>
      <c r="P491" s="7" t="str">
        <f t="shared" si="80"/>
        <v/>
      </c>
      <c r="Q491" s="7" t="str">
        <f t="shared" si="81"/>
        <v/>
      </c>
      <c r="R491" s="45"/>
      <c r="S491" s="9" t="str">
        <f t="shared" si="82"/>
        <v/>
      </c>
      <c r="T491" s="9" t="str">
        <f>IF(F491="","",IF(H491=0,"",VLOOKUP(E491,Clientes3[],4,)))</f>
        <v/>
      </c>
      <c r="U491" s="10" t="str">
        <f t="shared" si="83"/>
        <v/>
      </c>
      <c r="V491" s="11" t="str">
        <f t="shared" si="84"/>
        <v/>
      </c>
      <c r="W491" s="5"/>
    </row>
    <row r="492" spans="1:23" ht="42.75" customHeight="1" x14ac:dyDescent="0.25">
      <c r="A492" s="5"/>
      <c r="B492" s="44"/>
      <c r="C492" s="44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5" t="str">
        <f t="shared" si="76"/>
        <v/>
      </c>
      <c r="L492" s="7" t="str">
        <f t="shared" si="77"/>
        <v/>
      </c>
      <c r="M492" s="7" t="str">
        <f t="shared" si="78"/>
        <v/>
      </c>
      <c r="N492" s="45"/>
      <c r="O492" s="8" t="str">
        <f t="shared" si="79"/>
        <v/>
      </c>
      <c r="P492" s="7" t="str">
        <f t="shared" si="80"/>
        <v/>
      </c>
      <c r="Q492" s="7" t="str">
        <f t="shared" si="81"/>
        <v/>
      </c>
      <c r="R492" s="45"/>
      <c r="S492" s="9" t="str">
        <f t="shared" si="82"/>
        <v/>
      </c>
      <c r="T492" s="9" t="str">
        <f>IF(F492="","",IF(H492=0,"",VLOOKUP(E492,Clientes3[],4,)))</f>
        <v/>
      </c>
      <c r="U492" s="10" t="str">
        <f t="shared" si="83"/>
        <v/>
      </c>
      <c r="V492" s="11" t="str">
        <f t="shared" si="84"/>
        <v/>
      </c>
      <c r="W492" s="5"/>
    </row>
    <row r="493" spans="1:23" ht="42.75" customHeight="1" x14ac:dyDescent="0.25">
      <c r="A493" s="5"/>
      <c r="B493" s="44"/>
      <c r="C493" s="44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5" t="str">
        <f t="shared" si="76"/>
        <v/>
      </c>
      <c r="L493" s="7" t="str">
        <f t="shared" si="77"/>
        <v/>
      </c>
      <c r="M493" s="7" t="str">
        <f t="shared" si="78"/>
        <v/>
      </c>
      <c r="N493" s="45"/>
      <c r="O493" s="8" t="str">
        <f t="shared" si="79"/>
        <v/>
      </c>
      <c r="P493" s="7" t="str">
        <f t="shared" si="80"/>
        <v/>
      </c>
      <c r="Q493" s="7" t="str">
        <f t="shared" si="81"/>
        <v/>
      </c>
      <c r="R493" s="45"/>
      <c r="S493" s="9" t="str">
        <f t="shared" si="82"/>
        <v/>
      </c>
      <c r="T493" s="9" t="str">
        <f>IF(F493="","",IF(H493=0,"",VLOOKUP(E493,Clientes3[],4,)))</f>
        <v/>
      </c>
      <c r="U493" s="10" t="str">
        <f t="shared" si="83"/>
        <v/>
      </c>
      <c r="V493" s="11" t="str">
        <f t="shared" si="84"/>
        <v/>
      </c>
      <c r="W493" s="5"/>
    </row>
    <row r="494" spans="1:23" ht="42.75" customHeight="1" x14ac:dyDescent="0.25">
      <c r="A494" s="5"/>
      <c r="B494" s="44"/>
      <c r="C494" s="44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5" t="str">
        <f t="shared" si="76"/>
        <v/>
      </c>
      <c r="L494" s="7" t="str">
        <f t="shared" si="77"/>
        <v/>
      </c>
      <c r="M494" s="7" t="str">
        <f t="shared" si="78"/>
        <v/>
      </c>
      <c r="N494" s="45"/>
      <c r="O494" s="8" t="str">
        <f t="shared" si="79"/>
        <v/>
      </c>
      <c r="P494" s="7" t="str">
        <f t="shared" si="80"/>
        <v/>
      </c>
      <c r="Q494" s="7" t="str">
        <f t="shared" si="81"/>
        <v/>
      </c>
      <c r="R494" s="45"/>
      <c r="S494" s="9" t="str">
        <f t="shared" si="82"/>
        <v/>
      </c>
      <c r="T494" s="9" t="str">
        <f>IF(F494="","",IF(H494=0,"",VLOOKUP(E494,Clientes3[],4,)))</f>
        <v/>
      </c>
      <c r="U494" s="10" t="str">
        <f t="shared" si="83"/>
        <v/>
      </c>
      <c r="V494" s="11" t="str">
        <f t="shared" si="84"/>
        <v/>
      </c>
      <c r="W494" s="5"/>
    </row>
    <row r="495" spans="1:23" ht="42.75" customHeight="1" x14ac:dyDescent="0.25">
      <c r="A495" s="5"/>
      <c r="B495" s="44"/>
      <c r="C495" s="44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5" t="str">
        <f t="shared" si="76"/>
        <v/>
      </c>
      <c r="L495" s="7" t="str">
        <f t="shared" si="77"/>
        <v/>
      </c>
      <c r="M495" s="7" t="str">
        <f t="shared" si="78"/>
        <v/>
      </c>
      <c r="N495" s="45"/>
      <c r="O495" s="8" t="str">
        <f t="shared" si="79"/>
        <v/>
      </c>
      <c r="P495" s="7" t="str">
        <f t="shared" si="80"/>
        <v/>
      </c>
      <c r="Q495" s="7" t="str">
        <f t="shared" si="81"/>
        <v/>
      </c>
      <c r="R495" s="45"/>
      <c r="S495" s="9" t="str">
        <f t="shared" si="82"/>
        <v/>
      </c>
      <c r="T495" s="9" t="str">
        <f>IF(F495="","",IF(H495=0,"",VLOOKUP(E495,Clientes3[],4,)))</f>
        <v/>
      </c>
      <c r="U495" s="10" t="str">
        <f t="shared" si="83"/>
        <v/>
      </c>
      <c r="V495" s="11" t="str">
        <f t="shared" si="84"/>
        <v/>
      </c>
      <c r="W495" s="5"/>
    </row>
    <row r="496" spans="1:23" ht="42.75" customHeight="1" x14ac:dyDescent="0.25">
      <c r="A496" s="5"/>
      <c r="B496" s="44"/>
      <c r="C496" s="44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5" t="str">
        <f t="shared" si="76"/>
        <v/>
      </c>
      <c r="L496" s="7" t="str">
        <f t="shared" si="77"/>
        <v/>
      </c>
      <c r="M496" s="7" t="str">
        <f t="shared" si="78"/>
        <v/>
      </c>
      <c r="N496" s="45"/>
      <c r="O496" s="8" t="str">
        <f t="shared" si="79"/>
        <v/>
      </c>
      <c r="P496" s="7" t="str">
        <f t="shared" si="80"/>
        <v/>
      </c>
      <c r="Q496" s="7" t="str">
        <f t="shared" si="81"/>
        <v/>
      </c>
      <c r="R496" s="45"/>
      <c r="S496" s="9" t="str">
        <f t="shared" si="82"/>
        <v/>
      </c>
      <c r="T496" s="9" t="str">
        <f>IF(F496="","",IF(H496=0,"",VLOOKUP(E496,Clientes3[],4,)))</f>
        <v/>
      </c>
      <c r="U496" s="10" t="str">
        <f t="shared" si="83"/>
        <v/>
      </c>
      <c r="V496" s="11" t="str">
        <f t="shared" si="84"/>
        <v/>
      </c>
      <c r="W496" s="5"/>
    </row>
    <row r="497" spans="1:23" ht="42.75" customHeight="1" x14ac:dyDescent="0.25">
      <c r="A497" s="5"/>
      <c r="B497" s="44"/>
      <c r="C497" s="44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5" t="str">
        <f t="shared" si="76"/>
        <v/>
      </c>
      <c r="L497" s="7" t="str">
        <f t="shared" si="77"/>
        <v/>
      </c>
      <c r="M497" s="7" t="str">
        <f t="shared" si="78"/>
        <v/>
      </c>
      <c r="N497" s="45"/>
      <c r="O497" s="8" t="str">
        <f t="shared" si="79"/>
        <v/>
      </c>
      <c r="P497" s="7" t="str">
        <f t="shared" si="80"/>
        <v/>
      </c>
      <c r="Q497" s="7" t="str">
        <f t="shared" si="81"/>
        <v/>
      </c>
      <c r="R497" s="45"/>
      <c r="S497" s="9" t="str">
        <f t="shared" si="82"/>
        <v/>
      </c>
      <c r="T497" s="9" t="str">
        <f>IF(F497="","",IF(H497=0,"",VLOOKUP(E497,Clientes3[],4,)))</f>
        <v/>
      </c>
      <c r="U497" s="10" t="str">
        <f t="shared" si="83"/>
        <v/>
      </c>
      <c r="V497" s="11" t="str">
        <f t="shared" si="84"/>
        <v/>
      </c>
      <c r="W497" s="5"/>
    </row>
    <row r="498" spans="1:23" ht="42.75" customHeight="1" x14ac:dyDescent="0.25">
      <c r="A498" s="5"/>
      <c r="B498" s="44"/>
      <c r="C498" s="44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5" t="str">
        <f t="shared" si="76"/>
        <v/>
      </c>
      <c r="L498" s="7" t="str">
        <f t="shared" si="77"/>
        <v/>
      </c>
      <c r="M498" s="7" t="str">
        <f t="shared" si="78"/>
        <v/>
      </c>
      <c r="N498" s="45"/>
      <c r="O498" s="8" t="str">
        <f t="shared" si="79"/>
        <v/>
      </c>
      <c r="P498" s="7" t="str">
        <f t="shared" si="80"/>
        <v/>
      </c>
      <c r="Q498" s="7" t="str">
        <f t="shared" si="81"/>
        <v/>
      </c>
      <c r="R498" s="45"/>
      <c r="S498" s="9" t="str">
        <f t="shared" si="82"/>
        <v/>
      </c>
      <c r="T498" s="9" t="str">
        <f>IF(F498="","",IF(H498=0,"",VLOOKUP(E498,Clientes3[],4,)))</f>
        <v/>
      </c>
      <c r="U498" s="10" t="str">
        <f t="shared" si="83"/>
        <v/>
      </c>
      <c r="V498" s="11" t="str">
        <f t="shared" si="84"/>
        <v/>
      </c>
      <c r="W498" s="5"/>
    </row>
    <row r="499" spans="1:23" ht="42.75" customHeight="1" x14ac:dyDescent="0.25">
      <c r="A499" s="5"/>
      <c r="B499" s="44"/>
      <c r="C499" s="44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5" t="str">
        <f t="shared" si="76"/>
        <v/>
      </c>
      <c r="L499" s="7" t="str">
        <f t="shared" si="77"/>
        <v/>
      </c>
      <c r="M499" s="7" t="str">
        <f t="shared" si="78"/>
        <v/>
      </c>
      <c r="N499" s="45"/>
      <c r="O499" s="8" t="str">
        <f t="shared" si="79"/>
        <v/>
      </c>
      <c r="P499" s="7" t="str">
        <f t="shared" si="80"/>
        <v/>
      </c>
      <c r="Q499" s="7" t="str">
        <f t="shared" si="81"/>
        <v/>
      </c>
      <c r="R499" s="45"/>
      <c r="S499" s="9" t="str">
        <f t="shared" si="82"/>
        <v/>
      </c>
      <c r="T499" s="9" t="str">
        <f>IF(F499="","",IF(H499=0,"",VLOOKUP(E499,Clientes3[],4,)))</f>
        <v/>
      </c>
      <c r="U499" s="10" t="str">
        <f t="shared" si="83"/>
        <v/>
      </c>
      <c r="V499" s="11" t="str">
        <f t="shared" si="84"/>
        <v/>
      </c>
      <c r="W499" s="5"/>
    </row>
    <row r="500" spans="1:23" ht="42.75" customHeight="1" x14ac:dyDescent="0.25">
      <c r="A500" s="5"/>
      <c r="B500" s="44"/>
      <c r="C500" s="44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5" t="str">
        <f t="shared" si="76"/>
        <v/>
      </c>
      <c r="L500" s="7" t="str">
        <f t="shared" si="77"/>
        <v/>
      </c>
      <c r="M500" s="7" t="str">
        <f t="shared" si="78"/>
        <v/>
      </c>
      <c r="N500" s="45"/>
      <c r="O500" s="8" t="str">
        <f t="shared" si="79"/>
        <v/>
      </c>
      <c r="P500" s="7" t="str">
        <f t="shared" si="80"/>
        <v/>
      </c>
      <c r="Q500" s="7" t="str">
        <f t="shared" si="81"/>
        <v/>
      </c>
      <c r="R500" s="45"/>
      <c r="S500" s="9" t="str">
        <f t="shared" si="82"/>
        <v/>
      </c>
      <c r="T500" s="9" t="str">
        <f>IF(F500="","",IF(H500=0,"",VLOOKUP(E500,Clientes3[],4,)))</f>
        <v/>
      </c>
      <c r="U500" s="10" t="str">
        <f t="shared" si="83"/>
        <v/>
      </c>
      <c r="V500" s="11" t="str">
        <f t="shared" si="84"/>
        <v/>
      </c>
      <c r="W500" s="5"/>
    </row>
    <row r="501" spans="1:23" ht="42.75" customHeight="1" x14ac:dyDescent="0.25">
      <c r="A501" s="5"/>
      <c r="B501" s="44"/>
      <c r="C501" s="44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5" t="str">
        <f t="shared" si="76"/>
        <v/>
      </c>
      <c r="L501" s="7" t="str">
        <f t="shared" si="77"/>
        <v/>
      </c>
      <c r="M501" s="7" t="str">
        <f t="shared" si="78"/>
        <v/>
      </c>
      <c r="N501" s="45"/>
      <c r="O501" s="8" t="str">
        <f t="shared" si="79"/>
        <v/>
      </c>
      <c r="P501" s="7" t="str">
        <f t="shared" si="80"/>
        <v/>
      </c>
      <c r="Q501" s="7" t="str">
        <f t="shared" si="81"/>
        <v/>
      </c>
      <c r="R501" s="45"/>
      <c r="S501" s="9" t="str">
        <f t="shared" si="82"/>
        <v/>
      </c>
      <c r="T501" s="9" t="str">
        <f>IF(F501="","",IF(H501=0,"",VLOOKUP(E501,Clientes3[],4,)))</f>
        <v/>
      </c>
      <c r="U501" s="10" t="str">
        <f t="shared" si="83"/>
        <v/>
      </c>
      <c r="V501" s="11" t="str">
        <f t="shared" si="84"/>
        <v/>
      </c>
      <c r="W501" s="5"/>
    </row>
    <row r="502" spans="1:23" ht="42.75" customHeight="1" x14ac:dyDescent="0.25">
      <c r="A502" s="5"/>
      <c r="B502" s="44"/>
      <c r="C502" s="44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5" t="str">
        <f t="shared" si="76"/>
        <v/>
      </c>
      <c r="L502" s="7" t="str">
        <f t="shared" si="77"/>
        <v/>
      </c>
      <c r="M502" s="7" t="str">
        <f t="shared" si="78"/>
        <v/>
      </c>
      <c r="N502" s="45"/>
      <c r="O502" s="8" t="str">
        <f t="shared" si="79"/>
        <v/>
      </c>
      <c r="P502" s="7" t="str">
        <f t="shared" si="80"/>
        <v/>
      </c>
      <c r="Q502" s="7" t="str">
        <f t="shared" si="81"/>
        <v/>
      </c>
      <c r="R502" s="45"/>
      <c r="S502" s="9" t="str">
        <f t="shared" si="82"/>
        <v/>
      </c>
      <c r="T502" s="9" t="str">
        <f>IF(F502="","",IF(H502=0,"",VLOOKUP(E502,Clientes3[],4,)))</f>
        <v/>
      </c>
      <c r="U502" s="10" t="str">
        <f t="shared" si="83"/>
        <v/>
      </c>
      <c r="V502" s="11" t="str">
        <f t="shared" si="84"/>
        <v/>
      </c>
      <c r="W502" s="5"/>
    </row>
    <row r="503" spans="1:23" ht="42.75" customHeight="1" x14ac:dyDescent="0.25">
      <c r="A503" s="5"/>
      <c r="B503" s="44"/>
      <c r="C503" s="44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5" t="str">
        <f t="shared" si="76"/>
        <v/>
      </c>
      <c r="L503" s="7" t="str">
        <f t="shared" si="77"/>
        <v/>
      </c>
      <c r="M503" s="7" t="str">
        <f t="shared" si="78"/>
        <v/>
      </c>
      <c r="N503" s="45"/>
      <c r="O503" s="8" t="str">
        <f t="shared" si="79"/>
        <v/>
      </c>
      <c r="P503" s="7" t="str">
        <f t="shared" si="80"/>
        <v/>
      </c>
      <c r="Q503" s="7" t="str">
        <f t="shared" si="81"/>
        <v/>
      </c>
      <c r="R503" s="45"/>
      <c r="S503" s="9" t="str">
        <f t="shared" si="82"/>
        <v/>
      </c>
      <c r="T503" s="9" t="str">
        <f>IF(F503="","",IF(H503=0,"",VLOOKUP(E503,Clientes3[],4,)))</f>
        <v/>
      </c>
      <c r="U503" s="10" t="str">
        <f t="shared" si="83"/>
        <v/>
      </c>
      <c r="V503" s="11" t="str">
        <f t="shared" si="84"/>
        <v/>
      </c>
      <c r="W503" s="5"/>
    </row>
    <row r="504" spans="1:23" ht="42.75" customHeight="1" x14ac:dyDescent="0.25">
      <c r="A504" s="5"/>
      <c r="B504" s="44"/>
      <c r="C504" s="44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5" t="str">
        <f t="shared" si="76"/>
        <v/>
      </c>
      <c r="L504" s="7" t="str">
        <f t="shared" si="77"/>
        <v/>
      </c>
      <c r="M504" s="7" t="str">
        <f t="shared" si="78"/>
        <v/>
      </c>
      <c r="N504" s="45"/>
      <c r="O504" s="8" t="str">
        <f t="shared" si="79"/>
        <v/>
      </c>
      <c r="P504" s="7" t="str">
        <f t="shared" si="80"/>
        <v/>
      </c>
      <c r="Q504" s="7" t="str">
        <f t="shared" si="81"/>
        <v/>
      </c>
      <c r="R504" s="45"/>
      <c r="S504" s="9" t="str">
        <f t="shared" si="82"/>
        <v/>
      </c>
      <c r="T504" s="9" t="str">
        <f>IF(F504="","",IF(H504=0,"",VLOOKUP(E504,Clientes3[],4,)))</f>
        <v/>
      </c>
      <c r="U504" s="10" t="str">
        <f t="shared" si="83"/>
        <v/>
      </c>
      <c r="V504" s="11" t="str">
        <f t="shared" si="84"/>
        <v/>
      </c>
      <c r="W504" s="5"/>
    </row>
    <row r="505" spans="1:23" ht="42.75" customHeight="1" x14ac:dyDescent="0.25">
      <c r="A505" s="5"/>
      <c r="B505" s="44"/>
      <c r="C505" s="44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5" t="str">
        <f t="shared" si="76"/>
        <v/>
      </c>
      <c r="L505" s="7" t="str">
        <f t="shared" si="77"/>
        <v/>
      </c>
      <c r="M505" s="7" t="str">
        <f t="shared" si="78"/>
        <v/>
      </c>
      <c r="N505" s="45"/>
      <c r="O505" s="8" t="str">
        <f t="shared" si="79"/>
        <v/>
      </c>
      <c r="P505" s="7" t="str">
        <f t="shared" si="80"/>
        <v/>
      </c>
      <c r="Q505" s="7" t="str">
        <f t="shared" si="81"/>
        <v/>
      </c>
      <c r="R505" s="45"/>
      <c r="S505" s="9" t="str">
        <f t="shared" si="82"/>
        <v/>
      </c>
      <c r="T505" s="9" t="str">
        <f>IF(F505="","",IF(H505=0,"",VLOOKUP(E505,Clientes3[],4,)))</f>
        <v/>
      </c>
      <c r="U505" s="10" t="str">
        <f t="shared" si="83"/>
        <v/>
      </c>
      <c r="V505" s="11" t="str">
        <f t="shared" si="84"/>
        <v/>
      </c>
      <c r="W505" s="5"/>
    </row>
    <row r="506" spans="1:23" ht="42.75" customHeight="1" x14ac:dyDescent="0.25">
      <c r="A506" s="5"/>
      <c r="B506" s="44"/>
      <c r="C506" s="44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5" t="str">
        <f t="shared" si="76"/>
        <v/>
      </c>
      <c r="L506" s="7" t="str">
        <f t="shared" si="77"/>
        <v/>
      </c>
      <c r="M506" s="7" t="str">
        <f t="shared" si="78"/>
        <v/>
      </c>
      <c r="N506" s="45"/>
      <c r="O506" s="8" t="str">
        <f t="shared" si="79"/>
        <v/>
      </c>
      <c r="P506" s="7" t="str">
        <f t="shared" si="80"/>
        <v/>
      </c>
      <c r="Q506" s="7" t="str">
        <f t="shared" si="81"/>
        <v/>
      </c>
      <c r="R506" s="45"/>
      <c r="S506" s="9" t="str">
        <f t="shared" si="82"/>
        <v/>
      </c>
      <c r="T506" s="9" t="str">
        <f>IF(F506="","",IF(H506=0,"",VLOOKUP(E506,Clientes3[],4,)))</f>
        <v/>
      </c>
      <c r="U506" s="10" t="str">
        <f t="shared" si="83"/>
        <v/>
      </c>
      <c r="V506" s="11" t="str">
        <f t="shared" si="84"/>
        <v/>
      </c>
      <c r="W506" s="5"/>
    </row>
    <row r="507" spans="1:23" ht="42.75" customHeight="1" x14ac:dyDescent="0.25">
      <c r="A507" s="5"/>
      <c r="B507" s="44"/>
      <c r="C507" s="44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5" t="str">
        <f t="shared" si="76"/>
        <v/>
      </c>
      <c r="L507" s="7" t="str">
        <f t="shared" si="77"/>
        <v/>
      </c>
      <c r="M507" s="7" t="str">
        <f t="shared" si="78"/>
        <v/>
      </c>
      <c r="N507" s="45"/>
      <c r="O507" s="8" t="str">
        <f t="shared" si="79"/>
        <v/>
      </c>
      <c r="P507" s="7" t="str">
        <f t="shared" si="80"/>
        <v/>
      </c>
      <c r="Q507" s="7" t="str">
        <f t="shared" si="81"/>
        <v/>
      </c>
      <c r="R507" s="45"/>
      <c r="S507" s="9" t="str">
        <f t="shared" si="82"/>
        <v/>
      </c>
      <c r="T507" s="9" t="str">
        <f>IF(F507="","",IF(H507=0,"",VLOOKUP(E507,Clientes3[],4,)))</f>
        <v/>
      </c>
      <c r="U507" s="10" t="str">
        <f t="shared" si="83"/>
        <v/>
      </c>
      <c r="V507" s="11" t="str">
        <f t="shared" si="84"/>
        <v/>
      </c>
      <c r="W507" s="5"/>
    </row>
    <row r="508" spans="1:23" ht="42.75" customHeight="1" x14ac:dyDescent="0.25">
      <c r="A508" s="5"/>
      <c r="B508" s="44"/>
      <c r="C508" s="44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5" t="str">
        <f t="shared" si="76"/>
        <v/>
      </c>
      <c r="L508" s="7" t="str">
        <f t="shared" si="77"/>
        <v/>
      </c>
      <c r="M508" s="7" t="str">
        <f t="shared" si="78"/>
        <v/>
      </c>
      <c r="N508" s="45"/>
      <c r="O508" s="8" t="str">
        <f t="shared" si="79"/>
        <v/>
      </c>
      <c r="P508" s="7" t="str">
        <f t="shared" si="80"/>
        <v/>
      </c>
      <c r="Q508" s="7" t="str">
        <f t="shared" si="81"/>
        <v/>
      </c>
      <c r="R508" s="45"/>
      <c r="S508" s="9" t="str">
        <f t="shared" si="82"/>
        <v/>
      </c>
      <c r="T508" s="9" t="str">
        <f>IF(F508="","",IF(H508=0,"",VLOOKUP(E508,Clientes3[],4,)))</f>
        <v/>
      </c>
      <c r="U508" s="10" t="str">
        <f t="shared" si="83"/>
        <v/>
      </c>
      <c r="V508" s="11" t="str">
        <f t="shared" si="84"/>
        <v/>
      </c>
      <c r="W508" s="5"/>
    </row>
    <row r="509" spans="1:23" ht="42.75" customHeight="1" x14ac:dyDescent="0.25">
      <c r="A509" s="5"/>
      <c r="B509" s="44"/>
      <c r="C509" s="44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5" t="str">
        <f t="shared" si="76"/>
        <v/>
      </c>
      <c r="L509" s="7" t="str">
        <f t="shared" si="77"/>
        <v/>
      </c>
      <c r="M509" s="7" t="str">
        <f t="shared" si="78"/>
        <v/>
      </c>
      <c r="N509" s="45"/>
      <c r="O509" s="8" t="str">
        <f t="shared" si="79"/>
        <v/>
      </c>
      <c r="P509" s="7" t="str">
        <f t="shared" si="80"/>
        <v/>
      </c>
      <c r="Q509" s="7" t="str">
        <f t="shared" si="81"/>
        <v/>
      </c>
      <c r="R509" s="45"/>
      <c r="S509" s="9" t="str">
        <f t="shared" si="82"/>
        <v/>
      </c>
      <c r="T509" s="9" t="str">
        <f>IF(F509="","",IF(H509=0,"",VLOOKUP(E509,Clientes3[],4,)))</f>
        <v/>
      </c>
      <c r="U509" s="10" t="str">
        <f t="shared" si="83"/>
        <v/>
      </c>
      <c r="V509" s="11" t="str">
        <f t="shared" si="84"/>
        <v/>
      </c>
      <c r="W509" s="5"/>
    </row>
    <row r="510" spans="1:23" ht="42.75" customHeight="1" x14ac:dyDescent="0.25">
      <c r="A510" s="5"/>
      <c r="B510" s="44"/>
      <c r="C510" s="44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5" t="str">
        <f t="shared" si="76"/>
        <v/>
      </c>
      <c r="L510" s="7" t="str">
        <f t="shared" si="77"/>
        <v/>
      </c>
      <c r="M510" s="7" t="str">
        <f t="shared" si="78"/>
        <v/>
      </c>
      <c r="N510" s="45"/>
      <c r="O510" s="8" t="str">
        <f t="shared" si="79"/>
        <v/>
      </c>
      <c r="P510" s="7" t="str">
        <f t="shared" si="80"/>
        <v/>
      </c>
      <c r="Q510" s="7" t="str">
        <f t="shared" si="81"/>
        <v/>
      </c>
      <c r="R510" s="45"/>
      <c r="S510" s="9" t="str">
        <f t="shared" si="82"/>
        <v/>
      </c>
      <c r="T510" s="9" t="str">
        <f>IF(F510="","",IF(H510=0,"",VLOOKUP(E510,Clientes3[],4,)))</f>
        <v/>
      </c>
      <c r="U510" s="10" t="str">
        <f t="shared" si="83"/>
        <v/>
      </c>
      <c r="V510" s="11" t="str">
        <f t="shared" si="84"/>
        <v/>
      </c>
      <c r="W510" s="5"/>
    </row>
    <row r="511" spans="1:23" ht="42.75" customHeight="1" x14ac:dyDescent="0.25">
      <c r="A511" s="5"/>
      <c r="B511" s="44"/>
      <c r="C511" s="44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5" t="str">
        <f t="shared" si="76"/>
        <v/>
      </c>
      <c r="L511" s="7" t="str">
        <f t="shared" si="77"/>
        <v/>
      </c>
      <c r="M511" s="7" t="str">
        <f t="shared" si="78"/>
        <v/>
      </c>
      <c r="N511" s="45"/>
      <c r="O511" s="8" t="str">
        <f t="shared" si="79"/>
        <v/>
      </c>
      <c r="P511" s="7" t="str">
        <f t="shared" si="80"/>
        <v/>
      </c>
      <c r="Q511" s="7" t="str">
        <f t="shared" si="81"/>
        <v/>
      </c>
      <c r="R511" s="45"/>
      <c r="S511" s="9" t="str">
        <f t="shared" si="82"/>
        <v/>
      </c>
      <c r="T511" s="9" t="str">
        <f>IF(F511="","",IF(H511=0,"",VLOOKUP(E511,Clientes3[],4,)))</f>
        <v/>
      </c>
      <c r="U511" s="10" t="str">
        <f t="shared" si="83"/>
        <v/>
      </c>
      <c r="V511" s="11" t="str">
        <f t="shared" si="84"/>
        <v/>
      </c>
      <c r="W511" s="5"/>
    </row>
    <row r="512" spans="1:23" ht="42.75" customHeight="1" x14ac:dyDescent="0.25">
      <c r="A512" s="5"/>
      <c r="B512" s="44"/>
      <c r="C512" s="44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5" t="str">
        <f t="shared" si="76"/>
        <v/>
      </c>
      <c r="L512" s="7" t="str">
        <f t="shared" si="77"/>
        <v/>
      </c>
      <c r="M512" s="7" t="str">
        <f t="shared" si="78"/>
        <v/>
      </c>
      <c r="N512" s="45"/>
      <c r="O512" s="8" t="str">
        <f t="shared" si="79"/>
        <v/>
      </c>
      <c r="P512" s="7" t="str">
        <f t="shared" si="80"/>
        <v/>
      </c>
      <c r="Q512" s="7" t="str">
        <f t="shared" si="81"/>
        <v/>
      </c>
      <c r="R512" s="45"/>
      <c r="S512" s="9" t="str">
        <f t="shared" si="82"/>
        <v/>
      </c>
      <c r="T512" s="9" t="str">
        <f>IF(F512="","",IF(H512=0,"",VLOOKUP(E512,Clientes3[],4,)))</f>
        <v/>
      </c>
      <c r="U512" s="10" t="str">
        <f t="shared" si="83"/>
        <v/>
      </c>
      <c r="V512" s="11" t="str">
        <f t="shared" si="84"/>
        <v/>
      </c>
      <c r="W512" s="5"/>
    </row>
    <row r="513" spans="1:23" ht="42.75" customHeight="1" x14ac:dyDescent="0.25">
      <c r="A513" s="5"/>
      <c r="B513" s="44"/>
      <c r="C513" s="44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5" t="str">
        <f t="shared" si="76"/>
        <v/>
      </c>
      <c r="L513" s="7" t="str">
        <f t="shared" si="77"/>
        <v/>
      </c>
      <c r="M513" s="7" t="str">
        <f t="shared" si="78"/>
        <v/>
      </c>
      <c r="N513" s="45"/>
      <c r="O513" s="8" t="str">
        <f t="shared" si="79"/>
        <v/>
      </c>
      <c r="P513" s="7" t="str">
        <f t="shared" si="80"/>
        <v/>
      </c>
      <c r="Q513" s="7" t="str">
        <f t="shared" si="81"/>
        <v/>
      </c>
      <c r="R513" s="45"/>
      <c r="S513" s="9" t="str">
        <f t="shared" si="82"/>
        <v/>
      </c>
      <c r="T513" s="9" t="str">
        <f>IF(F513="","",IF(H513=0,"",VLOOKUP(E513,Clientes3[],4,)))</f>
        <v/>
      </c>
      <c r="U513" s="10" t="str">
        <f t="shared" si="83"/>
        <v/>
      </c>
      <c r="V513" s="11" t="str">
        <f t="shared" si="84"/>
        <v/>
      </c>
      <c r="W513" s="5"/>
    </row>
    <row r="514" spans="1:23" ht="42.75" customHeight="1" x14ac:dyDescent="0.25">
      <c r="A514" s="5"/>
      <c r="B514" s="44"/>
      <c r="C514" s="44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5" t="str">
        <f t="shared" si="76"/>
        <v/>
      </c>
      <c r="L514" s="7" t="str">
        <f t="shared" si="77"/>
        <v/>
      </c>
      <c r="M514" s="7" t="str">
        <f t="shared" si="78"/>
        <v/>
      </c>
      <c r="N514" s="45"/>
      <c r="O514" s="8" t="str">
        <f t="shared" si="79"/>
        <v/>
      </c>
      <c r="P514" s="7" t="str">
        <f t="shared" si="80"/>
        <v/>
      </c>
      <c r="Q514" s="7" t="str">
        <f t="shared" si="81"/>
        <v/>
      </c>
      <c r="R514" s="45"/>
      <c r="S514" s="9" t="str">
        <f t="shared" si="82"/>
        <v/>
      </c>
      <c r="T514" s="9" t="str">
        <f>IF(F514="","",IF(H514=0,"",VLOOKUP(E514,Clientes3[],4,)))</f>
        <v/>
      </c>
      <c r="U514" s="10" t="str">
        <f t="shared" si="83"/>
        <v/>
      </c>
      <c r="V514" s="11" t="str">
        <f t="shared" si="84"/>
        <v/>
      </c>
      <c r="W514" s="5"/>
    </row>
    <row r="515" spans="1:23" ht="42.75" customHeight="1" x14ac:dyDescent="0.25">
      <c r="A515" s="5"/>
      <c r="B515" s="44"/>
      <c r="C515" s="44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5" t="str">
        <f t="shared" si="76"/>
        <v/>
      </c>
      <c r="L515" s="7" t="str">
        <f t="shared" si="77"/>
        <v/>
      </c>
      <c r="M515" s="7" t="str">
        <f t="shared" si="78"/>
        <v/>
      </c>
      <c r="N515" s="45"/>
      <c r="O515" s="8" t="str">
        <f t="shared" si="79"/>
        <v/>
      </c>
      <c r="P515" s="7" t="str">
        <f t="shared" si="80"/>
        <v/>
      </c>
      <c r="Q515" s="7" t="str">
        <f t="shared" si="81"/>
        <v/>
      </c>
      <c r="R515" s="45"/>
      <c r="S515" s="9" t="str">
        <f t="shared" si="82"/>
        <v/>
      </c>
      <c r="T515" s="9" t="str">
        <f>IF(F515="","",IF(H515=0,"",VLOOKUP(E515,Clientes3[],4,)))</f>
        <v/>
      </c>
      <c r="U515" s="10" t="str">
        <f t="shared" si="83"/>
        <v/>
      </c>
      <c r="V515" s="11" t="str">
        <f t="shared" si="84"/>
        <v/>
      </c>
      <c r="W515" s="5"/>
    </row>
    <row r="516" spans="1:23" ht="42.75" customHeight="1" x14ac:dyDescent="0.25">
      <c r="A516" s="5"/>
      <c r="B516" s="44"/>
      <c r="C516" s="44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5" t="str">
        <f t="shared" si="76"/>
        <v/>
      </c>
      <c r="L516" s="7" t="str">
        <f t="shared" si="77"/>
        <v/>
      </c>
      <c r="M516" s="7" t="str">
        <f t="shared" si="78"/>
        <v/>
      </c>
      <c r="N516" s="45"/>
      <c r="O516" s="8" t="str">
        <f t="shared" si="79"/>
        <v/>
      </c>
      <c r="P516" s="7" t="str">
        <f t="shared" si="80"/>
        <v/>
      </c>
      <c r="Q516" s="7" t="str">
        <f t="shared" si="81"/>
        <v/>
      </c>
      <c r="R516" s="45"/>
      <c r="S516" s="9" t="str">
        <f t="shared" si="82"/>
        <v/>
      </c>
      <c r="T516" s="9" t="str">
        <f>IF(F516="","",IF(H516=0,"",VLOOKUP(E516,Clientes3[],4,)))</f>
        <v/>
      </c>
      <c r="U516" s="10" t="str">
        <f t="shared" si="83"/>
        <v/>
      </c>
      <c r="V516" s="11" t="str">
        <f t="shared" si="84"/>
        <v/>
      </c>
      <c r="W516" s="5"/>
    </row>
    <row r="517" spans="1:23" ht="42.75" customHeight="1" x14ac:dyDescent="0.25">
      <c r="A517" s="5"/>
      <c r="B517" s="44"/>
      <c r="C517" s="44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5" t="str">
        <f t="shared" si="76"/>
        <v/>
      </c>
      <c r="L517" s="7" t="str">
        <f t="shared" si="77"/>
        <v/>
      </c>
      <c r="M517" s="7" t="str">
        <f t="shared" si="78"/>
        <v/>
      </c>
      <c r="N517" s="45"/>
      <c r="O517" s="8" t="str">
        <f t="shared" si="79"/>
        <v/>
      </c>
      <c r="P517" s="7" t="str">
        <f t="shared" si="80"/>
        <v/>
      </c>
      <c r="Q517" s="7" t="str">
        <f t="shared" si="81"/>
        <v/>
      </c>
      <c r="R517" s="45"/>
      <c r="S517" s="9" t="str">
        <f t="shared" si="82"/>
        <v/>
      </c>
      <c r="T517" s="9" t="str">
        <f>IF(F517="","",IF(H517=0,"",VLOOKUP(E517,Clientes3[],4,)))</f>
        <v/>
      </c>
      <c r="U517" s="10" t="str">
        <f t="shared" si="83"/>
        <v/>
      </c>
      <c r="V517" s="11" t="str">
        <f t="shared" si="84"/>
        <v/>
      </c>
      <c r="W517" s="5"/>
    </row>
    <row r="518" spans="1:23" ht="42.75" customHeight="1" x14ac:dyDescent="0.25">
      <c r="A518" s="5"/>
      <c r="B518" s="44"/>
      <c r="C518" s="44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5" t="str">
        <f t="shared" si="76"/>
        <v/>
      </c>
      <c r="L518" s="7" t="str">
        <f t="shared" si="77"/>
        <v/>
      </c>
      <c r="M518" s="7" t="str">
        <f t="shared" si="78"/>
        <v/>
      </c>
      <c r="N518" s="45"/>
      <c r="O518" s="8" t="str">
        <f t="shared" si="79"/>
        <v/>
      </c>
      <c r="P518" s="7" t="str">
        <f t="shared" si="80"/>
        <v/>
      </c>
      <c r="Q518" s="7" t="str">
        <f t="shared" si="81"/>
        <v/>
      </c>
      <c r="R518" s="45"/>
      <c r="S518" s="9" t="str">
        <f t="shared" si="82"/>
        <v/>
      </c>
      <c r="T518" s="9" t="str">
        <f>IF(F518="","",IF(H518=0,"",VLOOKUP(E518,Clientes3[],4,)))</f>
        <v/>
      </c>
      <c r="U518" s="10" t="str">
        <f t="shared" si="83"/>
        <v/>
      </c>
      <c r="V518" s="11" t="str">
        <f t="shared" si="84"/>
        <v/>
      </c>
      <c r="W518" s="5"/>
    </row>
    <row r="519" spans="1:23" ht="42.75" customHeight="1" x14ac:dyDescent="0.25">
      <c r="A519" s="5"/>
      <c r="B519" s="44"/>
      <c r="C519" s="44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5" t="str">
        <f t="shared" si="76"/>
        <v/>
      </c>
      <c r="L519" s="7" t="str">
        <f t="shared" si="77"/>
        <v/>
      </c>
      <c r="M519" s="7" t="str">
        <f t="shared" si="78"/>
        <v/>
      </c>
      <c r="N519" s="45"/>
      <c r="O519" s="8" t="str">
        <f t="shared" si="79"/>
        <v/>
      </c>
      <c r="P519" s="7" t="str">
        <f t="shared" si="80"/>
        <v/>
      </c>
      <c r="Q519" s="7" t="str">
        <f t="shared" si="81"/>
        <v/>
      </c>
      <c r="R519" s="45"/>
      <c r="S519" s="9" t="str">
        <f t="shared" si="82"/>
        <v/>
      </c>
      <c r="T519" s="9" t="str">
        <f>IF(F519="","",IF(H519=0,"",VLOOKUP(E519,Clientes3[],4,)))</f>
        <v/>
      </c>
      <c r="U519" s="10" t="str">
        <f t="shared" si="83"/>
        <v/>
      </c>
      <c r="V519" s="11" t="str">
        <f t="shared" si="84"/>
        <v/>
      </c>
      <c r="W519" s="5"/>
    </row>
    <row r="520" spans="1:23" ht="42.75" customHeight="1" x14ac:dyDescent="0.25">
      <c r="A520" s="5"/>
      <c r="B520" s="44"/>
      <c r="C520" s="44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5" t="str">
        <f t="shared" si="76"/>
        <v/>
      </c>
      <c r="L520" s="7" t="str">
        <f t="shared" si="77"/>
        <v/>
      </c>
      <c r="M520" s="7" t="str">
        <f t="shared" si="78"/>
        <v/>
      </c>
      <c r="N520" s="45"/>
      <c r="O520" s="8" t="str">
        <f t="shared" si="79"/>
        <v/>
      </c>
      <c r="P520" s="7" t="str">
        <f t="shared" si="80"/>
        <v/>
      </c>
      <c r="Q520" s="7" t="str">
        <f t="shared" si="81"/>
        <v/>
      </c>
      <c r="R520" s="45"/>
      <c r="S520" s="9" t="str">
        <f t="shared" si="82"/>
        <v/>
      </c>
      <c r="T520" s="9" t="str">
        <f>IF(F520="","",IF(H520=0,"",VLOOKUP(E520,Clientes3[],4,)))</f>
        <v/>
      </c>
      <c r="U520" s="10" t="str">
        <f t="shared" si="83"/>
        <v/>
      </c>
      <c r="V520" s="11" t="str">
        <f t="shared" si="84"/>
        <v/>
      </c>
      <c r="W520" s="5"/>
    </row>
    <row r="521" spans="1:23" ht="42.75" customHeight="1" x14ac:dyDescent="0.25">
      <c r="A521" s="5"/>
      <c r="B521" s="44"/>
      <c r="C521" s="44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5" t="str">
        <f t="shared" si="76"/>
        <v/>
      </c>
      <c r="L521" s="7" t="str">
        <f t="shared" si="77"/>
        <v/>
      </c>
      <c r="M521" s="7" t="str">
        <f t="shared" si="78"/>
        <v/>
      </c>
      <c r="N521" s="45"/>
      <c r="O521" s="8" t="str">
        <f t="shared" si="79"/>
        <v/>
      </c>
      <c r="P521" s="7" t="str">
        <f t="shared" si="80"/>
        <v/>
      </c>
      <c r="Q521" s="7" t="str">
        <f t="shared" si="81"/>
        <v/>
      </c>
      <c r="R521" s="45"/>
      <c r="S521" s="9" t="str">
        <f t="shared" si="82"/>
        <v/>
      </c>
      <c r="T521" s="9" t="str">
        <f>IF(F521="","",IF(H521=0,"",VLOOKUP(E521,Clientes3[],4,)))</f>
        <v/>
      </c>
      <c r="U521" s="10" t="str">
        <f t="shared" si="83"/>
        <v/>
      </c>
      <c r="V521" s="11" t="str">
        <f t="shared" si="84"/>
        <v/>
      </c>
      <c r="W521" s="5"/>
    </row>
    <row r="522" spans="1:23" ht="42.75" customHeight="1" x14ac:dyDescent="0.25">
      <c r="A522" s="5"/>
      <c r="B522" s="44"/>
      <c r="C522" s="44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5" t="str">
        <f t="shared" si="76"/>
        <v/>
      </c>
      <c r="L522" s="7" t="str">
        <f t="shared" si="77"/>
        <v/>
      </c>
      <c r="M522" s="7" t="str">
        <f t="shared" si="78"/>
        <v/>
      </c>
      <c r="N522" s="45"/>
      <c r="O522" s="8" t="str">
        <f t="shared" si="79"/>
        <v/>
      </c>
      <c r="P522" s="7" t="str">
        <f t="shared" si="80"/>
        <v/>
      </c>
      <c r="Q522" s="7" t="str">
        <f t="shared" si="81"/>
        <v/>
      </c>
      <c r="R522" s="45"/>
      <c r="S522" s="9" t="str">
        <f t="shared" si="82"/>
        <v/>
      </c>
      <c r="T522" s="9" t="str">
        <f>IF(F522="","",IF(H522=0,"",VLOOKUP(E522,Clientes3[],4,)))</f>
        <v/>
      </c>
      <c r="U522" s="10" t="str">
        <f t="shared" si="83"/>
        <v/>
      </c>
      <c r="V522" s="11" t="str">
        <f t="shared" si="84"/>
        <v/>
      </c>
      <c r="W522" s="5"/>
    </row>
    <row r="523" spans="1:23" ht="42.75" customHeight="1" x14ac:dyDescent="0.25">
      <c r="A523" s="5"/>
      <c r="B523" s="44"/>
      <c r="C523" s="44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5" t="str">
        <f t="shared" si="76"/>
        <v/>
      </c>
      <c r="L523" s="7" t="str">
        <f t="shared" si="77"/>
        <v/>
      </c>
      <c r="M523" s="7" t="str">
        <f t="shared" si="78"/>
        <v/>
      </c>
      <c r="N523" s="45"/>
      <c r="O523" s="8" t="str">
        <f t="shared" si="79"/>
        <v/>
      </c>
      <c r="P523" s="7" t="str">
        <f t="shared" si="80"/>
        <v/>
      </c>
      <c r="Q523" s="7" t="str">
        <f t="shared" si="81"/>
        <v/>
      </c>
      <c r="R523" s="45"/>
      <c r="S523" s="9" t="str">
        <f t="shared" si="82"/>
        <v/>
      </c>
      <c r="T523" s="9" t="str">
        <f>IF(F523="","",IF(H523=0,"",VLOOKUP(E523,Clientes3[],4,)))</f>
        <v/>
      </c>
      <c r="U523" s="10" t="str">
        <f t="shared" si="83"/>
        <v/>
      </c>
      <c r="V523" s="11" t="str">
        <f t="shared" si="84"/>
        <v/>
      </c>
      <c r="W523" s="5"/>
    </row>
    <row r="524" spans="1:23" ht="42.75" customHeight="1" x14ac:dyDescent="0.25">
      <c r="A524" s="5"/>
      <c r="B524" s="44"/>
      <c r="C524" s="44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5" t="str">
        <f t="shared" si="76"/>
        <v/>
      </c>
      <c r="L524" s="7" t="str">
        <f t="shared" si="77"/>
        <v/>
      </c>
      <c r="M524" s="7" t="str">
        <f t="shared" si="78"/>
        <v/>
      </c>
      <c r="N524" s="45"/>
      <c r="O524" s="8" t="str">
        <f t="shared" si="79"/>
        <v/>
      </c>
      <c r="P524" s="7" t="str">
        <f t="shared" si="80"/>
        <v/>
      </c>
      <c r="Q524" s="7" t="str">
        <f t="shared" si="81"/>
        <v/>
      </c>
      <c r="R524" s="45"/>
      <c r="S524" s="9" t="str">
        <f t="shared" si="82"/>
        <v/>
      </c>
      <c r="T524" s="9" t="str">
        <f>IF(F524="","",IF(H524=0,"",VLOOKUP(E524,Clientes3[],4,)))</f>
        <v/>
      </c>
      <c r="U524" s="10" t="str">
        <f t="shared" si="83"/>
        <v/>
      </c>
      <c r="V524" s="11" t="str">
        <f t="shared" si="84"/>
        <v/>
      </c>
      <c r="W524" s="5"/>
    </row>
    <row r="525" spans="1:23" ht="42.75" customHeight="1" x14ac:dyDescent="0.25">
      <c r="A525" s="5"/>
      <c r="B525" s="44"/>
      <c r="C525" s="44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5" t="str">
        <f t="shared" si="76"/>
        <v/>
      </c>
      <c r="L525" s="7" t="str">
        <f t="shared" si="77"/>
        <v/>
      </c>
      <c r="M525" s="7" t="str">
        <f t="shared" si="78"/>
        <v/>
      </c>
      <c r="N525" s="45"/>
      <c r="O525" s="8" t="str">
        <f t="shared" si="79"/>
        <v/>
      </c>
      <c r="P525" s="7" t="str">
        <f t="shared" si="80"/>
        <v/>
      </c>
      <c r="Q525" s="7" t="str">
        <f t="shared" si="81"/>
        <v/>
      </c>
      <c r="R525" s="45"/>
      <c r="S525" s="9" t="str">
        <f t="shared" si="82"/>
        <v/>
      </c>
      <c r="T525" s="9" t="str">
        <f>IF(F525="","",IF(H525=0,"",VLOOKUP(E525,Clientes3[],4,)))</f>
        <v/>
      </c>
      <c r="U525" s="10" t="str">
        <f t="shared" si="83"/>
        <v/>
      </c>
      <c r="V525" s="11" t="str">
        <f t="shared" si="84"/>
        <v/>
      </c>
      <c r="W525" s="5"/>
    </row>
    <row r="526" spans="1:23" ht="42.75" customHeight="1" x14ac:dyDescent="0.25">
      <c r="A526" s="5"/>
      <c r="B526" s="44"/>
      <c r="C526" s="44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5" t="str">
        <f t="shared" si="76"/>
        <v/>
      </c>
      <c r="L526" s="7" t="str">
        <f t="shared" si="77"/>
        <v/>
      </c>
      <c r="M526" s="7" t="str">
        <f t="shared" si="78"/>
        <v/>
      </c>
      <c r="N526" s="45"/>
      <c r="O526" s="8" t="str">
        <f t="shared" si="79"/>
        <v/>
      </c>
      <c r="P526" s="7" t="str">
        <f t="shared" si="80"/>
        <v/>
      </c>
      <c r="Q526" s="7" t="str">
        <f t="shared" si="81"/>
        <v/>
      </c>
      <c r="R526" s="45"/>
      <c r="S526" s="9" t="str">
        <f t="shared" si="82"/>
        <v/>
      </c>
      <c r="T526" s="9" t="str">
        <f>IF(F526="","",IF(H526=0,"",VLOOKUP(E526,Clientes3[],4,)))</f>
        <v/>
      </c>
      <c r="U526" s="10" t="str">
        <f t="shared" si="83"/>
        <v/>
      </c>
      <c r="V526" s="11" t="str">
        <f t="shared" si="84"/>
        <v/>
      </c>
      <c r="W526" s="5"/>
    </row>
    <row r="527" spans="1:23" ht="42.75" customHeight="1" x14ac:dyDescent="0.25">
      <c r="A527" s="5"/>
      <c r="B527" s="44"/>
      <c r="C527" s="44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5" t="str">
        <f t="shared" si="76"/>
        <v/>
      </c>
      <c r="L527" s="7" t="str">
        <f t="shared" si="77"/>
        <v/>
      </c>
      <c r="M527" s="7" t="str">
        <f t="shared" si="78"/>
        <v/>
      </c>
      <c r="N527" s="45"/>
      <c r="O527" s="8" t="str">
        <f t="shared" si="79"/>
        <v/>
      </c>
      <c r="P527" s="7" t="str">
        <f t="shared" si="80"/>
        <v/>
      </c>
      <c r="Q527" s="7" t="str">
        <f t="shared" si="81"/>
        <v/>
      </c>
      <c r="R527" s="45"/>
      <c r="S527" s="9" t="str">
        <f t="shared" si="82"/>
        <v/>
      </c>
      <c r="T527" s="9" t="str">
        <f>IF(F527="","",IF(H527=0,"",VLOOKUP(E527,Clientes3[],4,)))</f>
        <v/>
      </c>
      <c r="U527" s="10" t="str">
        <f t="shared" si="83"/>
        <v/>
      </c>
      <c r="V527" s="11" t="str">
        <f t="shared" si="84"/>
        <v/>
      </c>
      <c r="W527" s="5"/>
    </row>
    <row r="528" spans="1:23" ht="42.75" customHeight="1" x14ac:dyDescent="0.25">
      <c r="A528" s="5"/>
      <c r="B528" s="44"/>
      <c r="C528" s="44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5" t="str">
        <f t="shared" si="76"/>
        <v/>
      </c>
      <c r="L528" s="7" t="str">
        <f t="shared" si="77"/>
        <v/>
      </c>
      <c r="M528" s="7" t="str">
        <f t="shared" si="78"/>
        <v/>
      </c>
      <c r="N528" s="45"/>
      <c r="O528" s="8" t="str">
        <f t="shared" si="79"/>
        <v/>
      </c>
      <c r="P528" s="7" t="str">
        <f t="shared" si="80"/>
        <v/>
      </c>
      <c r="Q528" s="7" t="str">
        <f t="shared" si="81"/>
        <v/>
      </c>
      <c r="R528" s="45"/>
      <c r="S528" s="9" t="str">
        <f t="shared" si="82"/>
        <v/>
      </c>
      <c r="T528" s="9" t="str">
        <f>IF(F528="","",IF(H528=0,"",VLOOKUP(E528,Clientes3[],4,)))</f>
        <v/>
      </c>
      <c r="U528" s="10" t="str">
        <f t="shared" si="83"/>
        <v/>
      </c>
      <c r="V528" s="11" t="str">
        <f t="shared" si="84"/>
        <v/>
      </c>
      <c r="W528" s="5"/>
    </row>
    <row r="529" spans="1:23" ht="42.75" customHeight="1" x14ac:dyDescent="0.25">
      <c r="A529" s="5"/>
      <c r="B529" s="44"/>
      <c r="C529" s="44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5" t="str">
        <f t="shared" si="76"/>
        <v/>
      </c>
      <c r="L529" s="7" t="str">
        <f t="shared" si="77"/>
        <v/>
      </c>
      <c r="M529" s="7" t="str">
        <f t="shared" si="78"/>
        <v/>
      </c>
      <c r="N529" s="45"/>
      <c r="O529" s="8" t="str">
        <f t="shared" si="79"/>
        <v/>
      </c>
      <c r="P529" s="7" t="str">
        <f t="shared" si="80"/>
        <v/>
      </c>
      <c r="Q529" s="7" t="str">
        <f t="shared" si="81"/>
        <v/>
      </c>
      <c r="R529" s="45"/>
      <c r="S529" s="9" t="str">
        <f t="shared" si="82"/>
        <v/>
      </c>
      <c r="T529" s="9" t="str">
        <f>IF(F529="","",IF(H529=0,"",VLOOKUP(E529,Clientes3[],4,)))</f>
        <v/>
      </c>
      <c r="U529" s="10" t="str">
        <f t="shared" si="83"/>
        <v/>
      </c>
      <c r="V529" s="11" t="str">
        <f t="shared" si="84"/>
        <v/>
      </c>
      <c r="W529" s="5"/>
    </row>
    <row r="530" spans="1:23" ht="42.75" customHeight="1" x14ac:dyDescent="0.25">
      <c r="A530" s="5"/>
      <c r="B530" s="44"/>
      <c r="C530" s="44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5" t="str">
        <f t="shared" si="76"/>
        <v/>
      </c>
      <c r="L530" s="7" t="str">
        <f t="shared" si="77"/>
        <v/>
      </c>
      <c r="M530" s="7" t="str">
        <f t="shared" si="78"/>
        <v/>
      </c>
      <c r="N530" s="45"/>
      <c r="O530" s="8" t="str">
        <f t="shared" si="79"/>
        <v/>
      </c>
      <c r="P530" s="7" t="str">
        <f t="shared" si="80"/>
        <v/>
      </c>
      <c r="Q530" s="7" t="str">
        <f t="shared" si="81"/>
        <v/>
      </c>
      <c r="R530" s="45"/>
      <c r="S530" s="9" t="str">
        <f t="shared" si="82"/>
        <v/>
      </c>
      <c r="T530" s="9" t="str">
        <f>IF(F530="","",IF(H530=0,"",VLOOKUP(E530,Clientes3[],4,)))</f>
        <v/>
      </c>
      <c r="U530" s="10" t="str">
        <f t="shared" si="83"/>
        <v/>
      </c>
      <c r="V530" s="11" t="str">
        <f t="shared" si="84"/>
        <v/>
      </c>
      <c r="W530" s="5"/>
    </row>
    <row r="531" spans="1:23" ht="42.75" customHeight="1" x14ac:dyDescent="0.25">
      <c r="A531" s="5"/>
      <c r="B531" s="44"/>
      <c r="C531" s="44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5" t="str">
        <f t="shared" si="76"/>
        <v/>
      </c>
      <c r="L531" s="7" t="str">
        <f t="shared" si="77"/>
        <v/>
      </c>
      <c r="M531" s="7" t="str">
        <f t="shared" si="78"/>
        <v/>
      </c>
      <c r="N531" s="45"/>
      <c r="O531" s="8" t="str">
        <f t="shared" si="79"/>
        <v/>
      </c>
      <c r="P531" s="7" t="str">
        <f t="shared" si="80"/>
        <v/>
      </c>
      <c r="Q531" s="7" t="str">
        <f t="shared" si="81"/>
        <v/>
      </c>
      <c r="R531" s="45"/>
      <c r="S531" s="9" t="str">
        <f t="shared" si="82"/>
        <v/>
      </c>
      <c r="T531" s="9" t="str">
        <f>IF(F531="","",IF(H531=0,"",VLOOKUP(E531,Clientes3[],4,)))</f>
        <v/>
      </c>
      <c r="U531" s="10" t="str">
        <f t="shared" si="83"/>
        <v/>
      </c>
      <c r="V531" s="11" t="str">
        <f t="shared" si="84"/>
        <v/>
      </c>
      <c r="W531" s="5"/>
    </row>
    <row r="532" spans="1:23" ht="42.75" customHeight="1" x14ac:dyDescent="0.25">
      <c r="A532" s="5"/>
      <c r="B532" s="44"/>
      <c r="C532" s="44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5" t="str">
        <f t="shared" si="76"/>
        <v/>
      </c>
      <c r="L532" s="7" t="str">
        <f t="shared" si="77"/>
        <v/>
      </c>
      <c r="M532" s="7" t="str">
        <f t="shared" si="78"/>
        <v/>
      </c>
      <c r="N532" s="45"/>
      <c r="O532" s="8" t="str">
        <f t="shared" si="79"/>
        <v/>
      </c>
      <c r="P532" s="7" t="str">
        <f t="shared" si="80"/>
        <v/>
      </c>
      <c r="Q532" s="7" t="str">
        <f t="shared" si="81"/>
        <v/>
      </c>
      <c r="R532" s="45"/>
      <c r="S532" s="9" t="str">
        <f t="shared" si="82"/>
        <v/>
      </c>
      <c r="T532" s="9" t="str">
        <f>IF(F532="","",IF(H532=0,"",VLOOKUP(E532,Clientes3[],4,)))</f>
        <v/>
      </c>
      <c r="U532" s="10" t="str">
        <f t="shared" si="83"/>
        <v/>
      </c>
      <c r="V532" s="11" t="str">
        <f t="shared" si="84"/>
        <v/>
      </c>
      <c r="W532" s="5"/>
    </row>
    <row r="533" spans="1:23" ht="42.75" customHeight="1" x14ac:dyDescent="0.25">
      <c r="A533" s="5"/>
      <c r="B533" s="44"/>
      <c r="C533" s="44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5" t="str">
        <f t="shared" si="76"/>
        <v/>
      </c>
      <c r="L533" s="7" t="str">
        <f t="shared" si="77"/>
        <v/>
      </c>
      <c r="M533" s="7" t="str">
        <f t="shared" si="78"/>
        <v/>
      </c>
      <c r="N533" s="45"/>
      <c r="O533" s="8" t="str">
        <f t="shared" si="79"/>
        <v/>
      </c>
      <c r="P533" s="7" t="str">
        <f t="shared" si="80"/>
        <v/>
      </c>
      <c r="Q533" s="7" t="str">
        <f t="shared" si="81"/>
        <v/>
      </c>
      <c r="R533" s="45"/>
      <c r="S533" s="9" t="str">
        <f t="shared" si="82"/>
        <v/>
      </c>
      <c r="T533" s="9" t="str">
        <f>IF(F533="","",IF(H533=0,"",VLOOKUP(E533,Clientes3[],4,)))</f>
        <v/>
      </c>
      <c r="U533" s="10" t="str">
        <f t="shared" si="83"/>
        <v/>
      </c>
      <c r="V533" s="11" t="str">
        <f t="shared" si="84"/>
        <v/>
      </c>
      <c r="W533" s="5"/>
    </row>
    <row r="534" spans="1:23" ht="42.75" customHeight="1" x14ac:dyDescent="0.25">
      <c r="A534" s="5"/>
      <c r="B534" s="44"/>
      <c r="C534" s="44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5" t="str">
        <f t="shared" si="76"/>
        <v/>
      </c>
      <c r="L534" s="7" t="str">
        <f t="shared" si="77"/>
        <v/>
      </c>
      <c r="M534" s="7" t="str">
        <f t="shared" si="78"/>
        <v/>
      </c>
      <c r="N534" s="45"/>
      <c r="O534" s="8" t="str">
        <f t="shared" si="79"/>
        <v/>
      </c>
      <c r="P534" s="7" t="str">
        <f t="shared" si="80"/>
        <v/>
      </c>
      <c r="Q534" s="7" t="str">
        <f t="shared" si="81"/>
        <v/>
      </c>
      <c r="R534" s="45"/>
      <c r="S534" s="9" t="str">
        <f t="shared" si="82"/>
        <v/>
      </c>
      <c r="T534" s="9" t="str">
        <f>IF(F534="","",IF(H534=0,"",VLOOKUP(E534,Clientes3[],4,)))</f>
        <v/>
      </c>
      <c r="U534" s="10" t="str">
        <f t="shared" si="83"/>
        <v/>
      </c>
      <c r="V534" s="11" t="str">
        <f t="shared" si="84"/>
        <v/>
      </c>
      <c r="W534" s="5"/>
    </row>
    <row r="535" spans="1:23" ht="42.75" customHeight="1" x14ac:dyDescent="0.25">
      <c r="A535" s="5"/>
      <c r="B535" s="44"/>
      <c r="C535" s="44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5" t="str">
        <f t="shared" si="76"/>
        <v/>
      </c>
      <c r="L535" s="7" t="str">
        <f t="shared" si="77"/>
        <v/>
      </c>
      <c r="M535" s="7" t="str">
        <f t="shared" si="78"/>
        <v/>
      </c>
      <c r="N535" s="45"/>
      <c r="O535" s="8" t="str">
        <f t="shared" si="79"/>
        <v/>
      </c>
      <c r="P535" s="7" t="str">
        <f t="shared" si="80"/>
        <v/>
      </c>
      <c r="Q535" s="7" t="str">
        <f t="shared" si="81"/>
        <v/>
      </c>
      <c r="R535" s="45"/>
      <c r="S535" s="9" t="str">
        <f t="shared" si="82"/>
        <v/>
      </c>
      <c r="T535" s="9" t="str">
        <f>IF(F535="","",IF(H535=0,"",VLOOKUP(E535,Clientes3[],4,)))</f>
        <v/>
      </c>
      <c r="U535" s="10" t="str">
        <f t="shared" si="83"/>
        <v/>
      </c>
      <c r="V535" s="11" t="str">
        <f t="shared" si="84"/>
        <v/>
      </c>
      <c r="W535" s="5"/>
    </row>
    <row r="536" spans="1:23" ht="42.75" customHeight="1" x14ac:dyDescent="0.25">
      <c r="A536" s="5"/>
      <c r="B536" s="44"/>
      <c r="C536" s="44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5" t="str">
        <f t="shared" si="76"/>
        <v/>
      </c>
      <c r="L536" s="7" t="str">
        <f t="shared" si="77"/>
        <v/>
      </c>
      <c r="M536" s="7" t="str">
        <f t="shared" si="78"/>
        <v/>
      </c>
      <c r="N536" s="45"/>
      <c r="O536" s="8" t="str">
        <f t="shared" si="79"/>
        <v/>
      </c>
      <c r="P536" s="7" t="str">
        <f t="shared" si="80"/>
        <v/>
      </c>
      <c r="Q536" s="7" t="str">
        <f t="shared" si="81"/>
        <v/>
      </c>
      <c r="R536" s="45"/>
      <c r="S536" s="9" t="str">
        <f t="shared" si="82"/>
        <v/>
      </c>
      <c r="T536" s="9" t="str">
        <f>IF(F536="","",IF(H536=0,"",VLOOKUP(E536,Clientes3[],4,)))</f>
        <v/>
      </c>
      <c r="U536" s="10" t="str">
        <f t="shared" si="83"/>
        <v/>
      </c>
      <c r="V536" s="11" t="str">
        <f t="shared" si="84"/>
        <v/>
      </c>
      <c r="W536" s="5"/>
    </row>
    <row r="537" spans="1:23" ht="42.75" customHeight="1" x14ac:dyDescent="0.25">
      <c r="A537" s="5"/>
      <c r="B537" s="44"/>
      <c r="C537" s="44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5" t="str">
        <f t="shared" si="76"/>
        <v/>
      </c>
      <c r="L537" s="7" t="str">
        <f t="shared" si="77"/>
        <v/>
      </c>
      <c r="M537" s="7" t="str">
        <f t="shared" si="78"/>
        <v/>
      </c>
      <c r="N537" s="45"/>
      <c r="O537" s="8" t="str">
        <f t="shared" si="79"/>
        <v/>
      </c>
      <c r="P537" s="7" t="str">
        <f t="shared" si="80"/>
        <v/>
      </c>
      <c r="Q537" s="7" t="str">
        <f t="shared" si="81"/>
        <v/>
      </c>
      <c r="R537" s="45"/>
      <c r="S537" s="9" t="str">
        <f t="shared" si="82"/>
        <v/>
      </c>
      <c r="T537" s="9" t="str">
        <f>IF(F537="","",IF(H537=0,"",VLOOKUP(E537,Clientes3[],4,)))</f>
        <v/>
      </c>
      <c r="U537" s="10" t="str">
        <f t="shared" si="83"/>
        <v/>
      </c>
      <c r="V537" s="11" t="str">
        <f t="shared" si="84"/>
        <v/>
      </c>
      <c r="W537" s="5"/>
    </row>
    <row r="538" spans="1:23" ht="42.75" customHeight="1" x14ac:dyDescent="0.25">
      <c r="A538" s="5"/>
      <c r="B538" s="44"/>
      <c r="C538" s="44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5" t="str">
        <f t="shared" si="76"/>
        <v/>
      </c>
      <c r="L538" s="7" t="str">
        <f t="shared" si="77"/>
        <v/>
      </c>
      <c r="M538" s="7" t="str">
        <f t="shared" si="78"/>
        <v/>
      </c>
      <c r="N538" s="45"/>
      <c r="O538" s="8" t="str">
        <f t="shared" si="79"/>
        <v/>
      </c>
      <c r="P538" s="7" t="str">
        <f t="shared" si="80"/>
        <v/>
      </c>
      <c r="Q538" s="7" t="str">
        <f t="shared" si="81"/>
        <v/>
      </c>
      <c r="R538" s="45"/>
      <c r="S538" s="9" t="str">
        <f t="shared" si="82"/>
        <v/>
      </c>
      <c r="T538" s="9" t="str">
        <f>IF(F538="","",IF(H538=0,"",VLOOKUP(E538,Clientes3[],4,)))</f>
        <v/>
      </c>
      <c r="U538" s="10" t="str">
        <f t="shared" si="83"/>
        <v/>
      </c>
      <c r="V538" s="11" t="str">
        <f t="shared" si="84"/>
        <v/>
      </c>
      <c r="W538" s="5"/>
    </row>
    <row r="539" spans="1:23" ht="42.75" customHeight="1" x14ac:dyDescent="0.25">
      <c r="A539" s="5"/>
      <c r="B539" s="44"/>
      <c r="C539" s="44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5" t="str">
        <f t="shared" si="76"/>
        <v/>
      </c>
      <c r="L539" s="7" t="str">
        <f t="shared" si="77"/>
        <v/>
      </c>
      <c r="M539" s="7" t="str">
        <f t="shared" si="78"/>
        <v/>
      </c>
      <c r="N539" s="45"/>
      <c r="O539" s="8" t="str">
        <f t="shared" si="79"/>
        <v/>
      </c>
      <c r="P539" s="7" t="str">
        <f t="shared" si="80"/>
        <v/>
      </c>
      <c r="Q539" s="7" t="str">
        <f t="shared" si="81"/>
        <v/>
      </c>
      <c r="R539" s="45"/>
      <c r="S539" s="9" t="str">
        <f t="shared" si="82"/>
        <v/>
      </c>
      <c r="T539" s="9" t="str">
        <f>IF(F539="","",IF(H539=0,"",VLOOKUP(E539,Clientes3[],4,)))</f>
        <v/>
      </c>
      <c r="U539" s="10" t="str">
        <f t="shared" si="83"/>
        <v/>
      </c>
      <c r="V539" s="11" t="str">
        <f t="shared" si="84"/>
        <v/>
      </c>
      <c r="W539" s="5"/>
    </row>
    <row r="540" spans="1:23" ht="42.75" customHeight="1" x14ac:dyDescent="0.25">
      <c r="A540" s="5"/>
      <c r="B540" s="44"/>
      <c r="C540" s="44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5" t="str">
        <f t="shared" si="76"/>
        <v/>
      </c>
      <c r="L540" s="7" t="str">
        <f t="shared" si="77"/>
        <v/>
      </c>
      <c r="M540" s="7" t="str">
        <f t="shared" si="78"/>
        <v/>
      </c>
      <c r="N540" s="45"/>
      <c r="O540" s="8" t="str">
        <f t="shared" si="79"/>
        <v/>
      </c>
      <c r="P540" s="7" t="str">
        <f t="shared" si="80"/>
        <v/>
      </c>
      <c r="Q540" s="7" t="str">
        <f t="shared" si="81"/>
        <v/>
      </c>
      <c r="R540" s="45"/>
      <c r="S540" s="9" t="str">
        <f t="shared" si="82"/>
        <v/>
      </c>
      <c r="T540" s="9" t="str">
        <f>IF(F540="","",IF(H540=0,"",VLOOKUP(E540,Clientes3[],4,)))</f>
        <v/>
      </c>
      <c r="U540" s="10" t="str">
        <f t="shared" si="83"/>
        <v/>
      </c>
      <c r="V540" s="11" t="str">
        <f t="shared" si="84"/>
        <v/>
      </c>
      <c r="W540" s="5"/>
    </row>
    <row r="541" spans="1:23" ht="42.75" customHeight="1" x14ac:dyDescent="0.25">
      <c r="A541" s="5"/>
      <c r="B541" s="44"/>
      <c r="C541" s="44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5" t="str">
        <f t="shared" si="76"/>
        <v/>
      </c>
      <c r="L541" s="7" t="str">
        <f t="shared" si="77"/>
        <v/>
      </c>
      <c r="M541" s="7" t="str">
        <f t="shared" si="78"/>
        <v/>
      </c>
      <c r="N541" s="45"/>
      <c r="O541" s="8" t="str">
        <f t="shared" si="79"/>
        <v/>
      </c>
      <c r="P541" s="7" t="str">
        <f t="shared" si="80"/>
        <v/>
      </c>
      <c r="Q541" s="7" t="str">
        <f t="shared" si="81"/>
        <v/>
      </c>
      <c r="R541" s="45"/>
      <c r="S541" s="9" t="str">
        <f t="shared" si="82"/>
        <v/>
      </c>
      <c r="T541" s="9" t="str">
        <f>IF(F541="","",IF(H541=0,"",VLOOKUP(E541,Clientes3[],4,)))</f>
        <v/>
      </c>
      <c r="U541" s="10" t="str">
        <f t="shared" si="83"/>
        <v/>
      </c>
      <c r="V541" s="11" t="str">
        <f t="shared" si="84"/>
        <v/>
      </c>
      <c r="W541" s="5"/>
    </row>
    <row r="542" spans="1:23" ht="42.75" customHeight="1" x14ac:dyDescent="0.25">
      <c r="A542" s="5"/>
      <c r="B542" s="44"/>
      <c r="C542" s="44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5" t="str">
        <f t="shared" si="76"/>
        <v/>
      </c>
      <c r="L542" s="7" t="str">
        <f t="shared" si="77"/>
        <v/>
      </c>
      <c r="M542" s="7" t="str">
        <f t="shared" si="78"/>
        <v/>
      </c>
      <c r="N542" s="45"/>
      <c r="O542" s="8" t="str">
        <f t="shared" si="79"/>
        <v/>
      </c>
      <c r="P542" s="7" t="str">
        <f t="shared" si="80"/>
        <v/>
      </c>
      <c r="Q542" s="7" t="str">
        <f t="shared" si="81"/>
        <v/>
      </c>
      <c r="R542" s="45"/>
      <c r="S542" s="9" t="str">
        <f t="shared" si="82"/>
        <v/>
      </c>
      <c r="T542" s="9" t="str">
        <f>IF(F542="","",IF(H542=0,"",VLOOKUP(E542,Clientes3[],4,)))</f>
        <v/>
      </c>
      <c r="U542" s="10" t="str">
        <f t="shared" si="83"/>
        <v/>
      </c>
      <c r="V542" s="11" t="str">
        <f t="shared" si="84"/>
        <v/>
      </c>
      <c r="W542" s="5"/>
    </row>
    <row r="543" spans="1:23" ht="42.75" customHeight="1" x14ac:dyDescent="0.25">
      <c r="A543" s="5"/>
      <c r="B543" s="44"/>
      <c r="C543" s="44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5" t="str">
        <f t="shared" si="76"/>
        <v/>
      </c>
      <c r="L543" s="7" t="str">
        <f t="shared" si="77"/>
        <v/>
      </c>
      <c r="M543" s="7" t="str">
        <f t="shared" si="78"/>
        <v/>
      </c>
      <c r="N543" s="45"/>
      <c r="O543" s="8" t="str">
        <f t="shared" si="79"/>
        <v/>
      </c>
      <c r="P543" s="7" t="str">
        <f t="shared" si="80"/>
        <v/>
      </c>
      <c r="Q543" s="7" t="str">
        <f t="shared" si="81"/>
        <v/>
      </c>
      <c r="R543" s="45"/>
      <c r="S543" s="9" t="str">
        <f t="shared" si="82"/>
        <v/>
      </c>
      <c r="T543" s="9" t="str">
        <f>IF(F543="","",IF(H543=0,"",VLOOKUP(E543,Clientes3[],4,)))</f>
        <v/>
      </c>
      <c r="U543" s="10" t="str">
        <f t="shared" si="83"/>
        <v/>
      </c>
      <c r="V543" s="11" t="str">
        <f t="shared" si="84"/>
        <v/>
      </c>
      <c r="W543" s="5"/>
    </row>
    <row r="544" spans="1:23" ht="42.75" customHeight="1" x14ac:dyDescent="0.25">
      <c r="A544" s="5"/>
      <c r="B544" s="44"/>
      <c r="C544" s="44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5" t="str">
        <f t="shared" si="76"/>
        <v/>
      </c>
      <c r="L544" s="7" t="str">
        <f t="shared" si="77"/>
        <v/>
      </c>
      <c r="M544" s="7" t="str">
        <f t="shared" si="78"/>
        <v/>
      </c>
      <c r="N544" s="45"/>
      <c r="O544" s="8" t="str">
        <f t="shared" si="79"/>
        <v/>
      </c>
      <c r="P544" s="7" t="str">
        <f t="shared" si="80"/>
        <v/>
      </c>
      <c r="Q544" s="7" t="str">
        <f t="shared" si="81"/>
        <v/>
      </c>
      <c r="R544" s="45"/>
      <c r="S544" s="9" t="str">
        <f t="shared" si="82"/>
        <v/>
      </c>
      <c r="T544" s="9" t="str">
        <f>IF(F544="","",IF(H544=0,"",VLOOKUP(E544,Clientes3[],4,)))</f>
        <v/>
      </c>
      <c r="U544" s="10" t="str">
        <f t="shared" si="83"/>
        <v/>
      </c>
      <c r="V544" s="11" t="str">
        <f t="shared" si="84"/>
        <v/>
      </c>
      <c r="W544" s="5"/>
    </row>
    <row r="545" spans="1:23" ht="42.75" customHeight="1" x14ac:dyDescent="0.25">
      <c r="A545" s="5"/>
      <c r="B545" s="44"/>
      <c r="C545" s="44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5" t="str">
        <f t="shared" si="76"/>
        <v/>
      </c>
      <c r="L545" s="7" t="str">
        <f t="shared" si="77"/>
        <v/>
      </c>
      <c r="M545" s="7" t="str">
        <f t="shared" si="78"/>
        <v/>
      </c>
      <c r="N545" s="45"/>
      <c r="O545" s="8" t="str">
        <f t="shared" si="79"/>
        <v/>
      </c>
      <c r="P545" s="7" t="str">
        <f t="shared" si="80"/>
        <v/>
      </c>
      <c r="Q545" s="7" t="str">
        <f t="shared" si="81"/>
        <v/>
      </c>
      <c r="R545" s="45"/>
      <c r="S545" s="9" t="str">
        <f t="shared" si="82"/>
        <v/>
      </c>
      <c r="T545" s="9" t="str">
        <f>IF(F545="","",IF(H545=0,"",VLOOKUP(E545,Clientes3[],4,)))</f>
        <v/>
      </c>
      <c r="U545" s="10" t="str">
        <f t="shared" si="83"/>
        <v/>
      </c>
      <c r="V545" s="11" t="str">
        <f t="shared" si="84"/>
        <v/>
      </c>
      <c r="W545" s="5"/>
    </row>
    <row r="546" spans="1:23" ht="42.75" customHeight="1" x14ac:dyDescent="0.25">
      <c r="A546" s="5"/>
      <c r="B546" s="44"/>
      <c r="C546" s="44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5" t="str">
        <f t="shared" si="76"/>
        <v/>
      </c>
      <c r="L546" s="7" t="str">
        <f t="shared" si="77"/>
        <v/>
      </c>
      <c r="M546" s="7" t="str">
        <f t="shared" si="78"/>
        <v/>
      </c>
      <c r="N546" s="45"/>
      <c r="O546" s="8" t="str">
        <f t="shared" si="79"/>
        <v/>
      </c>
      <c r="P546" s="7" t="str">
        <f t="shared" si="80"/>
        <v/>
      </c>
      <c r="Q546" s="7" t="str">
        <f t="shared" si="81"/>
        <v/>
      </c>
      <c r="R546" s="45"/>
      <c r="S546" s="9" t="str">
        <f t="shared" si="82"/>
        <v/>
      </c>
      <c r="T546" s="9" t="str">
        <f>IF(F546="","",IF(H546=0,"",VLOOKUP(E546,Clientes3[],4,)))</f>
        <v/>
      </c>
      <c r="U546" s="10" t="str">
        <f t="shared" si="83"/>
        <v/>
      </c>
      <c r="V546" s="11" t="str">
        <f t="shared" si="84"/>
        <v/>
      </c>
      <c r="W546" s="5"/>
    </row>
    <row r="547" spans="1:23" ht="42.75" customHeight="1" x14ac:dyDescent="0.25">
      <c r="A547" s="5"/>
      <c r="B547" s="44"/>
      <c r="C547" s="44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5" t="str">
        <f t="shared" si="76"/>
        <v/>
      </c>
      <c r="L547" s="7" t="str">
        <f t="shared" si="77"/>
        <v/>
      </c>
      <c r="M547" s="7" t="str">
        <f t="shared" si="78"/>
        <v/>
      </c>
      <c r="N547" s="45"/>
      <c r="O547" s="8" t="str">
        <f t="shared" si="79"/>
        <v/>
      </c>
      <c r="P547" s="7" t="str">
        <f t="shared" si="80"/>
        <v/>
      </c>
      <c r="Q547" s="7" t="str">
        <f t="shared" si="81"/>
        <v/>
      </c>
      <c r="R547" s="45"/>
      <c r="S547" s="9" t="str">
        <f t="shared" si="82"/>
        <v/>
      </c>
      <c r="T547" s="9" t="str">
        <f>IF(F547="","",IF(H547=0,"",VLOOKUP(E547,Clientes3[],4,)))</f>
        <v/>
      </c>
      <c r="U547" s="10" t="str">
        <f t="shared" si="83"/>
        <v/>
      </c>
      <c r="V547" s="11" t="str">
        <f t="shared" si="84"/>
        <v/>
      </c>
      <c r="W547" s="5"/>
    </row>
    <row r="548" spans="1:23" ht="42.75" customHeight="1" x14ac:dyDescent="0.25">
      <c r="A548" s="5"/>
      <c r="B548" s="44"/>
      <c r="C548" s="44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5" t="str">
        <f t="shared" si="76"/>
        <v/>
      </c>
      <c r="L548" s="7" t="str">
        <f t="shared" si="77"/>
        <v/>
      </c>
      <c r="M548" s="7" t="str">
        <f t="shared" si="78"/>
        <v/>
      </c>
      <c r="N548" s="45"/>
      <c r="O548" s="8" t="str">
        <f t="shared" si="79"/>
        <v/>
      </c>
      <c r="P548" s="7" t="str">
        <f t="shared" si="80"/>
        <v/>
      </c>
      <c r="Q548" s="7" t="str">
        <f t="shared" si="81"/>
        <v/>
      </c>
      <c r="R548" s="45"/>
      <c r="S548" s="9" t="str">
        <f t="shared" si="82"/>
        <v/>
      </c>
      <c r="T548" s="9" t="str">
        <f>IF(F548="","",IF(H548=0,"",VLOOKUP(E548,Clientes3[],4,)))</f>
        <v/>
      </c>
      <c r="U548" s="10" t="str">
        <f t="shared" si="83"/>
        <v/>
      </c>
      <c r="V548" s="11" t="str">
        <f t="shared" si="84"/>
        <v/>
      </c>
      <c r="W548" s="5"/>
    </row>
    <row r="549" spans="1:23" ht="42.75" customHeight="1" x14ac:dyDescent="0.25">
      <c r="A549" s="5"/>
      <c r="B549" s="44"/>
      <c r="C549" s="44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5" t="str">
        <f t="shared" si="76"/>
        <v/>
      </c>
      <c r="L549" s="7" t="str">
        <f t="shared" si="77"/>
        <v/>
      </c>
      <c r="M549" s="7" t="str">
        <f t="shared" si="78"/>
        <v/>
      </c>
      <c r="N549" s="45"/>
      <c r="O549" s="8" t="str">
        <f t="shared" si="79"/>
        <v/>
      </c>
      <c r="P549" s="7" t="str">
        <f t="shared" si="80"/>
        <v/>
      </c>
      <c r="Q549" s="7" t="str">
        <f t="shared" si="81"/>
        <v/>
      </c>
      <c r="R549" s="45"/>
      <c r="S549" s="9" t="str">
        <f t="shared" si="82"/>
        <v/>
      </c>
      <c r="T549" s="9" t="str">
        <f>IF(F549="","",IF(H549=0,"",VLOOKUP(E549,Clientes3[],4,)))</f>
        <v/>
      </c>
      <c r="U549" s="10" t="str">
        <f t="shared" si="83"/>
        <v/>
      </c>
      <c r="V549" s="11" t="str">
        <f t="shared" si="84"/>
        <v/>
      </c>
      <c r="W549" s="5"/>
    </row>
    <row r="550" spans="1:23" ht="42.75" customHeight="1" x14ac:dyDescent="0.25">
      <c r="A550" s="5"/>
      <c r="B550" s="44"/>
      <c r="C550" s="44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5" t="str">
        <f t="shared" si="76"/>
        <v/>
      </c>
      <c r="L550" s="7" t="str">
        <f t="shared" si="77"/>
        <v/>
      </c>
      <c r="M550" s="7" t="str">
        <f t="shared" si="78"/>
        <v/>
      </c>
      <c r="N550" s="45"/>
      <c r="O550" s="8" t="str">
        <f t="shared" si="79"/>
        <v/>
      </c>
      <c r="P550" s="7" t="str">
        <f t="shared" si="80"/>
        <v/>
      </c>
      <c r="Q550" s="7" t="str">
        <f t="shared" si="81"/>
        <v/>
      </c>
      <c r="R550" s="45"/>
      <c r="S550" s="9" t="str">
        <f t="shared" si="82"/>
        <v/>
      </c>
      <c r="T550" s="9" t="str">
        <f>IF(F550="","",IF(H550=0,"",VLOOKUP(E550,Clientes3[],4,)))</f>
        <v/>
      </c>
      <c r="U550" s="10" t="str">
        <f t="shared" si="83"/>
        <v/>
      </c>
      <c r="V550" s="11" t="str">
        <f t="shared" si="84"/>
        <v/>
      </c>
      <c r="W550" s="5"/>
    </row>
    <row r="551" spans="1:23" ht="42.75" customHeight="1" x14ac:dyDescent="0.25">
      <c r="A551" s="5"/>
      <c r="B551" s="44"/>
      <c r="C551" s="44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5" t="str">
        <f t="shared" si="76"/>
        <v/>
      </c>
      <c r="L551" s="7" t="str">
        <f t="shared" si="77"/>
        <v/>
      </c>
      <c r="M551" s="7" t="str">
        <f t="shared" si="78"/>
        <v/>
      </c>
      <c r="N551" s="45"/>
      <c r="O551" s="8" t="str">
        <f t="shared" si="79"/>
        <v/>
      </c>
      <c r="P551" s="7" t="str">
        <f t="shared" si="80"/>
        <v/>
      </c>
      <c r="Q551" s="7" t="str">
        <f t="shared" si="81"/>
        <v/>
      </c>
      <c r="R551" s="45"/>
      <c r="S551" s="9" t="str">
        <f t="shared" si="82"/>
        <v/>
      </c>
      <c r="T551" s="9" t="str">
        <f>IF(F551="","",IF(H551=0,"",VLOOKUP(E551,Clientes3[],4,)))</f>
        <v/>
      </c>
      <c r="U551" s="10" t="str">
        <f t="shared" si="83"/>
        <v/>
      </c>
      <c r="V551" s="11" t="str">
        <f t="shared" si="84"/>
        <v/>
      </c>
      <c r="W551" s="5"/>
    </row>
    <row r="552" spans="1:23" ht="42.75" customHeight="1" x14ac:dyDescent="0.25">
      <c r="A552" s="5"/>
      <c r="B552" s="44"/>
      <c r="C552" s="44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5" t="str">
        <f t="shared" si="76"/>
        <v/>
      </c>
      <c r="L552" s="7" t="str">
        <f t="shared" si="77"/>
        <v/>
      </c>
      <c r="M552" s="7" t="str">
        <f t="shared" si="78"/>
        <v/>
      </c>
      <c r="N552" s="45"/>
      <c r="O552" s="8" t="str">
        <f t="shared" si="79"/>
        <v/>
      </c>
      <c r="P552" s="7" t="str">
        <f t="shared" si="80"/>
        <v/>
      </c>
      <c r="Q552" s="7" t="str">
        <f t="shared" si="81"/>
        <v/>
      </c>
      <c r="R552" s="45"/>
      <c r="S552" s="9" t="str">
        <f t="shared" si="82"/>
        <v/>
      </c>
      <c r="T552" s="9" t="str">
        <f>IF(F552="","",IF(H552=0,"",VLOOKUP(E552,Clientes3[],4,)))</f>
        <v/>
      </c>
      <c r="U552" s="10" t="str">
        <f t="shared" si="83"/>
        <v/>
      </c>
      <c r="V552" s="11" t="str">
        <f t="shared" si="84"/>
        <v/>
      </c>
      <c r="W552" s="5"/>
    </row>
    <row r="553" spans="1:23" ht="42.75" customHeight="1" x14ac:dyDescent="0.25">
      <c r="A553" s="5"/>
      <c r="B553" s="44"/>
      <c r="C553" s="44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5" t="str">
        <f t="shared" ref="K553:K616" si="85">IF(N553="","",N553*I553)</f>
        <v/>
      </c>
      <c r="L553" s="7" t="str">
        <f t="shared" ref="L553:L616" si="86">IF(F553="ALCAMPO CONGELADO ZARAGOZA",IF(I553&lt;27,22.04,""),"")</f>
        <v/>
      </c>
      <c r="M553" s="7" t="str">
        <f t="shared" ref="M553:M616" si="87">IF(I553="","",K553/I553)</f>
        <v/>
      </c>
      <c r="N553" s="45"/>
      <c r="O553" s="8" t="str">
        <f t="shared" ref="O553:O616" si="88">IF(D553="","",VLOOKUP(D553,$B$1047488:$C$1047506,2,FALSE))</f>
        <v/>
      </c>
      <c r="P553" s="7" t="str">
        <f t="shared" ref="P553:P616" si="89">IF(I553="","",IF(L553="",K553,K553+(I553*L553)))</f>
        <v/>
      </c>
      <c r="Q553" s="7" t="str">
        <f t="shared" ref="Q553:Q616" si="90">IF(O553="","",IF(O553=0,"",P553+(P553*O553)))</f>
        <v/>
      </c>
      <c r="R553" s="45"/>
      <c r="S553" s="9" t="str">
        <f t="shared" ref="S553:S616" si="91">IF(P553="","",IF(Q553="",P553/R553,Q553/R553))</f>
        <v/>
      </c>
      <c r="T553" s="9" t="str">
        <f>IF(F553="","",IF(H553=0,"",VLOOKUP(E553,Clientes3[],4,)))</f>
        <v/>
      </c>
      <c r="U553" s="10" t="str">
        <f t="shared" ref="U553:U616" si="92">IF(H553=0,"",IF(R553="","",IF(T553="",R553-(R553*S553),R553-(R553*T553))))</f>
        <v/>
      </c>
      <c r="V553" s="11" t="str">
        <f t="shared" ref="V553:V616" si="93">IF(H553=0,"",IF(P553="","",P553/U553))</f>
        <v/>
      </c>
      <c r="W553" s="5"/>
    </row>
    <row r="554" spans="1:23" ht="42.75" customHeight="1" x14ac:dyDescent="0.25">
      <c r="A554" s="5"/>
      <c r="B554" s="44"/>
      <c r="C554" s="44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5" t="str">
        <f t="shared" si="85"/>
        <v/>
      </c>
      <c r="L554" s="7" t="str">
        <f t="shared" si="86"/>
        <v/>
      </c>
      <c r="M554" s="7" t="str">
        <f t="shared" si="87"/>
        <v/>
      </c>
      <c r="N554" s="45"/>
      <c r="O554" s="8" t="str">
        <f t="shared" si="88"/>
        <v/>
      </c>
      <c r="P554" s="7" t="str">
        <f t="shared" si="89"/>
        <v/>
      </c>
      <c r="Q554" s="7" t="str">
        <f t="shared" si="90"/>
        <v/>
      </c>
      <c r="R554" s="45"/>
      <c r="S554" s="9" t="str">
        <f t="shared" si="91"/>
        <v/>
      </c>
      <c r="T554" s="9" t="str">
        <f>IF(F554="","",IF(H554=0,"",VLOOKUP(E554,Clientes3[],4,)))</f>
        <v/>
      </c>
      <c r="U554" s="10" t="str">
        <f t="shared" si="92"/>
        <v/>
      </c>
      <c r="V554" s="11" t="str">
        <f t="shared" si="93"/>
        <v/>
      </c>
      <c r="W554" s="5"/>
    </row>
    <row r="555" spans="1:23" ht="42.75" customHeight="1" x14ac:dyDescent="0.25">
      <c r="A555" s="5"/>
      <c r="B555" s="44"/>
      <c r="C555" s="44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5" t="str">
        <f t="shared" si="85"/>
        <v/>
      </c>
      <c r="L555" s="7" t="str">
        <f t="shared" si="86"/>
        <v/>
      </c>
      <c r="M555" s="7" t="str">
        <f t="shared" si="87"/>
        <v/>
      </c>
      <c r="N555" s="45"/>
      <c r="O555" s="8" t="str">
        <f t="shared" si="88"/>
        <v/>
      </c>
      <c r="P555" s="7" t="str">
        <f t="shared" si="89"/>
        <v/>
      </c>
      <c r="Q555" s="7" t="str">
        <f t="shared" si="90"/>
        <v/>
      </c>
      <c r="R555" s="45"/>
      <c r="S555" s="9" t="str">
        <f t="shared" si="91"/>
        <v/>
      </c>
      <c r="T555" s="9" t="str">
        <f>IF(F555="","",IF(H555=0,"",VLOOKUP(E555,Clientes3[],4,)))</f>
        <v/>
      </c>
      <c r="U555" s="10" t="str">
        <f t="shared" si="92"/>
        <v/>
      </c>
      <c r="V555" s="11" t="str">
        <f t="shared" si="93"/>
        <v/>
      </c>
      <c r="W555" s="5"/>
    </row>
    <row r="556" spans="1:23" ht="42.75" customHeight="1" x14ac:dyDescent="0.25">
      <c r="A556" s="5"/>
      <c r="B556" s="44"/>
      <c r="C556" s="44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5" t="str">
        <f t="shared" si="85"/>
        <v/>
      </c>
      <c r="L556" s="7" t="str">
        <f t="shared" si="86"/>
        <v/>
      </c>
      <c r="M556" s="7" t="str">
        <f t="shared" si="87"/>
        <v/>
      </c>
      <c r="N556" s="45"/>
      <c r="O556" s="8" t="str">
        <f t="shared" si="88"/>
        <v/>
      </c>
      <c r="P556" s="7" t="str">
        <f t="shared" si="89"/>
        <v/>
      </c>
      <c r="Q556" s="7" t="str">
        <f t="shared" si="90"/>
        <v/>
      </c>
      <c r="R556" s="45"/>
      <c r="S556" s="9" t="str">
        <f t="shared" si="91"/>
        <v/>
      </c>
      <c r="T556" s="9" t="str">
        <f>IF(F556="","",IF(H556=0,"",VLOOKUP(E556,Clientes3[],4,)))</f>
        <v/>
      </c>
      <c r="U556" s="10" t="str">
        <f t="shared" si="92"/>
        <v/>
      </c>
      <c r="V556" s="11" t="str">
        <f t="shared" si="93"/>
        <v/>
      </c>
      <c r="W556" s="5"/>
    </row>
    <row r="557" spans="1:23" ht="42.75" customHeight="1" x14ac:dyDescent="0.25">
      <c r="A557" s="5"/>
      <c r="B557" s="44"/>
      <c r="C557" s="44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5" t="str">
        <f t="shared" si="85"/>
        <v/>
      </c>
      <c r="L557" s="7" t="str">
        <f t="shared" si="86"/>
        <v/>
      </c>
      <c r="M557" s="7" t="str">
        <f t="shared" si="87"/>
        <v/>
      </c>
      <c r="N557" s="45"/>
      <c r="O557" s="8" t="str">
        <f t="shared" si="88"/>
        <v/>
      </c>
      <c r="P557" s="7" t="str">
        <f t="shared" si="89"/>
        <v/>
      </c>
      <c r="Q557" s="7" t="str">
        <f t="shared" si="90"/>
        <v/>
      </c>
      <c r="R557" s="45"/>
      <c r="S557" s="9" t="str">
        <f t="shared" si="91"/>
        <v/>
      </c>
      <c r="T557" s="9" t="str">
        <f>IF(F557="","",IF(H557=0,"",VLOOKUP(E557,Clientes3[],4,)))</f>
        <v/>
      </c>
      <c r="U557" s="10" t="str">
        <f t="shared" si="92"/>
        <v/>
      </c>
      <c r="V557" s="11" t="str">
        <f t="shared" si="93"/>
        <v/>
      </c>
      <c r="W557" s="5"/>
    </row>
    <row r="558" spans="1:23" ht="42.75" customHeight="1" x14ac:dyDescent="0.25">
      <c r="A558" s="5"/>
      <c r="B558" s="44"/>
      <c r="C558" s="44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5" t="str">
        <f t="shared" si="85"/>
        <v/>
      </c>
      <c r="L558" s="7" t="str">
        <f t="shared" si="86"/>
        <v/>
      </c>
      <c r="M558" s="7" t="str">
        <f t="shared" si="87"/>
        <v/>
      </c>
      <c r="N558" s="45"/>
      <c r="O558" s="8" t="str">
        <f t="shared" si="88"/>
        <v/>
      </c>
      <c r="P558" s="7" t="str">
        <f t="shared" si="89"/>
        <v/>
      </c>
      <c r="Q558" s="7" t="str">
        <f t="shared" si="90"/>
        <v/>
      </c>
      <c r="R558" s="45"/>
      <c r="S558" s="9" t="str">
        <f t="shared" si="91"/>
        <v/>
      </c>
      <c r="T558" s="9" t="str">
        <f>IF(F558="","",IF(H558=0,"",VLOOKUP(E558,Clientes3[],4,)))</f>
        <v/>
      </c>
      <c r="U558" s="10" t="str">
        <f t="shared" si="92"/>
        <v/>
      </c>
      <c r="V558" s="11" t="str">
        <f t="shared" si="93"/>
        <v/>
      </c>
      <c r="W558" s="5"/>
    </row>
    <row r="559" spans="1:23" ht="42.75" customHeight="1" x14ac:dyDescent="0.25">
      <c r="A559" s="5"/>
      <c r="B559" s="44"/>
      <c r="C559" s="44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5" t="str">
        <f t="shared" si="85"/>
        <v/>
      </c>
      <c r="L559" s="7" t="str">
        <f t="shared" si="86"/>
        <v/>
      </c>
      <c r="M559" s="7" t="str">
        <f t="shared" si="87"/>
        <v/>
      </c>
      <c r="N559" s="45"/>
      <c r="O559" s="8" t="str">
        <f t="shared" si="88"/>
        <v/>
      </c>
      <c r="P559" s="7" t="str">
        <f t="shared" si="89"/>
        <v/>
      </c>
      <c r="Q559" s="7" t="str">
        <f t="shared" si="90"/>
        <v/>
      </c>
      <c r="R559" s="45"/>
      <c r="S559" s="9" t="str">
        <f t="shared" si="91"/>
        <v/>
      </c>
      <c r="T559" s="9" t="str">
        <f>IF(F559="","",IF(H559=0,"",VLOOKUP(E559,Clientes3[],4,)))</f>
        <v/>
      </c>
      <c r="U559" s="10" t="str">
        <f t="shared" si="92"/>
        <v/>
      </c>
      <c r="V559" s="11" t="str">
        <f t="shared" si="93"/>
        <v/>
      </c>
      <c r="W559" s="5"/>
    </row>
    <row r="560" spans="1:23" ht="42.75" customHeight="1" x14ac:dyDescent="0.25">
      <c r="A560" s="5"/>
      <c r="B560" s="44"/>
      <c r="C560" s="44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5" t="str">
        <f t="shared" si="85"/>
        <v/>
      </c>
      <c r="L560" s="7" t="str">
        <f t="shared" si="86"/>
        <v/>
      </c>
      <c r="M560" s="7" t="str">
        <f t="shared" si="87"/>
        <v/>
      </c>
      <c r="N560" s="45"/>
      <c r="O560" s="8" t="str">
        <f t="shared" si="88"/>
        <v/>
      </c>
      <c r="P560" s="7" t="str">
        <f t="shared" si="89"/>
        <v/>
      </c>
      <c r="Q560" s="7" t="str">
        <f t="shared" si="90"/>
        <v/>
      </c>
      <c r="R560" s="45"/>
      <c r="S560" s="9" t="str">
        <f t="shared" si="91"/>
        <v/>
      </c>
      <c r="T560" s="9" t="str">
        <f>IF(F560="","",IF(H560=0,"",VLOOKUP(E560,Clientes3[],4,)))</f>
        <v/>
      </c>
      <c r="U560" s="10" t="str">
        <f t="shared" si="92"/>
        <v/>
      </c>
      <c r="V560" s="11" t="str">
        <f t="shared" si="93"/>
        <v/>
      </c>
      <c r="W560" s="5"/>
    </row>
    <row r="561" spans="1:23" ht="42.75" customHeight="1" x14ac:dyDescent="0.25">
      <c r="A561" s="5"/>
      <c r="B561" s="44"/>
      <c r="C561" s="44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5" t="str">
        <f t="shared" si="85"/>
        <v/>
      </c>
      <c r="L561" s="7" t="str">
        <f t="shared" si="86"/>
        <v/>
      </c>
      <c r="M561" s="7" t="str">
        <f t="shared" si="87"/>
        <v/>
      </c>
      <c r="N561" s="45"/>
      <c r="O561" s="8" t="str">
        <f t="shared" si="88"/>
        <v/>
      </c>
      <c r="P561" s="7" t="str">
        <f t="shared" si="89"/>
        <v/>
      </c>
      <c r="Q561" s="7" t="str">
        <f t="shared" si="90"/>
        <v/>
      </c>
      <c r="R561" s="45"/>
      <c r="S561" s="9" t="str">
        <f t="shared" si="91"/>
        <v/>
      </c>
      <c r="T561" s="9" t="str">
        <f>IF(F561="","",IF(H561=0,"",VLOOKUP(E561,Clientes3[],4,)))</f>
        <v/>
      </c>
      <c r="U561" s="10" t="str">
        <f t="shared" si="92"/>
        <v/>
      </c>
      <c r="V561" s="11" t="str">
        <f t="shared" si="93"/>
        <v/>
      </c>
      <c r="W561" s="5"/>
    </row>
    <row r="562" spans="1:23" ht="42.75" customHeight="1" x14ac:dyDescent="0.25">
      <c r="A562" s="5"/>
      <c r="B562" s="44"/>
      <c r="C562" s="44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5" t="str">
        <f t="shared" si="85"/>
        <v/>
      </c>
      <c r="L562" s="7" t="str">
        <f t="shared" si="86"/>
        <v/>
      </c>
      <c r="M562" s="7" t="str">
        <f t="shared" si="87"/>
        <v/>
      </c>
      <c r="N562" s="45"/>
      <c r="O562" s="8" t="str">
        <f t="shared" si="88"/>
        <v/>
      </c>
      <c r="P562" s="7" t="str">
        <f t="shared" si="89"/>
        <v/>
      </c>
      <c r="Q562" s="7" t="str">
        <f t="shared" si="90"/>
        <v/>
      </c>
      <c r="R562" s="45"/>
      <c r="S562" s="9" t="str">
        <f t="shared" si="91"/>
        <v/>
      </c>
      <c r="T562" s="9" t="str">
        <f>IF(F562="","",IF(H562=0,"",VLOOKUP(E562,Clientes3[],4,)))</f>
        <v/>
      </c>
      <c r="U562" s="10" t="str">
        <f t="shared" si="92"/>
        <v/>
      </c>
      <c r="V562" s="11" t="str">
        <f t="shared" si="93"/>
        <v/>
      </c>
      <c r="W562" s="5"/>
    </row>
    <row r="563" spans="1:23" ht="42.75" customHeight="1" x14ac:dyDescent="0.25">
      <c r="A563" s="5"/>
      <c r="B563" s="44"/>
      <c r="C563" s="44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5" t="str">
        <f t="shared" si="85"/>
        <v/>
      </c>
      <c r="L563" s="7" t="str">
        <f t="shared" si="86"/>
        <v/>
      </c>
      <c r="M563" s="7" t="str">
        <f t="shared" si="87"/>
        <v/>
      </c>
      <c r="N563" s="45"/>
      <c r="O563" s="8" t="str">
        <f t="shared" si="88"/>
        <v/>
      </c>
      <c r="P563" s="7" t="str">
        <f t="shared" si="89"/>
        <v/>
      </c>
      <c r="Q563" s="7" t="str">
        <f t="shared" si="90"/>
        <v/>
      </c>
      <c r="R563" s="45"/>
      <c r="S563" s="9" t="str">
        <f t="shared" si="91"/>
        <v/>
      </c>
      <c r="T563" s="9" t="str">
        <f>IF(F563="","",IF(H563=0,"",VLOOKUP(E563,Clientes3[],4,)))</f>
        <v/>
      </c>
      <c r="U563" s="10" t="str">
        <f t="shared" si="92"/>
        <v/>
      </c>
      <c r="V563" s="11" t="str">
        <f t="shared" si="93"/>
        <v/>
      </c>
      <c r="W563" s="5"/>
    </row>
    <row r="564" spans="1:23" ht="42.75" customHeight="1" x14ac:dyDescent="0.25">
      <c r="A564" s="5"/>
      <c r="B564" s="44"/>
      <c r="C564" s="44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5" t="str">
        <f t="shared" si="85"/>
        <v/>
      </c>
      <c r="L564" s="7" t="str">
        <f t="shared" si="86"/>
        <v/>
      </c>
      <c r="M564" s="7" t="str">
        <f t="shared" si="87"/>
        <v/>
      </c>
      <c r="N564" s="45"/>
      <c r="O564" s="8" t="str">
        <f t="shared" si="88"/>
        <v/>
      </c>
      <c r="P564" s="7" t="str">
        <f t="shared" si="89"/>
        <v/>
      </c>
      <c r="Q564" s="7" t="str">
        <f t="shared" si="90"/>
        <v/>
      </c>
      <c r="R564" s="45"/>
      <c r="S564" s="9" t="str">
        <f t="shared" si="91"/>
        <v/>
      </c>
      <c r="T564" s="9" t="str">
        <f>IF(F564="","",IF(H564=0,"",VLOOKUP(E564,Clientes3[],4,)))</f>
        <v/>
      </c>
      <c r="U564" s="10" t="str">
        <f t="shared" si="92"/>
        <v/>
      </c>
      <c r="V564" s="11" t="str">
        <f t="shared" si="93"/>
        <v/>
      </c>
      <c r="W564" s="5"/>
    </row>
    <row r="565" spans="1:23" ht="42.75" customHeight="1" x14ac:dyDescent="0.25">
      <c r="A565" s="5"/>
      <c r="B565" s="44"/>
      <c r="C565" s="44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5" t="str">
        <f t="shared" si="85"/>
        <v/>
      </c>
      <c r="L565" s="7" t="str">
        <f t="shared" si="86"/>
        <v/>
      </c>
      <c r="M565" s="7" t="str">
        <f t="shared" si="87"/>
        <v/>
      </c>
      <c r="N565" s="45"/>
      <c r="O565" s="8" t="str">
        <f t="shared" si="88"/>
        <v/>
      </c>
      <c r="P565" s="7" t="str">
        <f t="shared" si="89"/>
        <v/>
      </c>
      <c r="Q565" s="7" t="str">
        <f t="shared" si="90"/>
        <v/>
      </c>
      <c r="R565" s="45"/>
      <c r="S565" s="9" t="str">
        <f t="shared" si="91"/>
        <v/>
      </c>
      <c r="T565" s="9" t="str">
        <f>IF(F565="","",IF(H565=0,"",VLOOKUP(E565,Clientes3[],4,)))</f>
        <v/>
      </c>
      <c r="U565" s="10" t="str">
        <f t="shared" si="92"/>
        <v/>
      </c>
      <c r="V565" s="11" t="str">
        <f t="shared" si="93"/>
        <v/>
      </c>
      <c r="W565" s="5"/>
    </row>
    <row r="566" spans="1:23" ht="42.75" customHeight="1" x14ac:dyDescent="0.25">
      <c r="A566" s="5"/>
      <c r="B566" s="44"/>
      <c r="C566" s="44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5" t="str">
        <f t="shared" si="85"/>
        <v/>
      </c>
      <c r="L566" s="7" t="str">
        <f t="shared" si="86"/>
        <v/>
      </c>
      <c r="M566" s="7" t="str">
        <f t="shared" si="87"/>
        <v/>
      </c>
      <c r="N566" s="45"/>
      <c r="O566" s="8" t="str">
        <f t="shared" si="88"/>
        <v/>
      </c>
      <c r="P566" s="7" t="str">
        <f t="shared" si="89"/>
        <v/>
      </c>
      <c r="Q566" s="7" t="str">
        <f t="shared" si="90"/>
        <v/>
      </c>
      <c r="R566" s="45"/>
      <c r="S566" s="9" t="str">
        <f t="shared" si="91"/>
        <v/>
      </c>
      <c r="T566" s="9" t="str">
        <f>IF(F566="","",IF(H566=0,"",VLOOKUP(E566,Clientes3[],4,)))</f>
        <v/>
      </c>
      <c r="U566" s="10" t="str">
        <f t="shared" si="92"/>
        <v/>
      </c>
      <c r="V566" s="11" t="str">
        <f t="shared" si="93"/>
        <v/>
      </c>
      <c r="W566" s="5"/>
    </row>
    <row r="567" spans="1:23" ht="42.75" customHeight="1" x14ac:dyDescent="0.25">
      <c r="A567" s="5"/>
      <c r="B567" s="44"/>
      <c r="C567" s="44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5" t="str">
        <f t="shared" si="85"/>
        <v/>
      </c>
      <c r="L567" s="7" t="str">
        <f t="shared" si="86"/>
        <v/>
      </c>
      <c r="M567" s="7" t="str">
        <f t="shared" si="87"/>
        <v/>
      </c>
      <c r="N567" s="45"/>
      <c r="O567" s="8" t="str">
        <f t="shared" si="88"/>
        <v/>
      </c>
      <c r="P567" s="7" t="str">
        <f t="shared" si="89"/>
        <v/>
      </c>
      <c r="Q567" s="7" t="str">
        <f t="shared" si="90"/>
        <v/>
      </c>
      <c r="R567" s="45"/>
      <c r="S567" s="9" t="str">
        <f t="shared" si="91"/>
        <v/>
      </c>
      <c r="T567" s="9" t="str">
        <f>IF(F567="","",IF(H567=0,"",VLOOKUP(E567,Clientes3[],4,)))</f>
        <v/>
      </c>
      <c r="U567" s="10" t="str">
        <f t="shared" si="92"/>
        <v/>
      </c>
      <c r="V567" s="11" t="str">
        <f t="shared" si="93"/>
        <v/>
      </c>
      <c r="W567" s="5"/>
    </row>
    <row r="568" spans="1:23" ht="42.75" customHeight="1" x14ac:dyDescent="0.25">
      <c r="A568" s="5"/>
      <c r="B568" s="44"/>
      <c r="C568" s="44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5" t="str">
        <f t="shared" si="85"/>
        <v/>
      </c>
      <c r="L568" s="7" t="str">
        <f t="shared" si="86"/>
        <v/>
      </c>
      <c r="M568" s="7" t="str">
        <f t="shared" si="87"/>
        <v/>
      </c>
      <c r="N568" s="45"/>
      <c r="O568" s="8" t="str">
        <f t="shared" si="88"/>
        <v/>
      </c>
      <c r="P568" s="7" t="str">
        <f t="shared" si="89"/>
        <v/>
      </c>
      <c r="Q568" s="7" t="str">
        <f t="shared" si="90"/>
        <v/>
      </c>
      <c r="R568" s="45"/>
      <c r="S568" s="9" t="str">
        <f t="shared" si="91"/>
        <v/>
      </c>
      <c r="T568" s="9" t="str">
        <f>IF(F568="","",IF(H568=0,"",VLOOKUP(E568,Clientes3[],4,)))</f>
        <v/>
      </c>
      <c r="U568" s="10" t="str">
        <f t="shared" si="92"/>
        <v/>
      </c>
      <c r="V568" s="11" t="str">
        <f t="shared" si="93"/>
        <v/>
      </c>
      <c r="W568" s="5"/>
    </row>
    <row r="569" spans="1:23" ht="42.75" customHeight="1" x14ac:dyDescent="0.25">
      <c r="A569" s="5"/>
      <c r="B569" s="44"/>
      <c r="C569" s="44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5" t="str">
        <f t="shared" si="85"/>
        <v/>
      </c>
      <c r="L569" s="7" t="str">
        <f t="shared" si="86"/>
        <v/>
      </c>
      <c r="M569" s="7" t="str">
        <f t="shared" si="87"/>
        <v/>
      </c>
      <c r="N569" s="45"/>
      <c r="O569" s="8" t="str">
        <f t="shared" si="88"/>
        <v/>
      </c>
      <c r="P569" s="7" t="str">
        <f t="shared" si="89"/>
        <v/>
      </c>
      <c r="Q569" s="7" t="str">
        <f t="shared" si="90"/>
        <v/>
      </c>
      <c r="R569" s="45"/>
      <c r="S569" s="9" t="str">
        <f t="shared" si="91"/>
        <v/>
      </c>
      <c r="T569" s="9" t="str">
        <f>IF(F569="","",IF(H569=0,"",VLOOKUP(E569,Clientes3[],4,)))</f>
        <v/>
      </c>
      <c r="U569" s="10" t="str">
        <f t="shared" si="92"/>
        <v/>
      </c>
      <c r="V569" s="11" t="str">
        <f t="shared" si="93"/>
        <v/>
      </c>
      <c r="W569" s="5"/>
    </row>
    <row r="570" spans="1:23" ht="42.75" customHeight="1" x14ac:dyDescent="0.25">
      <c r="A570" s="5"/>
      <c r="B570" s="44"/>
      <c r="C570" s="44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5" t="str">
        <f t="shared" si="85"/>
        <v/>
      </c>
      <c r="L570" s="7" t="str">
        <f t="shared" si="86"/>
        <v/>
      </c>
      <c r="M570" s="7" t="str">
        <f t="shared" si="87"/>
        <v/>
      </c>
      <c r="N570" s="45"/>
      <c r="O570" s="8" t="str">
        <f t="shared" si="88"/>
        <v/>
      </c>
      <c r="P570" s="7" t="str">
        <f t="shared" si="89"/>
        <v/>
      </c>
      <c r="Q570" s="7" t="str">
        <f t="shared" si="90"/>
        <v/>
      </c>
      <c r="R570" s="45"/>
      <c r="S570" s="9" t="str">
        <f t="shared" si="91"/>
        <v/>
      </c>
      <c r="T570" s="9" t="str">
        <f>IF(F570="","",IF(H570=0,"",VLOOKUP(E570,Clientes3[],4,)))</f>
        <v/>
      </c>
      <c r="U570" s="10" t="str">
        <f t="shared" si="92"/>
        <v/>
      </c>
      <c r="V570" s="11" t="str">
        <f t="shared" si="93"/>
        <v/>
      </c>
      <c r="W570" s="5"/>
    </row>
    <row r="571" spans="1:23" ht="42.75" customHeight="1" x14ac:dyDescent="0.25">
      <c r="A571" s="5"/>
      <c r="B571" s="44"/>
      <c r="C571" s="44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5" t="str">
        <f t="shared" si="85"/>
        <v/>
      </c>
      <c r="L571" s="7" t="str">
        <f t="shared" si="86"/>
        <v/>
      </c>
      <c r="M571" s="7" t="str">
        <f t="shared" si="87"/>
        <v/>
      </c>
      <c r="N571" s="45"/>
      <c r="O571" s="8" t="str">
        <f t="shared" si="88"/>
        <v/>
      </c>
      <c r="P571" s="7" t="str">
        <f t="shared" si="89"/>
        <v/>
      </c>
      <c r="Q571" s="7" t="str">
        <f t="shared" si="90"/>
        <v/>
      </c>
      <c r="R571" s="45"/>
      <c r="S571" s="9" t="str">
        <f t="shared" si="91"/>
        <v/>
      </c>
      <c r="T571" s="9" t="str">
        <f>IF(F571="","",IF(H571=0,"",VLOOKUP(E571,Clientes3[],4,)))</f>
        <v/>
      </c>
      <c r="U571" s="10" t="str">
        <f t="shared" si="92"/>
        <v/>
      </c>
      <c r="V571" s="11" t="str">
        <f t="shared" si="93"/>
        <v/>
      </c>
      <c r="W571" s="5"/>
    </row>
    <row r="572" spans="1:23" ht="42.75" customHeight="1" x14ac:dyDescent="0.25">
      <c r="A572" s="5"/>
      <c r="B572" s="44"/>
      <c r="C572" s="44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5" t="str">
        <f t="shared" si="85"/>
        <v/>
      </c>
      <c r="L572" s="7" t="str">
        <f t="shared" si="86"/>
        <v/>
      </c>
      <c r="M572" s="7" t="str">
        <f t="shared" si="87"/>
        <v/>
      </c>
      <c r="N572" s="45"/>
      <c r="O572" s="8" t="str">
        <f t="shared" si="88"/>
        <v/>
      </c>
      <c r="P572" s="7" t="str">
        <f t="shared" si="89"/>
        <v/>
      </c>
      <c r="Q572" s="7" t="str">
        <f t="shared" si="90"/>
        <v/>
      </c>
      <c r="R572" s="45"/>
      <c r="S572" s="9" t="str">
        <f t="shared" si="91"/>
        <v/>
      </c>
      <c r="T572" s="9" t="str">
        <f>IF(F572="","",IF(H572=0,"",VLOOKUP(E572,Clientes3[],4,)))</f>
        <v/>
      </c>
      <c r="U572" s="10" t="str">
        <f t="shared" si="92"/>
        <v/>
      </c>
      <c r="V572" s="11" t="str">
        <f t="shared" si="93"/>
        <v/>
      </c>
      <c r="W572" s="5"/>
    </row>
    <row r="573" spans="1:23" ht="42.75" customHeight="1" x14ac:dyDescent="0.25">
      <c r="A573" s="5"/>
      <c r="B573" s="44"/>
      <c r="C573" s="44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5" t="str">
        <f t="shared" si="85"/>
        <v/>
      </c>
      <c r="L573" s="7" t="str">
        <f t="shared" si="86"/>
        <v/>
      </c>
      <c r="M573" s="7" t="str">
        <f t="shared" si="87"/>
        <v/>
      </c>
      <c r="N573" s="45"/>
      <c r="O573" s="8" t="str">
        <f t="shared" si="88"/>
        <v/>
      </c>
      <c r="P573" s="7" t="str">
        <f t="shared" si="89"/>
        <v/>
      </c>
      <c r="Q573" s="7" t="str">
        <f t="shared" si="90"/>
        <v/>
      </c>
      <c r="R573" s="45"/>
      <c r="S573" s="9" t="str">
        <f t="shared" si="91"/>
        <v/>
      </c>
      <c r="T573" s="9" t="str">
        <f>IF(F573="","",IF(H573=0,"",VLOOKUP(E573,Clientes3[],4,)))</f>
        <v/>
      </c>
      <c r="U573" s="10" t="str">
        <f t="shared" si="92"/>
        <v/>
      </c>
      <c r="V573" s="11" t="str">
        <f t="shared" si="93"/>
        <v/>
      </c>
      <c r="W573" s="5"/>
    </row>
    <row r="574" spans="1:23" ht="42.75" customHeight="1" x14ac:dyDescent="0.25">
      <c r="A574" s="5"/>
      <c r="B574" s="44"/>
      <c r="C574" s="44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5" t="str">
        <f t="shared" si="85"/>
        <v/>
      </c>
      <c r="L574" s="7" t="str">
        <f t="shared" si="86"/>
        <v/>
      </c>
      <c r="M574" s="7" t="str">
        <f t="shared" si="87"/>
        <v/>
      </c>
      <c r="N574" s="45"/>
      <c r="O574" s="8" t="str">
        <f t="shared" si="88"/>
        <v/>
      </c>
      <c r="P574" s="7" t="str">
        <f t="shared" si="89"/>
        <v/>
      </c>
      <c r="Q574" s="7" t="str">
        <f t="shared" si="90"/>
        <v/>
      </c>
      <c r="R574" s="45"/>
      <c r="S574" s="9" t="str">
        <f t="shared" si="91"/>
        <v/>
      </c>
      <c r="T574" s="9" t="str">
        <f>IF(F574="","",IF(H574=0,"",VLOOKUP(E574,Clientes3[],4,)))</f>
        <v/>
      </c>
      <c r="U574" s="10" t="str">
        <f t="shared" si="92"/>
        <v/>
      </c>
      <c r="V574" s="11" t="str">
        <f t="shared" si="93"/>
        <v/>
      </c>
      <c r="W574" s="5"/>
    </row>
    <row r="575" spans="1:23" ht="42.75" customHeight="1" x14ac:dyDescent="0.25">
      <c r="A575" s="5"/>
      <c r="B575" s="44"/>
      <c r="C575" s="44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5" t="str">
        <f t="shared" si="85"/>
        <v/>
      </c>
      <c r="L575" s="7" t="str">
        <f t="shared" si="86"/>
        <v/>
      </c>
      <c r="M575" s="7" t="str">
        <f t="shared" si="87"/>
        <v/>
      </c>
      <c r="N575" s="45"/>
      <c r="O575" s="8" t="str">
        <f t="shared" si="88"/>
        <v/>
      </c>
      <c r="P575" s="7" t="str">
        <f t="shared" si="89"/>
        <v/>
      </c>
      <c r="Q575" s="7" t="str">
        <f t="shared" si="90"/>
        <v/>
      </c>
      <c r="R575" s="45"/>
      <c r="S575" s="9" t="str">
        <f t="shared" si="91"/>
        <v/>
      </c>
      <c r="T575" s="9" t="str">
        <f>IF(F575="","",IF(H575=0,"",VLOOKUP(E575,Clientes3[],4,)))</f>
        <v/>
      </c>
      <c r="U575" s="10" t="str">
        <f t="shared" si="92"/>
        <v/>
      </c>
      <c r="V575" s="11" t="str">
        <f t="shared" si="93"/>
        <v/>
      </c>
      <c r="W575" s="5"/>
    </row>
    <row r="576" spans="1:23" ht="42.75" customHeight="1" x14ac:dyDescent="0.25">
      <c r="A576" s="5"/>
      <c r="B576" s="44"/>
      <c r="C576" s="44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5" t="str">
        <f t="shared" si="85"/>
        <v/>
      </c>
      <c r="L576" s="7" t="str">
        <f t="shared" si="86"/>
        <v/>
      </c>
      <c r="M576" s="7" t="str">
        <f t="shared" si="87"/>
        <v/>
      </c>
      <c r="N576" s="45"/>
      <c r="O576" s="8" t="str">
        <f t="shared" si="88"/>
        <v/>
      </c>
      <c r="P576" s="7" t="str">
        <f t="shared" si="89"/>
        <v/>
      </c>
      <c r="Q576" s="7" t="str">
        <f t="shared" si="90"/>
        <v/>
      </c>
      <c r="R576" s="45"/>
      <c r="S576" s="9" t="str">
        <f t="shared" si="91"/>
        <v/>
      </c>
      <c r="T576" s="9" t="str">
        <f>IF(F576="","",IF(H576=0,"",VLOOKUP(E576,Clientes3[],4,)))</f>
        <v/>
      </c>
      <c r="U576" s="10" t="str">
        <f t="shared" si="92"/>
        <v/>
      </c>
      <c r="V576" s="11" t="str">
        <f t="shared" si="93"/>
        <v/>
      </c>
      <c r="W576" s="5"/>
    </row>
    <row r="577" spans="1:23" ht="42.75" customHeight="1" x14ac:dyDescent="0.25">
      <c r="A577" s="5"/>
      <c r="B577" s="44"/>
      <c r="C577" s="44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5" t="str">
        <f t="shared" si="85"/>
        <v/>
      </c>
      <c r="L577" s="7" t="str">
        <f t="shared" si="86"/>
        <v/>
      </c>
      <c r="M577" s="7" t="str">
        <f t="shared" si="87"/>
        <v/>
      </c>
      <c r="N577" s="45"/>
      <c r="O577" s="8" t="str">
        <f t="shared" si="88"/>
        <v/>
      </c>
      <c r="P577" s="7" t="str">
        <f t="shared" si="89"/>
        <v/>
      </c>
      <c r="Q577" s="7" t="str">
        <f t="shared" si="90"/>
        <v/>
      </c>
      <c r="R577" s="45"/>
      <c r="S577" s="9" t="str">
        <f t="shared" si="91"/>
        <v/>
      </c>
      <c r="T577" s="9" t="str">
        <f>IF(F577="","",IF(H577=0,"",VLOOKUP(E577,Clientes3[],4,)))</f>
        <v/>
      </c>
      <c r="U577" s="10" t="str">
        <f t="shared" si="92"/>
        <v/>
      </c>
      <c r="V577" s="11" t="str">
        <f t="shared" si="93"/>
        <v/>
      </c>
      <c r="W577" s="5"/>
    </row>
    <row r="578" spans="1:23" ht="42.75" customHeight="1" x14ac:dyDescent="0.25">
      <c r="A578" s="5"/>
      <c r="B578" s="44"/>
      <c r="C578" s="44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5" t="str">
        <f t="shared" si="85"/>
        <v/>
      </c>
      <c r="L578" s="7" t="str">
        <f t="shared" si="86"/>
        <v/>
      </c>
      <c r="M578" s="7" t="str">
        <f t="shared" si="87"/>
        <v/>
      </c>
      <c r="N578" s="45"/>
      <c r="O578" s="8" t="str">
        <f t="shared" si="88"/>
        <v/>
      </c>
      <c r="P578" s="7" t="str">
        <f t="shared" si="89"/>
        <v/>
      </c>
      <c r="Q578" s="7" t="str">
        <f t="shared" si="90"/>
        <v/>
      </c>
      <c r="R578" s="45"/>
      <c r="S578" s="9" t="str">
        <f t="shared" si="91"/>
        <v/>
      </c>
      <c r="T578" s="9" t="str">
        <f>IF(F578="","",IF(H578=0,"",VLOOKUP(E578,Clientes3[],4,)))</f>
        <v/>
      </c>
      <c r="U578" s="10" t="str">
        <f t="shared" si="92"/>
        <v/>
      </c>
      <c r="V578" s="11" t="str">
        <f t="shared" si="93"/>
        <v/>
      </c>
      <c r="W578" s="5"/>
    </row>
    <row r="579" spans="1:23" ht="42.75" customHeight="1" x14ac:dyDescent="0.25">
      <c r="A579" s="5"/>
      <c r="B579" s="44"/>
      <c r="C579" s="44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5" t="str">
        <f t="shared" si="85"/>
        <v/>
      </c>
      <c r="L579" s="7" t="str">
        <f t="shared" si="86"/>
        <v/>
      </c>
      <c r="M579" s="7" t="str">
        <f t="shared" si="87"/>
        <v/>
      </c>
      <c r="N579" s="45"/>
      <c r="O579" s="8" t="str">
        <f t="shared" si="88"/>
        <v/>
      </c>
      <c r="P579" s="7" t="str">
        <f t="shared" si="89"/>
        <v/>
      </c>
      <c r="Q579" s="7" t="str">
        <f t="shared" si="90"/>
        <v/>
      </c>
      <c r="R579" s="45"/>
      <c r="S579" s="9" t="str">
        <f t="shared" si="91"/>
        <v/>
      </c>
      <c r="T579" s="9" t="str">
        <f>IF(F579="","",IF(H579=0,"",VLOOKUP(E579,Clientes3[],4,)))</f>
        <v/>
      </c>
      <c r="U579" s="10" t="str">
        <f t="shared" si="92"/>
        <v/>
      </c>
      <c r="V579" s="11" t="str">
        <f t="shared" si="93"/>
        <v/>
      </c>
      <c r="W579" s="5"/>
    </row>
    <row r="580" spans="1:23" ht="42.75" customHeight="1" x14ac:dyDescent="0.25">
      <c r="A580" s="5"/>
      <c r="B580" s="44"/>
      <c r="C580" s="44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5" t="str">
        <f t="shared" si="85"/>
        <v/>
      </c>
      <c r="L580" s="7" t="str">
        <f t="shared" si="86"/>
        <v/>
      </c>
      <c r="M580" s="7" t="str">
        <f t="shared" si="87"/>
        <v/>
      </c>
      <c r="N580" s="45"/>
      <c r="O580" s="8" t="str">
        <f t="shared" si="88"/>
        <v/>
      </c>
      <c r="P580" s="7" t="str">
        <f t="shared" si="89"/>
        <v/>
      </c>
      <c r="Q580" s="7" t="str">
        <f t="shared" si="90"/>
        <v/>
      </c>
      <c r="R580" s="45"/>
      <c r="S580" s="9" t="str">
        <f t="shared" si="91"/>
        <v/>
      </c>
      <c r="T580" s="9" t="str">
        <f>IF(F580="","",IF(H580=0,"",VLOOKUP(E580,Clientes3[],4,)))</f>
        <v/>
      </c>
      <c r="U580" s="10" t="str">
        <f t="shared" si="92"/>
        <v/>
      </c>
      <c r="V580" s="11" t="str">
        <f t="shared" si="93"/>
        <v/>
      </c>
      <c r="W580" s="5"/>
    </row>
    <row r="581" spans="1:23" ht="42.75" customHeight="1" x14ac:dyDescent="0.25">
      <c r="A581" s="5"/>
      <c r="B581" s="44"/>
      <c r="C581" s="44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5" t="str">
        <f t="shared" si="85"/>
        <v/>
      </c>
      <c r="L581" s="7" t="str">
        <f t="shared" si="86"/>
        <v/>
      </c>
      <c r="M581" s="7" t="str">
        <f t="shared" si="87"/>
        <v/>
      </c>
      <c r="N581" s="45"/>
      <c r="O581" s="8" t="str">
        <f t="shared" si="88"/>
        <v/>
      </c>
      <c r="P581" s="7" t="str">
        <f t="shared" si="89"/>
        <v/>
      </c>
      <c r="Q581" s="7" t="str">
        <f t="shared" si="90"/>
        <v/>
      </c>
      <c r="R581" s="45"/>
      <c r="S581" s="9" t="str">
        <f t="shared" si="91"/>
        <v/>
      </c>
      <c r="T581" s="9" t="str">
        <f>IF(F581="","",IF(H581=0,"",VLOOKUP(E581,Clientes3[],4,)))</f>
        <v/>
      </c>
      <c r="U581" s="10" t="str">
        <f t="shared" si="92"/>
        <v/>
      </c>
      <c r="V581" s="11" t="str">
        <f t="shared" si="93"/>
        <v/>
      </c>
      <c r="W581" s="5"/>
    </row>
    <row r="582" spans="1:23" ht="42.75" customHeight="1" x14ac:dyDescent="0.25">
      <c r="A582" s="5"/>
      <c r="B582" s="44"/>
      <c r="C582" s="44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5" t="str">
        <f t="shared" si="85"/>
        <v/>
      </c>
      <c r="L582" s="7" t="str">
        <f t="shared" si="86"/>
        <v/>
      </c>
      <c r="M582" s="7" t="str">
        <f t="shared" si="87"/>
        <v/>
      </c>
      <c r="N582" s="45"/>
      <c r="O582" s="8" t="str">
        <f t="shared" si="88"/>
        <v/>
      </c>
      <c r="P582" s="7" t="str">
        <f t="shared" si="89"/>
        <v/>
      </c>
      <c r="Q582" s="7" t="str">
        <f t="shared" si="90"/>
        <v/>
      </c>
      <c r="R582" s="45"/>
      <c r="S582" s="9" t="str">
        <f t="shared" si="91"/>
        <v/>
      </c>
      <c r="T582" s="9" t="str">
        <f>IF(F582="","",IF(H582=0,"",VLOOKUP(E582,Clientes3[],4,)))</f>
        <v/>
      </c>
      <c r="U582" s="10" t="str">
        <f t="shared" si="92"/>
        <v/>
      </c>
      <c r="V582" s="11" t="str">
        <f t="shared" si="93"/>
        <v/>
      </c>
      <c r="W582" s="5"/>
    </row>
    <row r="583" spans="1:23" ht="42.75" customHeight="1" x14ac:dyDescent="0.25">
      <c r="A583" s="5"/>
      <c r="B583" s="44"/>
      <c r="C583" s="44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5" t="str">
        <f t="shared" si="85"/>
        <v/>
      </c>
      <c r="L583" s="7" t="str">
        <f t="shared" si="86"/>
        <v/>
      </c>
      <c r="M583" s="7" t="str">
        <f t="shared" si="87"/>
        <v/>
      </c>
      <c r="N583" s="45"/>
      <c r="O583" s="8" t="str">
        <f t="shared" si="88"/>
        <v/>
      </c>
      <c r="P583" s="7" t="str">
        <f t="shared" si="89"/>
        <v/>
      </c>
      <c r="Q583" s="7" t="str">
        <f t="shared" si="90"/>
        <v/>
      </c>
      <c r="R583" s="45"/>
      <c r="S583" s="9" t="str">
        <f t="shared" si="91"/>
        <v/>
      </c>
      <c r="T583" s="9" t="str">
        <f>IF(F583="","",IF(H583=0,"",VLOOKUP(E583,Clientes3[],4,)))</f>
        <v/>
      </c>
      <c r="U583" s="10" t="str">
        <f t="shared" si="92"/>
        <v/>
      </c>
      <c r="V583" s="11" t="str">
        <f t="shared" si="93"/>
        <v/>
      </c>
      <c r="W583" s="5"/>
    </row>
    <row r="584" spans="1:23" ht="42.75" customHeight="1" x14ac:dyDescent="0.25">
      <c r="A584" s="5"/>
      <c r="B584" s="44"/>
      <c r="C584" s="44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5" t="str">
        <f t="shared" si="85"/>
        <v/>
      </c>
      <c r="L584" s="7" t="str">
        <f t="shared" si="86"/>
        <v/>
      </c>
      <c r="M584" s="7" t="str">
        <f t="shared" si="87"/>
        <v/>
      </c>
      <c r="N584" s="45"/>
      <c r="O584" s="8" t="str">
        <f t="shared" si="88"/>
        <v/>
      </c>
      <c r="P584" s="7" t="str">
        <f t="shared" si="89"/>
        <v/>
      </c>
      <c r="Q584" s="7" t="str">
        <f t="shared" si="90"/>
        <v/>
      </c>
      <c r="R584" s="45"/>
      <c r="S584" s="9" t="str">
        <f t="shared" si="91"/>
        <v/>
      </c>
      <c r="T584" s="9" t="str">
        <f>IF(F584="","",IF(H584=0,"",VLOOKUP(E584,Clientes3[],4,)))</f>
        <v/>
      </c>
      <c r="U584" s="10" t="str">
        <f t="shared" si="92"/>
        <v/>
      </c>
      <c r="V584" s="11" t="str">
        <f t="shared" si="93"/>
        <v/>
      </c>
      <c r="W584" s="5"/>
    </row>
    <row r="585" spans="1:23" ht="42.75" customHeight="1" x14ac:dyDescent="0.25">
      <c r="A585" s="5"/>
      <c r="B585" s="44"/>
      <c r="C585" s="44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5" t="str">
        <f t="shared" si="85"/>
        <v/>
      </c>
      <c r="L585" s="7" t="str">
        <f t="shared" si="86"/>
        <v/>
      </c>
      <c r="M585" s="7" t="str">
        <f t="shared" si="87"/>
        <v/>
      </c>
      <c r="N585" s="45"/>
      <c r="O585" s="8" t="str">
        <f t="shared" si="88"/>
        <v/>
      </c>
      <c r="P585" s="7" t="str">
        <f t="shared" si="89"/>
        <v/>
      </c>
      <c r="Q585" s="7" t="str">
        <f t="shared" si="90"/>
        <v/>
      </c>
      <c r="R585" s="45"/>
      <c r="S585" s="9" t="str">
        <f t="shared" si="91"/>
        <v/>
      </c>
      <c r="T585" s="9" t="str">
        <f>IF(F585="","",IF(H585=0,"",VLOOKUP(E585,Clientes3[],4,)))</f>
        <v/>
      </c>
      <c r="U585" s="10" t="str">
        <f t="shared" si="92"/>
        <v/>
      </c>
      <c r="V585" s="11" t="str">
        <f t="shared" si="93"/>
        <v/>
      </c>
      <c r="W585" s="5"/>
    </row>
    <row r="586" spans="1:23" ht="42.75" customHeight="1" x14ac:dyDescent="0.25">
      <c r="A586" s="5"/>
      <c r="B586" s="44"/>
      <c r="C586" s="44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5" t="str">
        <f t="shared" si="85"/>
        <v/>
      </c>
      <c r="L586" s="7" t="str">
        <f t="shared" si="86"/>
        <v/>
      </c>
      <c r="M586" s="7" t="str">
        <f t="shared" si="87"/>
        <v/>
      </c>
      <c r="N586" s="45"/>
      <c r="O586" s="8" t="str">
        <f t="shared" si="88"/>
        <v/>
      </c>
      <c r="P586" s="7" t="str">
        <f t="shared" si="89"/>
        <v/>
      </c>
      <c r="Q586" s="7" t="str">
        <f t="shared" si="90"/>
        <v/>
      </c>
      <c r="R586" s="45"/>
      <c r="S586" s="9" t="str">
        <f t="shared" si="91"/>
        <v/>
      </c>
      <c r="T586" s="9" t="str">
        <f>IF(F586="","",IF(H586=0,"",VLOOKUP(E586,Clientes3[],4,)))</f>
        <v/>
      </c>
      <c r="U586" s="10" t="str">
        <f t="shared" si="92"/>
        <v/>
      </c>
      <c r="V586" s="11" t="str">
        <f t="shared" si="93"/>
        <v/>
      </c>
      <c r="W586" s="5"/>
    </row>
    <row r="587" spans="1:23" ht="42.75" customHeight="1" x14ac:dyDescent="0.25">
      <c r="A587" s="5"/>
      <c r="B587" s="44"/>
      <c r="C587" s="44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5" t="str">
        <f t="shared" si="85"/>
        <v/>
      </c>
      <c r="L587" s="7" t="str">
        <f t="shared" si="86"/>
        <v/>
      </c>
      <c r="M587" s="7" t="str">
        <f t="shared" si="87"/>
        <v/>
      </c>
      <c r="N587" s="45"/>
      <c r="O587" s="8" t="str">
        <f t="shared" si="88"/>
        <v/>
      </c>
      <c r="P587" s="7" t="str">
        <f t="shared" si="89"/>
        <v/>
      </c>
      <c r="Q587" s="7" t="str">
        <f t="shared" si="90"/>
        <v/>
      </c>
      <c r="R587" s="45"/>
      <c r="S587" s="9" t="str">
        <f t="shared" si="91"/>
        <v/>
      </c>
      <c r="T587" s="9" t="str">
        <f>IF(F587="","",IF(H587=0,"",VLOOKUP(E587,Clientes3[],4,)))</f>
        <v/>
      </c>
      <c r="U587" s="10" t="str">
        <f t="shared" si="92"/>
        <v/>
      </c>
      <c r="V587" s="11" t="str">
        <f t="shared" si="93"/>
        <v/>
      </c>
      <c r="W587" s="5"/>
    </row>
    <row r="588" spans="1:23" ht="42.75" customHeight="1" x14ac:dyDescent="0.25">
      <c r="A588" s="5"/>
      <c r="B588" s="44"/>
      <c r="C588" s="44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5" t="str">
        <f t="shared" si="85"/>
        <v/>
      </c>
      <c r="L588" s="7" t="str">
        <f t="shared" si="86"/>
        <v/>
      </c>
      <c r="M588" s="7" t="str">
        <f t="shared" si="87"/>
        <v/>
      </c>
      <c r="N588" s="45"/>
      <c r="O588" s="8" t="str">
        <f t="shared" si="88"/>
        <v/>
      </c>
      <c r="P588" s="7" t="str">
        <f t="shared" si="89"/>
        <v/>
      </c>
      <c r="Q588" s="7" t="str">
        <f t="shared" si="90"/>
        <v/>
      </c>
      <c r="R588" s="45"/>
      <c r="S588" s="9" t="str">
        <f t="shared" si="91"/>
        <v/>
      </c>
      <c r="T588" s="9" t="str">
        <f>IF(F588="","",IF(H588=0,"",VLOOKUP(E588,Clientes3[],4,)))</f>
        <v/>
      </c>
      <c r="U588" s="10" t="str">
        <f t="shared" si="92"/>
        <v/>
      </c>
      <c r="V588" s="11" t="str">
        <f t="shared" si="93"/>
        <v/>
      </c>
      <c r="W588" s="5"/>
    </row>
    <row r="589" spans="1:23" ht="42.75" customHeight="1" x14ac:dyDescent="0.25">
      <c r="A589" s="5"/>
      <c r="B589" s="44"/>
      <c r="C589" s="44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5" t="str">
        <f t="shared" si="85"/>
        <v/>
      </c>
      <c r="L589" s="7" t="str">
        <f t="shared" si="86"/>
        <v/>
      </c>
      <c r="M589" s="7" t="str">
        <f t="shared" si="87"/>
        <v/>
      </c>
      <c r="N589" s="45"/>
      <c r="O589" s="8" t="str">
        <f t="shared" si="88"/>
        <v/>
      </c>
      <c r="P589" s="7" t="str">
        <f t="shared" si="89"/>
        <v/>
      </c>
      <c r="Q589" s="7" t="str">
        <f t="shared" si="90"/>
        <v/>
      </c>
      <c r="R589" s="45"/>
      <c r="S589" s="9" t="str">
        <f t="shared" si="91"/>
        <v/>
      </c>
      <c r="T589" s="9" t="str">
        <f>IF(F589="","",IF(H589=0,"",VLOOKUP(E589,Clientes3[],4,)))</f>
        <v/>
      </c>
      <c r="U589" s="10" t="str">
        <f t="shared" si="92"/>
        <v/>
      </c>
      <c r="V589" s="11" t="str">
        <f t="shared" si="93"/>
        <v/>
      </c>
      <c r="W589" s="5"/>
    </row>
    <row r="590" spans="1:23" ht="42.75" customHeight="1" x14ac:dyDescent="0.25">
      <c r="A590" s="5"/>
      <c r="B590" s="44"/>
      <c r="C590" s="44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5" t="str">
        <f t="shared" si="85"/>
        <v/>
      </c>
      <c r="L590" s="7" t="str">
        <f t="shared" si="86"/>
        <v/>
      </c>
      <c r="M590" s="7" t="str">
        <f t="shared" si="87"/>
        <v/>
      </c>
      <c r="N590" s="45"/>
      <c r="O590" s="8" t="str">
        <f t="shared" si="88"/>
        <v/>
      </c>
      <c r="P590" s="7" t="str">
        <f t="shared" si="89"/>
        <v/>
      </c>
      <c r="Q590" s="7" t="str">
        <f t="shared" si="90"/>
        <v/>
      </c>
      <c r="R590" s="45"/>
      <c r="S590" s="9" t="str">
        <f t="shared" si="91"/>
        <v/>
      </c>
      <c r="T590" s="9" t="str">
        <f>IF(F590="","",IF(H590=0,"",VLOOKUP(E590,Clientes3[],4,)))</f>
        <v/>
      </c>
      <c r="U590" s="10" t="str">
        <f t="shared" si="92"/>
        <v/>
      </c>
      <c r="V590" s="11" t="str">
        <f t="shared" si="93"/>
        <v/>
      </c>
      <c r="W590" s="5"/>
    </row>
    <row r="591" spans="1:23" ht="42.75" customHeight="1" x14ac:dyDescent="0.25">
      <c r="A591" s="5"/>
      <c r="B591" s="44"/>
      <c r="C591" s="44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5" t="str">
        <f t="shared" si="85"/>
        <v/>
      </c>
      <c r="L591" s="7" t="str">
        <f t="shared" si="86"/>
        <v/>
      </c>
      <c r="M591" s="7" t="str">
        <f t="shared" si="87"/>
        <v/>
      </c>
      <c r="N591" s="45"/>
      <c r="O591" s="8" t="str">
        <f t="shared" si="88"/>
        <v/>
      </c>
      <c r="P591" s="7" t="str">
        <f t="shared" si="89"/>
        <v/>
      </c>
      <c r="Q591" s="7" t="str">
        <f t="shared" si="90"/>
        <v/>
      </c>
      <c r="R591" s="45"/>
      <c r="S591" s="9" t="str">
        <f t="shared" si="91"/>
        <v/>
      </c>
      <c r="T591" s="9" t="str">
        <f>IF(F591="","",IF(H591=0,"",VLOOKUP(E591,Clientes3[],4,)))</f>
        <v/>
      </c>
      <c r="U591" s="10" t="str">
        <f t="shared" si="92"/>
        <v/>
      </c>
      <c r="V591" s="11" t="str">
        <f t="shared" si="93"/>
        <v/>
      </c>
      <c r="W591" s="5"/>
    </row>
    <row r="592" spans="1:23" ht="42.75" customHeight="1" x14ac:dyDescent="0.25">
      <c r="A592" s="5"/>
      <c r="B592" s="44"/>
      <c r="C592" s="44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5" t="str">
        <f t="shared" si="85"/>
        <v/>
      </c>
      <c r="L592" s="7" t="str">
        <f t="shared" si="86"/>
        <v/>
      </c>
      <c r="M592" s="7" t="str">
        <f t="shared" si="87"/>
        <v/>
      </c>
      <c r="N592" s="45"/>
      <c r="O592" s="8" t="str">
        <f t="shared" si="88"/>
        <v/>
      </c>
      <c r="P592" s="7" t="str">
        <f t="shared" si="89"/>
        <v/>
      </c>
      <c r="Q592" s="7" t="str">
        <f t="shared" si="90"/>
        <v/>
      </c>
      <c r="R592" s="45"/>
      <c r="S592" s="9" t="str">
        <f t="shared" si="91"/>
        <v/>
      </c>
      <c r="T592" s="9" t="str">
        <f>IF(F592="","",IF(H592=0,"",VLOOKUP(E592,Clientes3[],4,)))</f>
        <v/>
      </c>
      <c r="U592" s="10" t="str">
        <f t="shared" si="92"/>
        <v/>
      </c>
      <c r="V592" s="11" t="str">
        <f t="shared" si="93"/>
        <v/>
      </c>
      <c r="W592" s="5"/>
    </row>
    <row r="593" spans="1:23" ht="42.75" customHeight="1" x14ac:dyDescent="0.25">
      <c r="A593" s="5"/>
      <c r="B593" s="44"/>
      <c r="C593" s="44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5" t="str">
        <f t="shared" si="85"/>
        <v/>
      </c>
      <c r="L593" s="7" t="str">
        <f t="shared" si="86"/>
        <v/>
      </c>
      <c r="M593" s="7" t="str">
        <f t="shared" si="87"/>
        <v/>
      </c>
      <c r="N593" s="45"/>
      <c r="O593" s="8" t="str">
        <f t="shared" si="88"/>
        <v/>
      </c>
      <c r="P593" s="7" t="str">
        <f t="shared" si="89"/>
        <v/>
      </c>
      <c r="Q593" s="7" t="str">
        <f t="shared" si="90"/>
        <v/>
      </c>
      <c r="R593" s="45"/>
      <c r="S593" s="9" t="str">
        <f t="shared" si="91"/>
        <v/>
      </c>
      <c r="T593" s="9" t="str">
        <f>IF(F593="","",IF(H593=0,"",VLOOKUP(E593,Clientes3[],4,)))</f>
        <v/>
      </c>
      <c r="U593" s="10" t="str">
        <f t="shared" si="92"/>
        <v/>
      </c>
      <c r="V593" s="11" t="str">
        <f t="shared" si="93"/>
        <v/>
      </c>
      <c r="W593" s="5"/>
    </row>
    <row r="594" spans="1:23" ht="42.75" customHeight="1" x14ac:dyDescent="0.25">
      <c r="A594" s="5"/>
      <c r="B594" s="44"/>
      <c r="C594" s="44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5" t="str">
        <f t="shared" si="85"/>
        <v/>
      </c>
      <c r="L594" s="7" t="str">
        <f t="shared" si="86"/>
        <v/>
      </c>
      <c r="M594" s="7" t="str">
        <f t="shared" si="87"/>
        <v/>
      </c>
      <c r="N594" s="45"/>
      <c r="O594" s="8" t="str">
        <f t="shared" si="88"/>
        <v/>
      </c>
      <c r="P594" s="7" t="str">
        <f t="shared" si="89"/>
        <v/>
      </c>
      <c r="Q594" s="7" t="str">
        <f t="shared" si="90"/>
        <v/>
      </c>
      <c r="R594" s="45"/>
      <c r="S594" s="9" t="str">
        <f t="shared" si="91"/>
        <v/>
      </c>
      <c r="T594" s="9" t="str">
        <f>IF(F594="","",IF(H594=0,"",VLOOKUP(E594,Clientes3[],4,)))</f>
        <v/>
      </c>
      <c r="U594" s="10" t="str">
        <f t="shared" si="92"/>
        <v/>
      </c>
      <c r="V594" s="11" t="str">
        <f t="shared" si="93"/>
        <v/>
      </c>
      <c r="W594" s="5"/>
    </row>
    <row r="595" spans="1:23" ht="42.75" customHeight="1" x14ac:dyDescent="0.25">
      <c r="A595" s="5"/>
      <c r="B595" s="44"/>
      <c r="C595" s="44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5" t="str">
        <f t="shared" si="85"/>
        <v/>
      </c>
      <c r="L595" s="7" t="str">
        <f t="shared" si="86"/>
        <v/>
      </c>
      <c r="M595" s="7" t="str">
        <f t="shared" si="87"/>
        <v/>
      </c>
      <c r="N595" s="45"/>
      <c r="O595" s="8" t="str">
        <f t="shared" si="88"/>
        <v/>
      </c>
      <c r="P595" s="7" t="str">
        <f t="shared" si="89"/>
        <v/>
      </c>
      <c r="Q595" s="7" t="str">
        <f t="shared" si="90"/>
        <v/>
      </c>
      <c r="R595" s="45"/>
      <c r="S595" s="9" t="str">
        <f t="shared" si="91"/>
        <v/>
      </c>
      <c r="T595" s="9" t="str">
        <f>IF(F595="","",IF(H595=0,"",VLOOKUP(E595,Clientes3[],4,)))</f>
        <v/>
      </c>
      <c r="U595" s="10" t="str">
        <f t="shared" si="92"/>
        <v/>
      </c>
      <c r="V595" s="11" t="str">
        <f t="shared" si="93"/>
        <v/>
      </c>
      <c r="W595" s="5"/>
    </row>
    <row r="596" spans="1:23" ht="42.75" customHeight="1" x14ac:dyDescent="0.25">
      <c r="A596" s="5"/>
      <c r="B596" s="44"/>
      <c r="C596" s="44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5" t="str">
        <f t="shared" si="85"/>
        <v/>
      </c>
      <c r="L596" s="7" t="str">
        <f t="shared" si="86"/>
        <v/>
      </c>
      <c r="M596" s="7" t="str">
        <f t="shared" si="87"/>
        <v/>
      </c>
      <c r="N596" s="45"/>
      <c r="O596" s="8" t="str">
        <f t="shared" si="88"/>
        <v/>
      </c>
      <c r="P596" s="7" t="str">
        <f t="shared" si="89"/>
        <v/>
      </c>
      <c r="Q596" s="7" t="str">
        <f t="shared" si="90"/>
        <v/>
      </c>
      <c r="R596" s="45"/>
      <c r="S596" s="9" t="str">
        <f t="shared" si="91"/>
        <v/>
      </c>
      <c r="T596" s="9" t="str">
        <f>IF(F596="","",IF(H596=0,"",VLOOKUP(E596,Clientes3[],4,)))</f>
        <v/>
      </c>
      <c r="U596" s="10" t="str">
        <f t="shared" si="92"/>
        <v/>
      </c>
      <c r="V596" s="11" t="str">
        <f t="shared" si="93"/>
        <v/>
      </c>
      <c r="W596" s="5"/>
    </row>
    <row r="597" spans="1:23" ht="42.75" customHeight="1" x14ac:dyDescent="0.25">
      <c r="A597" s="5"/>
      <c r="B597" s="44"/>
      <c r="C597" s="44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5" t="str">
        <f t="shared" si="85"/>
        <v/>
      </c>
      <c r="L597" s="7" t="str">
        <f t="shared" si="86"/>
        <v/>
      </c>
      <c r="M597" s="7" t="str">
        <f t="shared" si="87"/>
        <v/>
      </c>
      <c r="N597" s="45"/>
      <c r="O597" s="8" t="str">
        <f t="shared" si="88"/>
        <v/>
      </c>
      <c r="P597" s="7" t="str">
        <f t="shared" si="89"/>
        <v/>
      </c>
      <c r="Q597" s="7" t="str">
        <f t="shared" si="90"/>
        <v/>
      </c>
      <c r="R597" s="45"/>
      <c r="S597" s="9" t="str">
        <f t="shared" si="91"/>
        <v/>
      </c>
      <c r="T597" s="9" t="str">
        <f>IF(F597="","",IF(H597=0,"",VLOOKUP(E597,Clientes3[],4,)))</f>
        <v/>
      </c>
      <c r="U597" s="10" t="str">
        <f t="shared" si="92"/>
        <v/>
      </c>
      <c r="V597" s="11" t="str">
        <f t="shared" si="93"/>
        <v/>
      </c>
      <c r="W597" s="5"/>
    </row>
    <row r="598" spans="1:23" ht="42.75" customHeight="1" x14ac:dyDescent="0.25">
      <c r="A598" s="5"/>
      <c r="B598" s="44"/>
      <c r="C598" s="44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5" t="str">
        <f t="shared" si="85"/>
        <v/>
      </c>
      <c r="L598" s="7" t="str">
        <f t="shared" si="86"/>
        <v/>
      </c>
      <c r="M598" s="7" t="str">
        <f t="shared" si="87"/>
        <v/>
      </c>
      <c r="N598" s="45"/>
      <c r="O598" s="8" t="str">
        <f t="shared" si="88"/>
        <v/>
      </c>
      <c r="P598" s="7" t="str">
        <f t="shared" si="89"/>
        <v/>
      </c>
      <c r="Q598" s="7" t="str">
        <f t="shared" si="90"/>
        <v/>
      </c>
      <c r="R598" s="45"/>
      <c r="S598" s="9" t="str">
        <f t="shared" si="91"/>
        <v/>
      </c>
      <c r="T598" s="9" t="str">
        <f>IF(F598="","",IF(H598=0,"",VLOOKUP(E598,Clientes3[],4,)))</f>
        <v/>
      </c>
      <c r="U598" s="10" t="str">
        <f t="shared" si="92"/>
        <v/>
      </c>
      <c r="V598" s="11" t="str">
        <f t="shared" si="93"/>
        <v/>
      </c>
      <c r="W598" s="5"/>
    </row>
    <row r="599" spans="1:23" ht="42.75" customHeight="1" x14ac:dyDescent="0.25">
      <c r="A599" s="5"/>
      <c r="B599" s="44"/>
      <c r="C599" s="44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5" t="str">
        <f t="shared" si="85"/>
        <v/>
      </c>
      <c r="L599" s="7" t="str">
        <f t="shared" si="86"/>
        <v/>
      </c>
      <c r="M599" s="7" t="str">
        <f t="shared" si="87"/>
        <v/>
      </c>
      <c r="N599" s="45"/>
      <c r="O599" s="8" t="str">
        <f t="shared" si="88"/>
        <v/>
      </c>
      <c r="P599" s="7" t="str">
        <f t="shared" si="89"/>
        <v/>
      </c>
      <c r="Q599" s="7" t="str">
        <f t="shared" si="90"/>
        <v/>
      </c>
      <c r="R599" s="45"/>
      <c r="S599" s="9" t="str">
        <f t="shared" si="91"/>
        <v/>
      </c>
      <c r="T599" s="9" t="str">
        <f>IF(F599="","",IF(H599=0,"",VLOOKUP(E599,Clientes3[],4,)))</f>
        <v/>
      </c>
      <c r="U599" s="10" t="str">
        <f t="shared" si="92"/>
        <v/>
      </c>
      <c r="V599" s="11" t="str">
        <f t="shared" si="93"/>
        <v/>
      </c>
      <c r="W599" s="5"/>
    </row>
    <row r="600" spans="1:23" ht="42.75" customHeight="1" x14ac:dyDescent="0.25">
      <c r="A600" s="5"/>
      <c r="B600" s="44"/>
      <c r="C600" s="44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5" t="str">
        <f t="shared" si="85"/>
        <v/>
      </c>
      <c r="L600" s="7" t="str">
        <f t="shared" si="86"/>
        <v/>
      </c>
      <c r="M600" s="7" t="str">
        <f t="shared" si="87"/>
        <v/>
      </c>
      <c r="N600" s="45"/>
      <c r="O600" s="8" t="str">
        <f t="shared" si="88"/>
        <v/>
      </c>
      <c r="P600" s="7" t="str">
        <f t="shared" si="89"/>
        <v/>
      </c>
      <c r="Q600" s="7" t="str">
        <f t="shared" si="90"/>
        <v/>
      </c>
      <c r="R600" s="45"/>
      <c r="S600" s="9" t="str">
        <f t="shared" si="91"/>
        <v/>
      </c>
      <c r="T600" s="9" t="str">
        <f>IF(F600="","",IF(H600=0,"",VLOOKUP(E600,Clientes3[],4,)))</f>
        <v/>
      </c>
      <c r="U600" s="10" t="str">
        <f t="shared" si="92"/>
        <v/>
      </c>
      <c r="V600" s="11" t="str">
        <f t="shared" si="93"/>
        <v/>
      </c>
      <c r="W600" s="5"/>
    </row>
    <row r="601" spans="1:23" ht="42.75" customHeight="1" x14ac:dyDescent="0.25">
      <c r="A601" s="5"/>
      <c r="B601" s="44"/>
      <c r="C601" s="44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5" t="str">
        <f t="shared" si="85"/>
        <v/>
      </c>
      <c r="L601" s="7" t="str">
        <f t="shared" si="86"/>
        <v/>
      </c>
      <c r="M601" s="7" t="str">
        <f t="shared" si="87"/>
        <v/>
      </c>
      <c r="N601" s="45"/>
      <c r="O601" s="8" t="str">
        <f t="shared" si="88"/>
        <v/>
      </c>
      <c r="P601" s="7" t="str">
        <f t="shared" si="89"/>
        <v/>
      </c>
      <c r="Q601" s="7" t="str">
        <f t="shared" si="90"/>
        <v/>
      </c>
      <c r="R601" s="45"/>
      <c r="S601" s="9" t="str">
        <f t="shared" si="91"/>
        <v/>
      </c>
      <c r="T601" s="9" t="str">
        <f>IF(F601="","",IF(H601=0,"",VLOOKUP(E601,Clientes3[],4,)))</f>
        <v/>
      </c>
      <c r="U601" s="10" t="str">
        <f t="shared" si="92"/>
        <v/>
      </c>
      <c r="V601" s="11" t="str">
        <f t="shared" si="93"/>
        <v/>
      </c>
      <c r="W601" s="5"/>
    </row>
    <row r="602" spans="1:23" ht="42.75" customHeight="1" x14ac:dyDescent="0.25">
      <c r="A602" s="5"/>
      <c r="B602" s="44"/>
      <c r="C602" s="44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5" t="str">
        <f t="shared" si="85"/>
        <v/>
      </c>
      <c r="L602" s="7" t="str">
        <f t="shared" si="86"/>
        <v/>
      </c>
      <c r="M602" s="7" t="str">
        <f t="shared" si="87"/>
        <v/>
      </c>
      <c r="N602" s="45"/>
      <c r="O602" s="8" t="str">
        <f t="shared" si="88"/>
        <v/>
      </c>
      <c r="P602" s="7" t="str">
        <f t="shared" si="89"/>
        <v/>
      </c>
      <c r="Q602" s="7" t="str">
        <f t="shared" si="90"/>
        <v/>
      </c>
      <c r="R602" s="45"/>
      <c r="S602" s="9" t="str">
        <f t="shared" si="91"/>
        <v/>
      </c>
      <c r="T602" s="9" t="str">
        <f>IF(F602="","",IF(H602=0,"",VLOOKUP(E602,Clientes3[],4,)))</f>
        <v/>
      </c>
      <c r="U602" s="10" t="str">
        <f t="shared" si="92"/>
        <v/>
      </c>
      <c r="V602" s="11" t="str">
        <f t="shared" si="93"/>
        <v/>
      </c>
      <c r="W602" s="5"/>
    </row>
    <row r="603" spans="1:23" ht="42.75" customHeight="1" x14ac:dyDescent="0.25">
      <c r="A603" s="5"/>
      <c r="B603" s="44"/>
      <c r="C603" s="44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5" t="str">
        <f t="shared" si="85"/>
        <v/>
      </c>
      <c r="L603" s="7" t="str">
        <f t="shared" si="86"/>
        <v/>
      </c>
      <c r="M603" s="7" t="str">
        <f t="shared" si="87"/>
        <v/>
      </c>
      <c r="N603" s="45"/>
      <c r="O603" s="8" t="str">
        <f t="shared" si="88"/>
        <v/>
      </c>
      <c r="P603" s="7" t="str">
        <f t="shared" si="89"/>
        <v/>
      </c>
      <c r="Q603" s="7" t="str">
        <f t="shared" si="90"/>
        <v/>
      </c>
      <c r="R603" s="45"/>
      <c r="S603" s="9" t="str">
        <f t="shared" si="91"/>
        <v/>
      </c>
      <c r="T603" s="9" t="str">
        <f>IF(F603="","",IF(H603=0,"",VLOOKUP(E603,Clientes3[],4,)))</f>
        <v/>
      </c>
      <c r="U603" s="10" t="str">
        <f t="shared" si="92"/>
        <v/>
      </c>
      <c r="V603" s="11" t="str">
        <f t="shared" si="93"/>
        <v/>
      </c>
      <c r="W603" s="5"/>
    </row>
    <row r="604" spans="1:23" ht="42.75" customHeight="1" x14ac:dyDescent="0.25">
      <c r="A604" s="5"/>
      <c r="B604" s="44"/>
      <c r="C604" s="44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5" t="str">
        <f t="shared" si="85"/>
        <v/>
      </c>
      <c r="L604" s="7" t="str">
        <f t="shared" si="86"/>
        <v/>
      </c>
      <c r="M604" s="7" t="str">
        <f t="shared" si="87"/>
        <v/>
      </c>
      <c r="N604" s="45"/>
      <c r="O604" s="8" t="str">
        <f t="shared" si="88"/>
        <v/>
      </c>
      <c r="P604" s="7" t="str">
        <f t="shared" si="89"/>
        <v/>
      </c>
      <c r="Q604" s="7" t="str">
        <f t="shared" si="90"/>
        <v/>
      </c>
      <c r="R604" s="45"/>
      <c r="S604" s="9" t="str">
        <f t="shared" si="91"/>
        <v/>
      </c>
      <c r="T604" s="9" t="str">
        <f>IF(F604="","",IF(H604=0,"",VLOOKUP(E604,Clientes3[],4,)))</f>
        <v/>
      </c>
      <c r="U604" s="10" t="str">
        <f t="shared" si="92"/>
        <v/>
      </c>
      <c r="V604" s="11" t="str">
        <f t="shared" si="93"/>
        <v/>
      </c>
      <c r="W604" s="5"/>
    </row>
    <row r="605" spans="1:23" ht="42.75" customHeight="1" x14ac:dyDescent="0.25">
      <c r="A605" s="5"/>
      <c r="B605" s="44"/>
      <c r="C605" s="44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5" t="str">
        <f t="shared" si="85"/>
        <v/>
      </c>
      <c r="L605" s="7" t="str">
        <f t="shared" si="86"/>
        <v/>
      </c>
      <c r="M605" s="7" t="str">
        <f t="shared" si="87"/>
        <v/>
      </c>
      <c r="N605" s="45"/>
      <c r="O605" s="8" t="str">
        <f t="shared" si="88"/>
        <v/>
      </c>
      <c r="P605" s="7" t="str">
        <f t="shared" si="89"/>
        <v/>
      </c>
      <c r="Q605" s="7" t="str">
        <f t="shared" si="90"/>
        <v/>
      </c>
      <c r="R605" s="45"/>
      <c r="S605" s="9" t="str">
        <f t="shared" si="91"/>
        <v/>
      </c>
      <c r="T605" s="9" t="str">
        <f>IF(F605="","",IF(H605=0,"",VLOOKUP(E605,Clientes3[],4,)))</f>
        <v/>
      </c>
      <c r="U605" s="10" t="str">
        <f t="shared" si="92"/>
        <v/>
      </c>
      <c r="V605" s="11" t="str">
        <f t="shared" si="93"/>
        <v/>
      </c>
      <c r="W605" s="5"/>
    </row>
    <row r="606" spans="1:23" ht="42.75" customHeight="1" x14ac:dyDescent="0.25">
      <c r="A606" s="5"/>
      <c r="B606" s="44"/>
      <c r="C606" s="44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5" t="str">
        <f t="shared" si="85"/>
        <v/>
      </c>
      <c r="L606" s="7" t="str">
        <f t="shared" si="86"/>
        <v/>
      </c>
      <c r="M606" s="7" t="str">
        <f t="shared" si="87"/>
        <v/>
      </c>
      <c r="N606" s="45"/>
      <c r="O606" s="8" t="str">
        <f t="shared" si="88"/>
        <v/>
      </c>
      <c r="P606" s="7" t="str">
        <f t="shared" si="89"/>
        <v/>
      </c>
      <c r="Q606" s="7" t="str">
        <f t="shared" si="90"/>
        <v/>
      </c>
      <c r="R606" s="45"/>
      <c r="S606" s="9" t="str">
        <f t="shared" si="91"/>
        <v/>
      </c>
      <c r="T606" s="9" t="str">
        <f>IF(F606="","",IF(H606=0,"",VLOOKUP(E606,Clientes3[],4,)))</f>
        <v/>
      </c>
      <c r="U606" s="10" t="str">
        <f t="shared" si="92"/>
        <v/>
      </c>
      <c r="V606" s="11" t="str">
        <f t="shared" si="93"/>
        <v/>
      </c>
      <c r="W606" s="5"/>
    </row>
    <row r="607" spans="1:23" ht="42.75" customHeight="1" x14ac:dyDescent="0.25">
      <c r="A607" s="5"/>
      <c r="B607" s="44"/>
      <c r="C607" s="44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5" t="str">
        <f t="shared" si="85"/>
        <v/>
      </c>
      <c r="L607" s="7" t="str">
        <f t="shared" si="86"/>
        <v/>
      </c>
      <c r="M607" s="7" t="str">
        <f t="shared" si="87"/>
        <v/>
      </c>
      <c r="N607" s="45"/>
      <c r="O607" s="8" t="str">
        <f t="shared" si="88"/>
        <v/>
      </c>
      <c r="P607" s="7" t="str">
        <f t="shared" si="89"/>
        <v/>
      </c>
      <c r="Q607" s="7" t="str">
        <f t="shared" si="90"/>
        <v/>
      </c>
      <c r="R607" s="45"/>
      <c r="S607" s="9" t="str">
        <f t="shared" si="91"/>
        <v/>
      </c>
      <c r="T607" s="9" t="str">
        <f>IF(F607="","",IF(H607=0,"",VLOOKUP(E607,Clientes3[],4,)))</f>
        <v/>
      </c>
      <c r="U607" s="10" t="str">
        <f t="shared" si="92"/>
        <v/>
      </c>
      <c r="V607" s="11" t="str">
        <f t="shared" si="93"/>
        <v/>
      </c>
      <c r="W607" s="5"/>
    </row>
    <row r="608" spans="1:23" ht="42.75" customHeight="1" x14ac:dyDescent="0.25">
      <c r="A608" s="5"/>
      <c r="B608" s="44"/>
      <c r="C608" s="44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5" t="str">
        <f t="shared" si="85"/>
        <v/>
      </c>
      <c r="L608" s="7" t="str">
        <f t="shared" si="86"/>
        <v/>
      </c>
      <c r="M608" s="7" t="str">
        <f t="shared" si="87"/>
        <v/>
      </c>
      <c r="N608" s="45"/>
      <c r="O608" s="8" t="str">
        <f t="shared" si="88"/>
        <v/>
      </c>
      <c r="P608" s="7" t="str">
        <f t="shared" si="89"/>
        <v/>
      </c>
      <c r="Q608" s="7" t="str">
        <f t="shared" si="90"/>
        <v/>
      </c>
      <c r="R608" s="45"/>
      <c r="S608" s="9" t="str">
        <f t="shared" si="91"/>
        <v/>
      </c>
      <c r="T608" s="9" t="str">
        <f>IF(F608="","",IF(H608=0,"",VLOOKUP(E608,Clientes3[],4,)))</f>
        <v/>
      </c>
      <c r="U608" s="10" t="str">
        <f t="shared" si="92"/>
        <v/>
      </c>
      <c r="V608" s="11" t="str">
        <f t="shared" si="93"/>
        <v/>
      </c>
      <c r="W608" s="5"/>
    </row>
    <row r="609" spans="1:23" ht="42.75" customHeight="1" x14ac:dyDescent="0.25">
      <c r="A609" s="5"/>
      <c r="B609" s="44"/>
      <c r="C609" s="44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5" t="str">
        <f t="shared" si="85"/>
        <v/>
      </c>
      <c r="L609" s="7" t="str">
        <f t="shared" si="86"/>
        <v/>
      </c>
      <c r="M609" s="7" t="str">
        <f t="shared" si="87"/>
        <v/>
      </c>
      <c r="N609" s="45"/>
      <c r="O609" s="8" t="str">
        <f t="shared" si="88"/>
        <v/>
      </c>
      <c r="P609" s="7" t="str">
        <f t="shared" si="89"/>
        <v/>
      </c>
      <c r="Q609" s="7" t="str">
        <f t="shared" si="90"/>
        <v/>
      </c>
      <c r="R609" s="45"/>
      <c r="S609" s="9" t="str">
        <f t="shared" si="91"/>
        <v/>
      </c>
      <c r="T609" s="9" t="str">
        <f>IF(F609="","",IF(H609=0,"",VLOOKUP(E609,Clientes3[],4,)))</f>
        <v/>
      </c>
      <c r="U609" s="10" t="str">
        <f t="shared" si="92"/>
        <v/>
      </c>
      <c r="V609" s="11" t="str">
        <f t="shared" si="93"/>
        <v/>
      </c>
      <c r="W609" s="5"/>
    </row>
    <row r="610" spans="1:23" ht="42.75" customHeight="1" x14ac:dyDescent="0.25">
      <c r="A610" s="5"/>
      <c r="B610" s="44"/>
      <c r="C610" s="44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5" t="str">
        <f t="shared" si="85"/>
        <v/>
      </c>
      <c r="L610" s="7" t="str">
        <f t="shared" si="86"/>
        <v/>
      </c>
      <c r="M610" s="7" t="str">
        <f t="shared" si="87"/>
        <v/>
      </c>
      <c r="N610" s="45"/>
      <c r="O610" s="8" t="str">
        <f t="shared" si="88"/>
        <v/>
      </c>
      <c r="P610" s="7" t="str">
        <f t="shared" si="89"/>
        <v/>
      </c>
      <c r="Q610" s="7" t="str">
        <f t="shared" si="90"/>
        <v/>
      </c>
      <c r="R610" s="45"/>
      <c r="S610" s="9" t="str">
        <f t="shared" si="91"/>
        <v/>
      </c>
      <c r="T610" s="9" t="str">
        <f>IF(F610="","",IF(H610=0,"",VLOOKUP(E610,Clientes3[],4,)))</f>
        <v/>
      </c>
      <c r="U610" s="10" t="str">
        <f t="shared" si="92"/>
        <v/>
      </c>
      <c r="V610" s="11" t="str">
        <f t="shared" si="93"/>
        <v/>
      </c>
      <c r="W610" s="5"/>
    </row>
    <row r="611" spans="1:23" ht="42.75" customHeight="1" x14ac:dyDescent="0.25">
      <c r="A611" s="5"/>
      <c r="B611" s="44"/>
      <c r="C611" s="44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5" t="str">
        <f t="shared" si="85"/>
        <v/>
      </c>
      <c r="L611" s="7" t="str">
        <f t="shared" si="86"/>
        <v/>
      </c>
      <c r="M611" s="7" t="str">
        <f t="shared" si="87"/>
        <v/>
      </c>
      <c r="N611" s="45"/>
      <c r="O611" s="8" t="str">
        <f t="shared" si="88"/>
        <v/>
      </c>
      <c r="P611" s="7" t="str">
        <f t="shared" si="89"/>
        <v/>
      </c>
      <c r="Q611" s="7" t="str">
        <f t="shared" si="90"/>
        <v/>
      </c>
      <c r="R611" s="45"/>
      <c r="S611" s="9" t="str">
        <f t="shared" si="91"/>
        <v/>
      </c>
      <c r="T611" s="9" t="str">
        <f>IF(F611="","",IF(H611=0,"",VLOOKUP(E611,Clientes3[],4,)))</f>
        <v/>
      </c>
      <c r="U611" s="10" t="str">
        <f t="shared" si="92"/>
        <v/>
      </c>
      <c r="V611" s="11" t="str">
        <f t="shared" si="93"/>
        <v/>
      </c>
      <c r="W611" s="5"/>
    </row>
    <row r="612" spans="1:23" ht="42.75" customHeight="1" x14ac:dyDescent="0.25">
      <c r="A612" s="5"/>
      <c r="B612" s="44"/>
      <c r="C612" s="44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5" t="str">
        <f t="shared" si="85"/>
        <v/>
      </c>
      <c r="L612" s="7" t="str">
        <f t="shared" si="86"/>
        <v/>
      </c>
      <c r="M612" s="7" t="str">
        <f t="shared" si="87"/>
        <v/>
      </c>
      <c r="N612" s="45"/>
      <c r="O612" s="8" t="str">
        <f t="shared" si="88"/>
        <v/>
      </c>
      <c r="P612" s="7" t="str">
        <f t="shared" si="89"/>
        <v/>
      </c>
      <c r="Q612" s="7" t="str">
        <f t="shared" si="90"/>
        <v/>
      </c>
      <c r="R612" s="45"/>
      <c r="S612" s="9" t="str">
        <f t="shared" si="91"/>
        <v/>
      </c>
      <c r="T612" s="9" t="str">
        <f>IF(F612="","",IF(H612=0,"",VLOOKUP(E612,Clientes3[],4,)))</f>
        <v/>
      </c>
      <c r="U612" s="10" t="str">
        <f t="shared" si="92"/>
        <v/>
      </c>
      <c r="V612" s="11" t="str">
        <f t="shared" si="93"/>
        <v/>
      </c>
      <c r="W612" s="5"/>
    </row>
    <row r="613" spans="1:23" ht="42.75" customHeight="1" x14ac:dyDescent="0.25">
      <c r="A613" s="5"/>
      <c r="B613" s="44"/>
      <c r="C613" s="44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5" t="str">
        <f t="shared" si="85"/>
        <v/>
      </c>
      <c r="L613" s="7" t="str">
        <f t="shared" si="86"/>
        <v/>
      </c>
      <c r="M613" s="7" t="str">
        <f t="shared" si="87"/>
        <v/>
      </c>
      <c r="N613" s="45"/>
      <c r="O613" s="8" t="str">
        <f t="shared" si="88"/>
        <v/>
      </c>
      <c r="P613" s="7" t="str">
        <f t="shared" si="89"/>
        <v/>
      </c>
      <c r="Q613" s="7" t="str">
        <f t="shared" si="90"/>
        <v/>
      </c>
      <c r="R613" s="45"/>
      <c r="S613" s="9" t="str">
        <f t="shared" si="91"/>
        <v/>
      </c>
      <c r="T613" s="9" t="str">
        <f>IF(F613="","",IF(H613=0,"",VLOOKUP(E613,Clientes3[],4,)))</f>
        <v/>
      </c>
      <c r="U613" s="10" t="str">
        <f t="shared" si="92"/>
        <v/>
      </c>
      <c r="V613" s="11" t="str">
        <f t="shared" si="93"/>
        <v/>
      </c>
      <c r="W613" s="5"/>
    </row>
    <row r="614" spans="1:23" ht="42.75" customHeight="1" x14ac:dyDescent="0.25">
      <c r="A614" s="5"/>
      <c r="B614" s="44"/>
      <c r="C614" s="44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5" t="str">
        <f t="shared" si="85"/>
        <v/>
      </c>
      <c r="L614" s="7" t="str">
        <f t="shared" si="86"/>
        <v/>
      </c>
      <c r="M614" s="7" t="str">
        <f t="shared" si="87"/>
        <v/>
      </c>
      <c r="N614" s="45"/>
      <c r="O614" s="8" t="str">
        <f t="shared" si="88"/>
        <v/>
      </c>
      <c r="P614" s="7" t="str">
        <f t="shared" si="89"/>
        <v/>
      </c>
      <c r="Q614" s="7" t="str">
        <f t="shared" si="90"/>
        <v/>
      </c>
      <c r="R614" s="45"/>
      <c r="S614" s="9" t="str">
        <f t="shared" si="91"/>
        <v/>
      </c>
      <c r="T614" s="9" t="str">
        <f>IF(F614="","",IF(H614=0,"",VLOOKUP(E614,Clientes3[],4,)))</f>
        <v/>
      </c>
      <c r="U614" s="10" t="str">
        <f t="shared" si="92"/>
        <v/>
      </c>
      <c r="V614" s="11" t="str">
        <f t="shared" si="93"/>
        <v/>
      </c>
      <c r="W614" s="5"/>
    </row>
    <row r="615" spans="1:23" ht="42.75" customHeight="1" x14ac:dyDescent="0.25">
      <c r="A615" s="5"/>
      <c r="B615" s="44"/>
      <c r="C615" s="44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5" t="str">
        <f t="shared" si="85"/>
        <v/>
      </c>
      <c r="L615" s="7" t="str">
        <f t="shared" si="86"/>
        <v/>
      </c>
      <c r="M615" s="7" t="str">
        <f t="shared" si="87"/>
        <v/>
      </c>
      <c r="N615" s="45"/>
      <c r="O615" s="8" t="str">
        <f t="shared" si="88"/>
        <v/>
      </c>
      <c r="P615" s="7" t="str">
        <f t="shared" si="89"/>
        <v/>
      </c>
      <c r="Q615" s="7" t="str">
        <f t="shared" si="90"/>
        <v/>
      </c>
      <c r="R615" s="45"/>
      <c r="S615" s="9" t="str">
        <f t="shared" si="91"/>
        <v/>
      </c>
      <c r="T615" s="9" t="str">
        <f>IF(F615="","",IF(H615=0,"",VLOOKUP(E615,Clientes3[],4,)))</f>
        <v/>
      </c>
      <c r="U615" s="10" t="str">
        <f t="shared" si="92"/>
        <v/>
      </c>
      <c r="V615" s="11" t="str">
        <f t="shared" si="93"/>
        <v/>
      </c>
      <c r="W615" s="5"/>
    </row>
    <row r="616" spans="1:23" ht="42.75" customHeight="1" x14ac:dyDescent="0.25">
      <c r="A616" s="5"/>
      <c r="B616" s="44"/>
      <c r="C616" s="44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5" t="str">
        <f t="shared" si="85"/>
        <v/>
      </c>
      <c r="L616" s="7" t="str">
        <f t="shared" si="86"/>
        <v/>
      </c>
      <c r="M616" s="7" t="str">
        <f t="shared" si="87"/>
        <v/>
      </c>
      <c r="N616" s="45"/>
      <c r="O616" s="8" t="str">
        <f t="shared" si="88"/>
        <v/>
      </c>
      <c r="P616" s="7" t="str">
        <f t="shared" si="89"/>
        <v/>
      </c>
      <c r="Q616" s="7" t="str">
        <f t="shared" si="90"/>
        <v/>
      </c>
      <c r="R616" s="45"/>
      <c r="S616" s="9" t="str">
        <f t="shared" si="91"/>
        <v/>
      </c>
      <c r="T616" s="9" t="str">
        <f>IF(F616="","",IF(H616=0,"",VLOOKUP(E616,Clientes3[],4,)))</f>
        <v/>
      </c>
      <c r="U616" s="10" t="str">
        <f t="shared" si="92"/>
        <v/>
      </c>
      <c r="V616" s="11" t="str">
        <f t="shared" si="93"/>
        <v/>
      </c>
      <c r="W616" s="5"/>
    </row>
    <row r="617" spans="1:23" ht="42.75" customHeight="1" x14ac:dyDescent="0.25">
      <c r="A617" s="5"/>
      <c r="B617" s="44"/>
      <c r="C617" s="44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5" t="str">
        <f t="shared" ref="K617:K680" si="94">IF(N617="","",N617*I617)</f>
        <v/>
      </c>
      <c r="L617" s="7" t="str">
        <f t="shared" ref="L617:L680" si="95">IF(F617="ALCAMPO CONGELADO ZARAGOZA",IF(I617&lt;27,22.04,""),"")</f>
        <v/>
      </c>
      <c r="M617" s="7" t="str">
        <f t="shared" ref="M617:M680" si="96">IF(I617="","",K617/I617)</f>
        <v/>
      </c>
      <c r="N617" s="45"/>
      <c r="O617" s="8" t="str">
        <f t="shared" ref="O617:O680" si="97">IF(D617="","",VLOOKUP(D617,$B$1047488:$C$1047506,2,FALSE))</f>
        <v/>
      </c>
      <c r="P617" s="7" t="str">
        <f t="shared" ref="P617:P680" si="98">IF(I617="","",IF(L617="",K617,K617+(I617*L617)))</f>
        <v/>
      </c>
      <c r="Q617" s="7" t="str">
        <f t="shared" ref="Q617:Q680" si="99">IF(O617="","",IF(O617=0,"",P617+(P617*O617)))</f>
        <v/>
      </c>
      <c r="R617" s="45"/>
      <c r="S617" s="9" t="str">
        <f t="shared" ref="S617:S680" si="100">IF(P617="","",IF(Q617="",P617/R617,Q617/R617))</f>
        <v/>
      </c>
      <c r="T617" s="9" t="str">
        <f>IF(F617="","",IF(H617=0,"",VLOOKUP(E617,Clientes3[],4,)))</f>
        <v/>
      </c>
      <c r="U617" s="10" t="str">
        <f t="shared" ref="U617:U680" si="101">IF(H617=0,"",IF(R617="","",IF(T617="",R617-(R617*S617),R617-(R617*T617))))</f>
        <v/>
      </c>
      <c r="V617" s="11" t="str">
        <f t="shared" ref="V617:V680" si="102">IF(H617=0,"",IF(P617="","",P617/U617))</f>
        <v/>
      </c>
      <c r="W617" s="5"/>
    </row>
    <row r="618" spans="1:23" ht="42.75" customHeight="1" x14ac:dyDescent="0.25">
      <c r="A618" s="5"/>
      <c r="B618" s="44"/>
      <c r="C618" s="44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5" t="str">
        <f t="shared" si="94"/>
        <v/>
      </c>
      <c r="L618" s="7" t="str">
        <f t="shared" si="95"/>
        <v/>
      </c>
      <c r="M618" s="7" t="str">
        <f t="shared" si="96"/>
        <v/>
      </c>
      <c r="N618" s="45"/>
      <c r="O618" s="8" t="str">
        <f t="shared" si="97"/>
        <v/>
      </c>
      <c r="P618" s="7" t="str">
        <f t="shared" si="98"/>
        <v/>
      </c>
      <c r="Q618" s="7" t="str">
        <f t="shared" si="99"/>
        <v/>
      </c>
      <c r="R618" s="45"/>
      <c r="S618" s="9" t="str">
        <f t="shared" si="100"/>
        <v/>
      </c>
      <c r="T618" s="9" t="str">
        <f>IF(F618="","",IF(H618=0,"",VLOOKUP(E618,Clientes3[],4,)))</f>
        <v/>
      </c>
      <c r="U618" s="10" t="str">
        <f t="shared" si="101"/>
        <v/>
      </c>
      <c r="V618" s="11" t="str">
        <f t="shared" si="102"/>
        <v/>
      </c>
      <c r="W618" s="5"/>
    </row>
    <row r="619" spans="1:23" ht="42.75" customHeight="1" x14ac:dyDescent="0.25">
      <c r="A619" s="5"/>
      <c r="B619" s="44"/>
      <c r="C619" s="44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5" t="str">
        <f t="shared" si="94"/>
        <v/>
      </c>
      <c r="L619" s="7" t="str">
        <f t="shared" si="95"/>
        <v/>
      </c>
      <c r="M619" s="7" t="str">
        <f t="shared" si="96"/>
        <v/>
      </c>
      <c r="N619" s="45"/>
      <c r="O619" s="8" t="str">
        <f t="shared" si="97"/>
        <v/>
      </c>
      <c r="P619" s="7" t="str">
        <f t="shared" si="98"/>
        <v/>
      </c>
      <c r="Q619" s="7" t="str">
        <f t="shared" si="99"/>
        <v/>
      </c>
      <c r="R619" s="45"/>
      <c r="S619" s="9" t="str">
        <f t="shared" si="100"/>
        <v/>
      </c>
      <c r="T619" s="9" t="str">
        <f>IF(F619="","",IF(H619=0,"",VLOOKUP(E619,Clientes3[],4,)))</f>
        <v/>
      </c>
      <c r="U619" s="10" t="str">
        <f t="shared" si="101"/>
        <v/>
      </c>
      <c r="V619" s="11" t="str">
        <f t="shared" si="102"/>
        <v/>
      </c>
      <c r="W619" s="5"/>
    </row>
    <row r="620" spans="1:23" ht="42.75" customHeight="1" x14ac:dyDescent="0.25">
      <c r="A620" s="5"/>
      <c r="B620" s="44"/>
      <c r="C620" s="44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5" t="str">
        <f t="shared" si="94"/>
        <v/>
      </c>
      <c r="L620" s="7" t="str">
        <f t="shared" si="95"/>
        <v/>
      </c>
      <c r="M620" s="7" t="str">
        <f t="shared" si="96"/>
        <v/>
      </c>
      <c r="N620" s="45"/>
      <c r="O620" s="8" t="str">
        <f t="shared" si="97"/>
        <v/>
      </c>
      <c r="P620" s="7" t="str">
        <f t="shared" si="98"/>
        <v/>
      </c>
      <c r="Q620" s="7" t="str">
        <f t="shared" si="99"/>
        <v/>
      </c>
      <c r="R620" s="45"/>
      <c r="S620" s="9" t="str">
        <f t="shared" si="100"/>
        <v/>
      </c>
      <c r="T620" s="9" t="str">
        <f>IF(F620="","",IF(H620=0,"",VLOOKUP(E620,Clientes3[],4,)))</f>
        <v/>
      </c>
      <c r="U620" s="10" t="str">
        <f t="shared" si="101"/>
        <v/>
      </c>
      <c r="V620" s="11" t="str">
        <f t="shared" si="102"/>
        <v/>
      </c>
      <c r="W620" s="5"/>
    </row>
    <row r="621" spans="1:23" ht="42.75" customHeight="1" x14ac:dyDescent="0.25">
      <c r="A621" s="5"/>
      <c r="B621" s="44"/>
      <c r="C621" s="44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5" t="str">
        <f t="shared" si="94"/>
        <v/>
      </c>
      <c r="L621" s="7" t="str">
        <f t="shared" si="95"/>
        <v/>
      </c>
      <c r="M621" s="7" t="str">
        <f t="shared" si="96"/>
        <v/>
      </c>
      <c r="N621" s="45"/>
      <c r="O621" s="8" t="str">
        <f t="shared" si="97"/>
        <v/>
      </c>
      <c r="P621" s="7" t="str">
        <f t="shared" si="98"/>
        <v/>
      </c>
      <c r="Q621" s="7" t="str">
        <f t="shared" si="99"/>
        <v/>
      </c>
      <c r="R621" s="45"/>
      <c r="S621" s="9" t="str">
        <f t="shared" si="100"/>
        <v/>
      </c>
      <c r="T621" s="9" t="str">
        <f>IF(F621="","",IF(H621=0,"",VLOOKUP(E621,Clientes3[],4,)))</f>
        <v/>
      </c>
      <c r="U621" s="10" t="str">
        <f t="shared" si="101"/>
        <v/>
      </c>
      <c r="V621" s="11" t="str">
        <f t="shared" si="102"/>
        <v/>
      </c>
      <c r="W621" s="5"/>
    </row>
    <row r="622" spans="1:23" ht="42.75" customHeight="1" x14ac:dyDescent="0.25">
      <c r="A622" s="5"/>
      <c r="B622" s="44"/>
      <c r="C622" s="44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5" t="str">
        <f t="shared" si="94"/>
        <v/>
      </c>
      <c r="L622" s="7" t="str">
        <f t="shared" si="95"/>
        <v/>
      </c>
      <c r="M622" s="7" t="str">
        <f t="shared" si="96"/>
        <v/>
      </c>
      <c r="N622" s="45"/>
      <c r="O622" s="8" t="str">
        <f t="shared" si="97"/>
        <v/>
      </c>
      <c r="P622" s="7" t="str">
        <f t="shared" si="98"/>
        <v/>
      </c>
      <c r="Q622" s="7" t="str">
        <f t="shared" si="99"/>
        <v/>
      </c>
      <c r="R622" s="45"/>
      <c r="S622" s="9" t="str">
        <f t="shared" si="100"/>
        <v/>
      </c>
      <c r="T622" s="9" t="str">
        <f>IF(F622="","",IF(H622=0,"",VLOOKUP(E622,Clientes3[],4,)))</f>
        <v/>
      </c>
      <c r="U622" s="10" t="str">
        <f t="shared" si="101"/>
        <v/>
      </c>
      <c r="V622" s="11" t="str">
        <f t="shared" si="102"/>
        <v/>
      </c>
      <c r="W622" s="5"/>
    </row>
    <row r="623" spans="1:23" ht="42.75" customHeight="1" x14ac:dyDescent="0.25">
      <c r="A623" s="5"/>
      <c r="B623" s="44"/>
      <c r="C623" s="44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5" t="str">
        <f t="shared" si="94"/>
        <v/>
      </c>
      <c r="L623" s="7" t="str">
        <f t="shared" si="95"/>
        <v/>
      </c>
      <c r="M623" s="7" t="str">
        <f t="shared" si="96"/>
        <v/>
      </c>
      <c r="N623" s="45"/>
      <c r="O623" s="8" t="str">
        <f t="shared" si="97"/>
        <v/>
      </c>
      <c r="P623" s="7" t="str">
        <f t="shared" si="98"/>
        <v/>
      </c>
      <c r="Q623" s="7" t="str">
        <f t="shared" si="99"/>
        <v/>
      </c>
      <c r="R623" s="45"/>
      <c r="S623" s="9" t="str">
        <f t="shared" si="100"/>
        <v/>
      </c>
      <c r="T623" s="9" t="str">
        <f>IF(F623="","",IF(H623=0,"",VLOOKUP(E623,Clientes3[],4,)))</f>
        <v/>
      </c>
      <c r="U623" s="10" t="str">
        <f t="shared" si="101"/>
        <v/>
      </c>
      <c r="V623" s="11" t="str">
        <f t="shared" si="102"/>
        <v/>
      </c>
      <c r="W623" s="5"/>
    </row>
    <row r="624" spans="1:23" ht="42.75" customHeight="1" x14ac:dyDescent="0.25">
      <c r="A624" s="5"/>
      <c r="B624" s="44"/>
      <c r="C624" s="44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5" t="str">
        <f t="shared" si="94"/>
        <v/>
      </c>
      <c r="L624" s="7" t="str">
        <f t="shared" si="95"/>
        <v/>
      </c>
      <c r="M624" s="7" t="str">
        <f t="shared" si="96"/>
        <v/>
      </c>
      <c r="N624" s="45"/>
      <c r="O624" s="8" t="str">
        <f t="shared" si="97"/>
        <v/>
      </c>
      <c r="P624" s="7" t="str">
        <f t="shared" si="98"/>
        <v/>
      </c>
      <c r="Q624" s="7" t="str">
        <f t="shared" si="99"/>
        <v/>
      </c>
      <c r="R624" s="45"/>
      <c r="S624" s="9" t="str">
        <f t="shared" si="100"/>
        <v/>
      </c>
      <c r="T624" s="9" t="str">
        <f>IF(F624="","",IF(H624=0,"",VLOOKUP(E624,Clientes3[],4,)))</f>
        <v/>
      </c>
      <c r="U624" s="10" t="str">
        <f t="shared" si="101"/>
        <v/>
      </c>
      <c r="V624" s="11" t="str">
        <f t="shared" si="102"/>
        <v/>
      </c>
      <c r="W624" s="5"/>
    </row>
    <row r="625" spans="1:23" ht="42.75" customHeight="1" x14ac:dyDescent="0.25">
      <c r="A625" s="5"/>
      <c r="B625" s="44"/>
      <c r="C625" s="44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5" t="str">
        <f t="shared" si="94"/>
        <v/>
      </c>
      <c r="L625" s="7" t="str">
        <f t="shared" si="95"/>
        <v/>
      </c>
      <c r="M625" s="7" t="str">
        <f t="shared" si="96"/>
        <v/>
      </c>
      <c r="N625" s="45"/>
      <c r="O625" s="8" t="str">
        <f t="shared" si="97"/>
        <v/>
      </c>
      <c r="P625" s="7" t="str">
        <f t="shared" si="98"/>
        <v/>
      </c>
      <c r="Q625" s="7" t="str">
        <f t="shared" si="99"/>
        <v/>
      </c>
      <c r="R625" s="45"/>
      <c r="S625" s="9" t="str">
        <f t="shared" si="100"/>
        <v/>
      </c>
      <c r="T625" s="9" t="str">
        <f>IF(F625="","",IF(H625=0,"",VLOOKUP(E625,Clientes3[],4,)))</f>
        <v/>
      </c>
      <c r="U625" s="10" t="str">
        <f t="shared" si="101"/>
        <v/>
      </c>
      <c r="V625" s="11" t="str">
        <f t="shared" si="102"/>
        <v/>
      </c>
      <c r="W625" s="5"/>
    </row>
    <row r="626" spans="1:23" ht="42.75" customHeight="1" x14ac:dyDescent="0.25">
      <c r="A626" s="5"/>
      <c r="B626" s="44"/>
      <c r="C626" s="44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5" t="str">
        <f t="shared" si="94"/>
        <v/>
      </c>
      <c r="L626" s="7" t="str">
        <f t="shared" si="95"/>
        <v/>
      </c>
      <c r="M626" s="7" t="str">
        <f t="shared" si="96"/>
        <v/>
      </c>
      <c r="N626" s="45"/>
      <c r="O626" s="8" t="str">
        <f t="shared" si="97"/>
        <v/>
      </c>
      <c r="P626" s="7" t="str">
        <f t="shared" si="98"/>
        <v/>
      </c>
      <c r="Q626" s="7" t="str">
        <f t="shared" si="99"/>
        <v/>
      </c>
      <c r="R626" s="45"/>
      <c r="S626" s="9" t="str">
        <f t="shared" si="100"/>
        <v/>
      </c>
      <c r="T626" s="9" t="str">
        <f>IF(F626="","",IF(H626=0,"",VLOOKUP(E626,Clientes3[],4,)))</f>
        <v/>
      </c>
      <c r="U626" s="10" t="str">
        <f t="shared" si="101"/>
        <v/>
      </c>
      <c r="V626" s="11" t="str">
        <f t="shared" si="102"/>
        <v/>
      </c>
      <c r="W626" s="5"/>
    </row>
    <row r="627" spans="1:23" ht="42.75" customHeight="1" x14ac:dyDescent="0.25">
      <c r="A627" s="5"/>
      <c r="B627" s="44"/>
      <c r="C627" s="44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5" t="str">
        <f t="shared" si="94"/>
        <v/>
      </c>
      <c r="L627" s="7" t="str">
        <f t="shared" si="95"/>
        <v/>
      </c>
      <c r="M627" s="7" t="str">
        <f t="shared" si="96"/>
        <v/>
      </c>
      <c r="N627" s="45"/>
      <c r="O627" s="8" t="str">
        <f t="shared" si="97"/>
        <v/>
      </c>
      <c r="P627" s="7" t="str">
        <f t="shared" si="98"/>
        <v/>
      </c>
      <c r="Q627" s="7" t="str">
        <f t="shared" si="99"/>
        <v/>
      </c>
      <c r="R627" s="45"/>
      <c r="S627" s="9" t="str">
        <f t="shared" si="100"/>
        <v/>
      </c>
      <c r="T627" s="9" t="str">
        <f>IF(F627="","",IF(H627=0,"",VLOOKUP(E627,Clientes3[],4,)))</f>
        <v/>
      </c>
      <c r="U627" s="10" t="str">
        <f t="shared" si="101"/>
        <v/>
      </c>
      <c r="V627" s="11" t="str">
        <f t="shared" si="102"/>
        <v/>
      </c>
      <c r="W627" s="5"/>
    </row>
    <row r="628" spans="1:23" ht="42.75" customHeight="1" x14ac:dyDescent="0.25">
      <c r="A628" s="5"/>
      <c r="B628" s="44"/>
      <c r="C628" s="44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5" t="str">
        <f t="shared" si="94"/>
        <v/>
      </c>
      <c r="L628" s="7" t="str">
        <f t="shared" si="95"/>
        <v/>
      </c>
      <c r="M628" s="7" t="str">
        <f t="shared" si="96"/>
        <v/>
      </c>
      <c r="N628" s="45"/>
      <c r="O628" s="8" t="str">
        <f t="shared" si="97"/>
        <v/>
      </c>
      <c r="P628" s="7" t="str">
        <f t="shared" si="98"/>
        <v/>
      </c>
      <c r="Q628" s="7" t="str">
        <f t="shared" si="99"/>
        <v/>
      </c>
      <c r="R628" s="45"/>
      <c r="S628" s="9" t="str">
        <f t="shared" si="100"/>
        <v/>
      </c>
      <c r="T628" s="9" t="str">
        <f>IF(F628="","",IF(H628=0,"",VLOOKUP(E628,Clientes3[],4,)))</f>
        <v/>
      </c>
      <c r="U628" s="10" t="str">
        <f t="shared" si="101"/>
        <v/>
      </c>
      <c r="V628" s="11" t="str">
        <f t="shared" si="102"/>
        <v/>
      </c>
      <c r="W628" s="5"/>
    </row>
    <row r="629" spans="1:23" ht="42.75" customHeight="1" x14ac:dyDescent="0.25">
      <c r="A629" s="5"/>
      <c r="B629" s="44"/>
      <c r="C629" s="44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5" t="str">
        <f t="shared" si="94"/>
        <v/>
      </c>
      <c r="L629" s="7" t="str">
        <f t="shared" si="95"/>
        <v/>
      </c>
      <c r="M629" s="7" t="str">
        <f t="shared" si="96"/>
        <v/>
      </c>
      <c r="N629" s="45"/>
      <c r="O629" s="8" t="str">
        <f t="shared" si="97"/>
        <v/>
      </c>
      <c r="P629" s="7" t="str">
        <f t="shared" si="98"/>
        <v/>
      </c>
      <c r="Q629" s="7" t="str">
        <f t="shared" si="99"/>
        <v/>
      </c>
      <c r="R629" s="45"/>
      <c r="S629" s="9" t="str">
        <f t="shared" si="100"/>
        <v/>
      </c>
      <c r="T629" s="9" t="str">
        <f>IF(F629="","",IF(H629=0,"",VLOOKUP(E629,Clientes3[],4,)))</f>
        <v/>
      </c>
      <c r="U629" s="10" t="str">
        <f t="shared" si="101"/>
        <v/>
      </c>
      <c r="V629" s="11" t="str">
        <f t="shared" si="102"/>
        <v/>
      </c>
      <c r="W629" s="5"/>
    </row>
    <row r="630" spans="1:23" ht="42.75" customHeight="1" x14ac:dyDescent="0.25">
      <c r="A630" s="5"/>
      <c r="B630" s="44"/>
      <c r="C630" s="44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5" t="str">
        <f t="shared" si="94"/>
        <v/>
      </c>
      <c r="L630" s="7" t="str">
        <f t="shared" si="95"/>
        <v/>
      </c>
      <c r="M630" s="7" t="str">
        <f t="shared" si="96"/>
        <v/>
      </c>
      <c r="N630" s="45"/>
      <c r="O630" s="8" t="str">
        <f t="shared" si="97"/>
        <v/>
      </c>
      <c r="P630" s="7" t="str">
        <f t="shared" si="98"/>
        <v/>
      </c>
      <c r="Q630" s="7" t="str">
        <f t="shared" si="99"/>
        <v/>
      </c>
      <c r="R630" s="45"/>
      <c r="S630" s="9" t="str">
        <f t="shared" si="100"/>
        <v/>
      </c>
      <c r="T630" s="9" t="str">
        <f>IF(F630="","",IF(H630=0,"",VLOOKUP(E630,Clientes3[],4,)))</f>
        <v/>
      </c>
      <c r="U630" s="10" t="str">
        <f t="shared" si="101"/>
        <v/>
      </c>
      <c r="V630" s="11" t="str">
        <f t="shared" si="102"/>
        <v/>
      </c>
      <c r="W630" s="5"/>
    </row>
    <row r="631" spans="1:23" ht="42.75" customHeight="1" x14ac:dyDescent="0.25">
      <c r="A631" s="5"/>
      <c r="B631" s="44"/>
      <c r="C631" s="44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5" t="str">
        <f t="shared" si="94"/>
        <v/>
      </c>
      <c r="L631" s="7" t="str">
        <f t="shared" si="95"/>
        <v/>
      </c>
      <c r="M631" s="7" t="str">
        <f t="shared" si="96"/>
        <v/>
      </c>
      <c r="N631" s="45"/>
      <c r="O631" s="8" t="str">
        <f t="shared" si="97"/>
        <v/>
      </c>
      <c r="P631" s="7" t="str">
        <f t="shared" si="98"/>
        <v/>
      </c>
      <c r="Q631" s="7" t="str">
        <f t="shared" si="99"/>
        <v/>
      </c>
      <c r="R631" s="45"/>
      <c r="S631" s="9" t="str">
        <f t="shared" si="100"/>
        <v/>
      </c>
      <c r="T631" s="9" t="str">
        <f>IF(F631="","",IF(H631=0,"",VLOOKUP(E631,Clientes3[],4,)))</f>
        <v/>
      </c>
      <c r="U631" s="10" t="str">
        <f t="shared" si="101"/>
        <v/>
      </c>
      <c r="V631" s="11" t="str">
        <f t="shared" si="102"/>
        <v/>
      </c>
      <c r="W631" s="5"/>
    </row>
    <row r="632" spans="1:23" ht="42.75" customHeight="1" x14ac:dyDescent="0.25">
      <c r="A632" s="5"/>
      <c r="B632" s="44"/>
      <c r="C632" s="44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5" t="str">
        <f t="shared" si="94"/>
        <v/>
      </c>
      <c r="L632" s="7" t="str">
        <f t="shared" si="95"/>
        <v/>
      </c>
      <c r="M632" s="7" t="str">
        <f t="shared" si="96"/>
        <v/>
      </c>
      <c r="N632" s="45"/>
      <c r="O632" s="8" t="str">
        <f t="shared" si="97"/>
        <v/>
      </c>
      <c r="P632" s="7" t="str">
        <f t="shared" si="98"/>
        <v/>
      </c>
      <c r="Q632" s="7" t="str">
        <f t="shared" si="99"/>
        <v/>
      </c>
      <c r="R632" s="45"/>
      <c r="S632" s="9" t="str">
        <f t="shared" si="100"/>
        <v/>
      </c>
      <c r="T632" s="9" t="str">
        <f>IF(F632="","",IF(H632=0,"",VLOOKUP(E632,Clientes3[],4,)))</f>
        <v/>
      </c>
      <c r="U632" s="10" t="str">
        <f t="shared" si="101"/>
        <v/>
      </c>
      <c r="V632" s="11" t="str">
        <f t="shared" si="102"/>
        <v/>
      </c>
      <c r="W632" s="5"/>
    </row>
    <row r="633" spans="1:23" ht="42.75" customHeight="1" x14ac:dyDescent="0.25">
      <c r="A633" s="5"/>
      <c r="B633" s="44"/>
      <c r="C633" s="44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5" t="str">
        <f t="shared" si="94"/>
        <v/>
      </c>
      <c r="L633" s="7" t="str">
        <f t="shared" si="95"/>
        <v/>
      </c>
      <c r="M633" s="7" t="str">
        <f t="shared" si="96"/>
        <v/>
      </c>
      <c r="N633" s="45"/>
      <c r="O633" s="8" t="str">
        <f t="shared" si="97"/>
        <v/>
      </c>
      <c r="P633" s="7" t="str">
        <f t="shared" si="98"/>
        <v/>
      </c>
      <c r="Q633" s="7" t="str">
        <f t="shared" si="99"/>
        <v/>
      </c>
      <c r="R633" s="45"/>
      <c r="S633" s="9" t="str">
        <f t="shared" si="100"/>
        <v/>
      </c>
      <c r="T633" s="9" t="str">
        <f>IF(F633="","",IF(H633=0,"",VLOOKUP(E633,Clientes3[],4,)))</f>
        <v/>
      </c>
      <c r="U633" s="10" t="str">
        <f t="shared" si="101"/>
        <v/>
      </c>
      <c r="V633" s="11" t="str">
        <f t="shared" si="102"/>
        <v/>
      </c>
      <c r="W633" s="5"/>
    </row>
    <row r="634" spans="1:23" ht="42.75" customHeight="1" x14ac:dyDescent="0.25">
      <c r="A634" s="5"/>
      <c r="B634" s="44"/>
      <c r="C634" s="44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5" t="str">
        <f t="shared" si="94"/>
        <v/>
      </c>
      <c r="L634" s="7" t="str">
        <f t="shared" si="95"/>
        <v/>
      </c>
      <c r="M634" s="7" t="str">
        <f t="shared" si="96"/>
        <v/>
      </c>
      <c r="N634" s="45"/>
      <c r="O634" s="8" t="str">
        <f t="shared" si="97"/>
        <v/>
      </c>
      <c r="P634" s="7" t="str">
        <f t="shared" si="98"/>
        <v/>
      </c>
      <c r="Q634" s="7" t="str">
        <f t="shared" si="99"/>
        <v/>
      </c>
      <c r="R634" s="45"/>
      <c r="S634" s="9" t="str">
        <f t="shared" si="100"/>
        <v/>
      </c>
      <c r="T634" s="9" t="str">
        <f>IF(F634="","",IF(H634=0,"",VLOOKUP(E634,Clientes3[],4,)))</f>
        <v/>
      </c>
      <c r="U634" s="10" t="str">
        <f t="shared" si="101"/>
        <v/>
      </c>
      <c r="V634" s="11" t="str">
        <f t="shared" si="102"/>
        <v/>
      </c>
      <c r="W634" s="5"/>
    </row>
    <row r="635" spans="1:23" ht="42.75" customHeight="1" x14ac:dyDescent="0.25">
      <c r="A635" s="5"/>
      <c r="B635" s="44"/>
      <c r="C635" s="44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5" t="str">
        <f t="shared" si="94"/>
        <v/>
      </c>
      <c r="L635" s="7" t="str">
        <f t="shared" si="95"/>
        <v/>
      </c>
      <c r="M635" s="7" t="str">
        <f t="shared" si="96"/>
        <v/>
      </c>
      <c r="N635" s="45"/>
      <c r="O635" s="8" t="str">
        <f t="shared" si="97"/>
        <v/>
      </c>
      <c r="P635" s="7" t="str">
        <f t="shared" si="98"/>
        <v/>
      </c>
      <c r="Q635" s="7" t="str">
        <f t="shared" si="99"/>
        <v/>
      </c>
      <c r="R635" s="45"/>
      <c r="S635" s="9" t="str">
        <f t="shared" si="100"/>
        <v/>
      </c>
      <c r="T635" s="9" t="str">
        <f>IF(F635="","",IF(H635=0,"",VLOOKUP(E635,Clientes3[],4,)))</f>
        <v/>
      </c>
      <c r="U635" s="10" t="str">
        <f t="shared" si="101"/>
        <v/>
      </c>
      <c r="V635" s="11" t="str">
        <f t="shared" si="102"/>
        <v/>
      </c>
      <c r="W635" s="5"/>
    </row>
    <row r="636" spans="1:23" ht="42.75" customHeight="1" x14ac:dyDescent="0.25">
      <c r="A636" s="5"/>
      <c r="B636" s="44"/>
      <c r="C636" s="44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5" t="str">
        <f t="shared" si="94"/>
        <v/>
      </c>
      <c r="L636" s="7" t="str">
        <f t="shared" si="95"/>
        <v/>
      </c>
      <c r="M636" s="7" t="str">
        <f t="shared" si="96"/>
        <v/>
      </c>
      <c r="N636" s="45"/>
      <c r="O636" s="8" t="str">
        <f t="shared" si="97"/>
        <v/>
      </c>
      <c r="P636" s="7" t="str">
        <f t="shared" si="98"/>
        <v/>
      </c>
      <c r="Q636" s="7" t="str">
        <f t="shared" si="99"/>
        <v/>
      </c>
      <c r="R636" s="45"/>
      <c r="S636" s="9" t="str">
        <f t="shared" si="100"/>
        <v/>
      </c>
      <c r="T636" s="9" t="str">
        <f>IF(F636="","",IF(H636=0,"",VLOOKUP(E636,Clientes3[],4,)))</f>
        <v/>
      </c>
      <c r="U636" s="10" t="str">
        <f t="shared" si="101"/>
        <v/>
      </c>
      <c r="V636" s="11" t="str">
        <f t="shared" si="102"/>
        <v/>
      </c>
      <c r="W636" s="5"/>
    </row>
    <row r="637" spans="1:23" ht="42.75" customHeight="1" x14ac:dyDescent="0.25">
      <c r="A637" s="5"/>
      <c r="B637" s="44"/>
      <c r="C637" s="44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5" t="str">
        <f t="shared" si="94"/>
        <v/>
      </c>
      <c r="L637" s="7" t="str">
        <f t="shared" si="95"/>
        <v/>
      </c>
      <c r="M637" s="7" t="str">
        <f t="shared" si="96"/>
        <v/>
      </c>
      <c r="N637" s="45"/>
      <c r="O637" s="8" t="str">
        <f t="shared" si="97"/>
        <v/>
      </c>
      <c r="P637" s="7" t="str">
        <f t="shared" si="98"/>
        <v/>
      </c>
      <c r="Q637" s="7" t="str">
        <f t="shared" si="99"/>
        <v/>
      </c>
      <c r="R637" s="45"/>
      <c r="S637" s="9" t="str">
        <f t="shared" si="100"/>
        <v/>
      </c>
      <c r="T637" s="9" t="str">
        <f>IF(F637="","",IF(H637=0,"",VLOOKUP(E637,Clientes3[],4,)))</f>
        <v/>
      </c>
      <c r="U637" s="10" t="str">
        <f t="shared" si="101"/>
        <v/>
      </c>
      <c r="V637" s="11" t="str">
        <f t="shared" si="102"/>
        <v/>
      </c>
      <c r="W637" s="5"/>
    </row>
    <row r="638" spans="1:23" ht="42.75" customHeight="1" x14ac:dyDescent="0.25">
      <c r="A638" s="5"/>
      <c r="B638" s="44"/>
      <c r="C638" s="44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5" t="str">
        <f t="shared" si="94"/>
        <v/>
      </c>
      <c r="L638" s="7" t="str">
        <f t="shared" si="95"/>
        <v/>
      </c>
      <c r="M638" s="7" t="str">
        <f t="shared" si="96"/>
        <v/>
      </c>
      <c r="N638" s="45"/>
      <c r="O638" s="8" t="str">
        <f t="shared" si="97"/>
        <v/>
      </c>
      <c r="P638" s="7" t="str">
        <f t="shared" si="98"/>
        <v/>
      </c>
      <c r="Q638" s="7" t="str">
        <f t="shared" si="99"/>
        <v/>
      </c>
      <c r="R638" s="45"/>
      <c r="S638" s="9" t="str">
        <f t="shared" si="100"/>
        <v/>
      </c>
      <c r="T638" s="9" t="str">
        <f>IF(F638="","",IF(H638=0,"",VLOOKUP(E638,Clientes3[],4,)))</f>
        <v/>
      </c>
      <c r="U638" s="10" t="str">
        <f t="shared" si="101"/>
        <v/>
      </c>
      <c r="V638" s="11" t="str">
        <f t="shared" si="102"/>
        <v/>
      </c>
      <c r="W638" s="5"/>
    </row>
    <row r="639" spans="1:23" ht="42.75" customHeight="1" x14ac:dyDescent="0.25">
      <c r="A639" s="5"/>
      <c r="B639" s="44"/>
      <c r="C639" s="44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5" t="str">
        <f t="shared" si="94"/>
        <v/>
      </c>
      <c r="L639" s="7" t="str">
        <f t="shared" si="95"/>
        <v/>
      </c>
      <c r="M639" s="7" t="str">
        <f t="shared" si="96"/>
        <v/>
      </c>
      <c r="N639" s="45"/>
      <c r="O639" s="8" t="str">
        <f t="shared" si="97"/>
        <v/>
      </c>
      <c r="P639" s="7" t="str">
        <f t="shared" si="98"/>
        <v/>
      </c>
      <c r="Q639" s="7" t="str">
        <f t="shared" si="99"/>
        <v/>
      </c>
      <c r="R639" s="45"/>
      <c r="S639" s="9" t="str">
        <f t="shared" si="100"/>
        <v/>
      </c>
      <c r="T639" s="9" t="str">
        <f>IF(F639="","",IF(H639=0,"",VLOOKUP(E639,Clientes3[],4,)))</f>
        <v/>
      </c>
      <c r="U639" s="10" t="str">
        <f t="shared" si="101"/>
        <v/>
      </c>
      <c r="V639" s="11" t="str">
        <f t="shared" si="102"/>
        <v/>
      </c>
      <c r="W639" s="5"/>
    </row>
    <row r="640" spans="1:23" ht="42.75" customHeight="1" x14ac:dyDescent="0.25">
      <c r="A640" s="5"/>
      <c r="B640" s="44"/>
      <c r="C640" s="44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5" t="str">
        <f t="shared" si="94"/>
        <v/>
      </c>
      <c r="L640" s="7" t="str">
        <f t="shared" si="95"/>
        <v/>
      </c>
      <c r="M640" s="7" t="str">
        <f t="shared" si="96"/>
        <v/>
      </c>
      <c r="N640" s="45"/>
      <c r="O640" s="8" t="str">
        <f t="shared" si="97"/>
        <v/>
      </c>
      <c r="P640" s="7" t="str">
        <f t="shared" si="98"/>
        <v/>
      </c>
      <c r="Q640" s="7" t="str">
        <f t="shared" si="99"/>
        <v/>
      </c>
      <c r="R640" s="45"/>
      <c r="S640" s="9" t="str">
        <f t="shared" si="100"/>
        <v/>
      </c>
      <c r="T640" s="9" t="str">
        <f>IF(F640="","",IF(H640=0,"",VLOOKUP(E640,Clientes3[],4,)))</f>
        <v/>
      </c>
      <c r="U640" s="10" t="str">
        <f t="shared" si="101"/>
        <v/>
      </c>
      <c r="V640" s="11" t="str">
        <f t="shared" si="102"/>
        <v/>
      </c>
      <c r="W640" s="5"/>
    </row>
    <row r="641" spans="1:23" ht="42.75" customHeight="1" x14ac:dyDescent="0.25">
      <c r="A641" s="5"/>
      <c r="B641" s="44"/>
      <c r="C641" s="44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5" t="str">
        <f t="shared" si="94"/>
        <v/>
      </c>
      <c r="L641" s="7" t="str">
        <f t="shared" si="95"/>
        <v/>
      </c>
      <c r="M641" s="7" t="str">
        <f t="shared" si="96"/>
        <v/>
      </c>
      <c r="N641" s="45"/>
      <c r="O641" s="8" t="str">
        <f t="shared" si="97"/>
        <v/>
      </c>
      <c r="P641" s="7" t="str">
        <f t="shared" si="98"/>
        <v/>
      </c>
      <c r="Q641" s="7" t="str">
        <f t="shared" si="99"/>
        <v/>
      </c>
      <c r="R641" s="45"/>
      <c r="S641" s="9" t="str">
        <f t="shared" si="100"/>
        <v/>
      </c>
      <c r="T641" s="9" t="str">
        <f>IF(F641="","",IF(H641=0,"",VLOOKUP(E641,Clientes3[],4,)))</f>
        <v/>
      </c>
      <c r="U641" s="10" t="str">
        <f t="shared" si="101"/>
        <v/>
      </c>
      <c r="V641" s="11" t="str">
        <f t="shared" si="102"/>
        <v/>
      </c>
      <c r="W641" s="5"/>
    </row>
    <row r="642" spans="1:23" ht="42.75" customHeight="1" x14ac:dyDescent="0.25">
      <c r="A642" s="5"/>
      <c r="B642" s="44"/>
      <c r="C642" s="44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5" t="str">
        <f t="shared" si="94"/>
        <v/>
      </c>
      <c r="L642" s="7" t="str">
        <f t="shared" si="95"/>
        <v/>
      </c>
      <c r="M642" s="7" t="str">
        <f t="shared" si="96"/>
        <v/>
      </c>
      <c r="N642" s="45"/>
      <c r="O642" s="8" t="str">
        <f t="shared" si="97"/>
        <v/>
      </c>
      <c r="P642" s="7" t="str">
        <f t="shared" si="98"/>
        <v/>
      </c>
      <c r="Q642" s="7" t="str">
        <f t="shared" si="99"/>
        <v/>
      </c>
      <c r="R642" s="45"/>
      <c r="S642" s="9" t="str">
        <f t="shared" si="100"/>
        <v/>
      </c>
      <c r="T642" s="9" t="str">
        <f>IF(F642="","",IF(H642=0,"",VLOOKUP(E642,Clientes3[],4,)))</f>
        <v/>
      </c>
      <c r="U642" s="10" t="str">
        <f t="shared" si="101"/>
        <v/>
      </c>
      <c r="V642" s="11" t="str">
        <f t="shared" si="102"/>
        <v/>
      </c>
      <c r="W642" s="5"/>
    </row>
    <row r="643" spans="1:23" ht="42.75" customHeight="1" x14ac:dyDescent="0.25">
      <c r="A643" s="5"/>
      <c r="B643" s="44"/>
      <c r="C643" s="44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5" t="str">
        <f t="shared" si="94"/>
        <v/>
      </c>
      <c r="L643" s="7" t="str">
        <f t="shared" si="95"/>
        <v/>
      </c>
      <c r="M643" s="7" t="str">
        <f t="shared" si="96"/>
        <v/>
      </c>
      <c r="N643" s="45"/>
      <c r="O643" s="8" t="str">
        <f t="shared" si="97"/>
        <v/>
      </c>
      <c r="P643" s="7" t="str">
        <f t="shared" si="98"/>
        <v/>
      </c>
      <c r="Q643" s="7" t="str">
        <f t="shared" si="99"/>
        <v/>
      </c>
      <c r="R643" s="45"/>
      <c r="S643" s="9" t="str">
        <f t="shared" si="100"/>
        <v/>
      </c>
      <c r="T643" s="9" t="str">
        <f>IF(F643="","",IF(H643=0,"",VLOOKUP(E643,Clientes3[],4,)))</f>
        <v/>
      </c>
      <c r="U643" s="10" t="str">
        <f t="shared" si="101"/>
        <v/>
      </c>
      <c r="V643" s="11" t="str">
        <f t="shared" si="102"/>
        <v/>
      </c>
      <c r="W643" s="5"/>
    </row>
    <row r="644" spans="1:23" ht="42.75" customHeight="1" x14ac:dyDescent="0.25">
      <c r="A644" s="5"/>
      <c r="B644" s="44"/>
      <c r="C644" s="44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5" t="str">
        <f t="shared" si="94"/>
        <v/>
      </c>
      <c r="L644" s="7" t="str">
        <f t="shared" si="95"/>
        <v/>
      </c>
      <c r="M644" s="7" t="str">
        <f t="shared" si="96"/>
        <v/>
      </c>
      <c r="N644" s="45"/>
      <c r="O644" s="8" t="str">
        <f t="shared" si="97"/>
        <v/>
      </c>
      <c r="P644" s="7" t="str">
        <f t="shared" si="98"/>
        <v/>
      </c>
      <c r="Q644" s="7" t="str">
        <f t="shared" si="99"/>
        <v/>
      </c>
      <c r="R644" s="45"/>
      <c r="S644" s="9" t="str">
        <f t="shared" si="100"/>
        <v/>
      </c>
      <c r="T644" s="9" t="str">
        <f>IF(F644="","",IF(H644=0,"",VLOOKUP(E644,Clientes3[],4,)))</f>
        <v/>
      </c>
      <c r="U644" s="10" t="str">
        <f t="shared" si="101"/>
        <v/>
      </c>
      <c r="V644" s="11" t="str">
        <f t="shared" si="102"/>
        <v/>
      </c>
      <c r="W644" s="5"/>
    </row>
    <row r="645" spans="1:23" ht="42.75" customHeight="1" x14ac:dyDescent="0.25">
      <c r="A645" s="5"/>
      <c r="B645" s="44"/>
      <c r="C645" s="44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5" t="str">
        <f t="shared" si="94"/>
        <v/>
      </c>
      <c r="L645" s="7" t="str">
        <f t="shared" si="95"/>
        <v/>
      </c>
      <c r="M645" s="7" t="str">
        <f t="shared" si="96"/>
        <v/>
      </c>
      <c r="N645" s="45"/>
      <c r="O645" s="8" t="str">
        <f t="shared" si="97"/>
        <v/>
      </c>
      <c r="P645" s="7" t="str">
        <f t="shared" si="98"/>
        <v/>
      </c>
      <c r="Q645" s="7" t="str">
        <f t="shared" si="99"/>
        <v/>
      </c>
      <c r="R645" s="45"/>
      <c r="S645" s="9" t="str">
        <f t="shared" si="100"/>
        <v/>
      </c>
      <c r="T645" s="9" t="str">
        <f>IF(F645="","",IF(H645=0,"",VLOOKUP(E645,Clientes3[],4,)))</f>
        <v/>
      </c>
      <c r="U645" s="10" t="str">
        <f t="shared" si="101"/>
        <v/>
      </c>
      <c r="V645" s="11" t="str">
        <f t="shared" si="102"/>
        <v/>
      </c>
      <c r="W645" s="5"/>
    </row>
    <row r="646" spans="1:23" ht="42.75" customHeight="1" x14ac:dyDescent="0.25">
      <c r="A646" s="5"/>
      <c r="B646" s="44"/>
      <c r="C646" s="44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5" t="str">
        <f t="shared" si="94"/>
        <v/>
      </c>
      <c r="L646" s="7" t="str">
        <f t="shared" si="95"/>
        <v/>
      </c>
      <c r="M646" s="7" t="str">
        <f t="shared" si="96"/>
        <v/>
      </c>
      <c r="N646" s="45"/>
      <c r="O646" s="8" t="str">
        <f t="shared" si="97"/>
        <v/>
      </c>
      <c r="P646" s="7" t="str">
        <f t="shared" si="98"/>
        <v/>
      </c>
      <c r="Q646" s="7" t="str">
        <f t="shared" si="99"/>
        <v/>
      </c>
      <c r="R646" s="45"/>
      <c r="S646" s="9" t="str">
        <f t="shared" si="100"/>
        <v/>
      </c>
      <c r="T646" s="9" t="str">
        <f>IF(F646="","",IF(H646=0,"",VLOOKUP(E646,Clientes3[],4,)))</f>
        <v/>
      </c>
      <c r="U646" s="10" t="str">
        <f t="shared" si="101"/>
        <v/>
      </c>
      <c r="V646" s="11" t="str">
        <f t="shared" si="102"/>
        <v/>
      </c>
      <c r="W646" s="5"/>
    </row>
    <row r="647" spans="1:23" ht="42.75" customHeight="1" x14ac:dyDescent="0.25">
      <c r="A647" s="5"/>
      <c r="B647" s="44"/>
      <c r="C647" s="44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5" t="str">
        <f t="shared" si="94"/>
        <v/>
      </c>
      <c r="L647" s="7" t="str">
        <f t="shared" si="95"/>
        <v/>
      </c>
      <c r="M647" s="7" t="str">
        <f t="shared" si="96"/>
        <v/>
      </c>
      <c r="N647" s="45"/>
      <c r="O647" s="8" t="str">
        <f t="shared" si="97"/>
        <v/>
      </c>
      <c r="P647" s="7" t="str">
        <f t="shared" si="98"/>
        <v/>
      </c>
      <c r="Q647" s="7" t="str">
        <f t="shared" si="99"/>
        <v/>
      </c>
      <c r="R647" s="45"/>
      <c r="S647" s="9" t="str">
        <f t="shared" si="100"/>
        <v/>
      </c>
      <c r="T647" s="9" t="str">
        <f>IF(F647="","",IF(H647=0,"",VLOOKUP(E647,Clientes3[],4,)))</f>
        <v/>
      </c>
      <c r="U647" s="10" t="str">
        <f t="shared" si="101"/>
        <v/>
      </c>
      <c r="V647" s="11" t="str">
        <f t="shared" si="102"/>
        <v/>
      </c>
      <c r="W647" s="5"/>
    </row>
    <row r="648" spans="1:23" ht="42.75" customHeight="1" x14ac:dyDescent="0.25">
      <c r="A648" s="5"/>
      <c r="B648" s="44"/>
      <c r="C648" s="44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5" t="str">
        <f t="shared" si="94"/>
        <v/>
      </c>
      <c r="L648" s="7" t="str">
        <f t="shared" si="95"/>
        <v/>
      </c>
      <c r="M648" s="7" t="str">
        <f t="shared" si="96"/>
        <v/>
      </c>
      <c r="N648" s="45"/>
      <c r="O648" s="8" t="str">
        <f t="shared" si="97"/>
        <v/>
      </c>
      <c r="P648" s="7" t="str">
        <f t="shared" si="98"/>
        <v/>
      </c>
      <c r="Q648" s="7" t="str">
        <f t="shared" si="99"/>
        <v/>
      </c>
      <c r="R648" s="45"/>
      <c r="S648" s="9" t="str">
        <f t="shared" si="100"/>
        <v/>
      </c>
      <c r="T648" s="9" t="str">
        <f>IF(F648="","",IF(H648=0,"",VLOOKUP(E648,Clientes3[],4,)))</f>
        <v/>
      </c>
      <c r="U648" s="10" t="str">
        <f t="shared" si="101"/>
        <v/>
      </c>
      <c r="V648" s="11" t="str">
        <f t="shared" si="102"/>
        <v/>
      </c>
      <c r="W648" s="5"/>
    </row>
    <row r="649" spans="1:23" ht="42.75" customHeight="1" x14ac:dyDescent="0.25">
      <c r="A649" s="5"/>
      <c r="B649" s="44"/>
      <c r="C649" s="44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5" t="str">
        <f t="shared" si="94"/>
        <v/>
      </c>
      <c r="L649" s="7" t="str">
        <f t="shared" si="95"/>
        <v/>
      </c>
      <c r="M649" s="7" t="str">
        <f t="shared" si="96"/>
        <v/>
      </c>
      <c r="N649" s="45"/>
      <c r="O649" s="8" t="str">
        <f t="shared" si="97"/>
        <v/>
      </c>
      <c r="P649" s="7" t="str">
        <f t="shared" si="98"/>
        <v/>
      </c>
      <c r="Q649" s="7" t="str">
        <f t="shared" si="99"/>
        <v/>
      </c>
      <c r="R649" s="45"/>
      <c r="S649" s="9" t="str">
        <f t="shared" si="100"/>
        <v/>
      </c>
      <c r="T649" s="9" t="str">
        <f>IF(F649="","",IF(H649=0,"",VLOOKUP(E649,Clientes3[],4,)))</f>
        <v/>
      </c>
      <c r="U649" s="10" t="str">
        <f t="shared" si="101"/>
        <v/>
      </c>
      <c r="V649" s="11" t="str">
        <f t="shared" si="102"/>
        <v/>
      </c>
      <c r="W649" s="5"/>
    </row>
    <row r="650" spans="1:23" ht="42.75" customHeight="1" x14ac:dyDescent="0.25">
      <c r="A650" s="5"/>
      <c r="B650" s="44"/>
      <c r="C650" s="44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5" t="str">
        <f t="shared" si="94"/>
        <v/>
      </c>
      <c r="L650" s="7" t="str">
        <f t="shared" si="95"/>
        <v/>
      </c>
      <c r="M650" s="7" t="str">
        <f t="shared" si="96"/>
        <v/>
      </c>
      <c r="N650" s="45"/>
      <c r="O650" s="8" t="str">
        <f t="shared" si="97"/>
        <v/>
      </c>
      <c r="P650" s="7" t="str">
        <f t="shared" si="98"/>
        <v/>
      </c>
      <c r="Q650" s="7" t="str">
        <f t="shared" si="99"/>
        <v/>
      </c>
      <c r="R650" s="45"/>
      <c r="S650" s="9" t="str">
        <f t="shared" si="100"/>
        <v/>
      </c>
      <c r="T650" s="9" t="str">
        <f>IF(F650="","",IF(H650=0,"",VLOOKUP(E650,Clientes3[],4,)))</f>
        <v/>
      </c>
      <c r="U650" s="10" t="str">
        <f t="shared" si="101"/>
        <v/>
      </c>
      <c r="V650" s="11" t="str">
        <f t="shared" si="102"/>
        <v/>
      </c>
      <c r="W650" s="5"/>
    </row>
    <row r="651" spans="1:23" ht="42.75" customHeight="1" x14ac:dyDescent="0.25">
      <c r="A651" s="5"/>
      <c r="B651" s="44"/>
      <c r="C651" s="44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5" t="str">
        <f t="shared" si="94"/>
        <v/>
      </c>
      <c r="L651" s="7" t="str">
        <f t="shared" si="95"/>
        <v/>
      </c>
      <c r="M651" s="7" t="str">
        <f t="shared" si="96"/>
        <v/>
      </c>
      <c r="N651" s="45"/>
      <c r="O651" s="8" t="str">
        <f t="shared" si="97"/>
        <v/>
      </c>
      <c r="P651" s="7" t="str">
        <f t="shared" si="98"/>
        <v/>
      </c>
      <c r="Q651" s="7" t="str">
        <f t="shared" si="99"/>
        <v/>
      </c>
      <c r="R651" s="45"/>
      <c r="S651" s="9" t="str">
        <f t="shared" si="100"/>
        <v/>
      </c>
      <c r="T651" s="9" t="str">
        <f>IF(F651="","",IF(H651=0,"",VLOOKUP(E651,Clientes3[],4,)))</f>
        <v/>
      </c>
      <c r="U651" s="10" t="str">
        <f t="shared" si="101"/>
        <v/>
      </c>
      <c r="V651" s="11" t="str">
        <f t="shared" si="102"/>
        <v/>
      </c>
      <c r="W651" s="5"/>
    </row>
    <row r="652" spans="1:23" ht="42.75" customHeight="1" x14ac:dyDescent="0.25">
      <c r="A652" s="5"/>
      <c r="B652" s="44"/>
      <c r="C652" s="44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5" t="str">
        <f t="shared" si="94"/>
        <v/>
      </c>
      <c r="L652" s="7" t="str">
        <f t="shared" si="95"/>
        <v/>
      </c>
      <c r="M652" s="7" t="str">
        <f t="shared" si="96"/>
        <v/>
      </c>
      <c r="N652" s="45"/>
      <c r="O652" s="8" t="str">
        <f t="shared" si="97"/>
        <v/>
      </c>
      <c r="P652" s="7" t="str">
        <f t="shared" si="98"/>
        <v/>
      </c>
      <c r="Q652" s="7" t="str">
        <f t="shared" si="99"/>
        <v/>
      </c>
      <c r="R652" s="45"/>
      <c r="S652" s="9" t="str">
        <f t="shared" si="100"/>
        <v/>
      </c>
      <c r="T652" s="9" t="str">
        <f>IF(F652="","",IF(H652=0,"",VLOOKUP(E652,Clientes3[],4,)))</f>
        <v/>
      </c>
      <c r="U652" s="10" t="str">
        <f t="shared" si="101"/>
        <v/>
      </c>
      <c r="V652" s="11" t="str">
        <f t="shared" si="102"/>
        <v/>
      </c>
      <c r="W652" s="5"/>
    </row>
    <row r="653" spans="1:23" ht="42.75" customHeight="1" x14ac:dyDescent="0.25">
      <c r="A653" s="5"/>
      <c r="B653" s="44"/>
      <c r="C653" s="44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5" t="str">
        <f t="shared" si="94"/>
        <v/>
      </c>
      <c r="L653" s="7" t="str">
        <f t="shared" si="95"/>
        <v/>
      </c>
      <c r="M653" s="7" t="str">
        <f t="shared" si="96"/>
        <v/>
      </c>
      <c r="N653" s="45"/>
      <c r="O653" s="8" t="str">
        <f t="shared" si="97"/>
        <v/>
      </c>
      <c r="P653" s="7" t="str">
        <f t="shared" si="98"/>
        <v/>
      </c>
      <c r="Q653" s="7" t="str">
        <f t="shared" si="99"/>
        <v/>
      </c>
      <c r="R653" s="45"/>
      <c r="S653" s="9" t="str">
        <f t="shared" si="100"/>
        <v/>
      </c>
      <c r="T653" s="9" t="str">
        <f>IF(F653="","",IF(H653=0,"",VLOOKUP(E653,Clientes3[],4,)))</f>
        <v/>
      </c>
      <c r="U653" s="10" t="str">
        <f t="shared" si="101"/>
        <v/>
      </c>
      <c r="V653" s="11" t="str">
        <f t="shared" si="102"/>
        <v/>
      </c>
      <c r="W653" s="5"/>
    </row>
    <row r="654" spans="1:23" ht="42.75" customHeight="1" x14ac:dyDescent="0.25">
      <c r="A654" s="5"/>
      <c r="B654" s="44"/>
      <c r="C654" s="44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5" t="str">
        <f t="shared" si="94"/>
        <v/>
      </c>
      <c r="L654" s="7" t="str">
        <f t="shared" si="95"/>
        <v/>
      </c>
      <c r="M654" s="7" t="str">
        <f t="shared" si="96"/>
        <v/>
      </c>
      <c r="N654" s="45"/>
      <c r="O654" s="8" t="str">
        <f t="shared" si="97"/>
        <v/>
      </c>
      <c r="P654" s="7" t="str">
        <f t="shared" si="98"/>
        <v/>
      </c>
      <c r="Q654" s="7" t="str">
        <f t="shared" si="99"/>
        <v/>
      </c>
      <c r="R654" s="45"/>
      <c r="S654" s="9" t="str">
        <f t="shared" si="100"/>
        <v/>
      </c>
      <c r="T654" s="9" t="str">
        <f>IF(F654="","",IF(H654=0,"",VLOOKUP(E654,Clientes3[],4,)))</f>
        <v/>
      </c>
      <c r="U654" s="10" t="str">
        <f t="shared" si="101"/>
        <v/>
      </c>
      <c r="V654" s="11" t="str">
        <f t="shared" si="102"/>
        <v/>
      </c>
      <c r="W654" s="5"/>
    </row>
    <row r="655" spans="1:23" ht="42.75" customHeight="1" x14ac:dyDescent="0.25">
      <c r="A655" s="5"/>
      <c r="B655" s="44"/>
      <c r="C655" s="44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5" t="str">
        <f t="shared" si="94"/>
        <v/>
      </c>
      <c r="L655" s="7" t="str">
        <f t="shared" si="95"/>
        <v/>
      </c>
      <c r="M655" s="7" t="str">
        <f t="shared" si="96"/>
        <v/>
      </c>
      <c r="N655" s="45"/>
      <c r="O655" s="8" t="str">
        <f t="shared" si="97"/>
        <v/>
      </c>
      <c r="P655" s="7" t="str">
        <f t="shared" si="98"/>
        <v/>
      </c>
      <c r="Q655" s="7" t="str">
        <f t="shared" si="99"/>
        <v/>
      </c>
      <c r="R655" s="45"/>
      <c r="S655" s="9" t="str">
        <f t="shared" si="100"/>
        <v/>
      </c>
      <c r="T655" s="9" t="str">
        <f>IF(F655="","",IF(H655=0,"",VLOOKUP(E655,Clientes3[],4,)))</f>
        <v/>
      </c>
      <c r="U655" s="10" t="str">
        <f t="shared" si="101"/>
        <v/>
      </c>
      <c r="V655" s="11" t="str">
        <f t="shared" si="102"/>
        <v/>
      </c>
      <c r="W655" s="5"/>
    </row>
    <row r="656" spans="1:23" ht="42.75" customHeight="1" x14ac:dyDescent="0.25">
      <c r="A656" s="5"/>
      <c r="B656" s="44"/>
      <c r="C656" s="44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5" t="str">
        <f t="shared" si="94"/>
        <v/>
      </c>
      <c r="L656" s="7" t="str">
        <f t="shared" si="95"/>
        <v/>
      </c>
      <c r="M656" s="7" t="str">
        <f t="shared" si="96"/>
        <v/>
      </c>
      <c r="N656" s="45"/>
      <c r="O656" s="8" t="str">
        <f t="shared" si="97"/>
        <v/>
      </c>
      <c r="P656" s="7" t="str">
        <f t="shared" si="98"/>
        <v/>
      </c>
      <c r="Q656" s="7" t="str">
        <f t="shared" si="99"/>
        <v/>
      </c>
      <c r="R656" s="45"/>
      <c r="S656" s="9" t="str">
        <f t="shared" si="100"/>
        <v/>
      </c>
      <c r="T656" s="9" t="str">
        <f>IF(F656="","",IF(H656=0,"",VLOOKUP(E656,Clientes3[],4,)))</f>
        <v/>
      </c>
      <c r="U656" s="10" t="str">
        <f t="shared" si="101"/>
        <v/>
      </c>
      <c r="V656" s="11" t="str">
        <f t="shared" si="102"/>
        <v/>
      </c>
      <c r="W656" s="5"/>
    </row>
    <row r="657" spans="1:23" ht="42.75" customHeight="1" x14ac:dyDescent="0.25">
      <c r="A657" s="5"/>
      <c r="B657" s="44"/>
      <c r="C657" s="44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5" t="str">
        <f t="shared" si="94"/>
        <v/>
      </c>
      <c r="L657" s="7" t="str">
        <f t="shared" si="95"/>
        <v/>
      </c>
      <c r="M657" s="7" t="str">
        <f t="shared" si="96"/>
        <v/>
      </c>
      <c r="N657" s="45"/>
      <c r="O657" s="8" t="str">
        <f t="shared" si="97"/>
        <v/>
      </c>
      <c r="P657" s="7" t="str">
        <f t="shared" si="98"/>
        <v/>
      </c>
      <c r="Q657" s="7" t="str">
        <f t="shared" si="99"/>
        <v/>
      </c>
      <c r="R657" s="45"/>
      <c r="S657" s="9" t="str">
        <f t="shared" si="100"/>
        <v/>
      </c>
      <c r="T657" s="9" t="str">
        <f>IF(F657="","",IF(H657=0,"",VLOOKUP(E657,Clientes3[],4,)))</f>
        <v/>
      </c>
      <c r="U657" s="10" t="str">
        <f t="shared" si="101"/>
        <v/>
      </c>
      <c r="V657" s="11" t="str">
        <f t="shared" si="102"/>
        <v/>
      </c>
      <c r="W657" s="5"/>
    </row>
    <row r="658" spans="1:23" ht="42.75" customHeight="1" x14ac:dyDescent="0.25">
      <c r="A658" s="5"/>
      <c r="B658" s="44"/>
      <c r="C658" s="44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5" t="str">
        <f t="shared" si="94"/>
        <v/>
      </c>
      <c r="L658" s="7" t="str">
        <f t="shared" si="95"/>
        <v/>
      </c>
      <c r="M658" s="7" t="str">
        <f t="shared" si="96"/>
        <v/>
      </c>
      <c r="N658" s="45"/>
      <c r="O658" s="8" t="str">
        <f t="shared" si="97"/>
        <v/>
      </c>
      <c r="P658" s="7" t="str">
        <f t="shared" si="98"/>
        <v/>
      </c>
      <c r="Q658" s="7" t="str">
        <f t="shared" si="99"/>
        <v/>
      </c>
      <c r="R658" s="45"/>
      <c r="S658" s="9" t="str">
        <f t="shared" si="100"/>
        <v/>
      </c>
      <c r="T658" s="9" t="str">
        <f>IF(F658="","",IF(H658=0,"",VLOOKUP(E658,Clientes3[],4,)))</f>
        <v/>
      </c>
      <c r="U658" s="10" t="str">
        <f t="shared" si="101"/>
        <v/>
      </c>
      <c r="V658" s="11" t="str">
        <f t="shared" si="102"/>
        <v/>
      </c>
      <c r="W658" s="5"/>
    </row>
    <row r="659" spans="1:23" ht="42.75" customHeight="1" x14ac:dyDescent="0.25">
      <c r="A659" s="5"/>
      <c r="B659" s="44"/>
      <c r="C659" s="44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5" t="str">
        <f t="shared" si="94"/>
        <v/>
      </c>
      <c r="L659" s="7" t="str">
        <f t="shared" si="95"/>
        <v/>
      </c>
      <c r="M659" s="7" t="str">
        <f t="shared" si="96"/>
        <v/>
      </c>
      <c r="N659" s="45"/>
      <c r="O659" s="8" t="str">
        <f t="shared" si="97"/>
        <v/>
      </c>
      <c r="P659" s="7" t="str">
        <f t="shared" si="98"/>
        <v/>
      </c>
      <c r="Q659" s="7" t="str">
        <f t="shared" si="99"/>
        <v/>
      </c>
      <c r="R659" s="45"/>
      <c r="S659" s="9" t="str">
        <f t="shared" si="100"/>
        <v/>
      </c>
      <c r="T659" s="9" t="str">
        <f>IF(F659="","",IF(H659=0,"",VLOOKUP(E659,Clientes3[],4,)))</f>
        <v/>
      </c>
      <c r="U659" s="10" t="str">
        <f t="shared" si="101"/>
        <v/>
      </c>
      <c r="V659" s="11" t="str">
        <f t="shared" si="102"/>
        <v/>
      </c>
      <c r="W659" s="5"/>
    </row>
    <row r="660" spans="1:23" ht="42.75" customHeight="1" x14ac:dyDescent="0.25">
      <c r="A660" s="5"/>
      <c r="B660" s="44"/>
      <c r="C660" s="44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5" t="str">
        <f t="shared" si="94"/>
        <v/>
      </c>
      <c r="L660" s="7" t="str">
        <f t="shared" si="95"/>
        <v/>
      </c>
      <c r="M660" s="7" t="str">
        <f t="shared" si="96"/>
        <v/>
      </c>
      <c r="N660" s="45"/>
      <c r="O660" s="8" t="str">
        <f t="shared" si="97"/>
        <v/>
      </c>
      <c r="P660" s="7" t="str">
        <f t="shared" si="98"/>
        <v/>
      </c>
      <c r="Q660" s="7" t="str">
        <f t="shared" si="99"/>
        <v/>
      </c>
      <c r="R660" s="45"/>
      <c r="S660" s="9" t="str">
        <f t="shared" si="100"/>
        <v/>
      </c>
      <c r="T660" s="9" t="str">
        <f>IF(F660="","",IF(H660=0,"",VLOOKUP(E660,Clientes3[],4,)))</f>
        <v/>
      </c>
      <c r="U660" s="10" t="str">
        <f t="shared" si="101"/>
        <v/>
      </c>
      <c r="V660" s="11" t="str">
        <f t="shared" si="102"/>
        <v/>
      </c>
      <c r="W660" s="5"/>
    </row>
    <row r="661" spans="1:23" ht="42.75" customHeight="1" x14ac:dyDescent="0.25">
      <c r="A661" s="5"/>
      <c r="B661" s="44"/>
      <c r="C661" s="44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5" t="str">
        <f t="shared" si="94"/>
        <v/>
      </c>
      <c r="L661" s="7" t="str">
        <f t="shared" si="95"/>
        <v/>
      </c>
      <c r="M661" s="7" t="str">
        <f t="shared" si="96"/>
        <v/>
      </c>
      <c r="N661" s="45"/>
      <c r="O661" s="8" t="str">
        <f t="shared" si="97"/>
        <v/>
      </c>
      <c r="P661" s="7" t="str">
        <f t="shared" si="98"/>
        <v/>
      </c>
      <c r="Q661" s="7" t="str">
        <f t="shared" si="99"/>
        <v/>
      </c>
      <c r="R661" s="45"/>
      <c r="S661" s="9" t="str">
        <f t="shared" si="100"/>
        <v/>
      </c>
      <c r="T661" s="9" t="str">
        <f>IF(F661="","",IF(H661=0,"",VLOOKUP(E661,Clientes3[],4,)))</f>
        <v/>
      </c>
      <c r="U661" s="10" t="str">
        <f t="shared" si="101"/>
        <v/>
      </c>
      <c r="V661" s="11" t="str">
        <f t="shared" si="102"/>
        <v/>
      </c>
      <c r="W661" s="5"/>
    </row>
    <row r="662" spans="1:23" ht="42.75" customHeight="1" x14ac:dyDescent="0.25">
      <c r="A662" s="5"/>
      <c r="B662" s="44"/>
      <c r="C662" s="44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5" t="str">
        <f t="shared" si="94"/>
        <v/>
      </c>
      <c r="L662" s="7" t="str">
        <f t="shared" si="95"/>
        <v/>
      </c>
      <c r="M662" s="7" t="str">
        <f t="shared" si="96"/>
        <v/>
      </c>
      <c r="N662" s="45"/>
      <c r="O662" s="8" t="str">
        <f t="shared" si="97"/>
        <v/>
      </c>
      <c r="P662" s="7" t="str">
        <f t="shared" si="98"/>
        <v/>
      </c>
      <c r="Q662" s="7" t="str">
        <f t="shared" si="99"/>
        <v/>
      </c>
      <c r="R662" s="45"/>
      <c r="S662" s="9" t="str">
        <f t="shared" si="100"/>
        <v/>
      </c>
      <c r="T662" s="9" t="str">
        <f>IF(F662="","",IF(H662=0,"",VLOOKUP(E662,Clientes3[],4,)))</f>
        <v/>
      </c>
      <c r="U662" s="10" t="str">
        <f t="shared" si="101"/>
        <v/>
      </c>
      <c r="V662" s="11" t="str">
        <f t="shared" si="102"/>
        <v/>
      </c>
      <c r="W662" s="5"/>
    </row>
    <row r="663" spans="1:23" ht="42.75" customHeight="1" x14ac:dyDescent="0.25">
      <c r="A663" s="5"/>
      <c r="B663" s="44"/>
      <c r="C663" s="44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5" t="str">
        <f t="shared" si="94"/>
        <v/>
      </c>
      <c r="L663" s="7" t="str">
        <f t="shared" si="95"/>
        <v/>
      </c>
      <c r="M663" s="7" t="str">
        <f t="shared" si="96"/>
        <v/>
      </c>
      <c r="N663" s="45"/>
      <c r="O663" s="8" t="str">
        <f t="shared" si="97"/>
        <v/>
      </c>
      <c r="P663" s="7" t="str">
        <f t="shared" si="98"/>
        <v/>
      </c>
      <c r="Q663" s="7" t="str">
        <f t="shared" si="99"/>
        <v/>
      </c>
      <c r="R663" s="45"/>
      <c r="S663" s="9" t="str">
        <f t="shared" si="100"/>
        <v/>
      </c>
      <c r="T663" s="9" t="str">
        <f>IF(F663="","",IF(H663=0,"",VLOOKUP(E663,Clientes3[],4,)))</f>
        <v/>
      </c>
      <c r="U663" s="10" t="str">
        <f t="shared" si="101"/>
        <v/>
      </c>
      <c r="V663" s="11" t="str">
        <f t="shared" si="102"/>
        <v/>
      </c>
      <c r="W663" s="5"/>
    </row>
    <row r="664" spans="1:23" ht="42.75" customHeight="1" x14ac:dyDescent="0.25">
      <c r="A664" s="5"/>
      <c r="B664" s="44"/>
      <c r="C664" s="44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5" t="str">
        <f t="shared" si="94"/>
        <v/>
      </c>
      <c r="L664" s="7" t="str">
        <f t="shared" si="95"/>
        <v/>
      </c>
      <c r="M664" s="7" t="str">
        <f t="shared" si="96"/>
        <v/>
      </c>
      <c r="N664" s="45"/>
      <c r="O664" s="8" t="str">
        <f t="shared" si="97"/>
        <v/>
      </c>
      <c r="P664" s="7" t="str">
        <f t="shared" si="98"/>
        <v/>
      </c>
      <c r="Q664" s="7" t="str">
        <f t="shared" si="99"/>
        <v/>
      </c>
      <c r="R664" s="45"/>
      <c r="S664" s="9" t="str">
        <f t="shared" si="100"/>
        <v/>
      </c>
      <c r="T664" s="9" t="str">
        <f>IF(F664="","",IF(H664=0,"",VLOOKUP(E664,Clientes3[],4,)))</f>
        <v/>
      </c>
      <c r="U664" s="10" t="str">
        <f t="shared" si="101"/>
        <v/>
      </c>
      <c r="V664" s="11" t="str">
        <f t="shared" si="102"/>
        <v/>
      </c>
      <c r="W664" s="5"/>
    </row>
    <row r="665" spans="1:23" ht="42.75" customHeight="1" x14ac:dyDescent="0.25">
      <c r="A665" s="5"/>
      <c r="B665" s="44"/>
      <c r="C665" s="44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5" t="str">
        <f t="shared" si="94"/>
        <v/>
      </c>
      <c r="L665" s="7" t="str">
        <f t="shared" si="95"/>
        <v/>
      </c>
      <c r="M665" s="7" t="str">
        <f t="shared" si="96"/>
        <v/>
      </c>
      <c r="N665" s="45"/>
      <c r="O665" s="8" t="str">
        <f t="shared" si="97"/>
        <v/>
      </c>
      <c r="P665" s="7" t="str">
        <f t="shared" si="98"/>
        <v/>
      </c>
      <c r="Q665" s="7" t="str">
        <f t="shared" si="99"/>
        <v/>
      </c>
      <c r="R665" s="45"/>
      <c r="S665" s="9" t="str">
        <f t="shared" si="100"/>
        <v/>
      </c>
      <c r="T665" s="9" t="str">
        <f>IF(F665="","",IF(H665=0,"",VLOOKUP(E665,Clientes3[],4,)))</f>
        <v/>
      </c>
      <c r="U665" s="10" t="str">
        <f t="shared" si="101"/>
        <v/>
      </c>
      <c r="V665" s="11" t="str">
        <f t="shared" si="102"/>
        <v/>
      </c>
      <c r="W665" s="5"/>
    </row>
    <row r="666" spans="1:23" ht="42.75" customHeight="1" x14ac:dyDescent="0.25">
      <c r="A666" s="5"/>
      <c r="B666" s="44"/>
      <c r="C666" s="44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5" t="str">
        <f t="shared" si="94"/>
        <v/>
      </c>
      <c r="L666" s="7" t="str">
        <f t="shared" si="95"/>
        <v/>
      </c>
      <c r="M666" s="7" t="str">
        <f t="shared" si="96"/>
        <v/>
      </c>
      <c r="N666" s="45"/>
      <c r="O666" s="8" t="str">
        <f t="shared" si="97"/>
        <v/>
      </c>
      <c r="P666" s="7" t="str">
        <f t="shared" si="98"/>
        <v/>
      </c>
      <c r="Q666" s="7" t="str">
        <f t="shared" si="99"/>
        <v/>
      </c>
      <c r="R666" s="45"/>
      <c r="S666" s="9" t="str">
        <f t="shared" si="100"/>
        <v/>
      </c>
      <c r="T666" s="9" t="str">
        <f>IF(F666="","",IF(H666=0,"",VLOOKUP(E666,Clientes3[],4,)))</f>
        <v/>
      </c>
      <c r="U666" s="10" t="str">
        <f t="shared" si="101"/>
        <v/>
      </c>
      <c r="V666" s="11" t="str">
        <f t="shared" si="102"/>
        <v/>
      </c>
      <c r="W666" s="5"/>
    </row>
    <row r="667" spans="1:23" ht="42.75" customHeight="1" x14ac:dyDescent="0.25">
      <c r="A667" s="5"/>
      <c r="B667" s="44"/>
      <c r="C667" s="44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5" t="str">
        <f t="shared" si="94"/>
        <v/>
      </c>
      <c r="L667" s="7" t="str">
        <f t="shared" si="95"/>
        <v/>
      </c>
      <c r="M667" s="7" t="str">
        <f t="shared" si="96"/>
        <v/>
      </c>
      <c r="N667" s="45"/>
      <c r="O667" s="8" t="str">
        <f t="shared" si="97"/>
        <v/>
      </c>
      <c r="P667" s="7" t="str">
        <f t="shared" si="98"/>
        <v/>
      </c>
      <c r="Q667" s="7" t="str">
        <f t="shared" si="99"/>
        <v/>
      </c>
      <c r="R667" s="45"/>
      <c r="S667" s="9" t="str">
        <f t="shared" si="100"/>
        <v/>
      </c>
      <c r="T667" s="9" t="str">
        <f>IF(F667="","",IF(H667=0,"",VLOOKUP(E667,Clientes3[],4,)))</f>
        <v/>
      </c>
      <c r="U667" s="10" t="str">
        <f t="shared" si="101"/>
        <v/>
      </c>
      <c r="V667" s="11" t="str">
        <f t="shared" si="102"/>
        <v/>
      </c>
      <c r="W667" s="5"/>
    </row>
    <row r="668" spans="1:23" ht="42.75" customHeight="1" x14ac:dyDescent="0.25">
      <c r="A668" s="5"/>
      <c r="B668" s="44"/>
      <c r="C668" s="44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5" t="str">
        <f t="shared" si="94"/>
        <v/>
      </c>
      <c r="L668" s="7" t="str">
        <f t="shared" si="95"/>
        <v/>
      </c>
      <c r="M668" s="7" t="str">
        <f t="shared" si="96"/>
        <v/>
      </c>
      <c r="N668" s="45"/>
      <c r="O668" s="8" t="str">
        <f t="shared" si="97"/>
        <v/>
      </c>
      <c r="P668" s="7" t="str">
        <f t="shared" si="98"/>
        <v/>
      </c>
      <c r="Q668" s="7" t="str">
        <f t="shared" si="99"/>
        <v/>
      </c>
      <c r="R668" s="45"/>
      <c r="S668" s="9" t="str">
        <f t="shared" si="100"/>
        <v/>
      </c>
      <c r="T668" s="9" t="str">
        <f>IF(F668="","",IF(H668=0,"",VLOOKUP(E668,Clientes3[],4,)))</f>
        <v/>
      </c>
      <c r="U668" s="10" t="str">
        <f t="shared" si="101"/>
        <v/>
      </c>
      <c r="V668" s="11" t="str">
        <f t="shared" si="102"/>
        <v/>
      </c>
      <c r="W668" s="5"/>
    </row>
    <row r="669" spans="1:23" ht="42.75" customHeight="1" x14ac:dyDescent="0.25">
      <c r="A669" s="5"/>
      <c r="B669" s="44"/>
      <c r="C669" s="44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5" t="str">
        <f t="shared" si="94"/>
        <v/>
      </c>
      <c r="L669" s="7" t="str">
        <f t="shared" si="95"/>
        <v/>
      </c>
      <c r="M669" s="7" t="str">
        <f t="shared" si="96"/>
        <v/>
      </c>
      <c r="N669" s="45"/>
      <c r="O669" s="8" t="str">
        <f t="shared" si="97"/>
        <v/>
      </c>
      <c r="P669" s="7" t="str">
        <f t="shared" si="98"/>
        <v/>
      </c>
      <c r="Q669" s="7" t="str">
        <f t="shared" si="99"/>
        <v/>
      </c>
      <c r="R669" s="45"/>
      <c r="S669" s="9" t="str">
        <f t="shared" si="100"/>
        <v/>
      </c>
      <c r="T669" s="9" t="str">
        <f>IF(F669="","",IF(H669=0,"",VLOOKUP(E669,Clientes3[],4,)))</f>
        <v/>
      </c>
      <c r="U669" s="10" t="str">
        <f t="shared" si="101"/>
        <v/>
      </c>
      <c r="V669" s="11" t="str">
        <f t="shared" si="102"/>
        <v/>
      </c>
      <c r="W669" s="5"/>
    </row>
    <row r="670" spans="1:23" ht="42.75" customHeight="1" x14ac:dyDescent="0.25">
      <c r="A670" s="5"/>
      <c r="B670" s="44"/>
      <c r="C670" s="44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5" t="str">
        <f t="shared" si="94"/>
        <v/>
      </c>
      <c r="L670" s="7" t="str">
        <f t="shared" si="95"/>
        <v/>
      </c>
      <c r="M670" s="7" t="str">
        <f t="shared" si="96"/>
        <v/>
      </c>
      <c r="N670" s="45"/>
      <c r="O670" s="8" t="str">
        <f t="shared" si="97"/>
        <v/>
      </c>
      <c r="P670" s="7" t="str">
        <f t="shared" si="98"/>
        <v/>
      </c>
      <c r="Q670" s="7" t="str">
        <f t="shared" si="99"/>
        <v/>
      </c>
      <c r="R670" s="45"/>
      <c r="S670" s="9" t="str">
        <f t="shared" si="100"/>
        <v/>
      </c>
      <c r="T670" s="9" t="str">
        <f>IF(F670="","",IF(H670=0,"",VLOOKUP(E670,Clientes3[],4,)))</f>
        <v/>
      </c>
      <c r="U670" s="10" t="str">
        <f t="shared" si="101"/>
        <v/>
      </c>
      <c r="V670" s="11" t="str">
        <f t="shared" si="102"/>
        <v/>
      </c>
      <c r="W670" s="5"/>
    </row>
    <row r="671" spans="1:23" ht="42.75" customHeight="1" x14ac:dyDescent="0.25">
      <c r="A671" s="5"/>
      <c r="B671" s="44"/>
      <c r="C671" s="44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5" t="str">
        <f t="shared" si="94"/>
        <v/>
      </c>
      <c r="L671" s="7" t="str">
        <f t="shared" si="95"/>
        <v/>
      </c>
      <c r="M671" s="7" t="str">
        <f t="shared" si="96"/>
        <v/>
      </c>
      <c r="N671" s="45"/>
      <c r="O671" s="8" t="str">
        <f t="shared" si="97"/>
        <v/>
      </c>
      <c r="P671" s="7" t="str">
        <f t="shared" si="98"/>
        <v/>
      </c>
      <c r="Q671" s="7" t="str">
        <f t="shared" si="99"/>
        <v/>
      </c>
      <c r="R671" s="45"/>
      <c r="S671" s="9" t="str">
        <f t="shared" si="100"/>
        <v/>
      </c>
      <c r="T671" s="9" t="str">
        <f>IF(F671="","",IF(H671=0,"",VLOOKUP(E671,Clientes3[],4,)))</f>
        <v/>
      </c>
      <c r="U671" s="10" t="str">
        <f t="shared" si="101"/>
        <v/>
      </c>
      <c r="V671" s="11" t="str">
        <f t="shared" si="102"/>
        <v/>
      </c>
      <c r="W671" s="5"/>
    </row>
    <row r="672" spans="1:23" ht="42.75" customHeight="1" x14ac:dyDescent="0.25">
      <c r="A672" s="5"/>
      <c r="B672" s="44"/>
      <c r="C672" s="44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5" t="str">
        <f t="shared" si="94"/>
        <v/>
      </c>
      <c r="L672" s="7" t="str">
        <f t="shared" si="95"/>
        <v/>
      </c>
      <c r="M672" s="7" t="str">
        <f t="shared" si="96"/>
        <v/>
      </c>
      <c r="N672" s="45"/>
      <c r="O672" s="8" t="str">
        <f t="shared" si="97"/>
        <v/>
      </c>
      <c r="P672" s="7" t="str">
        <f t="shared" si="98"/>
        <v/>
      </c>
      <c r="Q672" s="7" t="str">
        <f t="shared" si="99"/>
        <v/>
      </c>
      <c r="R672" s="45"/>
      <c r="S672" s="9" t="str">
        <f t="shared" si="100"/>
        <v/>
      </c>
      <c r="T672" s="9" t="str">
        <f>IF(F672="","",IF(H672=0,"",VLOOKUP(E672,Clientes3[],4,)))</f>
        <v/>
      </c>
      <c r="U672" s="10" t="str">
        <f t="shared" si="101"/>
        <v/>
      </c>
      <c r="V672" s="11" t="str">
        <f t="shared" si="102"/>
        <v/>
      </c>
      <c r="W672" s="5"/>
    </row>
    <row r="673" spans="1:23" ht="42.75" customHeight="1" x14ac:dyDescent="0.25">
      <c r="A673" s="5"/>
      <c r="B673" s="44"/>
      <c r="C673" s="44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5" t="str">
        <f t="shared" si="94"/>
        <v/>
      </c>
      <c r="L673" s="7" t="str">
        <f t="shared" si="95"/>
        <v/>
      </c>
      <c r="M673" s="7" t="str">
        <f t="shared" si="96"/>
        <v/>
      </c>
      <c r="N673" s="45"/>
      <c r="O673" s="8" t="str">
        <f t="shared" si="97"/>
        <v/>
      </c>
      <c r="P673" s="7" t="str">
        <f t="shared" si="98"/>
        <v/>
      </c>
      <c r="Q673" s="7" t="str">
        <f t="shared" si="99"/>
        <v/>
      </c>
      <c r="R673" s="45"/>
      <c r="S673" s="9" t="str">
        <f t="shared" si="100"/>
        <v/>
      </c>
      <c r="T673" s="9" t="str">
        <f>IF(F673="","",IF(H673=0,"",VLOOKUP(E673,Clientes3[],4,)))</f>
        <v/>
      </c>
      <c r="U673" s="10" t="str">
        <f t="shared" si="101"/>
        <v/>
      </c>
      <c r="V673" s="11" t="str">
        <f t="shared" si="102"/>
        <v/>
      </c>
      <c r="W673" s="5"/>
    </row>
    <row r="674" spans="1:23" ht="42.75" customHeight="1" x14ac:dyDescent="0.25">
      <c r="A674" s="5"/>
      <c r="B674" s="44"/>
      <c r="C674" s="44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5" t="str">
        <f t="shared" si="94"/>
        <v/>
      </c>
      <c r="L674" s="7" t="str">
        <f t="shared" si="95"/>
        <v/>
      </c>
      <c r="M674" s="7" t="str">
        <f t="shared" si="96"/>
        <v/>
      </c>
      <c r="N674" s="45"/>
      <c r="O674" s="8" t="str">
        <f t="shared" si="97"/>
        <v/>
      </c>
      <c r="P674" s="7" t="str">
        <f t="shared" si="98"/>
        <v/>
      </c>
      <c r="Q674" s="7" t="str">
        <f t="shared" si="99"/>
        <v/>
      </c>
      <c r="R674" s="45"/>
      <c r="S674" s="9" t="str">
        <f t="shared" si="100"/>
        <v/>
      </c>
      <c r="T674" s="9" t="str">
        <f>IF(F674="","",IF(H674=0,"",VLOOKUP(E674,Clientes3[],4,)))</f>
        <v/>
      </c>
      <c r="U674" s="10" t="str">
        <f t="shared" si="101"/>
        <v/>
      </c>
      <c r="V674" s="11" t="str">
        <f t="shared" si="102"/>
        <v/>
      </c>
      <c r="W674" s="5"/>
    </row>
    <row r="675" spans="1:23" ht="42.75" customHeight="1" x14ac:dyDescent="0.25">
      <c r="A675" s="5"/>
      <c r="B675" s="44"/>
      <c r="C675" s="44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5" t="str">
        <f t="shared" si="94"/>
        <v/>
      </c>
      <c r="L675" s="7" t="str">
        <f t="shared" si="95"/>
        <v/>
      </c>
      <c r="M675" s="7" t="str">
        <f t="shared" si="96"/>
        <v/>
      </c>
      <c r="N675" s="45"/>
      <c r="O675" s="8" t="str">
        <f t="shared" si="97"/>
        <v/>
      </c>
      <c r="P675" s="7" t="str">
        <f t="shared" si="98"/>
        <v/>
      </c>
      <c r="Q675" s="7" t="str">
        <f t="shared" si="99"/>
        <v/>
      </c>
      <c r="R675" s="45"/>
      <c r="S675" s="9" t="str">
        <f t="shared" si="100"/>
        <v/>
      </c>
      <c r="T675" s="9" t="str">
        <f>IF(F675="","",IF(H675=0,"",VLOOKUP(E675,Clientes3[],4,)))</f>
        <v/>
      </c>
      <c r="U675" s="10" t="str">
        <f t="shared" si="101"/>
        <v/>
      </c>
      <c r="V675" s="11" t="str">
        <f t="shared" si="102"/>
        <v/>
      </c>
      <c r="W675" s="5"/>
    </row>
    <row r="676" spans="1:23" ht="42.75" customHeight="1" x14ac:dyDescent="0.25">
      <c r="A676" s="5"/>
      <c r="B676" s="44"/>
      <c r="C676" s="44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5" t="str">
        <f t="shared" si="94"/>
        <v/>
      </c>
      <c r="L676" s="7" t="str">
        <f t="shared" si="95"/>
        <v/>
      </c>
      <c r="M676" s="7" t="str">
        <f t="shared" si="96"/>
        <v/>
      </c>
      <c r="N676" s="45"/>
      <c r="O676" s="8" t="str">
        <f t="shared" si="97"/>
        <v/>
      </c>
      <c r="P676" s="7" t="str">
        <f t="shared" si="98"/>
        <v/>
      </c>
      <c r="Q676" s="7" t="str">
        <f t="shared" si="99"/>
        <v/>
      </c>
      <c r="R676" s="45"/>
      <c r="S676" s="9" t="str">
        <f t="shared" si="100"/>
        <v/>
      </c>
      <c r="T676" s="9" t="str">
        <f>IF(F676="","",IF(H676=0,"",VLOOKUP(E676,Clientes3[],4,)))</f>
        <v/>
      </c>
      <c r="U676" s="10" t="str">
        <f t="shared" si="101"/>
        <v/>
      </c>
      <c r="V676" s="11" t="str">
        <f t="shared" si="102"/>
        <v/>
      </c>
      <c r="W676" s="5"/>
    </row>
    <row r="677" spans="1:23" ht="42.75" customHeight="1" x14ac:dyDescent="0.25">
      <c r="A677" s="5"/>
      <c r="B677" s="44"/>
      <c r="C677" s="44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5" t="str">
        <f t="shared" si="94"/>
        <v/>
      </c>
      <c r="L677" s="7" t="str">
        <f t="shared" si="95"/>
        <v/>
      </c>
      <c r="M677" s="7" t="str">
        <f t="shared" si="96"/>
        <v/>
      </c>
      <c r="N677" s="45"/>
      <c r="O677" s="8" t="str">
        <f t="shared" si="97"/>
        <v/>
      </c>
      <c r="P677" s="7" t="str">
        <f t="shared" si="98"/>
        <v/>
      </c>
      <c r="Q677" s="7" t="str">
        <f t="shared" si="99"/>
        <v/>
      </c>
      <c r="R677" s="45"/>
      <c r="S677" s="9" t="str">
        <f t="shared" si="100"/>
        <v/>
      </c>
      <c r="T677" s="9" t="str">
        <f>IF(F677="","",IF(H677=0,"",VLOOKUP(E677,Clientes3[],4,)))</f>
        <v/>
      </c>
      <c r="U677" s="10" t="str">
        <f t="shared" si="101"/>
        <v/>
      </c>
      <c r="V677" s="11" t="str">
        <f t="shared" si="102"/>
        <v/>
      </c>
      <c r="W677" s="5"/>
    </row>
    <row r="678" spans="1:23" ht="42.75" customHeight="1" x14ac:dyDescent="0.25">
      <c r="A678" s="5"/>
      <c r="B678" s="44"/>
      <c r="C678" s="44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5" t="str">
        <f t="shared" si="94"/>
        <v/>
      </c>
      <c r="L678" s="7" t="str">
        <f t="shared" si="95"/>
        <v/>
      </c>
      <c r="M678" s="7" t="str">
        <f t="shared" si="96"/>
        <v/>
      </c>
      <c r="N678" s="45"/>
      <c r="O678" s="8" t="str">
        <f t="shared" si="97"/>
        <v/>
      </c>
      <c r="P678" s="7" t="str">
        <f t="shared" si="98"/>
        <v/>
      </c>
      <c r="Q678" s="7" t="str">
        <f t="shared" si="99"/>
        <v/>
      </c>
      <c r="R678" s="45"/>
      <c r="S678" s="9" t="str">
        <f t="shared" si="100"/>
        <v/>
      </c>
      <c r="T678" s="9" t="str">
        <f>IF(F678="","",IF(H678=0,"",VLOOKUP(E678,Clientes3[],4,)))</f>
        <v/>
      </c>
      <c r="U678" s="10" t="str">
        <f t="shared" si="101"/>
        <v/>
      </c>
      <c r="V678" s="11" t="str">
        <f t="shared" si="102"/>
        <v/>
      </c>
      <c r="W678" s="5"/>
    </row>
    <row r="679" spans="1:23" ht="42.75" customHeight="1" x14ac:dyDescent="0.25">
      <c r="A679" s="5"/>
      <c r="B679" s="44"/>
      <c r="C679" s="44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5" t="str">
        <f t="shared" si="94"/>
        <v/>
      </c>
      <c r="L679" s="7" t="str">
        <f t="shared" si="95"/>
        <v/>
      </c>
      <c r="M679" s="7" t="str">
        <f t="shared" si="96"/>
        <v/>
      </c>
      <c r="N679" s="45"/>
      <c r="O679" s="8" t="str">
        <f t="shared" si="97"/>
        <v/>
      </c>
      <c r="P679" s="7" t="str">
        <f t="shared" si="98"/>
        <v/>
      </c>
      <c r="Q679" s="7" t="str">
        <f t="shared" si="99"/>
        <v/>
      </c>
      <c r="R679" s="45"/>
      <c r="S679" s="9" t="str">
        <f t="shared" si="100"/>
        <v/>
      </c>
      <c r="T679" s="9" t="str">
        <f>IF(F679="","",IF(H679=0,"",VLOOKUP(E679,Clientes3[],4,)))</f>
        <v/>
      </c>
      <c r="U679" s="10" t="str">
        <f t="shared" si="101"/>
        <v/>
      </c>
      <c r="V679" s="11" t="str">
        <f t="shared" si="102"/>
        <v/>
      </c>
      <c r="W679" s="5"/>
    </row>
    <row r="680" spans="1:23" ht="42.75" customHeight="1" x14ac:dyDescent="0.25">
      <c r="A680" s="5"/>
      <c r="B680" s="44"/>
      <c r="C680" s="44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5" t="str">
        <f t="shared" si="94"/>
        <v/>
      </c>
      <c r="L680" s="7" t="str">
        <f t="shared" si="95"/>
        <v/>
      </c>
      <c r="M680" s="7" t="str">
        <f t="shared" si="96"/>
        <v/>
      </c>
      <c r="N680" s="45"/>
      <c r="O680" s="8" t="str">
        <f t="shared" si="97"/>
        <v/>
      </c>
      <c r="P680" s="7" t="str">
        <f t="shared" si="98"/>
        <v/>
      </c>
      <c r="Q680" s="7" t="str">
        <f t="shared" si="99"/>
        <v/>
      </c>
      <c r="R680" s="45"/>
      <c r="S680" s="9" t="str">
        <f t="shared" si="100"/>
        <v/>
      </c>
      <c r="T680" s="9" t="str">
        <f>IF(F680="","",IF(H680=0,"",VLOOKUP(E680,Clientes3[],4,)))</f>
        <v/>
      </c>
      <c r="U680" s="10" t="str">
        <f t="shared" si="101"/>
        <v/>
      </c>
      <c r="V680" s="11" t="str">
        <f t="shared" si="102"/>
        <v/>
      </c>
      <c r="W680" s="5"/>
    </row>
    <row r="681" spans="1:23" ht="42.75" customHeight="1" x14ac:dyDescent="0.25">
      <c r="A681" s="5"/>
      <c r="B681" s="44"/>
      <c r="C681" s="44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5" t="str">
        <f t="shared" ref="K681:K700" si="103">IF(N681="","",N681*I681)</f>
        <v/>
      </c>
      <c r="L681" s="7" t="str">
        <f t="shared" ref="L681:L700" si="104">IF(F681="ALCAMPO CONGELADO ZARAGOZA",IF(I681&lt;27,22.04,""),"")</f>
        <v/>
      </c>
      <c r="M681" s="7" t="str">
        <f t="shared" ref="M681:M700" si="105">IF(I681="","",K681/I681)</f>
        <v/>
      </c>
      <c r="N681" s="45"/>
      <c r="O681" s="8" t="str">
        <f t="shared" ref="O681:O700" si="106">IF(D681="","",VLOOKUP(D681,$B$1047488:$C$1047506,2,FALSE))</f>
        <v/>
      </c>
      <c r="P681" s="7" t="str">
        <f t="shared" ref="P681:P700" si="107">IF(I681="","",IF(L681="",K681,K681+(I681*L681)))</f>
        <v/>
      </c>
      <c r="Q681" s="7" t="str">
        <f t="shared" ref="Q681:Q700" si="108">IF(O681="","",IF(O681=0,"",P681+(P681*O681)))</f>
        <v/>
      </c>
      <c r="R681" s="45"/>
      <c r="S681" s="9" t="str">
        <f t="shared" ref="S681:S700" si="109">IF(P681="","",IF(Q681="",P681/R681,Q681/R681))</f>
        <v/>
      </c>
      <c r="T681" s="9" t="str">
        <f>IF(F681="","",IF(H681=0,"",VLOOKUP(E681,Clientes3[],4,)))</f>
        <v/>
      </c>
      <c r="U681" s="10" t="str">
        <f t="shared" ref="U681:U700" si="110">IF(H681=0,"",IF(R681="","",IF(T681="",R681-(R681*S681),R681-(R681*T681))))</f>
        <v/>
      </c>
      <c r="V681" s="11" t="str">
        <f t="shared" ref="V681:V700" si="111">IF(H681=0,"",IF(P681="","",P681/U681))</f>
        <v/>
      </c>
      <c r="W681" s="5"/>
    </row>
    <row r="682" spans="1:23" ht="42.75" customHeight="1" x14ac:dyDescent="0.25">
      <c r="A682" s="5"/>
      <c r="B682" s="44"/>
      <c r="C682" s="44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5" t="str">
        <f t="shared" si="103"/>
        <v/>
      </c>
      <c r="L682" s="7" t="str">
        <f t="shared" si="104"/>
        <v/>
      </c>
      <c r="M682" s="7" t="str">
        <f t="shared" si="105"/>
        <v/>
      </c>
      <c r="N682" s="45"/>
      <c r="O682" s="8" t="str">
        <f t="shared" si="106"/>
        <v/>
      </c>
      <c r="P682" s="7" t="str">
        <f t="shared" si="107"/>
        <v/>
      </c>
      <c r="Q682" s="7" t="str">
        <f t="shared" si="108"/>
        <v/>
      </c>
      <c r="R682" s="45"/>
      <c r="S682" s="9" t="str">
        <f t="shared" si="109"/>
        <v/>
      </c>
      <c r="T682" s="9" t="str">
        <f>IF(F682="","",IF(H682=0,"",VLOOKUP(E682,Clientes3[],4,)))</f>
        <v/>
      </c>
      <c r="U682" s="10" t="str">
        <f t="shared" si="110"/>
        <v/>
      </c>
      <c r="V682" s="11" t="str">
        <f t="shared" si="111"/>
        <v/>
      </c>
      <c r="W682" s="5"/>
    </row>
    <row r="683" spans="1:23" ht="42.75" customHeight="1" x14ac:dyDescent="0.25">
      <c r="A683" s="5"/>
      <c r="B683" s="44"/>
      <c r="C683" s="44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5" t="str">
        <f t="shared" si="103"/>
        <v/>
      </c>
      <c r="L683" s="7" t="str">
        <f t="shared" si="104"/>
        <v/>
      </c>
      <c r="M683" s="7" t="str">
        <f t="shared" si="105"/>
        <v/>
      </c>
      <c r="N683" s="45"/>
      <c r="O683" s="8" t="str">
        <f t="shared" si="106"/>
        <v/>
      </c>
      <c r="P683" s="7" t="str">
        <f t="shared" si="107"/>
        <v/>
      </c>
      <c r="Q683" s="7" t="str">
        <f t="shared" si="108"/>
        <v/>
      </c>
      <c r="R683" s="45"/>
      <c r="S683" s="9" t="str">
        <f t="shared" si="109"/>
        <v/>
      </c>
      <c r="T683" s="9" t="str">
        <f>IF(F683="","",IF(H683=0,"",VLOOKUP(E683,Clientes3[],4,)))</f>
        <v/>
      </c>
      <c r="U683" s="10" t="str">
        <f t="shared" si="110"/>
        <v/>
      </c>
      <c r="V683" s="11" t="str">
        <f t="shared" si="111"/>
        <v/>
      </c>
      <c r="W683" s="5"/>
    </row>
    <row r="684" spans="1:23" ht="42.75" customHeight="1" x14ac:dyDescent="0.25">
      <c r="A684" s="5"/>
      <c r="B684" s="44"/>
      <c r="C684" s="44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5" t="str">
        <f t="shared" si="103"/>
        <v/>
      </c>
      <c r="L684" s="7" t="str">
        <f t="shared" si="104"/>
        <v/>
      </c>
      <c r="M684" s="7" t="str">
        <f t="shared" si="105"/>
        <v/>
      </c>
      <c r="N684" s="45"/>
      <c r="O684" s="8" t="str">
        <f t="shared" si="106"/>
        <v/>
      </c>
      <c r="P684" s="7" t="str">
        <f t="shared" si="107"/>
        <v/>
      </c>
      <c r="Q684" s="7" t="str">
        <f t="shared" si="108"/>
        <v/>
      </c>
      <c r="R684" s="45"/>
      <c r="S684" s="9" t="str">
        <f t="shared" si="109"/>
        <v/>
      </c>
      <c r="T684" s="9" t="str">
        <f>IF(F684="","",IF(H684=0,"",VLOOKUP(E684,Clientes3[],4,)))</f>
        <v/>
      </c>
      <c r="U684" s="10" t="str">
        <f t="shared" si="110"/>
        <v/>
      </c>
      <c r="V684" s="11" t="str">
        <f t="shared" si="111"/>
        <v/>
      </c>
      <c r="W684" s="5"/>
    </row>
    <row r="685" spans="1:23" ht="42.75" customHeight="1" x14ac:dyDescent="0.25">
      <c r="A685" s="5"/>
      <c r="B685" s="44"/>
      <c r="C685" s="44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5" t="str">
        <f t="shared" si="103"/>
        <v/>
      </c>
      <c r="L685" s="7" t="str">
        <f t="shared" si="104"/>
        <v/>
      </c>
      <c r="M685" s="7" t="str">
        <f t="shared" si="105"/>
        <v/>
      </c>
      <c r="N685" s="45"/>
      <c r="O685" s="8" t="str">
        <f t="shared" si="106"/>
        <v/>
      </c>
      <c r="P685" s="7" t="str">
        <f t="shared" si="107"/>
        <v/>
      </c>
      <c r="Q685" s="7" t="str">
        <f t="shared" si="108"/>
        <v/>
      </c>
      <c r="R685" s="45"/>
      <c r="S685" s="9" t="str">
        <f t="shared" si="109"/>
        <v/>
      </c>
      <c r="T685" s="9" t="str">
        <f>IF(F685="","",IF(H685=0,"",VLOOKUP(E685,Clientes3[],4,)))</f>
        <v/>
      </c>
      <c r="U685" s="10" t="str">
        <f t="shared" si="110"/>
        <v/>
      </c>
      <c r="V685" s="11" t="str">
        <f t="shared" si="111"/>
        <v/>
      </c>
      <c r="W685" s="5"/>
    </row>
    <row r="686" spans="1:23" ht="42.75" customHeight="1" x14ac:dyDescent="0.25">
      <c r="A686" s="5"/>
      <c r="B686" s="44"/>
      <c r="C686" s="44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5" t="str">
        <f t="shared" si="103"/>
        <v/>
      </c>
      <c r="L686" s="7" t="str">
        <f t="shared" si="104"/>
        <v/>
      </c>
      <c r="M686" s="7" t="str">
        <f t="shared" si="105"/>
        <v/>
      </c>
      <c r="N686" s="45"/>
      <c r="O686" s="8" t="str">
        <f t="shared" si="106"/>
        <v/>
      </c>
      <c r="P686" s="7" t="str">
        <f t="shared" si="107"/>
        <v/>
      </c>
      <c r="Q686" s="7" t="str">
        <f t="shared" si="108"/>
        <v/>
      </c>
      <c r="R686" s="45"/>
      <c r="S686" s="9" t="str">
        <f t="shared" si="109"/>
        <v/>
      </c>
      <c r="T686" s="9" t="str">
        <f>IF(F686="","",IF(H686=0,"",VLOOKUP(E686,Clientes3[],4,)))</f>
        <v/>
      </c>
      <c r="U686" s="10" t="str">
        <f t="shared" si="110"/>
        <v/>
      </c>
      <c r="V686" s="11" t="str">
        <f t="shared" si="111"/>
        <v/>
      </c>
      <c r="W686" s="5"/>
    </row>
    <row r="687" spans="1:23" ht="42.75" customHeight="1" x14ac:dyDescent="0.25">
      <c r="A687" s="5"/>
      <c r="B687" s="44"/>
      <c r="C687" s="44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5" t="str">
        <f t="shared" si="103"/>
        <v/>
      </c>
      <c r="L687" s="7" t="str">
        <f t="shared" si="104"/>
        <v/>
      </c>
      <c r="M687" s="7" t="str">
        <f t="shared" si="105"/>
        <v/>
      </c>
      <c r="N687" s="45"/>
      <c r="O687" s="8" t="str">
        <f t="shared" si="106"/>
        <v/>
      </c>
      <c r="P687" s="7" t="str">
        <f t="shared" si="107"/>
        <v/>
      </c>
      <c r="Q687" s="7" t="str">
        <f t="shared" si="108"/>
        <v/>
      </c>
      <c r="R687" s="45"/>
      <c r="S687" s="9" t="str">
        <f t="shared" si="109"/>
        <v/>
      </c>
      <c r="T687" s="9" t="str">
        <f>IF(F687="","",IF(H687=0,"",VLOOKUP(E687,Clientes3[],4,)))</f>
        <v/>
      </c>
      <c r="U687" s="10" t="str">
        <f t="shared" si="110"/>
        <v/>
      </c>
      <c r="V687" s="11" t="str">
        <f t="shared" si="111"/>
        <v/>
      </c>
      <c r="W687" s="5"/>
    </row>
    <row r="688" spans="1:23" ht="42.75" customHeight="1" x14ac:dyDescent="0.25">
      <c r="A688" s="5"/>
      <c r="B688" s="44"/>
      <c r="C688" s="44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5" t="str">
        <f t="shared" si="103"/>
        <v/>
      </c>
      <c r="L688" s="7" t="str">
        <f t="shared" si="104"/>
        <v/>
      </c>
      <c r="M688" s="7" t="str">
        <f t="shared" si="105"/>
        <v/>
      </c>
      <c r="N688" s="45"/>
      <c r="O688" s="8" t="str">
        <f t="shared" si="106"/>
        <v/>
      </c>
      <c r="P688" s="7" t="str">
        <f t="shared" si="107"/>
        <v/>
      </c>
      <c r="Q688" s="7" t="str">
        <f t="shared" si="108"/>
        <v/>
      </c>
      <c r="R688" s="45"/>
      <c r="S688" s="9" t="str">
        <f t="shared" si="109"/>
        <v/>
      </c>
      <c r="T688" s="9" t="str">
        <f>IF(F688="","",IF(H688=0,"",VLOOKUP(E688,Clientes3[],4,)))</f>
        <v/>
      </c>
      <c r="U688" s="10" t="str">
        <f t="shared" si="110"/>
        <v/>
      </c>
      <c r="V688" s="11" t="str">
        <f t="shared" si="111"/>
        <v/>
      </c>
      <c r="W688" s="5"/>
    </row>
    <row r="689" spans="1:23" ht="42.75" customHeight="1" x14ac:dyDescent="0.25">
      <c r="A689" s="5"/>
      <c r="B689" s="44"/>
      <c r="C689" s="44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5" t="str">
        <f t="shared" si="103"/>
        <v/>
      </c>
      <c r="L689" s="7" t="str">
        <f t="shared" si="104"/>
        <v/>
      </c>
      <c r="M689" s="7" t="str">
        <f t="shared" si="105"/>
        <v/>
      </c>
      <c r="N689" s="45"/>
      <c r="O689" s="8" t="str">
        <f t="shared" si="106"/>
        <v/>
      </c>
      <c r="P689" s="7" t="str">
        <f t="shared" si="107"/>
        <v/>
      </c>
      <c r="Q689" s="7" t="str">
        <f t="shared" si="108"/>
        <v/>
      </c>
      <c r="R689" s="45"/>
      <c r="S689" s="9" t="str">
        <f t="shared" si="109"/>
        <v/>
      </c>
      <c r="T689" s="9" t="str">
        <f>IF(F689="","",IF(H689=0,"",VLOOKUP(E689,Clientes3[],4,)))</f>
        <v/>
      </c>
      <c r="U689" s="10" t="str">
        <f t="shared" si="110"/>
        <v/>
      </c>
      <c r="V689" s="11" t="str">
        <f t="shared" si="111"/>
        <v/>
      </c>
      <c r="W689" s="5"/>
    </row>
    <row r="690" spans="1:23" ht="42.75" customHeight="1" x14ac:dyDescent="0.25">
      <c r="A690" s="5"/>
      <c r="B690" s="44"/>
      <c r="C690" s="44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5" t="str">
        <f t="shared" si="103"/>
        <v/>
      </c>
      <c r="L690" s="7" t="str">
        <f t="shared" si="104"/>
        <v/>
      </c>
      <c r="M690" s="7" t="str">
        <f t="shared" si="105"/>
        <v/>
      </c>
      <c r="N690" s="45"/>
      <c r="O690" s="8" t="str">
        <f t="shared" si="106"/>
        <v/>
      </c>
      <c r="P690" s="7" t="str">
        <f t="shared" si="107"/>
        <v/>
      </c>
      <c r="Q690" s="7" t="str">
        <f t="shared" si="108"/>
        <v/>
      </c>
      <c r="R690" s="45"/>
      <c r="S690" s="9" t="str">
        <f t="shared" si="109"/>
        <v/>
      </c>
      <c r="T690" s="9" t="str">
        <f>IF(F690="","",IF(H690=0,"",VLOOKUP(E690,Clientes3[],4,)))</f>
        <v/>
      </c>
      <c r="U690" s="10" t="str">
        <f t="shared" si="110"/>
        <v/>
      </c>
      <c r="V690" s="11" t="str">
        <f t="shared" si="111"/>
        <v/>
      </c>
      <c r="W690" s="5"/>
    </row>
    <row r="691" spans="1:23" ht="42.75" customHeight="1" x14ac:dyDescent="0.25">
      <c r="A691" s="5"/>
      <c r="B691" s="44"/>
      <c r="C691" s="44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5" t="str">
        <f t="shared" si="103"/>
        <v/>
      </c>
      <c r="L691" s="7" t="str">
        <f t="shared" si="104"/>
        <v/>
      </c>
      <c r="M691" s="7" t="str">
        <f t="shared" si="105"/>
        <v/>
      </c>
      <c r="N691" s="45"/>
      <c r="O691" s="8" t="str">
        <f t="shared" si="106"/>
        <v/>
      </c>
      <c r="P691" s="7" t="str">
        <f t="shared" si="107"/>
        <v/>
      </c>
      <c r="Q691" s="7" t="str">
        <f t="shared" si="108"/>
        <v/>
      </c>
      <c r="R691" s="45"/>
      <c r="S691" s="9" t="str">
        <f t="shared" si="109"/>
        <v/>
      </c>
      <c r="T691" s="9" t="str">
        <f>IF(F691="","",IF(H691=0,"",VLOOKUP(E691,Clientes3[],4,)))</f>
        <v/>
      </c>
      <c r="U691" s="10" t="str">
        <f t="shared" si="110"/>
        <v/>
      </c>
      <c r="V691" s="11" t="str">
        <f t="shared" si="111"/>
        <v/>
      </c>
      <c r="W691" s="5"/>
    </row>
    <row r="692" spans="1:23" ht="42.75" customHeight="1" x14ac:dyDescent="0.25">
      <c r="A692" s="5"/>
      <c r="B692" s="44"/>
      <c r="C692" s="44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5" t="str">
        <f t="shared" si="103"/>
        <v/>
      </c>
      <c r="L692" s="7" t="str">
        <f t="shared" si="104"/>
        <v/>
      </c>
      <c r="M692" s="7" t="str">
        <f t="shared" si="105"/>
        <v/>
      </c>
      <c r="N692" s="45"/>
      <c r="O692" s="8" t="str">
        <f t="shared" si="106"/>
        <v/>
      </c>
      <c r="P692" s="7" t="str">
        <f t="shared" si="107"/>
        <v/>
      </c>
      <c r="Q692" s="7" t="str">
        <f t="shared" si="108"/>
        <v/>
      </c>
      <c r="R692" s="45"/>
      <c r="S692" s="9" t="str">
        <f t="shared" si="109"/>
        <v/>
      </c>
      <c r="T692" s="9" t="str">
        <f>IF(F692="","",IF(H692=0,"",VLOOKUP(E692,Clientes3[],4,)))</f>
        <v/>
      </c>
      <c r="U692" s="10" t="str">
        <f t="shared" si="110"/>
        <v/>
      </c>
      <c r="V692" s="11" t="str">
        <f t="shared" si="111"/>
        <v/>
      </c>
      <c r="W692" s="5"/>
    </row>
    <row r="693" spans="1:23" ht="42.75" customHeight="1" x14ac:dyDescent="0.25">
      <c r="A693" s="5"/>
      <c r="B693" s="44"/>
      <c r="C693" s="44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5" t="str">
        <f t="shared" si="103"/>
        <v/>
      </c>
      <c r="L693" s="7" t="str">
        <f t="shared" si="104"/>
        <v/>
      </c>
      <c r="M693" s="7" t="str">
        <f t="shared" si="105"/>
        <v/>
      </c>
      <c r="N693" s="45"/>
      <c r="O693" s="8" t="str">
        <f t="shared" si="106"/>
        <v/>
      </c>
      <c r="P693" s="7" t="str">
        <f t="shared" si="107"/>
        <v/>
      </c>
      <c r="Q693" s="7" t="str">
        <f t="shared" si="108"/>
        <v/>
      </c>
      <c r="R693" s="45"/>
      <c r="S693" s="9" t="str">
        <f t="shared" si="109"/>
        <v/>
      </c>
      <c r="T693" s="9" t="str">
        <f>IF(F693="","",IF(H693=0,"",VLOOKUP(E693,Clientes3[],4,)))</f>
        <v/>
      </c>
      <c r="U693" s="10" t="str">
        <f t="shared" si="110"/>
        <v/>
      </c>
      <c r="V693" s="11" t="str">
        <f t="shared" si="111"/>
        <v/>
      </c>
      <c r="W693" s="5"/>
    </row>
    <row r="694" spans="1:23" ht="42.75" customHeight="1" x14ac:dyDescent="0.25">
      <c r="A694" s="5"/>
      <c r="B694" s="44"/>
      <c r="C694" s="44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5" t="str">
        <f t="shared" si="103"/>
        <v/>
      </c>
      <c r="L694" s="7" t="str">
        <f t="shared" si="104"/>
        <v/>
      </c>
      <c r="M694" s="7" t="str">
        <f t="shared" si="105"/>
        <v/>
      </c>
      <c r="N694" s="45"/>
      <c r="O694" s="8" t="str">
        <f t="shared" si="106"/>
        <v/>
      </c>
      <c r="P694" s="7" t="str">
        <f t="shared" si="107"/>
        <v/>
      </c>
      <c r="Q694" s="7" t="str">
        <f t="shared" si="108"/>
        <v/>
      </c>
      <c r="R694" s="45"/>
      <c r="S694" s="9" t="str">
        <f t="shared" si="109"/>
        <v/>
      </c>
      <c r="T694" s="9" t="str">
        <f>IF(F694="","",IF(H694=0,"",VLOOKUP(E694,Clientes3[],4,)))</f>
        <v/>
      </c>
      <c r="U694" s="10" t="str">
        <f t="shared" si="110"/>
        <v/>
      </c>
      <c r="V694" s="11" t="str">
        <f t="shared" si="111"/>
        <v/>
      </c>
      <c r="W694" s="5"/>
    </row>
    <row r="695" spans="1:23" ht="42.75" customHeight="1" x14ac:dyDescent="0.25">
      <c r="A695" s="5"/>
      <c r="B695" s="44"/>
      <c r="C695" s="44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5" t="str">
        <f t="shared" si="103"/>
        <v/>
      </c>
      <c r="L695" s="7" t="str">
        <f t="shared" si="104"/>
        <v/>
      </c>
      <c r="M695" s="7" t="str">
        <f t="shared" si="105"/>
        <v/>
      </c>
      <c r="N695" s="45"/>
      <c r="O695" s="8" t="str">
        <f t="shared" si="106"/>
        <v/>
      </c>
      <c r="P695" s="7" t="str">
        <f t="shared" si="107"/>
        <v/>
      </c>
      <c r="Q695" s="7" t="str">
        <f t="shared" si="108"/>
        <v/>
      </c>
      <c r="R695" s="45"/>
      <c r="S695" s="9" t="str">
        <f t="shared" si="109"/>
        <v/>
      </c>
      <c r="T695" s="9" t="str">
        <f>IF(F695="","",IF(H695=0,"",VLOOKUP(E695,Clientes3[],4,)))</f>
        <v/>
      </c>
      <c r="U695" s="10" t="str">
        <f t="shared" si="110"/>
        <v/>
      </c>
      <c r="V695" s="11" t="str">
        <f t="shared" si="111"/>
        <v/>
      </c>
      <c r="W695" s="5"/>
    </row>
    <row r="696" spans="1:23" ht="42.75" customHeight="1" x14ac:dyDescent="0.25">
      <c r="A696" s="5"/>
      <c r="B696" s="44"/>
      <c r="C696" s="44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5" t="str">
        <f t="shared" si="103"/>
        <v/>
      </c>
      <c r="L696" s="7" t="str">
        <f t="shared" si="104"/>
        <v/>
      </c>
      <c r="M696" s="7" t="str">
        <f t="shared" si="105"/>
        <v/>
      </c>
      <c r="N696" s="45"/>
      <c r="O696" s="8" t="str">
        <f t="shared" si="106"/>
        <v/>
      </c>
      <c r="P696" s="7" t="str">
        <f t="shared" si="107"/>
        <v/>
      </c>
      <c r="Q696" s="7" t="str">
        <f t="shared" si="108"/>
        <v/>
      </c>
      <c r="R696" s="45"/>
      <c r="S696" s="9" t="str">
        <f t="shared" si="109"/>
        <v/>
      </c>
      <c r="T696" s="9" t="str">
        <f>IF(F696="","",IF(H696=0,"",VLOOKUP(E696,Clientes3[],4,)))</f>
        <v/>
      </c>
      <c r="U696" s="10" t="str">
        <f t="shared" si="110"/>
        <v/>
      </c>
      <c r="V696" s="11" t="str">
        <f t="shared" si="111"/>
        <v/>
      </c>
      <c r="W696" s="5"/>
    </row>
    <row r="697" spans="1:23" ht="42.75" customHeight="1" x14ac:dyDescent="0.25">
      <c r="A697" s="5"/>
      <c r="B697" s="44"/>
      <c r="C697" s="44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5" t="str">
        <f t="shared" si="103"/>
        <v/>
      </c>
      <c r="L697" s="7" t="str">
        <f t="shared" si="104"/>
        <v/>
      </c>
      <c r="M697" s="7" t="str">
        <f t="shared" si="105"/>
        <v/>
      </c>
      <c r="N697" s="45"/>
      <c r="O697" s="8" t="str">
        <f t="shared" si="106"/>
        <v/>
      </c>
      <c r="P697" s="7" t="str">
        <f t="shared" si="107"/>
        <v/>
      </c>
      <c r="Q697" s="7" t="str">
        <f t="shared" si="108"/>
        <v/>
      </c>
      <c r="R697" s="45"/>
      <c r="S697" s="9" t="str">
        <f t="shared" si="109"/>
        <v/>
      </c>
      <c r="T697" s="9" t="str">
        <f>IF(F697="","",IF(H697=0,"",VLOOKUP(E697,Clientes3[],4,)))</f>
        <v/>
      </c>
      <c r="U697" s="10" t="str">
        <f t="shared" si="110"/>
        <v/>
      </c>
      <c r="V697" s="11" t="str">
        <f t="shared" si="111"/>
        <v/>
      </c>
      <c r="W697" s="5"/>
    </row>
    <row r="698" spans="1:23" ht="42.75" customHeight="1" x14ac:dyDescent="0.25">
      <c r="A698" s="5"/>
      <c r="B698" s="44"/>
      <c r="C698" s="44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5" t="str">
        <f t="shared" si="103"/>
        <v/>
      </c>
      <c r="L698" s="7" t="str">
        <f t="shared" si="104"/>
        <v/>
      </c>
      <c r="M698" s="7" t="str">
        <f t="shared" si="105"/>
        <v/>
      </c>
      <c r="N698" s="45"/>
      <c r="O698" s="8" t="str">
        <f t="shared" si="106"/>
        <v/>
      </c>
      <c r="P698" s="7" t="str">
        <f t="shared" si="107"/>
        <v/>
      </c>
      <c r="Q698" s="7" t="str">
        <f t="shared" si="108"/>
        <v/>
      </c>
      <c r="R698" s="45"/>
      <c r="S698" s="9" t="str">
        <f t="shared" si="109"/>
        <v/>
      </c>
      <c r="T698" s="9" t="str">
        <f>IF(F698="","",IF(H698=0,"",VLOOKUP(E698,Clientes3[],4,)))</f>
        <v/>
      </c>
      <c r="U698" s="10" t="str">
        <f t="shared" si="110"/>
        <v/>
      </c>
      <c r="V698" s="11" t="str">
        <f t="shared" si="111"/>
        <v/>
      </c>
      <c r="W698" s="5"/>
    </row>
    <row r="699" spans="1:23" ht="42.75" customHeight="1" x14ac:dyDescent="0.25">
      <c r="A699" s="5"/>
      <c r="B699" s="44"/>
      <c r="C699" s="44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5" t="str">
        <f t="shared" si="103"/>
        <v/>
      </c>
      <c r="L699" s="7" t="str">
        <f t="shared" si="104"/>
        <v/>
      </c>
      <c r="M699" s="7" t="str">
        <f t="shared" si="105"/>
        <v/>
      </c>
      <c r="N699" s="45"/>
      <c r="O699" s="8" t="str">
        <f t="shared" si="106"/>
        <v/>
      </c>
      <c r="P699" s="7" t="str">
        <f t="shared" si="107"/>
        <v/>
      </c>
      <c r="Q699" s="7" t="str">
        <f t="shared" si="108"/>
        <v/>
      </c>
      <c r="R699" s="45"/>
      <c r="S699" s="9" t="str">
        <f t="shared" si="109"/>
        <v/>
      </c>
      <c r="T699" s="9" t="str">
        <f>IF(F699="","",IF(H699=0,"",VLOOKUP(E699,Clientes3[],4,)))</f>
        <v/>
      </c>
      <c r="U699" s="10" t="str">
        <f t="shared" si="110"/>
        <v/>
      </c>
      <c r="V699" s="11" t="str">
        <f t="shared" si="111"/>
        <v/>
      </c>
      <c r="W699" s="5"/>
    </row>
    <row r="700" spans="1:23" ht="42.75" customHeight="1" x14ac:dyDescent="0.25">
      <c r="A700" s="5"/>
      <c r="B700" s="44"/>
      <c r="C700" s="44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5" t="str">
        <f t="shared" si="103"/>
        <v/>
      </c>
      <c r="L700" s="7" t="str">
        <f t="shared" si="104"/>
        <v/>
      </c>
      <c r="M700" s="7" t="str">
        <f t="shared" si="105"/>
        <v/>
      </c>
      <c r="N700" s="45"/>
      <c r="O700" s="8" t="str">
        <f t="shared" si="106"/>
        <v/>
      </c>
      <c r="P700" s="7" t="str">
        <f t="shared" si="107"/>
        <v/>
      </c>
      <c r="Q700" s="7" t="str">
        <f t="shared" si="108"/>
        <v/>
      </c>
      <c r="R700" s="45"/>
      <c r="S700" s="9" t="str">
        <f t="shared" si="109"/>
        <v/>
      </c>
      <c r="T700" s="9" t="str">
        <f>IF(F700="","",IF(H700=0,"",VLOOKUP(E700,Clientes3[],4,)))</f>
        <v/>
      </c>
      <c r="U700" s="10" t="str">
        <f t="shared" si="110"/>
        <v/>
      </c>
      <c r="V700" s="11" t="str">
        <f t="shared" si="111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49"/>
      <c r="L1047488" s="26" t="s">
        <v>190</v>
      </c>
      <c r="M1047488" s="27" t="s">
        <v>191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220</v>
      </c>
      <c r="J1047489" s="49"/>
      <c r="L1047489" s="28" t="s">
        <v>78</v>
      </c>
      <c r="M1047489" s="29">
        <v>400</v>
      </c>
    </row>
    <row r="1047490" spans="2:13" ht="42.75" customHeight="1" thickBot="1" x14ac:dyDescent="0.3">
      <c r="B1047490" s="41" t="s">
        <v>33</v>
      </c>
      <c r="C1047490" s="42">
        <v>0</v>
      </c>
      <c r="E1047490" s="17">
        <v>457</v>
      </c>
      <c r="F1047490" s="5" t="s">
        <v>34</v>
      </c>
      <c r="G1047490" s="5" t="s">
        <v>35</v>
      </c>
      <c r="H1047490" s="18">
        <v>0.28499999999999998</v>
      </c>
      <c r="I1047490" s="19" t="s">
        <v>220</v>
      </c>
      <c r="J1047490" s="49"/>
      <c r="L1047490" s="30" t="s">
        <v>128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36</v>
      </c>
      <c r="G1047491" s="5" t="s">
        <v>37</v>
      </c>
      <c r="H1047491" s="18">
        <v>0.28499999999999998</v>
      </c>
      <c r="I1047491" s="19" t="s">
        <v>220</v>
      </c>
      <c r="J1047491" s="49"/>
      <c r="L1047491" s="32" t="s">
        <v>97</v>
      </c>
      <c r="M1047491" s="33">
        <v>350</v>
      </c>
    </row>
    <row r="1047492" spans="2:13" ht="42.75" customHeight="1" thickBot="1" x14ac:dyDescent="0.3">
      <c r="B1047492" s="41" t="s">
        <v>38</v>
      </c>
      <c r="C1047492" s="42">
        <v>0</v>
      </c>
      <c r="E1047492" s="17">
        <v>6007</v>
      </c>
      <c r="F1047492" s="5" t="s">
        <v>39</v>
      </c>
      <c r="G1047492" s="5" t="s">
        <v>37</v>
      </c>
      <c r="H1047492" s="18">
        <v>0.28499999999999998</v>
      </c>
      <c r="I1047492" s="19" t="s">
        <v>220</v>
      </c>
      <c r="J1047492" s="49"/>
      <c r="L1047492" s="32" t="s">
        <v>192</v>
      </c>
      <c r="M1047492" s="33">
        <v>250</v>
      </c>
    </row>
    <row r="1047493" spans="2:13" ht="42.75" customHeight="1" thickBot="1" x14ac:dyDescent="0.3">
      <c r="B1047493" s="41" t="s">
        <v>40</v>
      </c>
      <c r="C1047493" s="42">
        <v>0</v>
      </c>
      <c r="E1047493" s="17">
        <v>459</v>
      </c>
      <c r="F1047493" s="5" t="s">
        <v>41</v>
      </c>
      <c r="G1047493" s="5" t="s">
        <v>35</v>
      </c>
      <c r="H1047493" s="18">
        <v>0.26500000000000001</v>
      </c>
      <c r="I1047493" s="19" t="s">
        <v>221</v>
      </c>
      <c r="J1047493" s="49"/>
      <c r="L1047493" s="32" t="s">
        <v>193</v>
      </c>
      <c r="M1047493" s="33">
        <v>700</v>
      </c>
    </row>
    <row r="1047494" spans="2:13" ht="42.75" customHeight="1" thickBot="1" x14ac:dyDescent="0.3">
      <c r="B1047494" s="41" t="s">
        <v>42</v>
      </c>
      <c r="C1047494" s="42">
        <v>0</v>
      </c>
      <c r="E1047494" s="17">
        <v>460</v>
      </c>
      <c r="F1047494" s="5" t="s">
        <v>41</v>
      </c>
      <c r="G1047494" s="5" t="s">
        <v>35</v>
      </c>
      <c r="H1047494" s="18">
        <v>0</v>
      </c>
      <c r="I1047494" s="19" t="s">
        <v>221</v>
      </c>
      <c r="J1047494" s="49"/>
      <c r="L1047494" s="32" t="s">
        <v>194</v>
      </c>
      <c r="M1047494" s="34">
        <v>200</v>
      </c>
    </row>
    <row r="1047495" spans="2:13" ht="42.75" customHeight="1" x14ac:dyDescent="0.25">
      <c r="B1047495" s="41" t="s">
        <v>43</v>
      </c>
      <c r="C1047495" s="42">
        <v>0</v>
      </c>
      <c r="E1047495" s="17">
        <v>461</v>
      </c>
      <c r="F1047495" s="5" t="s">
        <v>41</v>
      </c>
      <c r="G1047495" s="5" t="s">
        <v>35</v>
      </c>
      <c r="H1047495" s="18">
        <v>0.26500000000000001</v>
      </c>
      <c r="I1047495" s="19" t="s">
        <v>221</v>
      </c>
      <c r="J1047495" s="49"/>
    </row>
    <row r="1047496" spans="2:13" ht="42.75" customHeight="1" x14ac:dyDescent="0.25">
      <c r="B1047496" s="41" t="s">
        <v>44</v>
      </c>
      <c r="C1047496" s="42">
        <v>0</v>
      </c>
      <c r="E1047496" s="17">
        <v>6000</v>
      </c>
      <c r="F1047496" s="5" t="s">
        <v>225</v>
      </c>
      <c r="G1047496" s="5" t="s">
        <v>32</v>
      </c>
      <c r="H1047496" s="18">
        <v>0</v>
      </c>
      <c r="I1047496" s="19" t="s">
        <v>221</v>
      </c>
      <c r="J1047496" s="49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45</v>
      </c>
      <c r="G1047497" s="5" t="s">
        <v>46</v>
      </c>
      <c r="H1047497" s="18">
        <v>0</v>
      </c>
      <c r="I1047497" s="19" t="s">
        <v>221</v>
      </c>
      <c r="J1047497" s="49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45</v>
      </c>
      <c r="G1047498" s="5" t="s">
        <v>47</v>
      </c>
      <c r="H1047498" s="18">
        <v>0</v>
      </c>
      <c r="I1047498" s="19" t="s">
        <v>221</v>
      </c>
      <c r="J1047498" s="49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48</v>
      </c>
      <c r="G1047499" s="5" t="s">
        <v>49</v>
      </c>
      <c r="H1047499" s="18"/>
      <c r="I1047499" s="19"/>
      <c r="J1047499" s="49"/>
    </row>
    <row r="1047500" spans="2:13" ht="42.75" customHeight="1" x14ac:dyDescent="0.25">
      <c r="B1047500" s="41" t="s">
        <v>50</v>
      </c>
      <c r="C1047500" s="42">
        <v>0.12</v>
      </c>
      <c r="E1047500" s="17">
        <v>410</v>
      </c>
      <c r="F1047500" s="5" t="s">
        <v>51</v>
      </c>
      <c r="G1047500" s="5" t="s">
        <v>49</v>
      </c>
      <c r="H1047500" s="18"/>
      <c r="I1047500" s="19"/>
      <c r="J1047500" s="49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52</v>
      </c>
      <c r="G1047501" s="5" t="s">
        <v>53</v>
      </c>
      <c r="H1047501" s="18"/>
      <c r="I1047501" s="19"/>
      <c r="J1047501" s="49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54</v>
      </c>
      <c r="G1047502" s="5" t="s">
        <v>55</v>
      </c>
      <c r="H1047502" s="18"/>
      <c r="I1047502" s="19"/>
      <c r="J1047502" s="49"/>
    </row>
    <row r="1047503" spans="2:13" ht="42.75" customHeight="1" x14ac:dyDescent="0.25">
      <c r="B1047503" s="41" t="s">
        <v>56</v>
      </c>
      <c r="C1047503" s="42">
        <v>0</v>
      </c>
      <c r="E1047503" s="17">
        <v>305</v>
      </c>
      <c r="F1047503" s="5" t="s">
        <v>57</v>
      </c>
      <c r="G1047503" s="5" t="s">
        <v>58</v>
      </c>
      <c r="H1047503" s="18"/>
      <c r="I1047503" s="19"/>
      <c r="J1047503" s="49"/>
    </row>
    <row r="1047504" spans="2:13" ht="42.75" customHeight="1" x14ac:dyDescent="0.25">
      <c r="B1047504" s="41" t="s">
        <v>59</v>
      </c>
      <c r="C1047504" s="42">
        <v>0</v>
      </c>
      <c r="E1047504" s="17">
        <v>57</v>
      </c>
      <c r="F1047504" s="5" t="s">
        <v>60</v>
      </c>
      <c r="G1047504" s="5" t="s">
        <v>61</v>
      </c>
      <c r="H1047504" s="18"/>
      <c r="I1047504" s="19"/>
      <c r="J1047504" s="49"/>
    </row>
    <row r="1047505" spans="2:10" ht="42.75" customHeight="1" x14ac:dyDescent="0.25">
      <c r="B1047505" s="41" t="s">
        <v>187</v>
      </c>
      <c r="C1047505" s="42">
        <v>0</v>
      </c>
      <c r="E1047505" s="17">
        <v>300</v>
      </c>
      <c r="F1047505" s="5" t="s">
        <v>62</v>
      </c>
      <c r="G1047505" s="5" t="s">
        <v>63</v>
      </c>
      <c r="H1047505" s="18"/>
      <c r="I1047505" s="19"/>
      <c r="J1047505" s="49"/>
    </row>
    <row r="1047506" spans="2:10" ht="42.75" customHeight="1" x14ac:dyDescent="0.25">
      <c r="B1047506" s="41" t="s">
        <v>202</v>
      </c>
      <c r="C1047506" s="42">
        <v>0.23</v>
      </c>
      <c r="E1047506" s="17">
        <v>20496</v>
      </c>
      <c r="F1047506" s="5" t="s">
        <v>64</v>
      </c>
      <c r="G1047506" s="5" t="s">
        <v>65</v>
      </c>
      <c r="H1047506" s="18">
        <v>0.28999999999999998</v>
      </c>
      <c r="I1047506" s="19" t="s">
        <v>66</v>
      </c>
      <c r="J1047506" s="49"/>
    </row>
    <row r="1047507" spans="2:10" ht="42.75" customHeight="1" thickBot="1" x14ac:dyDescent="0.3">
      <c r="B1047507" s="20" t="s">
        <v>215</v>
      </c>
      <c r="C1047507" s="43">
        <v>0</v>
      </c>
      <c r="E1047507" s="17">
        <v>20492</v>
      </c>
      <c r="F1047507" s="5" t="s">
        <v>67</v>
      </c>
      <c r="G1047507" s="5" t="s">
        <v>68</v>
      </c>
      <c r="H1047507" s="18">
        <v>0.27039999999999997</v>
      </c>
      <c r="I1047507" s="19" t="s">
        <v>69</v>
      </c>
      <c r="J1047507" s="49"/>
    </row>
    <row r="1047508" spans="2:10" ht="42.75" customHeight="1" x14ac:dyDescent="0.25">
      <c r="E1047508" s="17">
        <v>20491</v>
      </c>
      <c r="F1047508" s="5" t="s">
        <v>70</v>
      </c>
      <c r="G1047508" s="5" t="s">
        <v>71</v>
      </c>
      <c r="H1047508" s="18">
        <v>0.27039999999999997</v>
      </c>
      <c r="I1047508" s="19" t="s">
        <v>69</v>
      </c>
      <c r="J1047508" s="49"/>
    </row>
    <row r="1047509" spans="2:10" ht="42.75" customHeight="1" x14ac:dyDescent="0.25">
      <c r="E1047509" s="17">
        <v>20485</v>
      </c>
      <c r="F1047509" s="5" t="s">
        <v>72</v>
      </c>
      <c r="G1047509" s="5" t="s">
        <v>196</v>
      </c>
      <c r="H1047509" s="18">
        <v>0.27039999999999997</v>
      </c>
      <c r="I1047509" s="19" t="s">
        <v>69</v>
      </c>
      <c r="J1047509" s="49"/>
    </row>
    <row r="1047510" spans="2:10" ht="42.75" customHeight="1" x14ac:dyDescent="0.25">
      <c r="E1047510" s="17">
        <v>20487</v>
      </c>
      <c r="F1047510" s="5" t="s">
        <v>73</v>
      </c>
      <c r="G1047510" s="5" t="s">
        <v>222</v>
      </c>
      <c r="H1047510" s="18">
        <v>0.27039999999999997</v>
      </c>
      <c r="I1047510" s="19" t="s">
        <v>69</v>
      </c>
      <c r="J1047510" s="49"/>
    </row>
    <row r="1047511" spans="2:10" ht="42.75" customHeight="1" x14ac:dyDescent="0.25">
      <c r="E1047511" s="17">
        <v>20486</v>
      </c>
      <c r="F1047511" s="5" t="s">
        <v>74</v>
      </c>
      <c r="G1047511" s="5" t="s">
        <v>75</v>
      </c>
      <c r="H1047511" s="18">
        <v>0.27039999999999997</v>
      </c>
      <c r="I1047511" s="19" t="s">
        <v>69</v>
      </c>
      <c r="J1047511" s="49"/>
    </row>
    <row r="1047512" spans="2:10" ht="42.75" customHeight="1" x14ac:dyDescent="0.25">
      <c r="E1047512" s="17">
        <v>20488</v>
      </c>
      <c r="F1047512" s="5" t="s">
        <v>76</v>
      </c>
      <c r="G1047512" s="5" t="s">
        <v>65</v>
      </c>
      <c r="H1047512" s="18">
        <v>0.27039999999999997</v>
      </c>
      <c r="I1047512" s="19" t="s">
        <v>69</v>
      </c>
      <c r="J1047512" s="49"/>
    </row>
    <row r="1047513" spans="2:10" ht="42.75" customHeight="1" x14ac:dyDescent="0.25">
      <c r="E1047513" s="17">
        <v>20490</v>
      </c>
      <c r="F1047513" s="5" t="s">
        <v>77</v>
      </c>
      <c r="G1047513" s="5" t="s">
        <v>223</v>
      </c>
      <c r="H1047513" s="18">
        <v>0.27039999999999997</v>
      </c>
      <c r="I1047513" s="19" t="s">
        <v>69</v>
      </c>
      <c r="J1047513" s="49"/>
    </row>
    <row r="1047514" spans="2:10" ht="42.75" customHeight="1" x14ac:dyDescent="0.25">
      <c r="E1047514" s="17">
        <v>20497</v>
      </c>
      <c r="F1047514" s="5" t="s">
        <v>79</v>
      </c>
      <c r="G1047514" s="5" t="s">
        <v>68</v>
      </c>
      <c r="H1047514" s="18">
        <v>0.28999999999999998</v>
      </c>
      <c r="I1047514" s="19" t="s">
        <v>66</v>
      </c>
      <c r="J1047514" s="49"/>
    </row>
    <row r="1047515" spans="2:10" ht="42.75" customHeight="1" x14ac:dyDescent="0.25">
      <c r="E1047515" s="17">
        <v>20499</v>
      </c>
      <c r="F1047515" s="5" t="s">
        <v>80</v>
      </c>
      <c r="G1047515" s="5" t="s">
        <v>81</v>
      </c>
      <c r="H1047515" s="18">
        <v>0.28999999999999998</v>
      </c>
      <c r="I1047515" s="19" t="s">
        <v>66</v>
      </c>
      <c r="J1047515" s="49"/>
    </row>
    <row r="1047516" spans="2:10" ht="42.75" customHeight="1" x14ac:dyDescent="0.25">
      <c r="E1047516" s="17">
        <v>20489</v>
      </c>
      <c r="F1047516" s="5" t="s">
        <v>82</v>
      </c>
      <c r="G1047516" s="5" t="s">
        <v>196</v>
      </c>
      <c r="H1047516" s="18">
        <v>0.28999999999999998</v>
      </c>
      <c r="I1047516" s="19" t="s">
        <v>66</v>
      </c>
      <c r="J1047516" s="49"/>
    </row>
    <row r="1047517" spans="2:10" ht="42.75" customHeight="1" x14ac:dyDescent="0.25">
      <c r="E1047517" s="17">
        <v>20494</v>
      </c>
      <c r="F1047517" s="5" t="s">
        <v>83</v>
      </c>
      <c r="G1047517" s="5" t="s">
        <v>75</v>
      </c>
      <c r="H1047517" s="18">
        <v>0.28999999999999998</v>
      </c>
      <c r="I1047517" s="19" t="s">
        <v>66</v>
      </c>
      <c r="J1047517" s="49"/>
    </row>
    <row r="1047518" spans="2:10" ht="42.75" customHeight="1" x14ac:dyDescent="0.25">
      <c r="E1047518" s="17">
        <v>20495</v>
      </c>
      <c r="F1047518" s="5" t="s">
        <v>84</v>
      </c>
      <c r="G1047518" s="5" t="s">
        <v>224</v>
      </c>
      <c r="H1047518" s="18">
        <v>0.28999999999999998</v>
      </c>
      <c r="I1047518" s="19" t="s">
        <v>66</v>
      </c>
      <c r="J1047518" s="49"/>
    </row>
    <row r="1047519" spans="2:10" ht="42.75" customHeight="1" x14ac:dyDescent="0.25">
      <c r="E1047519" s="17">
        <v>20498</v>
      </c>
      <c r="F1047519" s="5" t="s">
        <v>86</v>
      </c>
      <c r="G1047519" s="5" t="s">
        <v>87</v>
      </c>
      <c r="H1047519" s="18">
        <v>0.28999999999999998</v>
      </c>
      <c r="I1047519" s="19" t="s">
        <v>66</v>
      </c>
      <c r="J1047519" s="49"/>
    </row>
    <row r="1047520" spans="2:10" ht="42.75" customHeight="1" x14ac:dyDescent="0.25">
      <c r="E1047520" s="17">
        <v>408</v>
      </c>
      <c r="F1047520" s="5" t="s">
        <v>88</v>
      </c>
      <c r="G1047520" s="5" t="s">
        <v>89</v>
      </c>
      <c r="H1047520" s="18">
        <v>0.01</v>
      </c>
      <c r="I1047520" s="19" t="s">
        <v>186</v>
      </c>
      <c r="J1047520" s="49"/>
    </row>
    <row r="1047521" spans="5:10" ht="42.75" customHeight="1" x14ac:dyDescent="0.25">
      <c r="E1047521" s="17">
        <v>406</v>
      </c>
      <c r="F1047521" s="5" t="s">
        <v>90</v>
      </c>
      <c r="G1047521" s="5" t="s">
        <v>91</v>
      </c>
      <c r="H1047521" s="18">
        <v>0.01</v>
      </c>
      <c r="I1047521" s="19" t="s">
        <v>186</v>
      </c>
      <c r="J1047521" s="49"/>
    </row>
    <row r="1047522" spans="5:10" ht="42.75" customHeight="1" x14ac:dyDescent="0.25">
      <c r="E1047522" s="17">
        <v>206</v>
      </c>
      <c r="F1047522" s="5" t="s">
        <v>92</v>
      </c>
      <c r="G1047522" s="5" t="s">
        <v>93</v>
      </c>
      <c r="H1047522" s="18"/>
      <c r="I1047522" s="19"/>
      <c r="J1047522" s="49"/>
    </row>
    <row r="1047523" spans="5:10" ht="42.75" customHeight="1" x14ac:dyDescent="0.25">
      <c r="E1047523" s="17">
        <v>127</v>
      </c>
      <c r="F1047523" s="5" t="s">
        <v>94</v>
      </c>
      <c r="G1047523" s="5" t="s">
        <v>91</v>
      </c>
      <c r="H1047523" s="18"/>
      <c r="I1047523" s="19"/>
      <c r="J1047523" s="49"/>
    </row>
    <row r="1047524" spans="5:10" ht="42.75" customHeight="1" x14ac:dyDescent="0.25">
      <c r="E1047524" s="17">
        <v>207</v>
      </c>
      <c r="F1047524" s="5" t="s">
        <v>95</v>
      </c>
      <c r="G1047524" s="5" t="s">
        <v>93</v>
      </c>
      <c r="H1047524" s="18"/>
      <c r="I1047524" s="19"/>
      <c r="J1047524" s="49"/>
    </row>
    <row r="1047525" spans="5:10" ht="42.75" customHeight="1" x14ac:dyDescent="0.25">
      <c r="E1047525" s="17">
        <v>503</v>
      </c>
      <c r="F1047525" s="5" t="s">
        <v>96</v>
      </c>
      <c r="G1047525" s="5" t="s">
        <v>97</v>
      </c>
      <c r="H1047525" s="18"/>
      <c r="I1047525" s="19"/>
      <c r="J1047525" s="49"/>
    </row>
    <row r="1047526" spans="5:10" ht="42.75" customHeight="1" x14ac:dyDescent="0.25">
      <c r="E1047526" s="17">
        <v>256</v>
      </c>
      <c r="F1047526" s="5" t="s">
        <v>98</v>
      </c>
      <c r="G1047526" s="5" t="s">
        <v>99</v>
      </c>
      <c r="H1047526" s="18"/>
      <c r="I1047526" s="19"/>
      <c r="J1047526" s="49"/>
    </row>
    <row r="1047527" spans="5:10" ht="42.75" customHeight="1" x14ac:dyDescent="0.25">
      <c r="E1047527" s="17">
        <v>3</v>
      </c>
      <c r="F1047527" s="5" t="s">
        <v>100</v>
      </c>
      <c r="G1047527" s="5" t="s">
        <v>101</v>
      </c>
      <c r="H1047527" s="18">
        <v>3.85E-2</v>
      </c>
      <c r="I1047527" s="19" t="s">
        <v>186</v>
      </c>
      <c r="J1047527" s="49"/>
    </row>
    <row r="1047528" spans="5:10" ht="42.75" customHeight="1" x14ac:dyDescent="0.25">
      <c r="E1047528" s="17">
        <v>9058</v>
      </c>
      <c r="F1047528" s="5" t="s">
        <v>100</v>
      </c>
      <c r="G1047528" s="5" t="s">
        <v>101</v>
      </c>
      <c r="H1047528" s="18">
        <v>6.7699999999999996E-2</v>
      </c>
      <c r="I1047528" s="19" t="s">
        <v>186</v>
      </c>
      <c r="J1047528" s="49"/>
    </row>
    <row r="1047529" spans="5:10" ht="42.75" customHeight="1" x14ac:dyDescent="0.25">
      <c r="E1047529" s="17">
        <v>507</v>
      </c>
      <c r="F1047529" s="5" t="s">
        <v>102</v>
      </c>
      <c r="G1047529" s="5" t="s">
        <v>103</v>
      </c>
      <c r="H1047529" s="18"/>
      <c r="I1047529" s="19"/>
      <c r="J1047529" s="49"/>
    </row>
    <row r="1047530" spans="5:10" ht="42.75" customHeight="1" x14ac:dyDescent="0.25">
      <c r="E1047530" s="17">
        <v>1540</v>
      </c>
      <c r="F1047530" s="5" t="s">
        <v>104</v>
      </c>
      <c r="G1047530" s="5" t="s">
        <v>105</v>
      </c>
      <c r="H1047530" s="18"/>
      <c r="I1047530" s="19"/>
      <c r="J1047530" s="49"/>
    </row>
    <row r="1047531" spans="5:10" ht="42.75" customHeight="1" x14ac:dyDescent="0.25">
      <c r="E1047531" s="17">
        <v>1575</v>
      </c>
      <c r="F1047531" s="5" t="s">
        <v>106</v>
      </c>
      <c r="G1047531" s="5" t="s">
        <v>97</v>
      </c>
      <c r="H1047531" s="18"/>
      <c r="I1047531" s="19"/>
      <c r="J1047531" s="49"/>
    </row>
    <row r="1047532" spans="5:10" ht="42.75" customHeight="1" x14ac:dyDescent="0.25">
      <c r="E1047532" s="17">
        <v>1608</v>
      </c>
      <c r="F1047532" s="5" t="s">
        <v>107</v>
      </c>
      <c r="G1047532" s="5" t="s">
        <v>108</v>
      </c>
      <c r="H1047532" s="18"/>
      <c r="I1047532" s="19"/>
      <c r="J1047532" s="49"/>
    </row>
    <row r="1047533" spans="5:10" ht="42.75" customHeight="1" x14ac:dyDescent="0.25">
      <c r="E1047533" s="17">
        <v>21055</v>
      </c>
      <c r="F1047533" s="5" t="s">
        <v>109</v>
      </c>
      <c r="G1047533" s="5" t="s">
        <v>110</v>
      </c>
      <c r="H1047533" s="18">
        <v>0.28999999999999998</v>
      </c>
      <c r="I1047533" s="19" t="s">
        <v>186</v>
      </c>
      <c r="J1047533" s="49"/>
    </row>
    <row r="1047534" spans="5:10" ht="42.75" customHeight="1" x14ac:dyDescent="0.25">
      <c r="E1047534" s="17">
        <v>21142</v>
      </c>
      <c r="F1047534" s="5" t="s">
        <v>111</v>
      </c>
      <c r="G1047534" s="5" t="s">
        <v>110</v>
      </c>
      <c r="H1047534" s="18">
        <v>0.28999999999999998</v>
      </c>
      <c r="I1047534" s="19" t="s">
        <v>186</v>
      </c>
      <c r="J1047534" s="49"/>
    </row>
    <row r="1047535" spans="5:10" ht="42.75" customHeight="1" x14ac:dyDescent="0.25">
      <c r="E1047535" s="17">
        <v>1646</v>
      </c>
      <c r="F1047535" s="5" t="s">
        <v>112</v>
      </c>
      <c r="G1047535" s="5" t="s">
        <v>113</v>
      </c>
      <c r="H1047535" s="18"/>
      <c r="I1047535" s="19"/>
      <c r="J1047535" s="49"/>
    </row>
    <row r="1047536" spans="5:10" ht="42.75" customHeight="1" x14ac:dyDescent="0.25">
      <c r="E1047536" s="17">
        <v>185</v>
      </c>
      <c r="F1047536" s="5" t="s">
        <v>114</v>
      </c>
      <c r="G1047536" s="5" t="s">
        <v>115</v>
      </c>
      <c r="H1047536" s="18"/>
      <c r="I1047536" s="19"/>
      <c r="J1047536" s="49"/>
    </row>
    <row r="1047537" spans="5:10" ht="42.75" customHeight="1" x14ac:dyDescent="0.25">
      <c r="E1047537" s="17">
        <v>197</v>
      </c>
      <c r="F1047537" s="5" t="s">
        <v>116</v>
      </c>
      <c r="G1047537" s="5" t="s">
        <v>91</v>
      </c>
      <c r="H1047537" s="18">
        <v>4.4999999999999998E-2</v>
      </c>
      <c r="I1047537" s="19" t="s">
        <v>186</v>
      </c>
      <c r="J1047537" s="49"/>
    </row>
    <row r="1047538" spans="5:10" ht="42.75" customHeight="1" x14ac:dyDescent="0.25">
      <c r="E1047538" s="17">
        <v>409</v>
      </c>
      <c r="F1047538" s="5" t="s">
        <v>117</v>
      </c>
      <c r="G1047538" s="5" t="s">
        <v>49</v>
      </c>
      <c r="H1047538" s="18"/>
      <c r="I1047538" s="19"/>
      <c r="J1047538" s="49"/>
    </row>
    <row r="1047539" spans="5:10" ht="42.75" customHeight="1" x14ac:dyDescent="0.25">
      <c r="E1047539" s="17">
        <v>513</v>
      </c>
      <c r="F1047539" s="5" t="s">
        <v>118</v>
      </c>
      <c r="G1047539" s="5" t="s">
        <v>63</v>
      </c>
      <c r="H1047539" s="18"/>
      <c r="I1047539" s="19"/>
      <c r="J1047539" s="49"/>
    </row>
    <row r="1047540" spans="5:10" ht="42.75" customHeight="1" x14ac:dyDescent="0.25">
      <c r="E1047540" s="17">
        <v>9063</v>
      </c>
      <c r="F1047540" s="5" t="s">
        <v>119</v>
      </c>
      <c r="G1047540" s="5" t="s">
        <v>58</v>
      </c>
      <c r="H1047540" s="18">
        <v>3.5000000000000003E-2</v>
      </c>
      <c r="I1047540" s="19" t="s">
        <v>186</v>
      </c>
      <c r="J1047540" s="49"/>
    </row>
    <row r="1047541" spans="5:10" ht="42.75" customHeight="1" x14ac:dyDescent="0.25">
      <c r="E1047541" s="17">
        <v>9067</v>
      </c>
      <c r="F1047541" s="5" t="s">
        <v>120</v>
      </c>
      <c r="G1047541" s="5" t="s">
        <v>121</v>
      </c>
      <c r="H1047541" s="18"/>
      <c r="I1047541" s="19"/>
      <c r="J1047541" s="49"/>
    </row>
    <row r="1047542" spans="5:10" ht="42.75" customHeight="1" x14ac:dyDescent="0.25">
      <c r="E1047542" s="17">
        <v>9065</v>
      </c>
      <c r="F1047542" s="5" t="s">
        <v>122</v>
      </c>
      <c r="G1047542" s="5" t="s">
        <v>123</v>
      </c>
      <c r="H1047542" s="18"/>
      <c r="I1047542" s="19"/>
      <c r="J1047542" s="49"/>
    </row>
    <row r="1047543" spans="5:10" ht="42.75" customHeight="1" x14ac:dyDescent="0.25">
      <c r="E1047543" s="17">
        <v>98</v>
      </c>
      <c r="F1047543" s="5" t="s">
        <v>124</v>
      </c>
      <c r="G1047543" s="5" t="s">
        <v>125</v>
      </c>
      <c r="H1047543" s="18"/>
      <c r="I1047543" s="19"/>
      <c r="J1047543" s="49"/>
    </row>
    <row r="1047544" spans="5:10" ht="42.75" customHeight="1" x14ac:dyDescent="0.25">
      <c r="E1047544" s="17">
        <v>2</v>
      </c>
      <c r="F1047544" s="5" t="s">
        <v>126</v>
      </c>
      <c r="G1047544" s="5" t="s">
        <v>63</v>
      </c>
      <c r="H1047544" s="18"/>
      <c r="I1047544" s="19"/>
      <c r="J1047544" s="49"/>
    </row>
    <row r="1047545" spans="5:10" ht="42.75" customHeight="1" x14ac:dyDescent="0.25">
      <c r="E1047545" s="17">
        <v>9072</v>
      </c>
      <c r="F1047545" s="5" t="s">
        <v>126</v>
      </c>
      <c r="G1047545" s="5" t="s">
        <v>63</v>
      </c>
      <c r="H1047545" s="18"/>
      <c r="I1047545" s="19"/>
      <c r="J1047545" s="49"/>
    </row>
    <row r="1047546" spans="5:10" ht="42.75" customHeight="1" x14ac:dyDescent="0.25">
      <c r="E1047546" s="17">
        <v>7</v>
      </c>
      <c r="F1047546" s="5" t="s">
        <v>126</v>
      </c>
      <c r="G1047546" s="5" t="s">
        <v>63</v>
      </c>
      <c r="H1047546" s="18"/>
      <c r="I1047546" s="19"/>
      <c r="J1047546" s="49"/>
    </row>
    <row r="1047547" spans="5:10" ht="42.75" customHeight="1" x14ac:dyDescent="0.25">
      <c r="E1047547" s="17">
        <v>9070</v>
      </c>
      <c r="F1047547" s="5" t="s">
        <v>126</v>
      </c>
      <c r="G1047547" s="5" t="s">
        <v>63</v>
      </c>
      <c r="H1047547" s="18">
        <v>6.7699999999999996E-2</v>
      </c>
      <c r="I1047547" s="19" t="s">
        <v>186</v>
      </c>
      <c r="J1047547" s="49"/>
    </row>
    <row r="1047548" spans="5:10" ht="42.75" customHeight="1" x14ac:dyDescent="0.25">
      <c r="E1047548" s="17">
        <v>6</v>
      </c>
      <c r="F1047548" s="5" t="s">
        <v>127</v>
      </c>
      <c r="G1047548" s="5" t="s">
        <v>128</v>
      </c>
      <c r="H1047548" s="18"/>
      <c r="I1047548" s="19"/>
      <c r="J1047548" s="49"/>
    </row>
    <row r="1047549" spans="5:10" ht="42.75" customHeight="1" x14ac:dyDescent="0.25">
      <c r="E1047549" s="17">
        <v>304</v>
      </c>
      <c r="F1047549" s="5" t="s">
        <v>129</v>
      </c>
      <c r="G1047549" s="5" t="s">
        <v>130</v>
      </c>
      <c r="H1047549" s="18"/>
      <c r="I1047549" s="19"/>
      <c r="J1047549" s="49"/>
    </row>
    <row r="1047550" spans="5:10" ht="42.75" customHeight="1" x14ac:dyDescent="0.25">
      <c r="E1047550" s="17">
        <v>1231</v>
      </c>
      <c r="F1047550" s="5" t="s">
        <v>131</v>
      </c>
      <c r="G1047550" s="5" t="s">
        <v>49</v>
      </c>
      <c r="H1047550" s="18"/>
      <c r="I1047550" s="19"/>
      <c r="J1047550" s="49"/>
    </row>
    <row r="1047551" spans="5:10" ht="42.75" customHeight="1" x14ac:dyDescent="0.25">
      <c r="E1047551" s="17">
        <v>9059</v>
      </c>
      <c r="F1047551" s="5" t="s">
        <v>132</v>
      </c>
      <c r="G1047551" s="5" t="s">
        <v>133</v>
      </c>
      <c r="H1047551" s="18"/>
      <c r="I1047551" s="19"/>
      <c r="J1047551" s="49"/>
    </row>
    <row r="1047552" spans="5:10" ht="42.75" customHeight="1" x14ac:dyDescent="0.25">
      <c r="E1047552" s="17">
        <v>4</v>
      </c>
      <c r="F1047552" s="5" t="s">
        <v>134</v>
      </c>
      <c r="G1047552" s="5" t="s">
        <v>93</v>
      </c>
      <c r="H1047552" s="18"/>
      <c r="I1047552" s="19"/>
      <c r="J1047552" s="49"/>
    </row>
    <row r="1047553" spans="5:10" ht="42.75" customHeight="1" x14ac:dyDescent="0.25">
      <c r="E1047553" s="17">
        <v>9037</v>
      </c>
      <c r="F1047553" s="5" t="s">
        <v>134</v>
      </c>
      <c r="G1047553" s="5" t="s">
        <v>93</v>
      </c>
      <c r="H1047553" s="18"/>
      <c r="I1047553" s="19"/>
      <c r="J1047553" s="49"/>
    </row>
    <row r="1047554" spans="5:10" ht="42.75" customHeight="1" x14ac:dyDescent="0.25">
      <c r="E1047554" s="17">
        <v>1230</v>
      </c>
      <c r="F1047554" s="5" t="s">
        <v>135</v>
      </c>
      <c r="G1047554" s="5" t="s">
        <v>136</v>
      </c>
      <c r="H1047554" s="18">
        <v>6.7699999999999996E-2</v>
      </c>
      <c r="I1047554" s="19" t="s">
        <v>186</v>
      </c>
      <c r="J1047554" s="49"/>
    </row>
    <row r="1047555" spans="5:10" ht="42.75" customHeight="1" x14ac:dyDescent="0.25">
      <c r="E1047555" s="17">
        <v>108</v>
      </c>
      <c r="F1047555" s="5" t="s">
        <v>137</v>
      </c>
      <c r="G1047555" s="5" t="s">
        <v>138</v>
      </c>
      <c r="H1047555" s="18"/>
      <c r="I1047555" s="19"/>
      <c r="J1047555" s="49"/>
    </row>
    <row r="1047556" spans="5:10" ht="42.75" customHeight="1" x14ac:dyDescent="0.25">
      <c r="E1047556" s="17">
        <v>400</v>
      </c>
      <c r="F1047556" s="5" t="s">
        <v>139</v>
      </c>
      <c r="G1047556" s="5" t="s">
        <v>55</v>
      </c>
      <c r="H1047556" s="18"/>
      <c r="I1047556" s="19"/>
      <c r="J1047556" s="49"/>
    </row>
    <row r="1047557" spans="5:10" ht="42.75" customHeight="1" x14ac:dyDescent="0.25">
      <c r="E1047557" s="17">
        <v>403</v>
      </c>
      <c r="F1047557" s="5" t="s">
        <v>140</v>
      </c>
      <c r="G1047557" s="5" t="s">
        <v>61</v>
      </c>
      <c r="H1047557" s="18"/>
      <c r="I1047557" s="19"/>
      <c r="J1047557" s="49"/>
    </row>
    <row r="1047558" spans="5:10" ht="42.75" customHeight="1" x14ac:dyDescent="0.25">
      <c r="E1047558" s="17">
        <v>3265</v>
      </c>
      <c r="F1047558" s="5" t="s">
        <v>141</v>
      </c>
      <c r="G1047558" s="5" t="s">
        <v>103</v>
      </c>
      <c r="H1047558" s="18"/>
      <c r="I1047558" s="19"/>
      <c r="J1047558" s="49"/>
    </row>
    <row r="1047559" spans="5:10" ht="42.75" customHeight="1" x14ac:dyDescent="0.25">
      <c r="E1047559" s="17">
        <v>1617</v>
      </c>
      <c r="F1047559" s="5" t="s">
        <v>142</v>
      </c>
      <c r="G1047559" s="5" t="s">
        <v>128</v>
      </c>
      <c r="H1047559" s="18"/>
      <c r="I1047559" s="19"/>
      <c r="J1047559" s="49"/>
    </row>
    <row r="1047560" spans="5:10" ht="42.75" customHeight="1" x14ac:dyDescent="0.25">
      <c r="E1047560" s="17">
        <v>1546</v>
      </c>
      <c r="F1047560" s="5" t="s">
        <v>143</v>
      </c>
      <c r="G1047560" s="5" t="s">
        <v>144</v>
      </c>
      <c r="H1047560" s="18">
        <v>1.4999999999999999E-2</v>
      </c>
      <c r="I1047560" s="19" t="s">
        <v>186</v>
      </c>
      <c r="J1047560" s="49"/>
    </row>
    <row r="1047561" spans="5:10" ht="42.75" customHeight="1" x14ac:dyDescent="0.25">
      <c r="E1047561" s="17">
        <v>290</v>
      </c>
      <c r="F1047561" s="5" t="s">
        <v>145</v>
      </c>
      <c r="G1047561" s="5" t="s">
        <v>58</v>
      </c>
      <c r="H1047561" s="18"/>
      <c r="I1047561" s="19"/>
      <c r="J1047561" s="49"/>
    </row>
    <row r="1047562" spans="5:10" ht="42.75" customHeight="1" x14ac:dyDescent="0.25">
      <c r="E1047562" s="17">
        <v>9005</v>
      </c>
      <c r="F1047562" s="5" t="s">
        <v>146</v>
      </c>
      <c r="G1047562" s="5" t="s">
        <v>55</v>
      </c>
      <c r="H1047562" s="18"/>
      <c r="I1047562" s="19"/>
      <c r="J1047562" s="49"/>
    </row>
    <row r="1047563" spans="5:10" ht="42.75" customHeight="1" x14ac:dyDescent="0.25">
      <c r="E1047563" s="17">
        <v>1593</v>
      </c>
      <c r="F1047563" s="5" t="s">
        <v>147</v>
      </c>
      <c r="G1047563" s="5" t="s">
        <v>97</v>
      </c>
      <c r="H1047563" s="18"/>
      <c r="I1047563" s="19"/>
      <c r="J1047563" s="49"/>
    </row>
    <row r="1047564" spans="5:10" ht="42.75" customHeight="1" x14ac:dyDescent="0.25">
      <c r="E1047564" s="17">
        <v>3308</v>
      </c>
      <c r="F1047564" s="5" t="s">
        <v>148</v>
      </c>
      <c r="G1047564" s="5" t="s">
        <v>78</v>
      </c>
      <c r="H1047564" s="18"/>
      <c r="I1047564" s="19"/>
      <c r="J1047564" s="49"/>
    </row>
    <row r="1047565" spans="5:10" ht="42.75" customHeight="1" x14ac:dyDescent="0.25">
      <c r="E1047565" s="17">
        <v>500</v>
      </c>
      <c r="F1047565" s="5" t="s">
        <v>149</v>
      </c>
      <c r="G1047565" s="5" t="s">
        <v>121</v>
      </c>
      <c r="H1047565" s="18"/>
      <c r="I1047565" s="19"/>
      <c r="J1047565" s="49"/>
    </row>
    <row r="1047566" spans="5:10" ht="42.75" customHeight="1" x14ac:dyDescent="0.25">
      <c r="E1047566" s="17">
        <v>9061</v>
      </c>
      <c r="F1047566" s="5" t="s">
        <v>150</v>
      </c>
      <c r="G1047566" s="5" t="s">
        <v>75</v>
      </c>
      <c r="H1047566" s="18">
        <v>6.7699999999999996E-2</v>
      </c>
      <c r="I1047566" s="19" t="s">
        <v>186</v>
      </c>
      <c r="J1047566" s="49"/>
    </row>
    <row r="1047567" spans="5:10" ht="42.75" customHeight="1" x14ac:dyDescent="0.25">
      <c r="E1047567" s="17">
        <v>303</v>
      </c>
      <c r="F1047567" s="5" t="s">
        <v>151</v>
      </c>
      <c r="G1047567" s="5" t="s">
        <v>49</v>
      </c>
      <c r="H1047567" s="18"/>
      <c r="I1047567" s="19"/>
      <c r="J1047567" s="49"/>
    </row>
    <row r="1047568" spans="5:10" ht="42.75" customHeight="1" x14ac:dyDescent="0.25">
      <c r="E1047568" s="17">
        <v>95</v>
      </c>
      <c r="F1047568" s="5" t="s">
        <v>152</v>
      </c>
      <c r="G1047568" s="5" t="s">
        <v>125</v>
      </c>
      <c r="H1047568" s="18"/>
      <c r="I1047568" s="19"/>
      <c r="J1047568" s="49"/>
    </row>
    <row r="1047569" spans="5:10" ht="42.75" customHeight="1" x14ac:dyDescent="0.25">
      <c r="E1047569" s="17">
        <v>8</v>
      </c>
      <c r="F1047569" s="5" t="s">
        <v>153</v>
      </c>
      <c r="G1047569" s="5" t="s">
        <v>128</v>
      </c>
      <c r="H1047569" s="18"/>
      <c r="I1047569" s="19"/>
      <c r="J1047569" s="49"/>
    </row>
    <row r="1047570" spans="5:10" ht="42.75" customHeight="1" x14ac:dyDescent="0.25">
      <c r="E1047570" s="17">
        <v>20509</v>
      </c>
      <c r="F1047570" s="5" t="s">
        <v>154</v>
      </c>
      <c r="G1047570" s="5" t="s">
        <v>65</v>
      </c>
      <c r="H1047570" s="18"/>
      <c r="I1047570" s="19"/>
      <c r="J1047570" s="49"/>
    </row>
    <row r="1047571" spans="5:10" ht="42.75" customHeight="1" x14ac:dyDescent="0.25">
      <c r="E1047571" s="17">
        <v>20508</v>
      </c>
      <c r="F1047571" s="5" t="s">
        <v>155</v>
      </c>
      <c r="G1047571" s="5" t="s">
        <v>85</v>
      </c>
      <c r="H1047571" s="18"/>
      <c r="I1047571" s="19"/>
      <c r="J1047571" s="49"/>
    </row>
    <row r="1047572" spans="5:10" ht="42.75" customHeight="1" x14ac:dyDescent="0.25">
      <c r="E1047572" s="17">
        <v>20525</v>
      </c>
      <c r="F1047572" s="5" t="s">
        <v>156</v>
      </c>
      <c r="G1047572" s="5" t="s">
        <v>68</v>
      </c>
      <c r="H1047572" s="18"/>
      <c r="I1047572" s="19"/>
      <c r="J1047572" s="49"/>
    </row>
    <row r="1047573" spans="5:10" ht="42.75" customHeight="1" x14ac:dyDescent="0.25">
      <c r="E1047573" s="17">
        <v>20511</v>
      </c>
      <c r="F1047573" s="5" t="s">
        <v>157</v>
      </c>
      <c r="G1047573" s="5" t="s">
        <v>71</v>
      </c>
      <c r="H1047573" s="18"/>
      <c r="I1047573" s="19"/>
      <c r="J1047573" s="49"/>
    </row>
    <row r="1047574" spans="5:10" ht="42.75" customHeight="1" x14ac:dyDescent="0.25">
      <c r="E1047574" s="17">
        <v>20521</v>
      </c>
      <c r="F1047574" s="5" t="s">
        <v>158</v>
      </c>
      <c r="G1047574" s="5" t="s">
        <v>87</v>
      </c>
      <c r="H1047574" s="18"/>
      <c r="I1047574" s="19"/>
      <c r="J1047574" s="49"/>
    </row>
    <row r="1047575" spans="5:10" ht="42.75" customHeight="1" x14ac:dyDescent="0.25">
      <c r="E1047575" s="17">
        <v>501</v>
      </c>
      <c r="F1047575" s="5" t="s">
        <v>159</v>
      </c>
      <c r="G1047575" s="5" t="s">
        <v>121</v>
      </c>
      <c r="H1047575" s="18"/>
      <c r="I1047575" s="19"/>
      <c r="J1047575" s="49"/>
    </row>
    <row r="1047576" spans="5:10" ht="42.75" customHeight="1" x14ac:dyDescent="0.25">
      <c r="E1047576" s="17">
        <v>90</v>
      </c>
      <c r="F1047576" s="5" t="s">
        <v>160</v>
      </c>
      <c r="G1047576" s="5" t="s">
        <v>58</v>
      </c>
      <c r="H1047576" s="18"/>
      <c r="I1047576" s="19"/>
      <c r="J1047576" s="49"/>
    </row>
    <row r="1047577" spans="5:10" ht="42.75" customHeight="1" x14ac:dyDescent="0.25">
      <c r="E1047577" s="17">
        <v>106</v>
      </c>
      <c r="F1047577" s="5" t="s">
        <v>161</v>
      </c>
      <c r="G1047577" s="5" t="s">
        <v>162</v>
      </c>
      <c r="H1047577" s="18"/>
      <c r="I1047577" s="19"/>
      <c r="J1047577" s="49"/>
    </row>
    <row r="1047578" spans="5:10" ht="42.75" customHeight="1" x14ac:dyDescent="0.25">
      <c r="E1047578" s="17">
        <v>91</v>
      </c>
      <c r="F1047578" s="5" t="s">
        <v>163</v>
      </c>
      <c r="G1047578" s="5" t="s">
        <v>97</v>
      </c>
      <c r="H1047578" s="18"/>
      <c r="I1047578" s="19"/>
      <c r="J1047578" s="49"/>
    </row>
    <row r="1047579" spans="5:10" ht="42.75" customHeight="1" x14ac:dyDescent="0.25">
      <c r="E1047579" s="17">
        <v>275</v>
      </c>
      <c r="F1047579" s="5" t="s">
        <v>164</v>
      </c>
      <c r="G1047579" s="5" t="s">
        <v>165</v>
      </c>
      <c r="H1047579" s="18"/>
      <c r="I1047579" s="19"/>
      <c r="J1047579" s="49"/>
    </row>
    <row r="1047580" spans="5:10" ht="42.75" customHeight="1" x14ac:dyDescent="0.25">
      <c r="E1047580" s="17">
        <v>9062</v>
      </c>
      <c r="F1047580" s="5" t="s">
        <v>166</v>
      </c>
      <c r="G1047580" s="5" t="s">
        <v>167</v>
      </c>
      <c r="H1047580" s="18">
        <v>3.5000000000000003E-2</v>
      </c>
      <c r="I1047580" s="19" t="s">
        <v>186</v>
      </c>
      <c r="J1047580" s="49"/>
    </row>
    <row r="1047581" spans="5:10" ht="42.75" customHeight="1" x14ac:dyDescent="0.25">
      <c r="E1047581" s="17">
        <v>159</v>
      </c>
      <c r="F1047581" s="5" t="s">
        <v>168</v>
      </c>
      <c r="G1047581" s="5" t="s">
        <v>169</v>
      </c>
      <c r="H1047581" s="18"/>
      <c r="I1047581" s="19"/>
      <c r="J1047581" s="49"/>
    </row>
    <row r="1047582" spans="5:10" ht="42.75" customHeight="1" x14ac:dyDescent="0.25">
      <c r="E1047582" s="17">
        <v>99</v>
      </c>
      <c r="F1047582" s="5" t="s">
        <v>170</v>
      </c>
      <c r="G1047582" s="5" t="s">
        <v>63</v>
      </c>
      <c r="H1047582" s="18"/>
      <c r="I1047582" s="19"/>
      <c r="J1047582" s="49"/>
    </row>
    <row r="1047583" spans="5:10" ht="42.75" customHeight="1" x14ac:dyDescent="0.25">
      <c r="E1047583" s="17">
        <v>133</v>
      </c>
      <c r="F1047583" s="5" t="s">
        <v>171</v>
      </c>
      <c r="G1047583" s="5" t="s">
        <v>75</v>
      </c>
      <c r="H1047583" s="18"/>
      <c r="I1047583" s="19"/>
      <c r="J1047583" s="49"/>
    </row>
    <row r="1047584" spans="5:10" ht="42.75" customHeight="1" x14ac:dyDescent="0.25">
      <c r="E1047584" s="17">
        <v>266</v>
      </c>
      <c r="F1047584" s="5" t="s">
        <v>172</v>
      </c>
      <c r="G1047584" s="5" t="s">
        <v>93</v>
      </c>
      <c r="H1047584" s="18"/>
      <c r="I1047584" s="19"/>
      <c r="J1047584" s="49"/>
    </row>
    <row r="1047585" spans="5:10" ht="42.75" customHeight="1" x14ac:dyDescent="0.25">
      <c r="E1047585" s="17">
        <v>38</v>
      </c>
      <c r="F1047585" s="5" t="s">
        <v>173</v>
      </c>
      <c r="G1047585" s="5" t="s">
        <v>174</v>
      </c>
      <c r="H1047585" s="18"/>
      <c r="I1047585" s="19"/>
      <c r="J1047585" s="49"/>
    </row>
    <row r="1047586" spans="5:10" ht="42.75" customHeight="1" x14ac:dyDescent="0.25">
      <c r="E1047586" s="17">
        <v>9</v>
      </c>
      <c r="F1047586" s="5" t="s">
        <v>175</v>
      </c>
      <c r="G1047586" s="5" t="s">
        <v>176</v>
      </c>
      <c r="H1047586" s="18"/>
      <c r="I1047586" s="19"/>
      <c r="J1047586" s="49"/>
    </row>
    <row r="1047587" spans="5:10" ht="42.75" customHeight="1" x14ac:dyDescent="0.25">
      <c r="E1047587" s="17">
        <v>16455</v>
      </c>
      <c r="F1047587" s="5" t="s">
        <v>177</v>
      </c>
      <c r="G1047587" s="5" t="s">
        <v>178</v>
      </c>
      <c r="H1047587" s="18">
        <v>2.75E-2</v>
      </c>
      <c r="I1047587" s="19" t="s">
        <v>186</v>
      </c>
      <c r="J1047587" s="49"/>
    </row>
    <row r="1047588" spans="5:10" ht="42.75" customHeight="1" x14ac:dyDescent="0.25">
      <c r="E1047588" s="17">
        <v>312</v>
      </c>
      <c r="F1047588" s="5" t="s">
        <v>179</v>
      </c>
      <c r="G1047588" s="5" t="s">
        <v>165</v>
      </c>
      <c r="H1047588" s="18"/>
      <c r="I1047588" s="19"/>
      <c r="J1047588" s="49"/>
    </row>
    <row r="1047589" spans="5:10" ht="42.75" customHeight="1" x14ac:dyDescent="0.25">
      <c r="E1047589" s="17">
        <v>12173</v>
      </c>
      <c r="F1047589" s="5" t="s">
        <v>180</v>
      </c>
      <c r="G1047589" s="5" t="s">
        <v>181</v>
      </c>
      <c r="H1047589" s="18"/>
      <c r="I1047589" s="19"/>
      <c r="J1047589" s="49"/>
    </row>
    <row r="1047590" spans="5:10" ht="42.75" customHeight="1" x14ac:dyDescent="0.25">
      <c r="E1047590" s="17">
        <v>1900</v>
      </c>
      <c r="F1047590" s="5" t="s">
        <v>182</v>
      </c>
      <c r="G1047590" s="5" t="s">
        <v>183</v>
      </c>
      <c r="H1047590" s="18"/>
      <c r="I1047590" s="19"/>
      <c r="J1047590" s="49"/>
    </row>
    <row r="1047591" spans="5:10" ht="42.75" customHeight="1" x14ac:dyDescent="0.25">
      <c r="E1047591" s="17">
        <v>54</v>
      </c>
      <c r="F1047591" s="5" t="s">
        <v>184</v>
      </c>
      <c r="G1047591" s="5" t="s">
        <v>185</v>
      </c>
      <c r="H1047591" s="18"/>
      <c r="I1047591" s="19"/>
      <c r="J1047591" s="49"/>
    </row>
    <row r="1047592" spans="5:10" ht="42.75" customHeight="1" x14ac:dyDescent="0.25">
      <c r="E1047592" s="17">
        <v>20534</v>
      </c>
      <c r="F1047592" s="5" t="s">
        <v>188</v>
      </c>
      <c r="G1047592" s="5" t="s">
        <v>75</v>
      </c>
      <c r="H1047592" s="18"/>
      <c r="I1047592" s="19"/>
      <c r="J1047592" s="49"/>
    </row>
    <row r="1047593" spans="5:10" ht="42.75" customHeight="1" x14ac:dyDescent="0.25">
      <c r="E1047593" s="17">
        <v>1017</v>
      </c>
      <c r="F1047593" s="5" t="s">
        <v>189</v>
      </c>
      <c r="G1047593" s="5" t="s">
        <v>58</v>
      </c>
      <c r="H1047593" s="18">
        <v>0.14000000000000001</v>
      </c>
      <c r="I1047593" s="19" t="s">
        <v>186</v>
      </c>
      <c r="J1047593" s="49"/>
    </row>
    <row r="1047594" spans="5:10" ht="42.75" customHeight="1" x14ac:dyDescent="0.25">
      <c r="E1047594" s="17">
        <v>9071</v>
      </c>
      <c r="F1047594" s="5" t="s">
        <v>195</v>
      </c>
      <c r="G1047594" s="5" t="s">
        <v>128</v>
      </c>
      <c r="H1047594" s="18">
        <v>6.7699999999999996E-2</v>
      </c>
      <c r="I1047594" s="19" t="s">
        <v>186</v>
      </c>
      <c r="J1047594" s="49"/>
    </row>
    <row r="1047595" spans="5:10" ht="42.75" customHeight="1" x14ac:dyDescent="0.25">
      <c r="E1047595" s="17">
        <v>9072</v>
      </c>
      <c r="F1047595" s="5" t="s">
        <v>195</v>
      </c>
      <c r="G1047595" s="5" t="s">
        <v>63</v>
      </c>
      <c r="H1047595" s="18">
        <v>6.7699999999999996E-2</v>
      </c>
      <c r="I1047595" s="19" t="s">
        <v>186</v>
      </c>
      <c r="J1047595" s="49"/>
    </row>
    <row r="1047596" spans="5:10" ht="42.75" customHeight="1" x14ac:dyDescent="0.25">
      <c r="E1047596" s="17">
        <v>16456</v>
      </c>
      <c r="F1047596" s="5" t="s">
        <v>177</v>
      </c>
      <c r="G1047596" s="5" t="s">
        <v>196</v>
      </c>
      <c r="H1047596" s="18">
        <v>2.75E-2</v>
      </c>
      <c r="I1047596" s="19" t="s">
        <v>186</v>
      </c>
      <c r="J1047596" s="49"/>
    </row>
    <row r="1047597" spans="5:10" ht="42.75" customHeight="1" x14ac:dyDescent="0.25">
      <c r="E1047597" s="17">
        <v>440</v>
      </c>
      <c r="F1047597" s="5" t="s">
        <v>197</v>
      </c>
      <c r="G1047597" s="5" t="s">
        <v>78</v>
      </c>
      <c r="H1047597" s="18"/>
      <c r="I1047597" s="19"/>
      <c r="J1047597" s="49"/>
    </row>
    <row r="1047598" spans="5:10" ht="42.75" customHeight="1" x14ac:dyDescent="0.25">
      <c r="E1047598" s="17">
        <v>441</v>
      </c>
      <c r="F1047598" s="5" t="s">
        <v>197</v>
      </c>
      <c r="G1047598" s="5" t="s">
        <v>49</v>
      </c>
      <c r="H1047598" s="18"/>
      <c r="I1047598" s="19"/>
      <c r="J1047598" s="49"/>
    </row>
    <row r="1047599" spans="5:10" ht="42.75" customHeight="1" x14ac:dyDescent="0.25">
      <c r="E1047599" s="17">
        <v>442</v>
      </c>
      <c r="F1047599" s="5" t="s">
        <v>197</v>
      </c>
      <c r="G1047599" s="5" t="s">
        <v>198</v>
      </c>
      <c r="H1047599" s="18"/>
      <c r="I1047599" s="19"/>
      <c r="J1047599" s="49"/>
    </row>
    <row r="1047600" spans="5:10" ht="42.75" customHeight="1" x14ac:dyDescent="0.25">
      <c r="E1047600" s="17">
        <v>4</v>
      </c>
      <c r="F1047600" s="5" t="s">
        <v>199</v>
      </c>
      <c r="G1047600" s="5" t="s">
        <v>200</v>
      </c>
      <c r="H1047600" s="18">
        <v>2.4E-2</v>
      </c>
      <c r="I1047600" s="19" t="s">
        <v>186</v>
      </c>
      <c r="J1047600" s="49"/>
    </row>
    <row r="1047601" spans="5:10" ht="42.75" customHeight="1" x14ac:dyDescent="0.25">
      <c r="E1047601" s="17">
        <v>9037</v>
      </c>
      <c r="F1047601" s="5" t="s">
        <v>201</v>
      </c>
      <c r="G1047601" s="5" t="s">
        <v>200</v>
      </c>
      <c r="H1047601" s="18">
        <v>6.7699999999999996E-2</v>
      </c>
      <c r="I1047601" s="19" t="s">
        <v>186</v>
      </c>
      <c r="J1047601" s="49"/>
    </row>
    <row r="1047602" spans="5:10" ht="42.75" customHeight="1" x14ac:dyDescent="0.25">
      <c r="E1047602" s="17">
        <v>1609</v>
      </c>
      <c r="F1047602" s="5" t="s">
        <v>203</v>
      </c>
      <c r="G1047602" s="5" t="s">
        <v>108</v>
      </c>
      <c r="H1047602" s="18"/>
      <c r="I1047602" s="19"/>
      <c r="J1047602" s="49"/>
    </row>
    <row r="1047603" spans="5:10" ht="42.75" customHeight="1" x14ac:dyDescent="0.25">
      <c r="E1047603" s="17">
        <v>208</v>
      </c>
      <c r="F1047603" s="5" t="s">
        <v>204</v>
      </c>
      <c r="G1047603" s="5" t="s">
        <v>205</v>
      </c>
      <c r="H1047603" s="18"/>
      <c r="I1047603" s="19"/>
      <c r="J1047603" s="49"/>
    </row>
    <row r="1047604" spans="5:10" ht="42.75" customHeight="1" x14ac:dyDescent="0.25">
      <c r="E1047604" s="17">
        <v>1805</v>
      </c>
      <c r="F1047604" s="5" t="s">
        <v>206</v>
      </c>
      <c r="G1047604" s="5" t="s">
        <v>207</v>
      </c>
      <c r="H1047604" s="18"/>
      <c r="I1047604" s="19"/>
      <c r="J1047604" s="49"/>
    </row>
    <row r="1047605" spans="5:10" ht="42.75" customHeight="1" x14ac:dyDescent="0.25">
      <c r="E1047605" s="17">
        <v>520</v>
      </c>
      <c r="F1047605" s="5" t="s">
        <v>208</v>
      </c>
      <c r="G1047605" s="5" t="s">
        <v>91</v>
      </c>
      <c r="H1047605" s="18"/>
      <c r="I1047605" s="19"/>
      <c r="J1047605" s="49"/>
    </row>
    <row r="1047606" spans="5:10" ht="42.75" customHeight="1" x14ac:dyDescent="0.25">
      <c r="E1047606" s="17">
        <v>521</v>
      </c>
      <c r="F1047606" s="5" t="s">
        <v>209</v>
      </c>
      <c r="G1047606" s="5" t="s">
        <v>58</v>
      </c>
      <c r="H1047606" s="18"/>
      <c r="I1047606" s="19"/>
      <c r="J1047606" s="49"/>
    </row>
    <row r="1047607" spans="5:10" ht="42.75" customHeight="1" x14ac:dyDescent="0.25">
      <c r="E1047607" s="17">
        <v>522</v>
      </c>
      <c r="F1047607" s="5" t="s">
        <v>210</v>
      </c>
      <c r="G1047607" s="5" t="s">
        <v>63</v>
      </c>
      <c r="H1047607" s="18"/>
      <c r="I1047607" s="19"/>
      <c r="J1047607" s="49"/>
    </row>
    <row r="1047608" spans="5:10" ht="42.75" customHeight="1" x14ac:dyDescent="0.25">
      <c r="E1047608" s="17">
        <v>523</v>
      </c>
      <c r="F1047608" s="5" t="s">
        <v>211</v>
      </c>
      <c r="G1047608" s="5" t="s">
        <v>200</v>
      </c>
      <c r="H1047608" s="18"/>
      <c r="I1047608" s="19"/>
      <c r="J1047608" s="49"/>
    </row>
    <row r="1047609" spans="5:10" ht="42.75" customHeight="1" x14ac:dyDescent="0.25">
      <c r="E1047609" s="17">
        <v>101</v>
      </c>
      <c r="F1047609" s="5" t="s">
        <v>214</v>
      </c>
      <c r="G1047609" s="5" t="s">
        <v>55</v>
      </c>
      <c r="H1047609" s="18"/>
      <c r="I1047609" s="19"/>
      <c r="J1047609" s="49"/>
    </row>
    <row r="1047610" spans="5:10" ht="42.75" customHeight="1" x14ac:dyDescent="0.25">
      <c r="E1047610" s="17">
        <v>102</v>
      </c>
      <c r="F1047610" s="5" t="s">
        <v>214</v>
      </c>
      <c r="G1047610" s="5" t="s">
        <v>93</v>
      </c>
      <c r="H1047610" s="18"/>
      <c r="I1047610" s="19"/>
    </row>
    <row r="1047611" spans="5:10" ht="42.75" customHeight="1" x14ac:dyDescent="0.25">
      <c r="E1047611" s="17">
        <v>526</v>
      </c>
      <c r="F1047611" s="5" t="s">
        <v>216</v>
      </c>
      <c r="G1047611" s="5" t="s">
        <v>217</v>
      </c>
      <c r="H1047611" s="18"/>
      <c r="I1047611" s="19"/>
    </row>
    <row r="1047612" spans="5:10" ht="42.75" customHeight="1" x14ac:dyDescent="0.25">
      <c r="E1047612" s="17">
        <v>524</v>
      </c>
      <c r="F1047612" s="5" t="s">
        <v>218</v>
      </c>
      <c r="G1047612" s="5" t="s">
        <v>101</v>
      </c>
      <c r="H1047612" s="18"/>
      <c r="I1047612" s="19"/>
    </row>
    <row r="1047613" spans="5:10" ht="42.75" customHeight="1" thickBot="1" x14ac:dyDescent="0.3">
      <c r="E1047613" s="20">
        <v>515</v>
      </c>
      <c r="F1047613" s="21" t="s">
        <v>219</v>
      </c>
      <c r="G1047613" s="21" t="s">
        <v>97</v>
      </c>
      <c r="H1047613" s="22"/>
      <c r="I1047613" s="23"/>
    </row>
    <row r="1047614" spans="5:10" ht="42.75" customHeight="1" x14ac:dyDescent="0.25">
      <c r="H1047614" s="24"/>
    </row>
    <row r="1047615" spans="5:10" ht="42.75" customHeight="1" x14ac:dyDescent="0.25">
      <c r="H1047615" s="24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2023-04-08T07:42:54Z</dcterms:modified>
</cp:coreProperties>
</file>