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hoja de respuestas"/>
    <sheet r:id="rId2" sheetId="2" name="hoja de captura"/>
    <sheet r:id="rId3" sheetId="3" name="Resultados"/>
    <sheet r:id="rId4" sheetId="4" name="Interpretación combinaciones"/>
    <sheet r:id="rId5" sheetId="5" name="factores DISC"/>
    <sheet r:id="rId6" sheetId="6" name="Módulo1"/>
    <sheet r:id="rId7" sheetId="7" name="Módulo2"/>
  </sheets>
  <definedNames>
    <definedName name="_xlnm.Print_Area" localSheetId="1">'hoja de captura'!$A$1:$O$37</definedName>
    <definedName name="_xlnm.Print_Area" localSheetId="0">'hoja de respuestas'!$A$1:$R$43</definedName>
    <definedName name="_xlnm.Print_Area" localSheetId="2">Resultados!$A$1:$H$26</definedName>
    <definedName name="CL">'hoja de captura'!$AQ$3:$AR$19</definedName>
    <definedName name="CM">'hoja de captura'!$AE$3:$AF$18</definedName>
    <definedName name="CT">'hoja de captura'!$BC$3:$BD$34</definedName>
    <definedName name="DL">'hoja de captura'!$AH$3:$AI$24</definedName>
    <definedName name="DM">'hoja de captura'!$V$3:$W$23</definedName>
    <definedName name="DT">'hoja de captura'!$AT$3:$AU$44</definedName>
    <definedName name="IL">'hoja de captura'!$AK$3:$AL$22</definedName>
    <definedName name="IM">'hoja de captura'!$Y$3:$Z$20</definedName>
    <definedName name="IT">'hoja de captura'!$AW$3:$AX$39</definedName>
    <definedName name="SL">'hoja de captura'!$AN$3:$AO$22</definedName>
    <definedName name="SM">'hoja de captura'!$AB$3:$AC$22</definedName>
    <definedName name="ST">'hoja de captura'!$AZ$3:$BA$41</definedName>
  </definedNames>
  <calcPr fullCalcOnLoad="1"/>
</workbook>
</file>

<file path=xl/sharedStrings.xml><?xml version="1.0" encoding="utf-8"?>
<sst xmlns="http://schemas.openxmlformats.org/spreadsheetml/2006/main" count="380" uniqueCount="306">
  <si>
    <t>Caracteristica</t>
  </si>
  <si>
    <t>tag</t>
  </si>
  <si>
    <t>Texto</t>
  </si>
  <si>
    <t>Alto en empuje</t>
  </si>
  <si>
    <t>D+</t>
  </si>
  <si>
    <t>Le apasionan los retos. Puede ser considerado temerario por los demás. Siempre listo a la competencia. Cuando algo esta en juego, sale lo mejor de él. Tiene respeto por aquellos que ganan contra todas las expectativas. Se desempeña mejor cuanto tiene autonomía.</t>
  </si>
  <si>
    <t>Bajo en empuje</t>
  </si>
  <si>
    <t>D-</t>
  </si>
  <si>
    <t>Son personas apacibles que buscan la paz y la armonía. En donde existen problemas, ellos preferirán que sean otros los que inicien la acción, quizá hasta sacrificando su propio interés para adaptarse a las soluciones impuestas. La humildad es una virtud.</t>
  </si>
  <si>
    <t>Alto en influencia</t>
  </si>
  <si>
    <t>I+</t>
  </si>
  <si>
    <t>Abierto, persuasivo y sociable. Generalmente optimista, puede ver algo bueno en cualquier situación. Interesado principalmente en la gente, sus problemas y actividades. Dispuesto a ayudar a otros a promover sus proyectos, así como los suyos propios.</t>
  </si>
  <si>
    <t>Bajo en influencia</t>
  </si>
  <si>
    <t>I-</t>
  </si>
  <si>
    <t>Lógicas y objetivas en todo lo que hacen, con frecuencia se acusa a estas personas de no gustar de la gente. El problema no es de sentir atracción o afecto, sino lo que hacen al respecto. Socialmente pasivos, frecuentemente asumen el rol de observador en cualquier ambiente social, incluso ante los conflictos.</t>
  </si>
  <si>
    <t>Alto en constancia</t>
  </si>
  <si>
    <t>S+</t>
  </si>
  <si>
    <t>Generalmente amable, tranquilo y llevadero. Es poco demostrativo y controlado, ya que no es de naturaleza explosiva de pronta reacción; puede ocultar sus sentimientos y ser rencoroso. Gusta de establecer relaciones amistosas cercanas con un grupo relativamente pequeño de personas.</t>
  </si>
  <si>
    <t>Bajo en constancia</t>
  </si>
  <si>
    <t>S-</t>
  </si>
  <si>
    <t>Flexibles, variables y activos. Estas personas ponen las cosas en movimiento. La variedad es el condimento de la vida; además, es difícil pegarle a un blanco en constante movimiento. Estas personas se sienten cómodas con un alto ritmo de cambios de actividad y de rutina.</t>
  </si>
  <si>
    <t>Alto en cumplimiento</t>
  </si>
  <si>
    <t>C+</t>
  </si>
  <si>
    <t xml:space="preserve">Es generalmente pacifico y se adapta a las situaciones con el fin de evitar antagonismos. Siendo sensible, busca apreciación y es fácilmente herido por otros. Es humilde leal y dócil, tratando de hacer siempre las cosas lo mejor posible. </t>
  </si>
  <si>
    <t>Bajo en cumplimiento</t>
  </si>
  <si>
    <t>C-</t>
  </si>
  <si>
    <t>Independientes, desinhibidos y aventureros; estos espíritus libres disfrutan de la vida. Cualquier cosa nueva y diferente les emociona. 
Debido a que prefieren campos nuevos y mares desconocidos, con frecuencia estas personas preocupan a las más conservadores por su constante innovación.</t>
  </si>
  <si>
    <t>Factor</t>
  </si>
  <si>
    <t>Combinacion</t>
  </si>
  <si>
    <t>Descripción</t>
  </si>
  <si>
    <t>Creatividad</t>
  </si>
  <si>
    <t>D/I</t>
  </si>
  <si>
    <t>Tiende a ser lógico, critico e incisivo en sus enfoques hacia la obtención de metas. Se sentirá retado por problemas que requieren esfuerzos de análisis y originalidad. Será llano y critico con la gente.</t>
  </si>
  <si>
    <t>Empuje</t>
  </si>
  <si>
    <t>D/S</t>
  </si>
  <si>
    <t>Responde rápidamente a los retos, demuestra movilidad y flexibilidad en sus enfoques, tiende a ser iniciador y versátil respondiendo rápidamente a la competencia.</t>
  </si>
  <si>
    <t>Individualidad</t>
  </si>
  <si>
    <t>D/C</t>
  </si>
  <si>
    <t>Actúa de una manera directa y positiva ante la oposición. Es una persona fuerte que toma posición y lucha por mantenerla. Está dispuesto a tomar riesgos y puede aún ignorar niveles jerárquicos.</t>
  </si>
  <si>
    <t>Buena Voluntad</t>
  </si>
  <si>
    <t>I/D</t>
  </si>
  <si>
    <t>Tiende a comportarse en una forma equilibrada y cordial, desplegando “agresividad social” en situaciones que percibe como favorables y sin amenazas. Tiende a mostrarse simpático y lucha por establecer relaciones armoniosas con la gente desde el primer contacto.</t>
  </si>
  <si>
    <t>Habilidad de contactos</t>
  </si>
  <si>
    <t>I/S</t>
  </si>
  <si>
    <t>Tiende a buscar a la gente con entusiasmo y chispa. Es una persona abierta que despliega un optimismo contagioso y trata de ganarse a la gente a través de la persuasión y de un acercamiento emotivo.</t>
  </si>
  <si>
    <t xml:space="preserve">  </t>
  </si>
  <si>
    <t>Confianza en si mismo</t>
  </si>
  <si>
    <t>I/C</t>
  </si>
  <si>
    <t>Despliega confianza en sí mismo en la mayoría de sus tratos con otras personas. Aunque siempre lucha por ganarse a la gente, se muestra reacio a ceder su propio punto de vista. Esta persona siente que no importa que situación se presente, él será capaz de salir adelante.</t>
  </si>
  <si>
    <t>Paciencia</t>
  </si>
  <si>
    <t>S/D</t>
  </si>
  <si>
    <t>Tiende a ser constante y consistente prefiriendo tratar un proyecto o tarea a la vez. En general, esta persona dirigirá sus habilidades y experiencias hacia áreas que requieren profundización y especialización. Ecuánime bajo las presiones, busca estabilizarse en cualquier situación, por caótica que se presente.</t>
  </si>
  <si>
    <t>Reflexión (Concentración)</t>
  </si>
  <si>
    <t>S/I</t>
  </si>
  <si>
    <t>Tiende a ser un individuo controlado y paciente. Se mueve con moderación y premeditación en la mayoría de las situaciones con cuidado y concentración</t>
  </si>
  <si>
    <t>Persistencia</t>
  </si>
  <si>
    <t>S/C</t>
  </si>
  <si>
    <t>Tiende a ser un individuo persistente y perseverante que una vez que decide algo, no fácilmente se desvía de su objetivo. Tenderá a tomar un ritmo de trabajo y a apegarse a ello. Puede ser rígido e independiente cuando se aplica la fuerza para hacerle cambiar de ruta.</t>
  </si>
  <si>
    <t>Adaptabilidad</t>
  </si>
  <si>
    <t>C/D</t>
  </si>
  <si>
    <t>Tiende a actuar de una forma cuidadosa y conservadora; en general está dispuesto a modificar o transigir en su posición con el objeto de lograr sus objetivos. Siendo un estricto observador de las políticas, puede aparecer arbitrario y poco flexible al seguir patrones que no le convencen.</t>
  </si>
  <si>
    <t>Perfeccionismo</t>
  </si>
  <si>
    <t>C/I</t>
  </si>
  <si>
    <t>Esta persona tiende a ser un seguidor apegado del orden y los sistemas. Toma decisiones basadas en hechos conocidos o procedimientos establecidos. En todas sus actividades, trata meticulosamente de apegarse a los estándares establecidos, ya sea por sí mismo o por los demás.</t>
  </si>
  <si>
    <t>Sensibilidad</t>
  </si>
  <si>
    <t>C/S</t>
  </si>
  <si>
    <t>Esta persona estará muy consciente en evitar riesgos o problemas. Tiende a buscar significados ocultos. La tensión puede ser evidente particularmente si esta bajo presión por obtener resultados. En general, se sentirá intranquilo mientras que no tenga una percepción de la realidad.</t>
  </si>
  <si>
    <t>13+</t>
  </si>
  <si>
    <t>Ambivalencia Alta</t>
  </si>
  <si>
    <t>D=C+</t>
  </si>
  <si>
    <t xml:space="preserve">Ya que este individuo busca una igualdad entre la fuerza para obtener resultados y la calidad de los mismos, es visto con frecuencia como un perfeccionista. No busca “una respuesta” a los problemas, sino que desea alcanzar “la mejor respuesta”. </t>
  </si>
  <si>
    <t>13-</t>
  </si>
  <si>
    <t>Ambivalencia Baja</t>
  </si>
  <si>
    <t>D=C-</t>
  </si>
  <si>
    <t>Esta persona tiende a resistirse a las peticiones de adaptabilidad hechas por los demás. Prefiere operar solo, pero no luchará por su independencia. Se mostrará, en repetidas ocasiones, reacio a seguir sugerencias de otros, aunque pueda no tener ninguna oposición.</t>
  </si>
  <si>
    <t>TECNICA LEAVER</t>
  </si>
  <si>
    <t xml:space="preserve">Nombre: </t>
  </si>
  <si>
    <t xml:space="preserve"> </t>
  </si>
  <si>
    <t>Puesto:</t>
  </si>
  <si>
    <t>D (M)</t>
  </si>
  <si>
    <t>%</t>
  </si>
  <si>
    <t>I (M)</t>
  </si>
  <si>
    <t>S(M)</t>
  </si>
  <si>
    <t>C (M)</t>
  </si>
  <si>
    <t>D (L)</t>
  </si>
  <si>
    <t>I (L)</t>
  </si>
  <si>
    <t>S (L)</t>
  </si>
  <si>
    <t>C (L)</t>
  </si>
  <si>
    <t>D (T)</t>
  </si>
  <si>
    <t>I (T)</t>
  </si>
  <si>
    <t>S (T)</t>
  </si>
  <si>
    <t>C (T)</t>
  </si>
  <si>
    <t>Edad</t>
  </si>
  <si>
    <t>Escolaridad:</t>
  </si>
  <si>
    <t xml:space="preserve">mas </t>
  </si>
  <si>
    <t>menos</t>
  </si>
  <si>
    <t>|</t>
  </si>
  <si>
    <t>M</t>
  </si>
  <si>
    <t>L</t>
  </si>
  <si>
    <t>PERSUASIVO</t>
  </si>
  <si>
    <t>FZA DE VOLUNTAD</t>
  </si>
  <si>
    <t>OBEDIENTE</t>
  </si>
  <si>
    <t>AVENTURERO</t>
  </si>
  <si>
    <t>D</t>
  </si>
  <si>
    <t>I</t>
  </si>
  <si>
    <t>S</t>
  </si>
  <si>
    <t>C</t>
  </si>
  <si>
    <t>GENTIL</t>
  </si>
  <si>
    <t>MENTE ABIERTA</t>
  </si>
  <si>
    <t>QUISQUILLOSO</t>
  </si>
  <si>
    <t>RECEPTIVO</t>
  </si>
  <si>
    <t>HUMILDE</t>
  </si>
  <si>
    <t>COMPLACIENTE</t>
  </si>
  <si>
    <t>INCONQUISTABLE</t>
  </si>
  <si>
    <t>CORDIAL</t>
  </si>
  <si>
    <t>ORIGINAL</t>
  </si>
  <si>
    <t>ANIMOSO</t>
  </si>
  <si>
    <t>JUGUETON</t>
  </si>
  <si>
    <t>MODERADO</t>
  </si>
  <si>
    <t>TOT</t>
  </si>
  <si>
    <t>AGRESIVO</t>
  </si>
  <si>
    <t>CONFIADO</t>
  </si>
  <si>
    <t>RESPETUOSO</t>
  </si>
  <si>
    <t>INDULGENTE</t>
  </si>
  <si>
    <t>ALMA DE LA FIESTA</t>
  </si>
  <si>
    <t>SIMPATIZADOR</t>
  </si>
  <si>
    <t>EMPRENDEDOR</t>
  </si>
  <si>
    <t>ESTETA</t>
  </si>
  <si>
    <t>COMODINO</t>
  </si>
  <si>
    <t>TOLERANTE</t>
  </si>
  <si>
    <t>OPTIMISTA</t>
  </si>
  <si>
    <t>VIGOROSO</t>
  </si>
  <si>
    <t>TEMEROSO</t>
  </si>
  <si>
    <t>AFIRMATIVO</t>
  </si>
  <si>
    <t>SERVICIAL</t>
  </si>
  <si>
    <t>SOCIABLE</t>
  </si>
  <si>
    <t>AGRADABLE</t>
  </si>
  <si>
    <t xml:space="preserve">ECUANIME </t>
  </si>
  <si>
    <t>VALIENTE</t>
  </si>
  <si>
    <t>PARLANCHIN</t>
  </si>
  <si>
    <t>TEMEROSO DE DIOS</t>
  </si>
  <si>
    <t>PRECISO</t>
  </si>
  <si>
    <t>INSPIRADOR</t>
  </si>
  <si>
    <t>CONTROLADO</t>
  </si>
  <si>
    <t>TENAZ</t>
  </si>
  <si>
    <t>NERVIOSO</t>
  </si>
  <si>
    <t>SUMISO</t>
  </si>
  <si>
    <t>CONVENCIONAL</t>
  </si>
  <si>
    <t>ATRACTIVO</t>
  </si>
  <si>
    <t>JOVIAL</t>
  </si>
  <si>
    <t>TÍMIDO</t>
  </si>
  <si>
    <t>DECISIVO</t>
  </si>
  <si>
    <t>CAUTELOSO</t>
  </si>
  <si>
    <t>DISCIPLINADO</t>
  </si>
  <si>
    <t>ADAPTABLE</t>
  </si>
  <si>
    <t>COHIBIDO</t>
  </si>
  <si>
    <t>DETERMINADO</t>
  </si>
  <si>
    <t>GENEROSO</t>
  </si>
  <si>
    <t>DISPUTADOR</t>
  </si>
  <si>
    <t>EXACTO</t>
  </si>
  <si>
    <t>CONVINCENTE</t>
  </si>
  <si>
    <t>INDIFERENTE</t>
  </si>
  <si>
    <t>FRANCO</t>
  </si>
  <si>
    <t>BONACHON</t>
  </si>
  <si>
    <t>PERSISTENTE</t>
  </si>
  <si>
    <t>SANGRE LIVIANA</t>
  </si>
  <si>
    <t>BUEN COMPAÑERO</t>
  </si>
  <si>
    <t>DOCIL</t>
  </si>
  <si>
    <t>COMPETITIVO</t>
  </si>
  <si>
    <t>AMIGUERO</t>
  </si>
  <si>
    <t>DIPLOMÁTICO.</t>
  </si>
  <si>
    <t>ATREVIDO</t>
  </si>
  <si>
    <t>ALEGRE</t>
  </si>
  <si>
    <t>PACIENTE</t>
  </si>
  <si>
    <t>AUDAZ</t>
  </si>
  <si>
    <t>LEAL</t>
  </si>
  <si>
    <t>CONSIDERADO</t>
  </si>
  <si>
    <t>CONFIANZA EN SI MISMO</t>
  </si>
  <si>
    <t>REFINADO</t>
  </si>
  <si>
    <t>ENCANTADOR</t>
  </si>
  <si>
    <t>ARMONIOSO</t>
  </si>
  <si>
    <t>MESURADO PARA HABLAR</t>
  </si>
  <si>
    <t>SATISFECHO</t>
  </si>
  <si>
    <t>DISPUESTO</t>
  </si>
  <si>
    <t>ADMIRABLE</t>
  </si>
  <si>
    <t>CONFORME</t>
  </si>
  <si>
    <t>INQUIETO</t>
  </si>
  <si>
    <t>DESEOSO</t>
  </si>
  <si>
    <t>BONDADOSO</t>
  </si>
  <si>
    <t>CONFIABLE</t>
  </si>
  <si>
    <t>POPULAR</t>
  </si>
  <si>
    <t>CONSECUENTE</t>
  </si>
  <si>
    <t>RESIGNADO</t>
  </si>
  <si>
    <t>PAFICICO</t>
  </si>
  <si>
    <t>BUEN VECINO</t>
  </si>
  <si>
    <t>ENTUSIASTA</t>
  </si>
  <si>
    <t>CARACTER FIRME</t>
  </si>
  <si>
    <t>POSITIVO</t>
  </si>
  <si>
    <t>DEVOTO.</t>
  </si>
  <si>
    <t>CLEAVER</t>
  </si>
  <si>
    <t>Nombre: ______________________________________________</t>
  </si>
  <si>
    <t>Estado Civil: __________________</t>
  </si>
  <si>
    <t>Sexo:  M  F</t>
  </si>
  <si>
    <t>Fecha:___________</t>
  </si>
  <si>
    <t>Escolaridad: _________________________</t>
  </si>
  <si>
    <t>Puesto:______________________</t>
  </si>
  <si>
    <t>Fecha Nac.: _________</t>
  </si>
  <si>
    <t>Instrucciones</t>
  </si>
  <si>
    <t xml:space="preserve">      Las palabras descriptivas que verá a continuación se encuentran agrupadas en series de cuatro, examine las palabras de cada serie y anote una "X" bajo la columna "MAS" de la palabra que mejor describa su forma de ser o de comportarse. Después marque una "X" en la palabra que menos lo describa o se acerque a su forma de ser, bajo la columna de "MENOS". </t>
  </si>
  <si>
    <t>MAS</t>
  </si>
  <si>
    <t>MENOS</t>
  </si>
  <si>
    <t>Persuasivo</t>
  </si>
  <si>
    <t>Fuerza de Voluntad</t>
  </si>
  <si>
    <t>Obediente</t>
  </si>
  <si>
    <t>Aventurero</t>
  </si>
  <si>
    <t>Gentil</t>
  </si>
  <si>
    <t>Mente Abierta</t>
  </si>
  <si>
    <t>Quisquilloso</t>
  </si>
  <si>
    <t>Receptivo</t>
  </si>
  <si>
    <t>Humilde</t>
  </si>
  <si>
    <t>Complaciente</t>
  </si>
  <si>
    <t>Inconquistable</t>
  </si>
  <si>
    <t>Cordial</t>
  </si>
  <si>
    <t>Original</t>
  </si>
  <si>
    <t>Animoso</t>
  </si>
  <si>
    <t>Juguetón</t>
  </si>
  <si>
    <t>Moderado</t>
  </si>
  <si>
    <t>Agresivo</t>
  </si>
  <si>
    <t>Confiado</t>
  </si>
  <si>
    <t>Respetuoso</t>
  </si>
  <si>
    <t>Indulgente</t>
  </si>
  <si>
    <t>Alma de la Fiesta</t>
  </si>
  <si>
    <t>Simpatizador</t>
  </si>
  <si>
    <t>Emprendedor</t>
  </si>
  <si>
    <t>Esteta</t>
  </si>
  <si>
    <t>Comodino</t>
  </si>
  <si>
    <t>Tolerante</t>
  </si>
  <si>
    <t>Optimista</t>
  </si>
  <si>
    <t>Vigoroso</t>
  </si>
  <si>
    <t>Temeroso</t>
  </si>
  <si>
    <t>Afirmativo</t>
  </si>
  <si>
    <t>Servicial</t>
  </si>
  <si>
    <t>Sociable</t>
  </si>
  <si>
    <t>Agradable</t>
  </si>
  <si>
    <t>Ecuánime</t>
  </si>
  <si>
    <t>Valiente</t>
  </si>
  <si>
    <t>Parlanchín</t>
  </si>
  <si>
    <t>Temeroso de Dios</t>
  </si>
  <si>
    <t>Preciso</t>
  </si>
  <si>
    <t>Inspirador</t>
  </si>
  <si>
    <t>Controlado</t>
  </si>
  <si>
    <t>Tenaz</t>
  </si>
  <si>
    <t>Nervioso</t>
  </si>
  <si>
    <t>Sumiso</t>
  </si>
  <si>
    <t>Convencional</t>
  </si>
  <si>
    <t>Atractivo</t>
  </si>
  <si>
    <t>Jovial</t>
  </si>
  <si>
    <t>Tímido</t>
  </si>
  <si>
    <t>Decisivo</t>
  </si>
  <si>
    <t>Cauteloso</t>
  </si>
  <si>
    <t>Disciplinado</t>
  </si>
  <si>
    <t>Adaptable</t>
  </si>
  <si>
    <t>Cohibido</t>
  </si>
  <si>
    <t>Determinado</t>
  </si>
  <si>
    <t>Generoso</t>
  </si>
  <si>
    <t>Disputador</t>
  </si>
  <si>
    <t>Exacto</t>
  </si>
  <si>
    <t>Convincente</t>
  </si>
  <si>
    <t>Indiferente</t>
  </si>
  <si>
    <t>Franco</t>
  </si>
  <si>
    <t>Bonachón</t>
  </si>
  <si>
    <t>Persistente</t>
  </si>
  <si>
    <t>Sangre Liviana</t>
  </si>
  <si>
    <t>Buen Compañero</t>
  </si>
  <si>
    <t>Dócil</t>
  </si>
  <si>
    <t>Competitivo</t>
  </si>
  <si>
    <t>Amiguero</t>
  </si>
  <si>
    <t>Diplomático</t>
  </si>
  <si>
    <t>Atrevido</t>
  </si>
  <si>
    <t>Alegre</t>
  </si>
  <si>
    <t>Paciente</t>
  </si>
  <si>
    <t>Audaz</t>
  </si>
  <si>
    <t>Leal</t>
  </si>
  <si>
    <t>Considerado</t>
  </si>
  <si>
    <t>Confianza en si Mismo</t>
  </si>
  <si>
    <t>Refinado</t>
  </si>
  <si>
    <t>Encantador</t>
  </si>
  <si>
    <t>Armonioso</t>
  </si>
  <si>
    <t>Mesurado para Hablar</t>
  </si>
  <si>
    <t>Satisfecho</t>
  </si>
  <si>
    <t>Dispuesto</t>
  </si>
  <si>
    <t>Admirable</t>
  </si>
  <si>
    <t>Conforme</t>
  </si>
  <si>
    <t>Inquieto</t>
  </si>
  <si>
    <t>Deseoso</t>
  </si>
  <si>
    <t>Bondadoso</t>
  </si>
  <si>
    <t>Confiable</t>
  </si>
  <si>
    <t>Popular</t>
  </si>
  <si>
    <t>Consecuente</t>
  </si>
  <si>
    <t>Resignado</t>
  </si>
  <si>
    <t>Pacifico</t>
  </si>
  <si>
    <t>Buen Vecino</t>
  </si>
  <si>
    <t>Entusiasta</t>
  </si>
  <si>
    <t>Carácter Firme</t>
  </si>
  <si>
    <t>Positivo</t>
  </si>
  <si>
    <t>Devoto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</si>
</sst>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rgb="FF0000ff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u/>
      <sz val="10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000000"/>
      </patternFill>
    </fill>
    <fill>
      <patternFill patternType="solid">
        <f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2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center"/>
    </xf>
    <xf xfId="0" numFmtId="0" borderId="3" applyBorder="1" fontId="1" applyFont="1" fillId="2" applyFill="1" applyAlignment="1">
      <alignment horizontal="center" wrapText="1"/>
    </xf>
    <xf xfId="0" numFmtId="0" borderId="4" applyBorder="1" fontId="1" applyFont="1" fillId="2" applyFill="1" applyAlignment="1">
      <alignment horizontal="center" wrapText="1"/>
    </xf>
    <xf xfId="0" numFmtId="0" borderId="5" applyBorder="1" fontId="1" applyFont="1" fillId="2" applyFill="1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center"/>
    </xf>
    <xf xfId="0" numFmtId="0" borderId="6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center"/>
    </xf>
    <xf xfId="0" numFmtId="3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6" applyBorder="1" fontId="5" applyFont="1" fillId="0" applyAlignment="1">
      <alignment horizontal="left"/>
    </xf>
    <xf xfId="0" numFmtId="16" applyNumberFormat="1" borderId="6" applyBorder="1" fontId="3" applyFont="1" fillId="0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0" borderId="7" applyBorder="1" fontId="2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3" applyNumberFormat="1" borderId="7" applyBorder="1" fontId="3" applyFont="1" fillId="3" applyFill="1" applyAlignment="1">
      <alignment horizontal="center"/>
    </xf>
    <xf xfId="0" numFmtId="3" applyNumberFormat="1" borderId="7" applyBorder="1" fontId="3" applyFont="1" fillId="3" applyFill="1" applyAlignment="1">
      <alignment horizontal="left"/>
    </xf>
    <xf xfId="0" numFmtId="3" applyNumberFormat="1" borderId="7" applyBorder="1" fontId="2" applyFont="1" fillId="3" applyFill="1" applyAlignment="1">
      <alignment horizontal="center"/>
    </xf>
    <xf xfId="0" numFmtId="0" borderId="7" applyBorder="1" fontId="6" applyFont="1" fillId="3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6" applyBorder="1" fontId="6" applyFont="1" fillId="0" applyAlignment="1">
      <alignment horizontal="right"/>
    </xf>
    <xf xfId="0" numFmtId="3" applyNumberFormat="1" borderId="1" applyBorder="1" fontId="7" applyFont="1" fillId="4" applyFill="1" applyAlignment="1">
      <alignment horizontal="center"/>
    </xf>
    <xf xfId="0" numFmtId="0" borderId="6" applyBorder="1" fontId="8" applyFont="1" fillId="0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9" applyBorder="1" fontId="3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0" borderId="11" applyBorder="1" fontId="3" applyFont="1" fillId="0" applyAlignment="1">
      <alignment horizontal="center"/>
    </xf>
    <xf xfId="0" numFmtId="3" applyNumberFormat="1" borderId="11" applyBorder="1" fontId="9" applyFont="1" fillId="0" applyAlignment="1">
      <alignment horizontal="center"/>
    </xf>
    <xf xfId="0" numFmtId="0" borderId="12" applyBorder="1" fontId="3" applyFont="1" fillId="0" applyAlignment="1">
      <alignment horizontal="center"/>
    </xf>
    <xf xfId="0" numFmtId="3" applyNumberFormat="1" borderId="12" applyBorder="1" fontId="9" applyFont="1" fillId="0" applyAlignment="1">
      <alignment horizontal="center"/>
    </xf>
    <xf xfId="0" numFmtId="3" applyNumberFormat="1" borderId="7" applyBorder="1" fontId="7" applyFont="1" fillId="4" applyFill="1" applyAlignment="1">
      <alignment horizontal="center"/>
    </xf>
    <xf xfId="0" numFmtId="3" applyNumberFormat="1" borderId="6" applyBorder="1" fontId="5" applyFont="1" fillId="0" applyAlignment="1">
      <alignment horizontal="center"/>
    </xf>
    <xf xfId="0" numFmtId="3" applyNumberFormat="1" borderId="13" applyBorder="1" fontId="5" applyFont="1" fillId="0" applyAlignment="1">
      <alignment horizontal="center"/>
    </xf>
    <xf xfId="0" numFmtId="3" applyNumberFormat="1" borderId="14" applyBorder="1" fontId="5" applyFont="1" fillId="0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0" borderId="6" applyBorder="1" fontId="10" applyFont="1" fillId="0" applyAlignment="1">
      <alignment horizontal="left"/>
    </xf>
    <xf xfId="0" numFmtId="0" borderId="6" applyBorder="1" fontId="2" applyFont="1" fillId="0" applyAlignment="1">
      <alignment horizontal="center"/>
    </xf>
    <xf xfId="0" numFmtId="15" applyNumberFormat="1" borderId="6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6" applyBorder="1" fontId="11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6" applyBorder="1" fontId="12" applyFont="1" fillId="0" applyAlignment="1">
      <alignment horizontal="center"/>
    </xf>
    <xf xfId="0" numFmtId="3" applyNumberFormat="1" borderId="6" applyBorder="1" fontId="12" applyFont="1" fillId="0" applyAlignment="1">
      <alignment horizontal="center"/>
    </xf>
    <xf xfId="0" numFmtId="0" borderId="6" applyBorder="1" fontId="3" applyFont="1" fillId="0" applyAlignment="1">
      <alignment horizontal="center"/>
    </xf>
    <xf xfId="0" numFmtId="0" borderId="6" applyBorder="1" fontId="2" applyFont="1" fillId="0" applyAlignment="1">
      <alignment horizontal="justify" wrapText="1"/>
    </xf>
    <xf xfId="0" numFmtId="3" applyNumberFormat="1" borderId="6" applyBorder="1" fontId="2" applyFont="1" fillId="0" applyAlignment="1">
      <alignment horizontal="justify" wrapText="1"/>
    </xf>
    <xf xfId="0" numFmtId="0" borderId="20" applyBorder="1" fontId="2" applyFont="1" fillId="0" applyAlignment="1">
      <alignment horizontal="justify" wrapText="1"/>
    </xf>
    <xf xfId="0" numFmtId="0" borderId="6" applyBorder="1" fontId="2" applyFont="1" fillId="0" applyAlignment="1">
      <alignment horizontal="right"/>
    </xf>
    <xf xfId="0" numFmtId="0" borderId="21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3" applyNumberFormat="1" borderId="14" applyBorder="1" fontId="2" applyFont="1" fillId="0" applyAlignment="1">
      <alignment horizontal="left"/>
    </xf>
    <xf xfId="0" numFmtId="0" borderId="22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67"/>
  <sheetViews>
    <sheetView workbookViewId="0"/>
  </sheetViews>
  <sheetFormatPr defaultRowHeight="15" x14ac:dyDescent="0.25"/>
  <cols>
    <col min="1" max="1" style="7" width="7.005" customWidth="1" bestFit="1"/>
    <col min="2" max="2" style="7" width="18.005" customWidth="1" bestFit="1"/>
    <col min="3" max="3" style="7" width="6.433571428571429" customWidth="1" bestFit="1"/>
    <col min="4" max="4" style="7" width="7.719285714285714" customWidth="1" bestFit="1"/>
    <col min="5" max="5" style="7" width="7.147857142857143" customWidth="1" bestFit="1"/>
    <col min="6" max="6" style="73" width="13.576428571428572" customWidth="1" bestFit="1"/>
    <col min="7" max="7" style="7" width="7.147857142857143" customWidth="1" bestFit="1"/>
    <col min="8" max="8" style="7" width="5.433571428571429" customWidth="1" bestFit="1"/>
    <col min="9" max="9" style="7" width="7.862142857142857" customWidth="1" bestFit="1"/>
    <col min="10" max="10" style="7" width="13.576428571428572" customWidth="1" bestFit="1"/>
    <col min="11" max="11" style="7" width="5.719285714285714" customWidth="1" bestFit="1"/>
    <col min="12" max="12" style="7" width="4.862142857142857" customWidth="1" bestFit="1"/>
    <col min="13" max="13" style="7" width="7.433571428571429" customWidth="1" bestFit="1"/>
    <col min="14" max="14" style="7" width="13.576428571428572" customWidth="1" bestFit="1"/>
    <col min="15" max="15" style="7" width="6.147857142857143" customWidth="1" bestFit="1"/>
    <col min="16" max="16" style="7" width="4.576428571428571" customWidth="1" bestFit="1"/>
    <col min="17" max="17" style="7" width="7.576428571428571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</cols>
  <sheetData>
    <row x14ac:dyDescent="0.25" r="1" customHeight="1" ht="18.75">
      <c r="A1" s="53"/>
      <c r="B1" s="54"/>
      <c r="C1" s="54"/>
      <c r="D1" s="54"/>
      <c r="E1" s="54"/>
      <c r="F1" s="55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6"/>
      <c r="S1" s="1"/>
      <c r="T1" s="1"/>
      <c r="U1" s="1"/>
      <c r="V1" s="1"/>
      <c r="W1" s="1"/>
    </row>
    <row x14ac:dyDescent="0.25" r="2" customHeight="1" ht="18.75">
      <c r="A2" s="57"/>
      <c r="B2" s="1"/>
      <c r="C2" s="1"/>
      <c r="D2" s="1"/>
      <c r="E2" s="1"/>
      <c r="F2" s="58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60"/>
      <c r="S2" s="1"/>
      <c r="T2" s="1"/>
      <c r="U2" s="1"/>
      <c r="V2" s="1"/>
      <c r="W2" s="1"/>
    </row>
    <row x14ac:dyDescent="0.25" r="3" customHeight="1" ht="18.75">
      <c r="A3" s="57"/>
      <c r="B3" s="61" t="s">
        <v>199</v>
      </c>
      <c r="C3" s="61"/>
      <c r="D3" s="61"/>
      <c r="E3" s="61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1"/>
      <c r="R3" s="60"/>
      <c r="S3" s="1"/>
      <c r="T3" s="1"/>
      <c r="U3" s="1"/>
      <c r="V3" s="1"/>
      <c r="W3" s="1"/>
    </row>
    <row x14ac:dyDescent="0.25" r="4" customHeight="1" ht="18.75">
      <c r="A4" s="57"/>
      <c r="B4" s="63"/>
      <c r="C4" s="63"/>
      <c r="D4" s="63"/>
      <c r="E4" s="63"/>
      <c r="F4" s="21"/>
      <c r="G4" s="63"/>
      <c r="H4" s="63"/>
      <c r="I4" s="63"/>
      <c r="J4" s="63"/>
      <c r="K4" s="63"/>
      <c r="L4" s="63"/>
      <c r="M4" s="63"/>
      <c r="N4" s="63"/>
      <c r="O4" s="63"/>
      <c r="P4" s="63"/>
      <c r="Q4" s="1"/>
      <c r="R4" s="60"/>
      <c r="S4" s="1"/>
      <c r="T4" s="1"/>
      <c r="U4" s="1"/>
      <c r="V4" s="1"/>
      <c r="W4" s="1"/>
    </row>
    <row x14ac:dyDescent="0.25" r="5" customHeight="1" ht="18.75">
      <c r="A5" s="57"/>
      <c r="B5" s="1"/>
      <c r="C5" s="1"/>
      <c r="D5" s="1"/>
      <c r="E5" s="1"/>
      <c r="F5" s="5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0"/>
      <c r="S5" s="1"/>
      <c r="T5" s="1"/>
      <c r="U5" s="1"/>
      <c r="V5" s="1"/>
      <c r="W5" s="1"/>
    </row>
    <row x14ac:dyDescent="0.25" r="6" customHeight="1" ht="18.75">
      <c r="A6" s="57"/>
      <c r="B6" s="1" t="s">
        <v>200</v>
      </c>
      <c r="C6" s="1"/>
      <c r="D6" s="1"/>
      <c r="E6" s="1"/>
      <c r="F6" s="58"/>
      <c r="G6" s="1"/>
      <c r="H6" s="1"/>
      <c r="I6" s="1"/>
      <c r="J6" s="1" t="s">
        <v>201</v>
      </c>
      <c r="K6" s="1"/>
      <c r="L6" s="1"/>
      <c r="M6" s="1"/>
      <c r="N6" s="1"/>
      <c r="O6" s="1" t="s">
        <v>202</v>
      </c>
      <c r="P6" s="1"/>
      <c r="Q6" s="1"/>
      <c r="R6" s="60"/>
      <c r="S6" s="1"/>
      <c r="T6" s="1"/>
      <c r="U6" s="1"/>
      <c r="V6" s="1"/>
      <c r="W6" s="1"/>
    </row>
    <row x14ac:dyDescent="0.25" r="7" customHeight="1" ht="18.75">
      <c r="A7" s="57"/>
      <c r="B7" s="1" t="s">
        <v>203</v>
      </c>
      <c r="C7" s="1"/>
      <c r="D7" s="1" t="s">
        <v>204</v>
      </c>
      <c r="E7" s="1"/>
      <c r="F7" s="58"/>
      <c r="G7" s="1"/>
      <c r="H7" s="1"/>
      <c r="I7" s="1"/>
      <c r="J7" s="1" t="s">
        <v>205</v>
      </c>
      <c r="K7" s="1"/>
      <c r="L7" s="1"/>
      <c r="M7" s="1"/>
      <c r="N7" s="1" t="s">
        <v>206</v>
      </c>
      <c r="O7" s="1"/>
      <c r="P7" s="1"/>
      <c r="Q7" s="1"/>
      <c r="R7" s="60"/>
      <c r="S7" s="1"/>
      <c r="T7" s="1"/>
      <c r="U7" s="1"/>
      <c r="V7" s="1"/>
      <c r="W7" s="1"/>
    </row>
    <row x14ac:dyDescent="0.25" r="8" customHeight="1" ht="18.75">
      <c r="A8" s="57"/>
      <c r="B8" s="1"/>
      <c r="C8" s="1"/>
      <c r="D8" s="1"/>
      <c r="E8" s="1"/>
      <c r="F8" s="5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0"/>
      <c r="S8" s="1"/>
      <c r="T8" s="1"/>
      <c r="U8" s="1"/>
      <c r="V8" s="1"/>
      <c r="W8" s="1"/>
    </row>
    <row x14ac:dyDescent="0.25" r="9" customHeight="1" ht="18.75">
      <c r="A9" s="57"/>
      <c r="B9" s="18" t="s">
        <v>207</v>
      </c>
      <c r="C9" s="1"/>
      <c r="D9" s="1"/>
      <c r="E9" s="1"/>
      <c r="F9" s="5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0"/>
      <c r="S9" s="1"/>
      <c r="T9" s="1"/>
      <c r="U9" s="1"/>
      <c r="V9" s="1"/>
      <c r="W9" s="1"/>
    </row>
    <row x14ac:dyDescent="0.25" r="10" customHeight="1" ht="37.5">
      <c r="A10" s="57"/>
      <c r="B10" s="64" t="s">
        <v>208</v>
      </c>
      <c r="C10" s="64"/>
      <c r="D10" s="64"/>
      <c r="E10" s="64"/>
      <c r="F10" s="65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6"/>
      <c r="S10" s="1"/>
      <c r="T10" s="1"/>
      <c r="U10" s="1"/>
      <c r="V10" s="1"/>
      <c r="W10" s="1"/>
    </row>
    <row x14ac:dyDescent="0.25" r="11" customHeight="1" ht="18.75">
      <c r="A11" s="57"/>
      <c r="B11" s="1"/>
      <c r="C11" s="1"/>
      <c r="D11" s="1"/>
      <c r="E11" s="1"/>
      <c r="F11" s="5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0"/>
      <c r="S11" s="1"/>
      <c r="T11" s="1"/>
      <c r="U11" s="1"/>
      <c r="V11" s="1"/>
      <c r="W11" s="1"/>
    </row>
    <row x14ac:dyDescent="0.25" r="12" customHeight="1" ht="18.75">
      <c r="A12" s="57"/>
      <c r="B12" s="1"/>
      <c r="C12" s="1"/>
      <c r="D12" s="1"/>
      <c r="E12" s="1"/>
      <c r="F12" s="5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60"/>
      <c r="S12" s="1"/>
      <c r="T12" s="1"/>
      <c r="U12" s="1"/>
      <c r="V12" s="1"/>
      <c r="W12" s="1"/>
    </row>
    <row x14ac:dyDescent="0.25" r="13" customHeight="1" ht="18.75">
      <c r="A13" s="57"/>
      <c r="B13" s="1"/>
      <c r="C13" s="1"/>
      <c r="D13" s="50" t="s">
        <v>209</v>
      </c>
      <c r="E13" s="50" t="s">
        <v>210</v>
      </c>
      <c r="F13" s="58"/>
      <c r="G13" s="1"/>
      <c r="H13" s="50" t="s">
        <v>209</v>
      </c>
      <c r="I13" s="50" t="s">
        <v>210</v>
      </c>
      <c r="J13" s="1"/>
      <c r="K13" s="1"/>
      <c r="L13" s="50" t="s">
        <v>209</v>
      </c>
      <c r="M13" s="50" t="s">
        <v>210</v>
      </c>
      <c r="N13" s="1"/>
      <c r="O13" s="1"/>
      <c r="P13" s="50" t="s">
        <v>209</v>
      </c>
      <c r="Q13" s="50" t="s">
        <v>210</v>
      </c>
      <c r="R13" s="60"/>
      <c r="S13" s="1"/>
      <c r="T13" s="1"/>
      <c r="U13" s="1"/>
      <c r="V13" s="1"/>
      <c r="W13" s="1"/>
    </row>
    <row x14ac:dyDescent="0.25" r="14" customHeight="1" ht="18.75">
      <c r="A14" s="57"/>
      <c r="B14" s="1"/>
      <c r="C14" s="67" t="s">
        <v>211</v>
      </c>
      <c r="D14" s="50"/>
      <c r="E14" s="1"/>
      <c r="F14" s="58"/>
      <c r="G14" s="67" t="s">
        <v>212</v>
      </c>
      <c r="H14" s="50"/>
      <c r="I14" s="1"/>
      <c r="J14" s="1"/>
      <c r="K14" s="67" t="s">
        <v>213</v>
      </c>
      <c r="L14" s="50"/>
      <c r="M14" s="1"/>
      <c r="N14" s="1"/>
      <c r="O14" s="67" t="s">
        <v>214</v>
      </c>
      <c r="P14" s="50"/>
      <c r="Q14" s="1"/>
      <c r="R14" s="60"/>
      <c r="S14" s="1"/>
      <c r="T14" s="1"/>
      <c r="U14" s="1"/>
      <c r="V14" s="1"/>
      <c r="W14" s="1"/>
    </row>
    <row x14ac:dyDescent="0.25" r="15" customHeight="1" ht="18.75">
      <c r="A15" s="57"/>
      <c r="B15" s="1"/>
      <c r="C15" s="67" t="s">
        <v>215</v>
      </c>
      <c r="D15" s="1"/>
      <c r="E15" s="1"/>
      <c r="F15" s="58"/>
      <c r="G15" s="67" t="s">
        <v>216</v>
      </c>
      <c r="H15" s="1"/>
      <c r="I15" s="1"/>
      <c r="J15" s="1"/>
      <c r="K15" s="67" t="s">
        <v>217</v>
      </c>
      <c r="L15" s="1"/>
      <c r="M15" s="1"/>
      <c r="N15" s="1"/>
      <c r="O15" s="67" t="s">
        <v>218</v>
      </c>
      <c r="P15" s="1"/>
      <c r="Q15" s="1"/>
      <c r="R15" s="60"/>
      <c r="S15" s="1"/>
      <c r="T15" s="1"/>
      <c r="U15" s="1"/>
      <c r="V15" s="1"/>
      <c r="W15" s="1"/>
    </row>
    <row x14ac:dyDescent="0.25" r="16" customHeight="1" ht="18.75">
      <c r="A16" s="57"/>
      <c r="B16" s="1"/>
      <c r="C16" s="67" t="s">
        <v>219</v>
      </c>
      <c r="D16" s="1"/>
      <c r="E16" s="1"/>
      <c r="F16" s="58"/>
      <c r="G16" s="67" t="s">
        <v>220</v>
      </c>
      <c r="H16" s="1"/>
      <c r="I16" s="1"/>
      <c r="J16" s="1"/>
      <c r="K16" s="67" t="s">
        <v>221</v>
      </c>
      <c r="L16" s="1"/>
      <c r="M16" s="1"/>
      <c r="N16" s="1"/>
      <c r="O16" s="67" t="s">
        <v>222</v>
      </c>
      <c r="P16" s="1"/>
      <c r="Q16" s="1"/>
      <c r="R16" s="60"/>
      <c r="S16" s="1"/>
      <c r="T16" s="1"/>
      <c r="U16" s="1"/>
      <c r="V16" s="1"/>
      <c r="W16" s="1"/>
    </row>
    <row x14ac:dyDescent="0.25" r="17" customHeight="1" ht="18.75">
      <c r="A17" s="57"/>
      <c r="B17" s="1"/>
      <c r="C17" s="67" t="s">
        <v>223</v>
      </c>
      <c r="D17" s="1"/>
      <c r="E17" s="1"/>
      <c r="F17" s="58"/>
      <c r="G17" s="67" t="s">
        <v>224</v>
      </c>
      <c r="H17" s="1"/>
      <c r="I17" s="1"/>
      <c r="J17" s="1"/>
      <c r="K17" s="67" t="s">
        <v>225</v>
      </c>
      <c r="L17" s="1"/>
      <c r="M17" s="1"/>
      <c r="N17" s="1"/>
      <c r="O17" s="67" t="s">
        <v>226</v>
      </c>
      <c r="P17" s="1"/>
      <c r="Q17" s="1"/>
      <c r="R17" s="60"/>
      <c r="S17" s="1"/>
      <c r="T17" s="1"/>
      <c r="U17" s="1"/>
      <c r="V17" s="1"/>
      <c r="W17" s="1"/>
    </row>
    <row x14ac:dyDescent="0.25" r="18" customHeight="1" ht="18.75">
      <c r="A18" s="57"/>
      <c r="B18" s="1"/>
      <c r="C18" s="67"/>
      <c r="D18" s="1"/>
      <c r="E18" s="1"/>
      <c r="F18" s="58"/>
      <c r="G18" s="67"/>
      <c r="H18" s="1"/>
      <c r="I18" s="1"/>
      <c r="J18" s="1"/>
      <c r="K18" s="67"/>
      <c r="L18" s="1"/>
      <c r="M18" s="1"/>
      <c r="N18" s="1"/>
      <c r="O18" s="67"/>
      <c r="P18" s="1"/>
      <c r="Q18" s="1"/>
      <c r="R18" s="60"/>
      <c r="S18" s="1"/>
      <c r="T18" s="1"/>
      <c r="U18" s="1"/>
      <c r="V18" s="1"/>
      <c r="W18" s="1"/>
    </row>
    <row x14ac:dyDescent="0.25" r="19" customHeight="1" ht="18.75">
      <c r="A19" s="57"/>
      <c r="B19" s="1"/>
      <c r="C19" s="67" t="s">
        <v>227</v>
      </c>
      <c r="D19" s="1"/>
      <c r="E19" s="1"/>
      <c r="F19" s="58"/>
      <c r="G19" s="67" t="s">
        <v>228</v>
      </c>
      <c r="H19" s="1"/>
      <c r="I19" s="1"/>
      <c r="J19" s="1"/>
      <c r="K19" s="67" t="s">
        <v>229</v>
      </c>
      <c r="L19" s="1"/>
      <c r="M19" s="1"/>
      <c r="N19" s="1"/>
      <c r="O19" s="67" t="s">
        <v>230</v>
      </c>
      <c r="P19" s="1"/>
      <c r="Q19" s="1"/>
      <c r="R19" s="60"/>
      <c r="S19" s="1"/>
      <c r="T19" s="1"/>
      <c r="U19" s="1"/>
      <c r="V19" s="1"/>
      <c r="W19" s="1"/>
    </row>
    <row x14ac:dyDescent="0.25" r="20" customHeight="1" ht="18.75">
      <c r="A20" s="57"/>
      <c r="B20" s="1"/>
      <c r="C20" s="67" t="s">
        <v>231</v>
      </c>
      <c r="D20" s="1"/>
      <c r="E20" s="1"/>
      <c r="F20" s="58"/>
      <c r="G20" s="67" t="s">
        <v>232</v>
      </c>
      <c r="H20" s="1"/>
      <c r="I20" s="1"/>
      <c r="J20" s="1"/>
      <c r="K20" s="67" t="s">
        <v>233</v>
      </c>
      <c r="L20" s="1"/>
      <c r="M20" s="1"/>
      <c r="N20" s="1"/>
      <c r="O20" s="67" t="s">
        <v>234</v>
      </c>
      <c r="P20" s="1"/>
      <c r="Q20" s="1"/>
      <c r="R20" s="60"/>
      <c r="S20" s="1"/>
      <c r="T20" s="1"/>
      <c r="U20" s="1"/>
      <c r="V20" s="1"/>
      <c r="W20" s="1"/>
    </row>
    <row x14ac:dyDescent="0.25" r="21" customHeight="1" ht="18.75">
      <c r="A21" s="57"/>
      <c r="B21" s="1"/>
      <c r="C21" s="67" t="s">
        <v>235</v>
      </c>
      <c r="D21" s="1"/>
      <c r="E21" s="1"/>
      <c r="F21" s="58"/>
      <c r="G21" s="67" t="s">
        <v>236</v>
      </c>
      <c r="H21" s="1"/>
      <c r="I21" s="1"/>
      <c r="J21" s="1"/>
      <c r="K21" s="67" t="s">
        <v>237</v>
      </c>
      <c r="L21" s="1"/>
      <c r="M21" s="1"/>
      <c r="N21" s="1"/>
      <c r="O21" s="67" t="s">
        <v>238</v>
      </c>
      <c r="P21" s="1"/>
      <c r="Q21" s="1"/>
      <c r="R21" s="60"/>
      <c r="S21" s="1"/>
      <c r="T21" s="1"/>
      <c r="U21" s="1"/>
      <c r="V21" s="1"/>
      <c r="W21" s="1"/>
    </row>
    <row x14ac:dyDescent="0.25" r="22" customHeight="1" ht="18.75">
      <c r="A22" s="57"/>
      <c r="B22" s="1"/>
      <c r="C22" s="67" t="s">
        <v>239</v>
      </c>
      <c r="D22" s="1"/>
      <c r="E22" s="1"/>
      <c r="F22" s="58"/>
      <c r="G22" s="67" t="s">
        <v>240</v>
      </c>
      <c r="H22" s="1"/>
      <c r="I22" s="1"/>
      <c r="J22" s="1"/>
      <c r="K22" s="67" t="s">
        <v>241</v>
      </c>
      <c r="L22" s="1"/>
      <c r="M22" s="1"/>
      <c r="N22" s="1"/>
      <c r="O22" s="67" t="s">
        <v>242</v>
      </c>
      <c r="P22" s="1"/>
      <c r="Q22" s="1"/>
      <c r="R22" s="60"/>
      <c r="S22" s="1"/>
      <c r="T22" s="1"/>
      <c r="U22" s="1"/>
      <c r="V22" s="1"/>
      <c r="W22" s="1"/>
    </row>
    <row x14ac:dyDescent="0.25" r="23" customHeight="1" ht="18.75">
      <c r="A23" s="57"/>
      <c r="B23" s="1"/>
      <c r="C23" s="67"/>
      <c r="D23" s="1"/>
      <c r="E23" s="1"/>
      <c r="F23" s="58"/>
      <c r="G23" s="67"/>
      <c r="H23" s="1"/>
      <c r="I23" s="1"/>
      <c r="J23" s="1"/>
      <c r="K23" s="67"/>
      <c r="L23" s="1"/>
      <c r="M23" s="1"/>
      <c r="N23" s="1"/>
      <c r="O23" s="67"/>
      <c r="P23" s="1"/>
      <c r="Q23" s="1"/>
      <c r="R23" s="60"/>
      <c r="S23" s="1"/>
      <c r="T23" s="1"/>
      <c r="U23" s="1"/>
      <c r="V23" s="1"/>
      <c r="W23" s="1"/>
    </row>
    <row x14ac:dyDescent="0.25" r="24" customHeight="1" ht="18.75">
      <c r="A24" s="57"/>
      <c r="B24" s="1"/>
      <c r="C24" s="67" t="s">
        <v>243</v>
      </c>
      <c r="D24" s="1"/>
      <c r="E24" s="1"/>
      <c r="F24" s="58"/>
      <c r="G24" s="67" t="s">
        <v>244</v>
      </c>
      <c r="H24" s="1"/>
      <c r="I24" s="1"/>
      <c r="J24" s="1"/>
      <c r="K24" s="67" t="s">
        <v>245</v>
      </c>
      <c r="L24" s="1"/>
      <c r="M24" s="1"/>
      <c r="N24" s="1"/>
      <c r="O24" s="67" t="s">
        <v>246</v>
      </c>
      <c r="P24" s="1"/>
      <c r="Q24" s="1"/>
      <c r="R24" s="60"/>
      <c r="S24" s="1"/>
      <c r="T24" s="1"/>
      <c r="U24" s="1"/>
      <c r="V24" s="1"/>
      <c r="W24" s="1"/>
    </row>
    <row x14ac:dyDescent="0.25" r="25" customHeight="1" ht="18.75">
      <c r="A25" s="57"/>
      <c r="B25" s="1"/>
      <c r="C25" s="67" t="s">
        <v>247</v>
      </c>
      <c r="D25" s="1"/>
      <c r="E25" s="1"/>
      <c r="F25" s="58"/>
      <c r="G25" s="67" t="s">
        <v>248</v>
      </c>
      <c r="H25" s="1"/>
      <c r="I25" s="1"/>
      <c r="J25" s="1"/>
      <c r="K25" s="67" t="s">
        <v>249</v>
      </c>
      <c r="L25" s="1"/>
      <c r="M25" s="1"/>
      <c r="N25" s="1"/>
      <c r="O25" s="67" t="s">
        <v>250</v>
      </c>
      <c r="P25" s="1"/>
      <c r="Q25" s="1"/>
      <c r="R25" s="60"/>
      <c r="S25" s="1"/>
      <c r="T25" s="1"/>
      <c r="U25" s="1"/>
      <c r="V25" s="1"/>
      <c r="W25" s="1"/>
    </row>
    <row x14ac:dyDescent="0.25" r="26" customHeight="1" ht="18.75">
      <c r="A26" s="57"/>
      <c r="B26" s="1"/>
      <c r="C26" s="67" t="s">
        <v>251</v>
      </c>
      <c r="D26" s="1"/>
      <c r="E26" s="1"/>
      <c r="F26" s="58"/>
      <c r="G26" s="67" t="s">
        <v>252</v>
      </c>
      <c r="H26" s="1"/>
      <c r="I26" s="1"/>
      <c r="J26" s="1"/>
      <c r="K26" s="67" t="s">
        <v>253</v>
      </c>
      <c r="L26" s="1"/>
      <c r="M26" s="1"/>
      <c r="N26" s="1"/>
      <c r="O26" s="67" t="s">
        <v>254</v>
      </c>
      <c r="P26" s="1"/>
      <c r="Q26" s="1"/>
      <c r="R26" s="60"/>
      <c r="S26" s="1"/>
      <c r="T26" s="1"/>
      <c r="U26" s="1"/>
      <c r="V26" s="1"/>
      <c r="W26" s="1"/>
    </row>
    <row x14ac:dyDescent="0.25" r="27" customHeight="1" ht="18.75">
      <c r="A27" s="57"/>
      <c r="B27" s="1"/>
      <c r="C27" s="67" t="s">
        <v>255</v>
      </c>
      <c r="D27" s="1"/>
      <c r="E27" s="1"/>
      <c r="F27" s="58"/>
      <c r="G27" s="67" t="s">
        <v>256</v>
      </c>
      <c r="H27" s="1"/>
      <c r="I27" s="1"/>
      <c r="J27" s="1"/>
      <c r="K27" s="67" t="s">
        <v>257</v>
      </c>
      <c r="L27" s="1"/>
      <c r="M27" s="1"/>
      <c r="N27" s="1"/>
      <c r="O27" s="67" t="s">
        <v>258</v>
      </c>
      <c r="P27" s="1"/>
      <c r="Q27" s="1"/>
      <c r="R27" s="60"/>
      <c r="S27" s="1"/>
      <c r="T27" s="1"/>
      <c r="U27" s="1"/>
      <c r="V27" s="1"/>
      <c r="W27" s="1"/>
    </row>
    <row x14ac:dyDescent="0.25" r="28" customHeight="1" ht="18.75">
      <c r="A28" s="57"/>
      <c r="B28" s="1"/>
      <c r="C28" s="67"/>
      <c r="D28" s="1"/>
      <c r="E28" s="1"/>
      <c r="F28" s="58"/>
      <c r="G28" s="67"/>
      <c r="H28" s="1"/>
      <c r="I28" s="1"/>
      <c r="J28" s="1"/>
      <c r="K28" s="67"/>
      <c r="L28" s="1"/>
      <c r="M28" s="1"/>
      <c r="N28" s="1"/>
      <c r="O28" s="67"/>
      <c r="P28" s="1"/>
      <c r="Q28" s="1"/>
      <c r="R28" s="60"/>
      <c r="S28" s="1"/>
      <c r="T28" s="1"/>
      <c r="U28" s="1"/>
      <c r="V28" s="1"/>
      <c r="W28" s="1"/>
    </row>
    <row x14ac:dyDescent="0.25" r="29" customHeight="1" ht="18.75">
      <c r="A29" s="57"/>
      <c r="B29" s="1"/>
      <c r="C29" s="67" t="s">
        <v>259</v>
      </c>
      <c r="D29" s="1"/>
      <c r="E29" s="1"/>
      <c r="F29" s="58"/>
      <c r="G29" s="67" t="s">
        <v>260</v>
      </c>
      <c r="H29" s="1"/>
      <c r="I29" s="1"/>
      <c r="J29" s="1"/>
      <c r="K29" s="67" t="s">
        <v>261</v>
      </c>
      <c r="L29" s="1"/>
      <c r="M29" s="1"/>
      <c r="N29" s="1"/>
      <c r="O29" s="67" t="s">
        <v>262</v>
      </c>
      <c r="P29" s="1"/>
      <c r="Q29" s="1"/>
      <c r="R29" s="60"/>
      <c r="S29" s="1"/>
      <c r="T29" s="1"/>
      <c r="U29" s="1"/>
      <c r="V29" s="1"/>
      <c r="W29" s="1"/>
    </row>
    <row x14ac:dyDescent="0.25" r="30" customHeight="1" ht="18.75">
      <c r="A30" s="57"/>
      <c r="B30" s="1"/>
      <c r="C30" s="67" t="s">
        <v>263</v>
      </c>
      <c r="D30" s="1"/>
      <c r="E30" s="1"/>
      <c r="F30" s="58"/>
      <c r="G30" s="67" t="s">
        <v>264</v>
      </c>
      <c r="H30" s="1"/>
      <c r="I30" s="1"/>
      <c r="J30" s="1"/>
      <c r="K30" s="67" t="s">
        <v>265</v>
      </c>
      <c r="L30" s="1"/>
      <c r="M30" s="1"/>
      <c r="N30" s="1"/>
      <c r="O30" s="67" t="s">
        <v>266</v>
      </c>
      <c r="P30" s="1"/>
      <c r="Q30" s="1"/>
      <c r="R30" s="60"/>
      <c r="S30" s="1"/>
      <c r="T30" s="1"/>
      <c r="U30" s="1"/>
      <c r="V30" s="1"/>
      <c r="W30" s="1"/>
    </row>
    <row x14ac:dyDescent="0.25" r="31" customHeight="1" ht="18.75">
      <c r="A31" s="57"/>
      <c r="B31" s="1"/>
      <c r="C31" s="67" t="s">
        <v>267</v>
      </c>
      <c r="D31" s="1"/>
      <c r="E31" s="1"/>
      <c r="F31" s="58"/>
      <c r="G31" s="67" t="s">
        <v>224</v>
      </c>
      <c r="H31" s="1"/>
      <c r="I31" s="1"/>
      <c r="J31" s="1"/>
      <c r="K31" s="67" t="s">
        <v>268</v>
      </c>
      <c r="L31" s="1"/>
      <c r="M31" s="1"/>
      <c r="N31" s="1"/>
      <c r="O31" s="67" t="s">
        <v>269</v>
      </c>
      <c r="P31" s="1"/>
      <c r="Q31" s="1"/>
      <c r="R31" s="60"/>
      <c r="S31" s="1"/>
      <c r="T31" s="1"/>
      <c r="U31" s="1"/>
      <c r="V31" s="1"/>
      <c r="W31" s="1"/>
    </row>
    <row x14ac:dyDescent="0.25" r="32" customHeight="1" ht="18.75">
      <c r="A32" s="57"/>
      <c r="B32" s="1"/>
      <c r="C32" s="67" t="s">
        <v>270</v>
      </c>
      <c r="D32" s="1"/>
      <c r="E32" s="1"/>
      <c r="F32" s="58"/>
      <c r="G32" s="67" t="s">
        <v>271</v>
      </c>
      <c r="H32" s="1"/>
      <c r="I32" s="1"/>
      <c r="J32" s="1"/>
      <c r="K32" s="67" t="s">
        <v>272</v>
      </c>
      <c r="L32" s="1"/>
      <c r="M32" s="1"/>
      <c r="N32" s="1"/>
      <c r="O32" s="67" t="s">
        <v>273</v>
      </c>
      <c r="P32" s="1"/>
      <c r="Q32" s="1"/>
      <c r="R32" s="60"/>
      <c r="S32" s="1"/>
      <c r="T32" s="1"/>
      <c r="U32" s="1"/>
      <c r="V32" s="1"/>
      <c r="W32" s="1"/>
    </row>
    <row x14ac:dyDescent="0.25" r="33" customHeight="1" ht="18.75">
      <c r="A33" s="57"/>
      <c r="B33" s="1"/>
      <c r="C33" s="67"/>
      <c r="D33" s="1"/>
      <c r="E33" s="1"/>
      <c r="F33" s="58"/>
      <c r="G33" s="67"/>
      <c r="H33" s="1"/>
      <c r="I33" s="1"/>
      <c r="J33" s="1"/>
      <c r="K33" s="67"/>
      <c r="L33" s="1"/>
      <c r="M33" s="1"/>
      <c r="N33" s="1"/>
      <c r="O33" s="67"/>
      <c r="P33" s="1"/>
      <c r="Q33" s="1"/>
      <c r="R33" s="60"/>
      <c r="S33" s="1"/>
      <c r="T33" s="1"/>
      <c r="U33" s="1"/>
      <c r="V33" s="1"/>
      <c r="W33" s="1"/>
    </row>
    <row x14ac:dyDescent="0.25" r="34" customHeight="1" ht="18.75">
      <c r="A34" s="57"/>
      <c r="B34" s="1"/>
      <c r="C34" s="67" t="s">
        <v>274</v>
      </c>
      <c r="D34" s="1"/>
      <c r="E34" s="1"/>
      <c r="F34" s="58"/>
      <c r="G34" s="67" t="s">
        <v>275</v>
      </c>
      <c r="H34" s="1"/>
      <c r="I34" s="1"/>
      <c r="J34" s="1"/>
      <c r="K34" s="67" t="s">
        <v>276</v>
      </c>
      <c r="L34" s="1"/>
      <c r="M34" s="1"/>
      <c r="N34" s="1"/>
      <c r="O34" s="67" t="s">
        <v>277</v>
      </c>
      <c r="P34" s="1"/>
      <c r="Q34" s="1"/>
      <c r="R34" s="60"/>
      <c r="S34" s="1"/>
      <c r="T34" s="1"/>
      <c r="U34" s="1"/>
      <c r="V34" s="1"/>
      <c r="W34" s="1"/>
    </row>
    <row x14ac:dyDescent="0.25" r="35" customHeight="1" ht="18.75">
      <c r="A35" s="57"/>
      <c r="B35" s="1"/>
      <c r="C35" s="67" t="s">
        <v>278</v>
      </c>
      <c r="D35" s="1"/>
      <c r="E35" s="1"/>
      <c r="F35" s="58"/>
      <c r="G35" s="67" t="s">
        <v>279</v>
      </c>
      <c r="H35" s="1"/>
      <c r="I35" s="1"/>
      <c r="J35" s="1"/>
      <c r="K35" s="67" t="s">
        <v>280</v>
      </c>
      <c r="L35" s="1"/>
      <c r="M35" s="1"/>
      <c r="N35" s="1"/>
      <c r="O35" s="67" t="s">
        <v>281</v>
      </c>
      <c r="P35" s="1"/>
      <c r="Q35" s="1"/>
      <c r="R35" s="60"/>
      <c r="S35" s="1"/>
      <c r="T35" s="1"/>
      <c r="U35" s="1"/>
      <c r="V35" s="1"/>
      <c r="W35" s="1"/>
    </row>
    <row x14ac:dyDescent="0.25" r="36" customHeight="1" ht="18.75">
      <c r="A36" s="57"/>
      <c r="B36" s="1"/>
      <c r="C36" s="67" t="s">
        <v>282</v>
      </c>
      <c r="D36" s="1"/>
      <c r="E36" s="1"/>
      <c r="F36" s="58"/>
      <c r="G36" s="67" t="s">
        <v>283</v>
      </c>
      <c r="H36" s="1"/>
      <c r="I36" s="1"/>
      <c r="J36" s="1"/>
      <c r="K36" s="67" t="s">
        <v>284</v>
      </c>
      <c r="L36" s="1"/>
      <c r="M36" s="1"/>
      <c r="N36" s="1"/>
      <c r="O36" s="67" t="s">
        <v>285</v>
      </c>
      <c r="P36" s="1"/>
      <c r="Q36" s="1"/>
      <c r="R36" s="60"/>
      <c r="S36" s="1"/>
      <c r="T36" s="1"/>
      <c r="U36" s="1"/>
      <c r="V36" s="1"/>
      <c r="W36" s="1"/>
    </row>
    <row x14ac:dyDescent="0.25" r="37" customHeight="1" ht="18.75">
      <c r="A37" s="57"/>
      <c r="B37" s="1"/>
      <c r="C37" s="67" t="s">
        <v>286</v>
      </c>
      <c r="D37" s="1"/>
      <c r="E37" s="1"/>
      <c r="F37" s="58"/>
      <c r="G37" s="67" t="s">
        <v>287</v>
      </c>
      <c r="H37" s="1"/>
      <c r="I37" s="1"/>
      <c r="J37" s="1"/>
      <c r="K37" s="67" t="s">
        <v>288</v>
      </c>
      <c r="L37" s="1"/>
      <c r="M37" s="1"/>
      <c r="N37" s="1"/>
      <c r="O37" s="67" t="s">
        <v>289</v>
      </c>
      <c r="P37" s="1"/>
      <c r="Q37" s="1"/>
      <c r="R37" s="60"/>
      <c r="S37" s="1"/>
      <c r="T37" s="1"/>
      <c r="U37" s="1"/>
      <c r="V37" s="1"/>
      <c r="W37" s="1"/>
    </row>
    <row x14ac:dyDescent="0.25" r="38" customHeight="1" ht="18.75">
      <c r="A38" s="57"/>
      <c r="B38" s="1"/>
      <c r="C38" s="67"/>
      <c r="D38" s="1"/>
      <c r="E38" s="1"/>
      <c r="F38" s="58"/>
      <c r="G38" s="67"/>
      <c r="H38" s="1"/>
      <c r="I38" s="1"/>
      <c r="J38" s="1"/>
      <c r="K38" s="67"/>
      <c r="L38" s="1"/>
      <c r="M38" s="1"/>
      <c r="N38" s="1"/>
      <c r="O38" s="67"/>
      <c r="P38" s="1"/>
      <c r="Q38" s="1"/>
      <c r="R38" s="60"/>
      <c r="S38" s="1"/>
      <c r="T38" s="1"/>
      <c r="U38" s="1"/>
      <c r="V38" s="1"/>
      <c r="W38" s="1" t="s">
        <v>45</v>
      </c>
    </row>
    <row x14ac:dyDescent="0.25" r="39" customHeight="1" ht="18.75">
      <c r="A39" s="57"/>
      <c r="B39" s="1"/>
      <c r="C39" s="67" t="s">
        <v>290</v>
      </c>
      <c r="D39" s="1"/>
      <c r="E39" s="1"/>
      <c r="F39" s="58"/>
      <c r="G39" s="67" t="s">
        <v>291</v>
      </c>
      <c r="H39" s="1"/>
      <c r="I39" s="1"/>
      <c r="J39" s="1"/>
      <c r="K39" s="67" t="s">
        <v>292</v>
      </c>
      <c r="L39" s="1"/>
      <c r="M39" s="1"/>
      <c r="N39" s="1"/>
      <c r="O39" s="67" t="s">
        <v>293</v>
      </c>
      <c r="P39" s="1"/>
      <c r="Q39" s="1"/>
      <c r="R39" s="60"/>
      <c r="S39" s="1"/>
      <c r="T39" s="1"/>
      <c r="U39" s="1"/>
      <c r="V39" s="1"/>
      <c r="W39" s="1"/>
    </row>
    <row x14ac:dyDescent="0.25" r="40" customHeight="1" ht="18.75">
      <c r="A40" s="57"/>
      <c r="B40" s="1"/>
      <c r="C40" s="67" t="s">
        <v>294</v>
      </c>
      <c r="D40" s="1"/>
      <c r="E40" s="1"/>
      <c r="F40" s="58"/>
      <c r="G40" s="67" t="s">
        <v>295</v>
      </c>
      <c r="H40" s="1"/>
      <c r="I40" s="1"/>
      <c r="J40" s="1"/>
      <c r="K40" s="67" t="s">
        <v>296</v>
      </c>
      <c r="L40" s="1"/>
      <c r="M40" s="1"/>
      <c r="N40" s="1"/>
      <c r="O40" s="67" t="s">
        <v>297</v>
      </c>
      <c r="P40" s="1"/>
      <c r="Q40" s="1"/>
      <c r="R40" s="60"/>
      <c r="S40" s="1"/>
      <c r="T40" s="1"/>
      <c r="U40" s="1"/>
      <c r="V40" s="1"/>
      <c r="W40" s="1"/>
    </row>
    <row x14ac:dyDescent="0.25" r="41" customHeight="1" ht="18.75">
      <c r="A41" s="57"/>
      <c r="B41" s="1"/>
      <c r="C41" s="67" t="s">
        <v>298</v>
      </c>
      <c r="D41" s="1"/>
      <c r="E41" s="1"/>
      <c r="F41" s="58"/>
      <c r="G41" s="67" t="s">
        <v>299</v>
      </c>
      <c r="H41" s="1"/>
      <c r="I41" s="1"/>
      <c r="J41" s="1"/>
      <c r="K41" s="67" t="s">
        <v>300</v>
      </c>
      <c r="L41" s="1"/>
      <c r="M41" s="1"/>
      <c r="N41" s="1"/>
      <c r="O41" s="67" t="s">
        <v>301</v>
      </c>
      <c r="P41" s="1"/>
      <c r="Q41" s="1"/>
      <c r="R41" s="60"/>
      <c r="S41" s="1"/>
      <c r="T41" s="1"/>
      <c r="U41" s="1"/>
      <c r="V41" s="1"/>
      <c r="W41" s="1"/>
    </row>
    <row x14ac:dyDescent="0.25" r="42" customHeight="1" ht="18.75">
      <c r="A42" s="57"/>
      <c r="B42" s="1"/>
      <c r="C42" s="67" t="s">
        <v>302</v>
      </c>
      <c r="D42" s="1"/>
      <c r="E42" s="1"/>
      <c r="F42" s="58"/>
      <c r="G42" s="67" t="s">
        <v>303</v>
      </c>
      <c r="H42" s="1"/>
      <c r="I42" s="1"/>
      <c r="J42" s="1"/>
      <c r="K42" s="67" t="s">
        <v>304</v>
      </c>
      <c r="L42" s="1"/>
      <c r="M42" s="1"/>
      <c r="N42" s="1"/>
      <c r="O42" s="67" t="s">
        <v>305</v>
      </c>
      <c r="P42" s="1"/>
      <c r="Q42" s="1"/>
      <c r="R42" s="60"/>
      <c r="S42" s="1"/>
      <c r="T42" s="1"/>
      <c r="U42" s="1"/>
      <c r="V42" s="1"/>
      <c r="W42" s="1"/>
    </row>
    <row x14ac:dyDescent="0.25" r="43" customHeight="1" ht="18.75">
      <c r="A43" s="68"/>
      <c r="B43" s="69"/>
      <c r="C43" s="69"/>
      <c r="D43" s="69"/>
      <c r="E43" s="69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1"/>
      <c r="S43" s="1"/>
      <c r="T43" s="1"/>
      <c r="U43" s="1"/>
      <c r="V43" s="1"/>
      <c r="W43" s="1"/>
    </row>
    <row x14ac:dyDescent="0.25" r="44" customHeight="1" ht="18.75">
      <c r="A44" s="1"/>
      <c r="B44" s="1"/>
      <c r="C44" s="1"/>
      <c r="D44" s="1"/>
      <c r="E44" s="1"/>
      <c r="F44" s="5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8.75">
      <c r="A45" s="1"/>
      <c r="B45" s="1"/>
      <c r="C45" s="1"/>
      <c r="D45" s="1"/>
      <c r="E45" s="1"/>
      <c r="F45" s="5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8.75">
      <c r="A46" s="1"/>
      <c r="B46" s="1"/>
      <c r="C46" s="1"/>
      <c r="D46" s="1"/>
      <c r="E46" s="1"/>
      <c r="F46" s="5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8.75">
      <c r="A47" s="1"/>
      <c r="B47" s="1"/>
      <c r="C47" s="1"/>
      <c r="D47" s="1"/>
      <c r="E47" s="1"/>
      <c r="F47" s="5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8.75">
      <c r="A48" s="1"/>
      <c r="B48" s="1"/>
      <c r="C48" s="1"/>
      <c r="D48" s="1"/>
      <c r="E48" s="1"/>
      <c r="F48" s="5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8.75">
      <c r="A49" s="1"/>
      <c r="B49" s="1"/>
      <c r="C49" s="1"/>
      <c r="D49" s="1"/>
      <c r="E49" s="1"/>
      <c r="F49" s="5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8.75">
      <c r="A50" s="1"/>
      <c r="B50" s="1"/>
      <c r="C50" s="1"/>
      <c r="D50" s="1"/>
      <c r="E50" s="1"/>
      <c r="F50" s="5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8.75">
      <c r="A51" s="1"/>
      <c r="B51" s="1"/>
      <c r="C51" s="1"/>
      <c r="D51" s="1"/>
      <c r="E51" s="1"/>
      <c r="F51" s="5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8.75">
      <c r="A52" s="1"/>
      <c r="B52" s="1"/>
      <c r="C52" s="1"/>
      <c r="D52" s="1"/>
      <c r="E52" s="1"/>
      <c r="F52" s="5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8.75">
      <c r="A53" s="1"/>
      <c r="B53" s="1"/>
      <c r="C53" s="1"/>
      <c r="D53" s="1"/>
      <c r="E53" s="1"/>
      <c r="F53" s="5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x14ac:dyDescent="0.25" r="54" customHeight="1" ht="18.75">
      <c r="A54" s="1"/>
      <c r="B54" s="1"/>
      <c r="C54" s="1"/>
      <c r="D54" s="1"/>
      <c r="E54" s="1"/>
      <c r="F54" s="5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x14ac:dyDescent="0.25" r="55" customHeight="1" ht="18.75">
      <c r="A55" s="1"/>
      <c r="B55" s="1"/>
      <c r="C55" s="1"/>
      <c r="D55" s="1"/>
      <c r="E55" s="1"/>
      <c r="F55" s="5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x14ac:dyDescent="0.25" r="56" customHeight="1" ht="18.75">
      <c r="A56" s="1"/>
      <c r="B56" s="1"/>
      <c r="C56" s="1"/>
      <c r="D56" s="1"/>
      <c r="E56" s="1"/>
      <c r="F56" s="5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x14ac:dyDescent="0.25" r="57" customHeight="1" ht="18.75">
      <c r="A57" s="1"/>
      <c r="B57" s="1"/>
      <c r="C57" s="1"/>
      <c r="D57" s="1"/>
      <c r="E57" s="1"/>
      <c r="F57" s="5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x14ac:dyDescent="0.25" r="58" customHeight="1" ht="18.75">
      <c r="A58" s="1"/>
      <c r="B58" s="1"/>
      <c r="C58" s="1"/>
      <c r="D58" s="1"/>
      <c r="E58" s="1"/>
      <c r="F58" s="5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x14ac:dyDescent="0.25" r="59" customHeight="1" ht="18.75">
      <c r="A59" s="1"/>
      <c r="B59" s="1"/>
      <c r="C59" s="1"/>
      <c r="D59" s="1"/>
      <c r="E59" s="1"/>
      <c r="F59" s="5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x14ac:dyDescent="0.25" r="60" customHeight="1" ht="18.75">
      <c r="A60" s="1"/>
      <c r="B60" s="1"/>
      <c r="C60" s="1"/>
      <c r="D60" s="1"/>
      <c r="E60" s="1"/>
      <c r="F60" s="5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x14ac:dyDescent="0.25" r="61" customHeight="1" ht="18.75">
      <c r="A61" s="1"/>
      <c r="B61" s="1"/>
      <c r="C61" s="1"/>
      <c r="D61" s="1"/>
      <c r="E61" s="1"/>
      <c r="F61" s="5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x14ac:dyDescent="0.25" r="62" customHeight="1" ht="18.75">
      <c r="A62" s="1"/>
      <c r="B62" s="1"/>
      <c r="C62" s="1"/>
      <c r="D62" s="1"/>
      <c r="E62" s="1"/>
      <c r="F62" s="5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x14ac:dyDescent="0.25" r="63" customHeight="1" ht="18.75">
      <c r="A63" s="1"/>
      <c r="B63" s="1"/>
      <c r="C63" s="1"/>
      <c r="D63" s="1"/>
      <c r="E63" s="1"/>
      <c r="F63" s="5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x14ac:dyDescent="0.25" r="64" customHeight="1" ht="18.75">
      <c r="A64" s="1"/>
      <c r="B64" s="1"/>
      <c r="C64" s="1"/>
      <c r="D64" s="1"/>
      <c r="E64" s="1"/>
      <c r="F64" s="5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x14ac:dyDescent="0.25" r="65" customHeight="1" ht="18.75">
      <c r="A65" s="1"/>
      <c r="B65" s="1"/>
      <c r="C65" s="1"/>
      <c r="D65" s="1"/>
      <c r="E65" s="1"/>
      <c r="F65" s="5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x14ac:dyDescent="0.25" r="66" customHeight="1" ht="18.75">
      <c r="A66" s="1"/>
      <c r="B66" s="1"/>
      <c r="C66" s="1"/>
      <c r="D66" s="1"/>
      <c r="E66" s="1"/>
      <c r="F66" s="5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x14ac:dyDescent="0.25" r="67" customHeight="1" ht="18.75">
      <c r="A67" s="1"/>
      <c r="B67" s="1"/>
      <c r="C67" s="1"/>
      <c r="D67" s="1"/>
      <c r="E67" s="1"/>
      <c r="F67" s="72">
        <v>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</sheetData>
  <mergeCells count="2">
    <mergeCell ref="B3:P3"/>
    <mergeCell ref="B10:R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44"/>
  <sheetViews>
    <sheetView workbookViewId="0"/>
  </sheetViews>
  <sheetFormatPr defaultRowHeight="15" x14ac:dyDescent="0.25"/>
  <cols>
    <col min="1" max="1" style="7" width="2.5764285714285715" customWidth="1" bestFit="1"/>
    <col min="2" max="2" style="7" width="20.14785714285714" customWidth="1" bestFit="1"/>
    <col min="3" max="3" style="52" width="3.862142857142857" customWidth="1" bestFit="1"/>
    <col min="4" max="4" style="52" width="3.862142857142857" customWidth="1" bestFit="1"/>
    <col min="5" max="5" style="7" width="20.005" customWidth="1" bestFit="1"/>
    <col min="6" max="6" style="52" width="3.862142857142857" customWidth="1" bestFit="1"/>
    <col min="7" max="7" style="52" width="3.862142857142857" customWidth="1" bestFit="1"/>
    <col min="8" max="8" style="7" width="20.005" customWidth="1" bestFit="1"/>
    <col min="9" max="9" style="52" width="3.862142857142857" customWidth="1" bestFit="1"/>
    <col min="10" max="10" style="52" width="3.862142857142857" customWidth="1" bestFit="1"/>
    <col min="11" max="11" style="7" width="19.719285714285714" customWidth="1" bestFit="1"/>
    <col min="12" max="12" style="52" width="3.862142857142857" customWidth="1" bestFit="1"/>
    <col min="13" max="13" style="52" width="3.862142857142857" customWidth="1" bestFit="1"/>
    <col min="14" max="14" style="7" width="2.1478571428571427" customWidth="1" bestFit="1"/>
    <col min="15" max="15" style="7" width="3.5764285714285715" customWidth="1" bestFit="1"/>
    <col min="16" max="16" style="7" width="6.576428571428571" customWidth="1" bestFit="1"/>
    <col min="17" max="17" style="52" width="6.576428571428571" customWidth="1" bestFit="1"/>
    <col min="18" max="18" style="52" width="7.005" customWidth="1" bestFit="1"/>
    <col min="19" max="19" style="52" width="6.576428571428571" customWidth="1" bestFit="1"/>
    <col min="20" max="20" style="52" width="6.576428571428571" customWidth="1" bestFit="1"/>
    <col min="21" max="21" style="7" width="13.576428571428572" customWidth="1" bestFit="1"/>
    <col min="22" max="22" style="52" width="13.576428571428572" customWidth="1" bestFit="1" hidden="1"/>
    <col min="23" max="23" style="52" width="13.576428571428572" customWidth="1" bestFit="1" hidden="1"/>
    <col min="24" max="24" style="7" width="13.576428571428572" customWidth="1" bestFit="1" hidden="1"/>
    <col min="25" max="25" style="52" width="13.576428571428572" customWidth="1" bestFit="1" hidden="1"/>
    <col min="26" max="26" style="52" width="13.576428571428572" customWidth="1" bestFit="1" hidden="1"/>
    <col min="27" max="27" style="7" width="13.576428571428572" customWidth="1" bestFit="1" hidden="1"/>
    <col min="28" max="28" style="52" width="13.576428571428572" customWidth="1" bestFit="1" hidden="1"/>
    <col min="29" max="29" style="52" width="13.576428571428572" customWidth="1" bestFit="1" hidden="1"/>
    <col min="30" max="30" style="7" width="13.576428571428572" customWidth="1" bestFit="1" hidden="1"/>
    <col min="31" max="31" style="52" width="13.576428571428572" customWidth="1" bestFit="1" hidden="1"/>
    <col min="32" max="32" style="52" width="13.576428571428572" customWidth="1" bestFit="1" hidden="1"/>
    <col min="33" max="33" style="7" width="13.576428571428572" customWidth="1" bestFit="1" hidden="1"/>
    <col min="34" max="34" style="52" width="13.576428571428572" customWidth="1" bestFit="1" hidden="1"/>
    <col min="35" max="35" style="52" width="13.576428571428572" customWidth="1" bestFit="1" hidden="1"/>
    <col min="36" max="36" style="7" width="13.576428571428572" customWidth="1" bestFit="1" hidden="1"/>
    <col min="37" max="37" style="52" width="13.576428571428572" customWidth="1" bestFit="1" hidden="1"/>
    <col min="38" max="38" style="52" width="13.576428571428572" customWidth="1" bestFit="1" hidden="1"/>
    <col min="39" max="39" style="7" width="13.576428571428572" customWidth="1" bestFit="1" hidden="1"/>
    <col min="40" max="40" style="52" width="13.576428571428572" customWidth="1" bestFit="1" hidden="1"/>
    <col min="41" max="41" style="52" width="13.576428571428572" customWidth="1" bestFit="1" hidden="1"/>
    <col min="42" max="42" style="7" width="13.576428571428572" customWidth="1" bestFit="1" hidden="1"/>
    <col min="43" max="43" style="52" width="13.576428571428572" customWidth="1" bestFit="1" hidden="1"/>
    <col min="44" max="44" style="52" width="13.576428571428572" customWidth="1" bestFit="1" hidden="1"/>
    <col min="45" max="45" style="7" width="13.576428571428572" customWidth="1" bestFit="1" hidden="1"/>
    <col min="46" max="46" style="17" width="13.576428571428572" customWidth="1" bestFit="1" hidden="1"/>
    <col min="47" max="47" style="17" width="13.576428571428572" customWidth="1" bestFit="1" hidden="1"/>
    <col min="48" max="48" style="7" width="13.576428571428572" customWidth="1" bestFit="1" hidden="1"/>
    <col min="49" max="49" style="17" width="13.576428571428572" customWidth="1" bestFit="1" hidden="1"/>
    <col min="50" max="50" style="52" width="13.576428571428572" customWidth="1" bestFit="1" hidden="1"/>
    <col min="51" max="51" style="7" width="13.576428571428572" customWidth="1" bestFit="1" hidden="1"/>
    <col min="52" max="52" style="17" width="13.576428571428572" customWidth="1" bestFit="1" hidden="1"/>
    <col min="53" max="53" style="52" width="13.576428571428572" customWidth="1" bestFit="1" hidden="1"/>
    <col min="54" max="54" style="7" width="13.576428571428572" customWidth="1" bestFit="1" hidden="1"/>
    <col min="55" max="55" style="17" width="13.576428571428572" customWidth="1" bestFit="1" hidden="1"/>
    <col min="56" max="56" style="52" width="13.576428571428572" customWidth="1" bestFit="1" hidden="1"/>
    <col min="57" max="57" style="7" width="13.576428571428572" customWidth="1" bestFit="1"/>
    <col min="58" max="58" style="7" width="13.576428571428572" customWidth="1" bestFit="1"/>
    <col min="59" max="59" style="7" width="13.576428571428572" customWidth="1" bestFit="1"/>
    <col min="60" max="60" style="7" width="13.576428571428572" customWidth="1" bestFit="1"/>
    <col min="61" max="61" style="7" width="13.576428571428572" customWidth="1" bestFit="1"/>
    <col min="62" max="62" style="7" width="13.576428571428572" customWidth="1" bestFit="1"/>
    <col min="63" max="63" style="7" width="13.576428571428572" customWidth="1" bestFit="1"/>
    <col min="64" max="64" style="7" width="13.576428571428572" customWidth="1" bestFit="1"/>
    <col min="65" max="65" style="7" width="13.576428571428572" customWidth="1" bestFit="1"/>
  </cols>
  <sheetData>
    <row x14ac:dyDescent="0.25" r="1" customHeight="1" ht="18.75">
      <c r="A1" s="1"/>
      <c r="B1" s="18" t="s">
        <v>76</v>
      </c>
      <c r="C1" s="20" t="s">
        <v>77</v>
      </c>
      <c r="D1" s="21"/>
      <c r="E1" s="18"/>
      <c r="F1" s="20" t="s">
        <v>78</v>
      </c>
      <c r="G1" s="21"/>
      <c r="H1" s="18"/>
      <c r="I1" s="22" t="s">
        <v>77</v>
      </c>
      <c r="J1" s="23"/>
      <c r="K1" s="1"/>
      <c r="L1" s="23"/>
      <c r="M1" s="23"/>
      <c r="N1" s="1"/>
      <c r="O1" s="1"/>
      <c r="P1" s="1"/>
      <c r="Q1" s="24"/>
      <c r="R1" s="25" t="s">
        <v>77</v>
      </c>
      <c r="S1" s="23"/>
      <c r="T1" s="23"/>
      <c r="U1" s="1"/>
      <c r="V1" s="26" t="s">
        <v>79</v>
      </c>
      <c r="W1" s="26" t="s">
        <v>80</v>
      </c>
      <c r="X1" s="1"/>
      <c r="Y1" s="26" t="s">
        <v>81</v>
      </c>
      <c r="Z1" s="26" t="s">
        <v>80</v>
      </c>
      <c r="AA1" s="1"/>
      <c r="AB1" s="26" t="s">
        <v>82</v>
      </c>
      <c r="AC1" s="26" t="s">
        <v>80</v>
      </c>
      <c r="AD1" s="1"/>
      <c r="AE1" s="26" t="s">
        <v>83</v>
      </c>
      <c r="AF1" s="26" t="s">
        <v>80</v>
      </c>
      <c r="AG1" s="1"/>
      <c r="AH1" s="26" t="s">
        <v>84</v>
      </c>
      <c r="AI1" s="26" t="s">
        <v>80</v>
      </c>
      <c r="AJ1" s="1"/>
      <c r="AK1" s="26" t="s">
        <v>85</v>
      </c>
      <c r="AL1" s="26" t="s">
        <v>80</v>
      </c>
      <c r="AM1" s="1"/>
      <c r="AN1" s="26" t="s">
        <v>86</v>
      </c>
      <c r="AO1" s="26" t="s">
        <v>80</v>
      </c>
      <c r="AP1" s="1"/>
      <c r="AQ1" s="26" t="s">
        <v>87</v>
      </c>
      <c r="AR1" s="26" t="s">
        <v>80</v>
      </c>
      <c r="AS1" s="1"/>
      <c r="AT1" s="26" t="s">
        <v>88</v>
      </c>
      <c r="AU1" s="26" t="s">
        <v>80</v>
      </c>
      <c r="AV1" s="1"/>
      <c r="AW1" s="26" t="s">
        <v>89</v>
      </c>
      <c r="AX1" s="26" t="s">
        <v>80</v>
      </c>
      <c r="AY1" s="1"/>
      <c r="AZ1" s="26" t="s">
        <v>90</v>
      </c>
      <c r="BA1" s="26" t="s">
        <v>80</v>
      </c>
      <c r="BB1" s="1"/>
      <c r="BC1" s="26" t="s">
        <v>91</v>
      </c>
      <c r="BD1" s="26" t="s">
        <v>80</v>
      </c>
      <c r="BE1" s="1"/>
      <c r="BF1" s="1"/>
      <c r="BG1" s="1"/>
      <c r="BH1" s="1"/>
      <c r="BI1" s="1"/>
      <c r="BJ1" s="1"/>
      <c r="BK1" s="1"/>
      <c r="BL1" s="1"/>
      <c r="BM1" s="1"/>
    </row>
    <row x14ac:dyDescent="0.25" r="2" customHeight="1" ht="18.75">
      <c r="A2" s="1"/>
      <c r="B2" s="18" t="s">
        <v>92</v>
      </c>
      <c r="C2" s="21" t="s">
        <v>77</v>
      </c>
      <c r="D2" s="21"/>
      <c r="E2" s="18"/>
      <c r="F2" s="20" t="s">
        <v>93</v>
      </c>
      <c r="G2" s="21"/>
      <c r="H2" s="18"/>
      <c r="I2" s="20" t="s">
        <v>77</v>
      </c>
      <c r="J2" s="23"/>
      <c r="K2" s="1"/>
      <c r="L2" s="23"/>
      <c r="M2" s="23"/>
      <c r="N2" s="1"/>
      <c r="O2" s="1"/>
      <c r="P2" s="1"/>
      <c r="Q2" s="23"/>
      <c r="R2" s="23"/>
      <c r="S2" s="23"/>
      <c r="T2" s="23"/>
      <c r="U2" s="1"/>
      <c r="V2" s="23"/>
      <c r="W2" s="23"/>
      <c r="X2" s="1"/>
      <c r="Y2" s="23"/>
      <c r="Z2" s="23"/>
      <c r="AA2" s="1"/>
      <c r="AB2" s="23"/>
      <c r="AC2" s="23"/>
      <c r="AD2" s="1"/>
      <c r="AE2" s="23"/>
      <c r="AF2" s="23"/>
      <c r="AG2" s="1"/>
      <c r="AH2" s="23"/>
      <c r="AI2" s="23"/>
      <c r="AJ2" s="1"/>
      <c r="AK2" s="23"/>
      <c r="AL2" s="23"/>
      <c r="AM2" s="1"/>
      <c r="AN2" s="23"/>
      <c r="AO2" s="23"/>
      <c r="AP2" s="1"/>
      <c r="AQ2" s="23"/>
      <c r="AR2" s="23"/>
      <c r="AS2" s="1"/>
      <c r="AT2" s="10"/>
      <c r="AU2" s="10"/>
      <c r="AV2" s="1"/>
      <c r="AW2" s="10"/>
      <c r="AX2" s="23"/>
      <c r="AY2" s="1"/>
      <c r="AZ2" s="10"/>
      <c r="BA2" s="23"/>
      <c r="BB2" s="1"/>
      <c r="BC2" s="10"/>
      <c r="BD2" s="23"/>
      <c r="BE2" s="1"/>
      <c r="BF2" s="1"/>
      <c r="BG2" s="1"/>
      <c r="BH2" s="1"/>
      <c r="BI2" s="1"/>
      <c r="BJ2" s="1"/>
      <c r="BK2" s="1"/>
      <c r="BL2" s="1"/>
      <c r="BM2" s="1"/>
    </row>
    <row x14ac:dyDescent="0.25" r="3" customHeight="1" ht="43.5">
      <c r="A3" s="1"/>
      <c r="B3" s="18"/>
      <c r="C3" s="21" t="s">
        <v>94</v>
      </c>
      <c r="D3" s="21" t="s">
        <v>95</v>
      </c>
      <c r="E3" s="18"/>
      <c r="F3" s="21" t="s">
        <v>94</v>
      </c>
      <c r="G3" s="21" t="s">
        <v>95</v>
      </c>
      <c r="H3" s="18"/>
      <c r="I3" s="21" t="s">
        <v>94</v>
      </c>
      <c r="J3" s="21" t="s">
        <v>95</v>
      </c>
      <c r="K3" s="1"/>
      <c r="L3" s="21" t="s">
        <v>96</v>
      </c>
      <c r="M3" s="21" t="s">
        <v>95</v>
      </c>
      <c r="N3" s="1"/>
      <c r="O3" s="1"/>
      <c r="P3" s="1"/>
      <c r="Q3" s="23"/>
      <c r="R3" s="23"/>
      <c r="S3" s="23"/>
      <c r="T3" s="23"/>
      <c r="U3" s="1"/>
      <c r="V3" s="26">
        <v>0</v>
      </c>
      <c r="W3" s="26">
        <v>1</v>
      </c>
      <c r="X3" s="1"/>
      <c r="Y3" s="26">
        <v>0</v>
      </c>
      <c r="Z3" s="26">
        <v>4</v>
      </c>
      <c r="AA3" s="1"/>
      <c r="AB3" s="26">
        <v>0</v>
      </c>
      <c r="AC3" s="26">
        <v>5</v>
      </c>
      <c r="AD3" s="1"/>
      <c r="AE3" s="26">
        <v>0</v>
      </c>
      <c r="AF3" s="26">
        <v>1</v>
      </c>
      <c r="AG3" s="1"/>
      <c r="AH3" s="26">
        <v>0</v>
      </c>
      <c r="AI3" s="26">
        <v>99</v>
      </c>
      <c r="AJ3" s="1"/>
      <c r="AK3" s="26">
        <v>0</v>
      </c>
      <c r="AL3" s="26">
        <v>99</v>
      </c>
      <c r="AM3" s="1"/>
      <c r="AN3" s="26">
        <v>0</v>
      </c>
      <c r="AO3" s="26">
        <v>99</v>
      </c>
      <c r="AP3" s="1"/>
      <c r="AQ3" s="26">
        <v>0</v>
      </c>
      <c r="AR3" s="26">
        <v>99</v>
      </c>
      <c r="AS3" s="1"/>
      <c r="AT3" s="26">
        <v>-21</v>
      </c>
      <c r="AU3" s="26">
        <v>1</v>
      </c>
      <c r="AV3" s="1"/>
      <c r="AW3" s="26">
        <v>-19</v>
      </c>
      <c r="AX3" s="26">
        <v>1</v>
      </c>
      <c r="AY3" s="1"/>
      <c r="AZ3" s="26">
        <v>-19</v>
      </c>
      <c r="BA3" s="26">
        <v>1</v>
      </c>
      <c r="BB3" s="1"/>
      <c r="BC3" s="26">
        <v>-16</v>
      </c>
      <c r="BD3" s="26">
        <v>1</v>
      </c>
      <c r="BE3" s="1"/>
      <c r="BF3" s="1"/>
      <c r="BG3" s="1"/>
      <c r="BH3" s="1"/>
      <c r="BI3" s="1"/>
      <c r="BJ3" s="1"/>
      <c r="BK3" s="1"/>
      <c r="BL3" s="1"/>
      <c r="BM3" s="1"/>
    </row>
    <row x14ac:dyDescent="0.25" r="4" customHeight="1" ht="9.75">
      <c r="A4" s="27"/>
      <c r="B4" s="28"/>
      <c r="C4" s="29"/>
      <c r="D4" s="29"/>
      <c r="E4" s="28"/>
      <c r="F4" s="30"/>
      <c r="G4" s="29"/>
      <c r="H4" s="28"/>
      <c r="I4" s="30"/>
      <c r="J4" s="31"/>
      <c r="K4" s="32"/>
      <c r="L4" s="31"/>
      <c r="M4" s="31"/>
      <c r="N4" s="27"/>
      <c r="O4" s="1"/>
      <c r="P4" s="1"/>
      <c r="Q4" s="23"/>
      <c r="R4" s="23"/>
      <c r="S4" s="23"/>
      <c r="T4" s="23"/>
      <c r="U4" s="1"/>
      <c r="V4" s="26">
        <v>1</v>
      </c>
      <c r="W4" s="26">
        <v>5</v>
      </c>
      <c r="X4" s="1"/>
      <c r="Y4" s="26">
        <v>1</v>
      </c>
      <c r="Z4" s="26">
        <v>10</v>
      </c>
      <c r="AA4" s="1"/>
      <c r="AB4" s="26">
        <v>1</v>
      </c>
      <c r="AC4" s="26">
        <v>10</v>
      </c>
      <c r="AD4" s="1"/>
      <c r="AE4" s="26">
        <v>1</v>
      </c>
      <c r="AF4" s="26">
        <v>5</v>
      </c>
      <c r="AG4" s="1"/>
      <c r="AH4" s="26">
        <v>1</v>
      </c>
      <c r="AI4" s="26">
        <v>95</v>
      </c>
      <c r="AJ4" s="1"/>
      <c r="AK4" s="26">
        <v>1</v>
      </c>
      <c r="AL4" s="26">
        <v>95</v>
      </c>
      <c r="AM4" s="1"/>
      <c r="AN4" s="26">
        <v>1</v>
      </c>
      <c r="AO4" s="26">
        <v>97</v>
      </c>
      <c r="AP4" s="1"/>
      <c r="AQ4" s="26">
        <v>1</v>
      </c>
      <c r="AR4" s="26">
        <v>97</v>
      </c>
      <c r="AS4" s="1"/>
      <c r="AT4" s="26">
        <v>-20</v>
      </c>
      <c r="AU4" s="26">
        <v>2</v>
      </c>
      <c r="AV4" s="1"/>
      <c r="AW4" s="26">
        <v>-18</v>
      </c>
      <c r="AX4" s="26">
        <v>2</v>
      </c>
      <c r="AY4" s="1"/>
      <c r="AZ4" s="26">
        <v>-18</v>
      </c>
      <c r="BA4" s="26">
        <v>2</v>
      </c>
      <c r="BB4" s="1"/>
      <c r="BC4" s="26">
        <v>-15</v>
      </c>
      <c r="BD4" s="26">
        <v>2</v>
      </c>
      <c r="BE4" s="1"/>
      <c r="BF4" s="1"/>
      <c r="BG4" s="1"/>
      <c r="BH4" s="1"/>
      <c r="BI4" s="1"/>
      <c r="BJ4" s="1"/>
      <c r="BK4" s="1"/>
      <c r="BL4" s="1"/>
      <c r="BM4" s="1"/>
    </row>
    <row x14ac:dyDescent="0.25" r="5" customHeight="1" ht="18.75">
      <c r="A5" s="27"/>
      <c r="B5" s="1"/>
      <c r="C5" s="21" t="s">
        <v>97</v>
      </c>
      <c r="D5" s="21" t="s">
        <v>98</v>
      </c>
      <c r="E5" s="33"/>
      <c r="F5" s="21" t="s">
        <v>97</v>
      </c>
      <c r="G5" s="21" t="s">
        <v>98</v>
      </c>
      <c r="H5" s="33"/>
      <c r="I5" s="21" t="s">
        <v>97</v>
      </c>
      <c r="J5" s="21" t="s">
        <v>98</v>
      </c>
      <c r="K5" s="33"/>
      <c r="L5" s="21" t="s">
        <v>97</v>
      </c>
      <c r="M5" s="21" t="s">
        <v>98</v>
      </c>
      <c r="N5" s="27"/>
      <c r="O5" s="1"/>
      <c r="P5" s="1"/>
      <c r="Q5" s="23"/>
      <c r="R5" s="23"/>
      <c r="S5" s="23"/>
      <c r="T5" s="23"/>
      <c r="U5" s="1"/>
      <c r="V5" s="26">
        <v>2</v>
      </c>
      <c r="W5" s="26">
        <v>10</v>
      </c>
      <c r="X5" s="1"/>
      <c r="Y5" s="26">
        <v>2</v>
      </c>
      <c r="Z5" s="26">
        <v>25</v>
      </c>
      <c r="AA5" s="1"/>
      <c r="AB5" s="26">
        <v>2</v>
      </c>
      <c r="AC5" s="26">
        <v>16</v>
      </c>
      <c r="AD5" s="1"/>
      <c r="AE5" s="26">
        <v>2</v>
      </c>
      <c r="AF5" s="26">
        <v>16</v>
      </c>
      <c r="AG5" s="1"/>
      <c r="AH5" s="26">
        <v>2</v>
      </c>
      <c r="AI5" s="26">
        <v>87</v>
      </c>
      <c r="AJ5" s="1"/>
      <c r="AK5" s="26">
        <v>2</v>
      </c>
      <c r="AL5" s="26">
        <v>87</v>
      </c>
      <c r="AM5" s="1"/>
      <c r="AN5" s="26">
        <v>2</v>
      </c>
      <c r="AO5" s="26">
        <v>95</v>
      </c>
      <c r="AP5" s="1"/>
      <c r="AQ5" s="26">
        <v>2</v>
      </c>
      <c r="AR5" s="26">
        <v>95</v>
      </c>
      <c r="AS5" s="1"/>
      <c r="AT5" s="26">
        <v>-19</v>
      </c>
      <c r="AU5" s="26">
        <v>2</v>
      </c>
      <c r="AV5" s="1"/>
      <c r="AW5" s="26">
        <v>-17</v>
      </c>
      <c r="AX5" s="26">
        <v>2</v>
      </c>
      <c r="AY5" s="1"/>
      <c r="AZ5" s="26">
        <v>-17</v>
      </c>
      <c r="BA5" s="26">
        <v>2</v>
      </c>
      <c r="BB5" s="1"/>
      <c r="BC5" s="26">
        <v>-14</v>
      </c>
      <c r="BD5" s="26">
        <v>2</v>
      </c>
      <c r="BE5" s="1"/>
      <c r="BF5" s="1"/>
      <c r="BG5" s="1"/>
      <c r="BH5" s="1"/>
      <c r="BI5" s="1"/>
      <c r="BJ5" s="1"/>
      <c r="BK5" s="1"/>
      <c r="BL5" s="1"/>
      <c r="BM5" s="1"/>
    </row>
    <row x14ac:dyDescent="0.25" r="6" customHeight="1" ht="18.75">
      <c r="A6" s="27"/>
      <c r="B6" s="34" t="s">
        <v>99</v>
      </c>
      <c r="C6" s="35"/>
      <c r="D6" s="35">
        <v>1</v>
      </c>
      <c r="E6" s="36" t="s">
        <v>100</v>
      </c>
      <c r="F6" s="35">
        <v>1</v>
      </c>
      <c r="G6" s="35"/>
      <c r="H6" s="34" t="s">
        <v>101</v>
      </c>
      <c r="I6" s="35"/>
      <c r="J6" s="35"/>
      <c r="K6" s="34" t="s">
        <v>102</v>
      </c>
      <c r="L6" s="35">
        <v>1</v>
      </c>
      <c r="M6" s="35"/>
      <c r="N6" s="27"/>
      <c r="O6" s="1"/>
      <c r="P6" s="37"/>
      <c r="Q6" s="38" t="s">
        <v>103</v>
      </c>
      <c r="R6" s="38" t="s">
        <v>104</v>
      </c>
      <c r="S6" s="38" t="s">
        <v>105</v>
      </c>
      <c r="T6" s="39" t="s">
        <v>106</v>
      </c>
      <c r="U6" s="1"/>
      <c r="V6" s="26">
        <v>3</v>
      </c>
      <c r="W6" s="26">
        <v>20</v>
      </c>
      <c r="X6" s="1"/>
      <c r="Y6" s="26">
        <v>3</v>
      </c>
      <c r="Z6" s="26">
        <v>40</v>
      </c>
      <c r="AA6" s="1"/>
      <c r="AB6" s="26">
        <v>3</v>
      </c>
      <c r="AC6" s="26">
        <v>30</v>
      </c>
      <c r="AD6" s="1"/>
      <c r="AE6" s="26">
        <v>3</v>
      </c>
      <c r="AF6" s="26">
        <v>30</v>
      </c>
      <c r="AG6" s="1"/>
      <c r="AH6" s="26">
        <v>3</v>
      </c>
      <c r="AI6" s="26">
        <v>80</v>
      </c>
      <c r="AJ6" s="1"/>
      <c r="AK6" s="26">
        <v>3</v>
      </c>
      <c r="AL6" s="26">
        <v>75</v>
      </c>
      <c r="AM6" s="1"/>
      <c r="AN6" s="26">
        <v>3</v>
      </c>
      <c r="AO6" s="26">
        <v>87</v>
      </c>
      <c r="AP6" s="1"/>
      <c r="AQ6" s="26">
        <v>3</v>
      </c>
      <c r="AR6" s="26">
        <v>90</v>
      </c>
      <c r="AS6" s="1"/>
      <c r="AT6" s="26">
        <v>-18</v>
      </c>
      <c r="AU6" s="26">
        <v>2</v>
      </c>
      <c r="AV6" s="1"/>
      <c r="AW6" s="26">
        <v>-16</v>
      </c>
      <c r="AX6" s="26">
        <v>2</v>
      </c>
      <c r="AY6" s="1"/>
      <c r="AZ6" s="26">
        <v>-16</v>
      </c>
      <c r="BA6" s="26">
        <v>2</v>
      </c>
      <c r="BB6" s="1"/>
      <c r="BC6" s="26">
        <v>-13</v>
      </c>
      <c r="BD6" s="26">
        <v>2</v>
      </c>
      <c r="BE6" s="1"/>
      <c r="BF6" s="1"/>
      <c r="BG6" s="1"/>
      <c r="BH6" s="1"/>
      <c r="BI6" s="1"/>
      <c r="BJ6" s="1"/>
      <c r="BK6" s="1"/>
      <c r="BL6" s="1"/>
      <c r="BM6" s="1"/>
    </row>
    <row x14ac:dyDescent="0.25" r="7" customHeight="1" ht="18.75">
      <c r="A7" s="27"/>
      <c r="B7" s="34" t="s">
        <v>107</v>
      </c>
      <c r="C7" s="35">
        <v>1</v>
      </c>
      <c r="D7" s="35"/>
      <c r="E7" s="36" t="s">
        <v>108</v>
      </c>
      <c r="F7" s="35"/>
      <c r="G7" s="35"/>
      <c r="H7" s="34" t="s">
        <v>109</v>
      </c>
      <c r="I7" s="35"/>
      <c r="J7" s="35">
        <v>1</v>
      </c>
      <c r="K7" s="34" t="s">
        <v>110</v>
      </c>
      <c r="L7" s="35"/>
      <c r="M7" s="35"/>
      <c r="N7" s="27"/>
      <c r="O7" s="1"/>
      <c r="P7" s="40" t="s">
        <v>97</v>
      </c>
      <c r="Q7" s="41">
        <f>SUM(C11+C18+C22+C27+F14+F24+F26+F34+I8+I12+I16+I22+I28+I34+L6+L13+L19+L23+L27+L31)</f>
      </c>
      <c r="R7" s="41">
        <f>SUM(C6+C12+C19+C23+C29+F9+F11+F31+I9+I13+I17+I24+I26+L8+L14+L16+L24+L32)</f>
      </c>
      <c r="S7" s="41">
        <f>SUM(C7+C13+C24+C28+C31+F8+F16+F22+F28+F32+I6+I14+I27+I32+L9+L11+L17+L29+L33)</f>
      </c>
      <c r="T7" s="41">
        <f>SUM(C8+C17+C21+C33+F7+F17+F21+I11+I21+I29+I33+L7+L22+L26+L34)</f>
      </c>
      <c r="U7" s="1"/>
      <c r="V7" s="26">
        <v>4</v>
      </c>
      <c r="W7" s="26">
        <v>30</v>
      </c>
      <c r="X7" s="1"/>
      <c r="Y7" s="26">
        <v>4</v>
      </c>
      <c r="Z7" s="26">
        <v>55</v>
      </c>
      <c r="AA7" s="1"/>
      <c r="AB7" s="26">
        <v>4</v>
      </c>
      <c r="AC7" s="26">
        <v>40</v>
      </c>
      <c r="AD7" s="1"/>
      <c r="AE7" s="26">
        <v>4</v>
      </c>
      <c r="AF7" s="26">
        <v>55</v>
      </c>
      <c r="AG7" s="1"/>
      <c r="AH7" s="26">
        <v>4</v>
      </c>
      <c r="AI7" s="26">
        <v>65</v>
      </c>
      <c r="AJ7" s="1"/>
      <c r="AK7" s="26">
        <v>4</v>
      </c>
      <c r="AL7" s="26">
        <v>55</v>
      </c>
      <c r="AM7" s="1"/>
      <c r="AN7" s="26">
        <v>4</v>
      </c>
      <c r="AO7" s="26">
        <v>80</v>
      </c>
      <c r="AP7" s="1"/>
      <c r="AQ7" s="26">
        <v>4</v>
      </c>
      <c r="AR7" s="26">
        <v>84</v>
      </c>
      <c r="AS7" s="1"/>
      <c r="AT7" s="26">
        <v>-17</v>
      </c>
      <c r="AU7" s="26">
        <v>2</v>
      </c>
      <c r="AV7" s="1"/>
      <c r="AW7" s="26">
        <v>-15</v>
      </c>
      <c r="AX7" s="26">
        <v>2</v>
      </c>
      <c r="AY7" s="1"/>
      <c r="AZ7" s="26">
        <v>-15</v>
      </c>
      <c r="BA7" s="26">
        <v>2</v>
      </c>
      <c r="BB7" s="1"/>
      <c r="BC7" s="26">
        <v>-12</v>
      </c>
      <c r="BD7" s="26">
        <v>2</v>
      </c>
      <c r="BE7" s="1"/>
      <c r="BF7" s="1"/>
      <c r="BG7" s="1"/>
      <c r="BH7" s="1"/>
      <c r="BI7" s="1"/>
      <c r="BJ7" s="1"/>
      <c r="BK7" s="1"/>
      <c r="BL7" s="1"/>
      <c r="BM7" s="1"/>
    </row>
    <row x14ac:dyDescent="0.25" r="8" customHeight="1" ht="18.75">
      <c r="A8" s="27"/>
      <c r="B8" s="34" t="s">
        <v>111</v>
      </c>
      <c r="C8" s="35"/>
      <c r="D8" s="35"/>
      <c r="E8" s="34" t="s">
        <v>112</v>
      </c>
      <c r="F8" s="35"/>
      <c r="G8" s="35">
        <v>1</v>
      </c>
      <c r="H8" s="34" t="s">
        <v>113</v>
      </c>
      <c r="I8" s="35"/>
      <c r="J8" s="35"/>
      <c r="K8" s="34" t="s">
        <v>114</v>
      </c>
      <c r="L8" s="35"/>
      <c r="M8" s="35"/>
      <c r="N8" s="27"/>
      <c r="O8" s="1"/>
      <c r="P8" s="40" t="s">
        <v>98</v>
      </c>
      <c r="Q8" s="41">
        <f>SUM(D9+D18+D27+D34+G6+G14+G18+G24+G26+G34+J8+J12+J22+J28+J34+M6+M13+M19+M23+M27+M31)</f>
      </c>
      <c r="R8" s="41">
        <f>SUM(D12+D19+D23+D29+G9+G19+G23+G27+J9+J13+J24+J26+J32+M8+M14+M16+M24+M28+M32)</f>
      </c>
      <c r="S8" s="41">
        <f>SUM(D7+D13+D16+G8+G12+G16+G22+G28+J14+J18+J23+J27+J31+M9+M11+M17+M21+M29+M33)</f>
      </c>
      <c r="T8" s="41">
        <f>SUM(D8+D14+D17+D21+D26+D33+G13+G17+G29+G33+J7+J19+J33+M12+M18+M34)</f>
      </c>
      <c r="U8" s="1"/>
      <c r="V8" s="26">
        <v>5</v>
      </c>
      <c r="W8" s="26">
        <v>40</v>
      </c>
      <c r="X8" s="1"/>
      <c r="Y8" s="26">
        <v>5</v>
      </c>
      <c r="Z8" s="26">
        <v>70</v>
      </c>
      <c r="AA8" s="1"/>
      <c r="AB8" s="26">
        <v>5</v>
      </c>
      <c r="AC8" s="26">
        <v>55</v>
      </c>
      <c r="AD8" s="1"/>
      <c r="AE8" s="26">
        <v>5</v>
      </c>
      <c r="AF8" s="26">
        <v>70</v>
      </c>
      <c r="AG8" s="1"/>
      <c r="AH8" s="26">
        <v>5</v>
      </c>
      <c r="AI8" s="26">
        <v>55</v>
      </c>
      <c r="AJ8" s="1"/>
      <c r="AK8" s="26">
        <v>5</v>
      </c>
      <c r="AL8" s="26">
        <v>40</v>
      </c>
      <c r="AM8" s="1"/>
      <c r="AN8" s="26">
        <v>5</v>
      </c>
      <c r="AO8" s="26">
        <v>65</v>
      </c>
      <c r="AP8" s="1"/>
      <c r="AQ8" s="26">
        <v>5</v>
      </c>
      <c r="AR8" s="26">
        <v>70</v>
      </c>
      <c r="AS8" s="1"/>
      <c r="AT8" s="26">
        <v>-16</v>
      </c>
      <c r="AU8" s="26">
        <v>2</v>
      </c>
      <c r="AV8" s="1"/>
      <c r="AW8" s="26">
        <v>-14</v>
      </c>
      <c r="AX8" s="26">
        <v>2</v>
      </c>
      <c r="AY8" s="1"/>
      <c r="AZ8" s="26">
        <v>-14</v>
      </c>
      <c r="BA8" s="26">
        <v>2</v>
      </c>
      <c r="BB8" s="1"/>
      <c r="BC8" s="26">
        <v>-11</v>
      </c>
      <c r="BD8" s="26">
        <v>3</v>
      </c>
      <c r="BE8" s="1"/>
      <c r="BF8" s="1"/>
      <c r="BG8" s="1"/>
      <c r="BH8" s="1"/>
      <c r="BI8" s="1"/>
      <c r="BJ8" s="1"/>
      <c r="BK8" s="1"/>
      <c r="BL8" s="1"/>
      <c r="BM8" s="1"/>
    </row>
    <row x14ac:dyDescent="0.25" r="9" customHeight="1" ht="18.75">
      <c r="A9" s="27"/>
      <c r="B9" s="34" t="s">
        <v>115</v>
      </c>
      <c r="C9" s="35"/>
      <c r="D9" s="35"/>
      <c r="E9" s="34" t="s">
        <v>116</v>
      </c>
      <c r="F9" s="35"/>
      <c r="G9" s="35"/>
      <c r="H9" s="34" t="s">
        <v>117</v>
      </c>
      <c r="I9" s="35">
        <v>1</v>
      </c>
      <c r="J9" s="35"/>
      <c r="K9" s="34" t="s">
        <v>118</v>
      </c>
      <c r="L9" s="35"/>
      <c r="M9" s="35">
        <v>1</v>
      </c>
      <c r="N9" s="27"/>
      <c r="O9" s="1"/>
      <c r="P9" s="42" t="s">
        <v>119</v>
      </c>
      <c r="Q9" s="43">
        <f>SUM(Q7-Q8)</f>
      </c>
      <c r="R9" s="43">
        <f>SUM(R7-R8)</f>
      </c>
      <c r="S9" s="43">
        <f>SUM(S7-S8)</f>
      </c>
      <c r="T9" s="43">
        <f>SUM(T7-T8)</f>
      </c>
      <c r="U9" s="1"/>
      <c r="V9" s="26">
        <v>6</v>
      </c>
      <c r="W9" s="26">
        <v>50</v>
      </c>
      <c r="X9" s="1"/>
      <c r="Y9" s="26">
        <v>6</v>
      </c>
      <c r="Z9" s="26">
        <v>82</v>
      </c>
      <c r="AA9" s="1"/>
      <c r="AB9" s="26">
        <v>6</v>
      </c>
      <c r="AC9" s="26">
        <v>63</v>
      </c>
      <c r="AD9" s="1"/>
      <c r="AE9" s="26">
        <v>6</v>
      </c>
      <c r="AF9" s="26">
        <v>84</v>
      </c>
      <c r="AG9" s="1"/>
      <c r="AH9" s="26">
        <v>6</v>
      </c>
      <c r="AI9" s="26">
        <v>50</v>
      </c>
      <c r="AJ9" s="1"/>
      <c r="AK9" s="26">
        <v>6</v>
      </c>
      <c r="AL9" s="26">
        <v>25</v>
      </c>
      <c r="AM9" s="1"/>
      <c r="AN9" s="26">
        <v>6</v>
      </c>
      <c r="AO9" s="26">
        <v>55</v>
      </c>
      <c r="AP9" s="1"/>
      <c r="AQ9" s="26">
        <v>6</v>
      </c>
      <c r="AR9" s="26">
        <v>55</v>
      </c>
      <c r="AS9" s="1"/>
      <c r="AT9" s="26">
        <v>-15</v>
      </c>
      <c r="AU9" s="26">
        <v>2</v>
      </c>
      <c r="AV9" s="1"/>
      <c r="AW9" s="26">
        <v>-13</v>
      </c>
      <c r="AX9" s="26">
        <v>2</v>
      </c>
      <c r="AY9" s="1"/>
      <c r="AZ9" s="26">
        <v>-13</v>
      </c>
      <c r="BA9" s="26">
        <v>2</v>
      </c>
      <c r="BB9" s="1"/>
      <c r="BC9" s="26">
        <v>-10</v>
      </c>
      <c r="BD9" s="26">
        <v>4</v>
      </c>
      <c r="BE9" s="1"/>
      <c r="BF9" s="1"/>
      <c r="BG9" s="1"/>
      <c r="BH9" s="1"/>
      <c r="BI9" s="1"/>
      <c r="BJ9" s="1"/>
      <c r="BK9" s="1"/>
      <c r="BL9" s="1"/>
      <c r="BM9" s="1"/>
    </row>
    <row x14ac:dyDescent="0.25" r="10" customHeight="1" ht="18.75">
      <c r="A10" s="27"/>
      <c r="B10" s="34"/>
      <c r="C10" s="44"/>
      <c r="D10" s="44"/>
      <c r="E10" s="34"/>
      <c r="F10" s="44"/>
      <c r="G10" s="44"/>
      <c r="H10" s="34"/>
      <c r="I10" s="44"/>
      <c r="J10" s="44"/>
      <c r="K10" s="34"/>
      <c r="L10" s="44"/>
      <c r="M10" s="44"/>
      <c r="N10" s="27"/>
      <c r="O10" s="1"/>
      <c r="P10" s="1"/>
      <c r="Q10" s="23"/>
      <c r="R10" s="23"/>
      <c r="S10" s="23"/>
      <c r="T10" s="23"/>
      <c r="U10" s="1"/>
      <c r="V10" s="26">
        <v>7</v>
      </c>
      <c r="W10" s="26">
        <v>60</v>
      </c>
      <c r="X10" s="1"/>
      <c r="Y10" s="26">
        <v>7</v>
      </c>
      <c r="Z10" s="26">
        <v>90</v>
      </c>
      <c r="AA10" s="1"/>
      <c r="AB10" s="26">
        <v>7</v>
      </c>
      <c r="AC10" s="26">
        <v>75</v>
      </c>
      <c r="AD10" s="1"/>
      <c r="AE10" s="26">
        <v>7</v>
      </c>
      <c r="AF10" s="26">
        <v>93</v>
      </c>
      <c r="AG10" s="1"/>
      <c r="AH10" s="26">
        <v>7</v>
      </c>
      <c r="AI10" s="26">
        <v>35</v>
      </c>
      <c r="AJ10" s="1"/>
      <c r="AK10" s="26">
        <v>7</v>
      </c>
      <c r="AL10" s="26">
        <v>16</v>
      </c>
      <c r="AM10" s="1"/>
      <c r="AN10" s="26">
        <v>7</v>
      </c>
      <c r="AO10" s="26">
        <v>35</v>
      </c>
      <c r="AP10" s="1"/>
      <c r="AQ10" s="26">
        <v>7</v>
      </c>
      <c r="AR10" s="26">
        <v>40</v>
      </c>
      <c r="AS10" s="1"/>
      <c r="AT10" s="26">
        <v>-14</v>
      </c>
      <c r="AU10" s="26">
        <v>2</v>
      </c>
      <c r="AV10" s="1"/>
      <c r="AW10" s="26">
        <v>-12</v>
      </c>
      <c r="AX10" s="26">
        <v>2</v>
      </c>
      <c r="AY10" s="1"/>
      <c r="AZ10" s="26">
        <v>-12</v>
      </c>
      <c r="BA10" s="26">
        <v>3</v>
      </c>
      <c r="BB10" s="1"/>
      <c r="BC10" s="26">
        <v>-9</v>
      </c>
      <c r="BD10" s="26">
        <v>6</v>
      </c>
      <c r="BE10" s="1"/>
      <c r="BF10" s="1"/>
      <c r="BG10" s="1"/>
      <c r="BH10" s="1"/>
      <c r="BI10" s="1"/>
      <c r="BJ10" s="1"/>
      <c r="BK10" s="1"/>
      <c r="BL10" s="1"/>
      <c r="BM10" s="1"/>
    </row>
    <row x14ac:dyDescent="0.25" r="11" customHeight="1" ht="18.75">
      <c r="A11" s="27"/>
      <c r="B11" s="34" t="s">
        <v>120</v>
      </c>
      <c r="C11" s="35"/>
      <c r="D11" s="35">
        <v>1</v>
      </c>
      <c r="E11" s="34" t="s">
        <v>121</v>
      </c>
      <c r="F11" s="35"/>
      <c r="G11" s="35">
        <v>1</v>
      </c>
      <c r="H11" s="34" t="s">
        <v>122</v>
      </c>
      <c r="I11" s="35"/>
      <c r="J11" s="35"/>
      <c r="K11" s="34" t="s">
        <v>123</v>
      </c>
      <c r="L11" s="35"/>
      <c r="M11" s="35">
        <v>1</v>
      </c>
      <c r="N11" s="27"/>
      <c r="O11" s="1"/>
      <c r="P11" s="1"/>
      <c r="Q11" s="23"/>
      <c r="R11" s="23"/>
      <c r="S11" s="23"/>
      <c r="T11" s="23"/>
      <c r="U11" s="1"/>
      <c r="V11" s="26">
        <v>8</v>
      </c>
      <c r="W11" s="26">
        <v>65</v>
      </c>
      <c r="X11" s="1"/>
      <c r="Y11" s="26">
        <v>8</v>
      </c>
      <c r="Z11" s="26">
        <v>95</v>
      </c>
      <c r="AA11" s="1"/>
      <c r="AB11" s="26">
        <v>8</v>
      </c>
      <c r="AC11" s="26">
        <v>84</v>
      </c>
      <c r="AD11" s="1"/>
      <c r="AE11" s="26">
        <v>8</v>
      </c>
      <c r="AF11" s="26">
        <v>95</v>
      </c>
      <c r="AG11" s="1"/>
      <c r="AH11" s="26">
        <v>8</v>
      </c>
      <c r="AI11" s="26">
        <v>30</v>
      </c>
      <c r="AJ11" s="1"/>
      <c r="AK11" s="26">
        <v>8</v>
      </c>
      <c r="AL11" s="26">
        <v>10</v>
      </c>
      <c r="AM11" s="1"/>
      <c r="AN11" s="26">
        <v>8</v>
      </c>
      <c r="AO11" s="26">
        <v>28</v>
      </c>
      <c r="AP11" s="1"/>
      <c r="AQ11" s="26">
        <v>8</v>
      </c>
      <c r="AR11" s="26">
        <v>38</v>
      </c>
      <c r="AS11" s="1"/>
      <c r="AT11" s="26">
        <v>-13</v>
      </c>
      <c r="AU11" s="26">
        <v>4</v>
      </c>
      <c r="AV11" s="1"/>
      <c r="AW11" s="26">
        <v>-11</v>
      </c>
      <c r="AX11" s="26">
        <v>2</v>
      </c>
      <c r="AY11" s="1"/>
      <c r="AZ11" s="26">
        <v>-11</v>
      </c>
      <c r="BA11" s="26">
        <v>4</v>
      </c>
      <c r="BB11" s="1"/>
      <c r="BC11" s="26">
        <v>-8</v>
      </c>
      <c r="BD11" s="26">
        <v>9</v>
      </c>
      <c r="BE11" s="1"/>
      <c r="BF11" s="1"/>
      <c r="BG11" s="1"/>
      <c r="BH11" s="1"/>
      <c r="BI11" s="1"/>
      <c r="BJ11" s="1"/>
      <c r="BK11" s="1"/>
      <c r="BL11" s="1"/>
      <c r="BM11" s="1"/>
    </row>
    <row x14ac:dyDescent="0.25" r="12" customHeight="1" ht="18.75">
      <c r="A12" s="27"/>
      <c r="B12" s="36" t="s">
        <v>124</v>
      </c>
      <c r="C12" s="35"/>
      <c r="D12" s="35"/>
      <c r="E12" s="34" t="s">
        <v>125</v>
      </c>
      <c r="F12" s="35"/>
      <c r="G12" s="35"/>
      <c r="H12" s="34" t="s">
        <v>126</v>
      </c>
      <c r="I12" s="35">
        <v>1</v>
      </c>
      <c r="J12" s="35"/>
      <c r="K12" s="34" t="s">
        <v>127</v>
      </c>
      <c r="L12" s="35">
        <v>1</v>
      </c>
      <c r="M12" s="35"/>
      <c r="N12" s="27"/>
      <c r="O12" s="1"/>
      <c r="P12" s="37"/>
      <c r="Q12" s="38" t="s">
        <v>103</v>
      </c>
      <c r="R12" s="38" t="s">
        <v>104</v>
      </c>
      <c r="S12" s="38" t="s">
        <v>105</v>
      </c>
      <c r="T12" s="39" t="s">
        <v>106</v>
      </c>
      <c r="U12" s="1"/>
      <c r="V12" s="26">
        <v>9</v>
      </c>
      <c r="W12" s="26">
        <v>75</v>
      </c>
      <c r="X12" s="1"/>
      <c r="Y12" s="26">
        <v>9</v>
      </c>
      <c r="Z12" s="26">
        <v>96</v>
      </c>
      <c r="AA12" s="1"/>
      <c r="AB12" s="26">
        <v>9</v>
      </c>
      <c r="AC12" s="26">
        <v>90</v>
      </c>
      <c r="AD12" s="1"/>
      <c r="AE12" s="26">
        <v>9</v>
      </c>
      <c r="AF12" s="26">
        <v>97</v>
      </c>
      <c r="AG12" s="1"/>
      <c r="AH12" s="26">
        <v>9</v>
      </c>
      <c r="AI12" s="26">
        <v>20</v>
      </c>
      <c r="AJ12" s="1"/>
      <c r="AK12" s="26">
        <v>9</v>
      </c>
      <c r="AL12" s="26">
        <v>5</v>
      </c>
      <c r="AM12" s="1"/>
      <c r="AN12" s="26">
        <v>9</v>
      </c>
      <c r="AO12" s="26">
        <v>18</v>
      </c>
      <c r="AP12" s="1"/>
      <c r="AQ12" s="26">
        <v>9</v>
      </c>
      <c r="AR12" s="26">
        <v>23</v>
      </c>
      <c r="AS12" s="1"/>
      <c r="AT12" s="26">
        <v>-12</v>
      </c>
      <c r="AU12" s="26">
        <v>5</v>
      </c>
      <c r="AV12" s="1"/>
      <c r="AW12" s="26">
        <v>-10</v>
      </c>
      <c r="AX12" s="26">
        <v>3</v>
      </c>
      <c r="AY12" s="1"/>
      <c r="AZ12" s="26">
        <v>-10</v>
      </c>
      <c r="BA12" s="26">
        <v>5</v>
      </c>
      <c r="BB12" s="1"/>
      <c r="BC12" s="26">
        <v>-7</v>
      </c>
      <c r="BD12" s="26">
        <v>13</v>
      </c>
      <c r="BE12" s="1"/>
      <c r="BF12" s="1"/>
      <c r="BG12" s="1"/>
      <c r="BH12" s="1"/>
      <c r="BI12" s="1"/>
      <c r="BJ12" s="1"/>
      <c r="BK12" s="1"/>
      <c r="BL12" s="1"/>
      <c r="BM12" s="1"/>
    </row>
    <row x14ac:dyDescent="0.25" r="13" customHeight="1" ht="18.75">
      <c r="A13" s="27"/>
      <c r="B13" s="34" t="s">
        <v>128</v>
      </c>
      <c r="C13" s="35"/>
      <c r="D13" s="35"/>
      <c r="E13" s="34" t="s">
        <v>129</v>
      </c>
      <c r="F13" s="35">
        <v>1</v>
      </c>
      <c r="G13" s="35"/>
      <c r="H13" s="34" t="s">
        <v>130</v>
      </c>
      <c r="I13" s="35"/>
      <c r="J13" s="35"/>
      <c r="K13" s="34" t="s">
        <v>131</v>
      </c>
      <c r="L13" s="35"/>
      <c r="M13" s="35"/>
      <c r="N13" s="27"/>
      <c r="O13" s="1"/>
      <c r="P13" s="40" t="s">
        <v>97</v>
      </c>
      <c r="Q13" s="45">
        <f>VLOOKUP($Q$7,DM,2)</f>
      </c>
      <c r="R13" s="45">
        <f>VLOOKUP($R$7,IM,2)</f>
      </c>
      <c r="S13" s="45">
        <f>VLOOKUP($S$7,SM,2)</f>
      </c>
      <c r="T13" s="46">
        <f>VLOOKUP($T$7,CM,2)</f>
      </c>
      <c r="U13" s="1"/>
      <c r="V13" s="26">
        <v>10</v>
      </c>
      <c r="W13" s="26">
        <v>84</v>
      </c>
      <c r="X13" s="1"/>
      <c r="Y13" s="26">
        <v>10</v>
      </c>
      <c r="Z13" s="26">
        <v>97</v>
      </c>
      <c r="AA13" s="1"/>
      <c r="AB13" s="26">
        <v>10</v>
      </c>
      <c r="AC13" s="26">
        <v>95</v>
      </c>
      <c r="AD13" s="1"/>
      <c r="AE13" s="26">
        <v>10</v>
      </c>
      <c r="AF13" s="26">
        <v>97</v>
      </c>
      <c r="AG13" s="1"/>
      <c r="AH13" s="26">
        <v>10</v>
      </c>
      <c r="AI13" s="26">
        <v>18</v>
      </c>
      <c r="AJ13" s="1"/>
      <c r="AK13" s="26">
        <v>10</v>
      </c>
      <c r="AL13" s="26">
        <v>4</v>
      </c>
      <c r="AM13" s="1"/>
      <c r="AN13" s="26">
        <v>10</v>
      </c>
      <c r="AO13" s="26">
        <v>10</v>
      </c>
      <c r="AP13" s="1"/>
      <c r="AQ13" s="26">
        <v>10</v>
      </c>
      <c r="AR13" s="26">
        <v>10</v>
      </c>
      <c r="AS13" s="1"/>
      <c r="AT13" s="26">
        <v>-11</v>
      </c>
      <c r="AU13" s="26">
        <v>5</v>
      </c>
      <c r="AV13" s="1"/>
      <c r="AW13" s="26">
        <v>-9</v>
      </c>
      <c r="AX13" s="26">
        <v>4</v>
      </c>
      <c r="AY13" s="1"/>
      <c r="AZ13" s="26">
        <v>-9</v>
      </c>
      <c r="BA13" s="26">
        <v>8</v>
      </c>
      <c r="BB13" s="1"/>
      <c r="BC13" s="26">
        <v>-6</v>
      </c>
      <c r="BD13" s="26">
        <v>20</v>
      </c>
      <c r="BE13" s="1"/>
      <c r="BF13" s="1"/>
      <c r="BG13" s="1"/>
      <c r="BH13" s="1"/>
      <c r="BI13" s="1"/>
      <c r="BJ13" s="1"/>
      <c r="BK13" s="1"/>
      <c r="BL13" s="1"/>
      <c r="BM13" s="1"/>
    </row>
    <row x14ac:dyDescent="0.25" r="14" customHeight="1" ht="18.75">
      <c r="A14" s="27"/>
      <c r="B14" s="34" t="s">
        <v>132</v>
      </c>
      <c r="C14" s="35">
        <v>1</v>
      </c>
      <c r="D14" s="35"/>
      <c r="E14" s="34" t="s">
        <v>133</v>
      </c>
      <c r="F14" s="35"/>
      <c r="G14" s="35"/>
      <c r="H14" s="34" t="s">
        <v>134</v>
      </c>
      <c r="I14" s="35"/>
      <c r="J14" s="35">
        <v>1</v>
      </c>
      <c r="K14" s="34" t="s">
        <v>135</v>
      </c>
      <c r="L14" s="35"/>
      <c r="M14" s="35"/>
      <c r="N14" s="27"/>
      <c r="O14" s="1"/>
      <c r="P14" s="40" t="s">
        <v>98</v>
      </c>
      <c r="Q14" s="45">
        <f>VLOOKUP($Q$8,DL,2)</f>
      </c>
      <c r="R14" s="45">
        <f>VLOOKUP($R$8,IL,2)</f>
      </c>
      <c r="S14" s="45">
        <f>VLOOKUP($S$8,SL,2)</f>
      </c>
      <c r="T14" s="46">
        <f>VLOOKUP($T$8,CL,2)</f>
      </c>
      <c r="U14" s="1"/>
      <c r="V14" s="26">
        <v>11</v>
      </c>
      <c r="W14" s="26">
        <v>87</v>
      </c>
      <c r="X14" s="1"/>
      <c r="Y14" s="26">
        <v>11</v>
      </c>
      <c r="Z14" s="26">
        <v>97</v>
      </c>
      <c r="AA14" s="1"/>
      <c r="AB14" s="26">
        <v>11</v>
      </c>
      <c r="AC14" s="26">
        <v>96</v>
      </c>
      <c r="AD14" s="1"/>
      <c r="AE14" s="26">
        <v>11</v>
      </c>
      <c r="AF14" s="26">
        <v>97</v>
      </c>
      <c r="AG14" s="1"/>
      <c r="AH14" s="26">
        <v>11</v>
      </c>
      <c r="AI14" s="26">
        <v>15</v>
      </c>
      <c r="AJ14" s="1"/>
      <c r="AK14" s="26">
        <v>11</v>
      </c>
      <c r="AL14" s="26">
        <v>4</v>
      </c>
      <c r="AM14" s="1"/>
      <c r="AN14" s="26">
        <v>11</v>
      </c>
      <c r="AO14" s="26">
        <v>5</v>
      </c>
      <c r="AP14" s="1"/>
      <c r="AQ14" s="26">
        <v>11</v>
      </c>
      <c r="AR14" s="26">
        <v>5</v>
      </c>
      <c r="AS14" s="1"/>
      <c r="AT14" s="26">
        <v>-10</v>
      </c>
      <c r="AU14" s="26">
        <v>9</v>
      </c>
      <c r="AV14" s="1"/>
      <c r="AW14" s="26">
        <v>-8</v>
      </c>
      <c r="AX14" s="26">
        <v>5</v>
      </c>
      <c r="AY14" s="1"/>
      <c r="AZ14" s="26">
        <v>-8</v>
      </c>
      <c r="BA14" s="26">
        <v>10</v>
      </c>
      <c r="BB14" s="1"/>
      <c r="BC14" s="26">
        <v>-5</v>
      </c>
      <c r="BD14" s="26">
        <v>25</v>
      </c>
      <c r="BE14" s="1"/>
      <c r="BF14" s="1"/>
      <c r="BG14" s="1"/>
      <c r="BH14" s="1"/>
      <c r="BI14" s="1"/>
      <c r="BJ14" s="1"/>
      <c r="BK14" s="1"/>
      <c r="BL14" s="1"/>
      <c r="BM14" s="1"/>
    </row>
    <row x14ac:dyDescent="0.25" r="15" customHeight="1" ht="18.75">
      <c r="A15" s="27"/>
      <c r="B15" s="34"/>
      <c r="C15" s="44"/>
      <c r="D15" s="44"/>
      <c r="E15" s="34"/>
      <c r="F15" s="44"/>
      <c r="G15" s="44"/>
      <c r="H15" s="34"/>
      <c r="I15" s="44"/>
      <c r="J15" s="44"/>
      <c r="K15" s="34"/>
      <c r="L15" s="44"/>
      <c r="M15" s="44"/>
      <c r="N15" s="27"/>
      <c r="O15" s="1"/>
      <c r="P15" s="42" t="s">
        <v>119</v>
      </c>
      <c r="Q15" s="47">
        <f>VLOOKUP($Q$9,DT,2)</f>
      </c>
      <c r="R15" s="47">
        <f>VLOOKUP($R$9,IT,2)</f>
      </c>
      <c r="S15" s="47">
        <f>VLOOKUP($S$9,ST,2)</f>
      </c>
      <c r="T15" s="48">
        <f>VLOOKUP($T$9,CT,2)</f>
      </c>
      <c r="U15" s="1"/>
      <c r="V15" s="26">
        <v>12</v>
      </c>
      <c r="W15" s="26">
        <v>90</v>
      </c>
      <c r="X15" s="1"/>
      <c r="Y15" s="26">
        <v>12</v>
      </c>
      <c r="Z15" s="26">
        <v>97</v>
      </c>
      <c r="AA15" s="1"/>
      <c r="AB15" s="26">
        <v>12</v>
      </c>
      <c r="AC15" s="26">
        <v>97</v>
      </c>
      <c r="AD15" s="1"/>
      <c r="AE15" s="26">
        <v>12</v>
      </c>
      <c r="AF15" s="26">
        <v>98</v>
      </c>
      <c r="AG15" s="1"/>
      <c r="AH15" s="26">
        <v>12</v>
      </c>
      <c r="AI15" s="26">
        <v>10</v>
      </c>
      <c r="AJ15" s="1"/>
      <c r="AK15" s="26">
        <v>12</v>
      </c>
      <c r="AL15" s="26">
        <v>3</v>
      </c>
      <c r="AM15" s="1"/>
      <c r="AN15" s="26">
        <v>12</v>
      </c>
      <c r="AO15" s="26">
        <v>4</v>
      </c>
      <c r="AP15" s="1"/>
      <c r="AQ15" s="26">
        <v>12</v>
      </c>
      <c r="AR15" s="26">
        <v>4</v>
      </c>
      <c r="AS15" s="1"/>
      <c r="AT15" s="26">
        <v>-9</v>
      </c>
      <c r="AU15" s="26">
        <v>13</v>
      </c>
      <c r="AV15" s="1"/>
      <c r="AW15" s="26">
        <v>-7</v>
      </c>
      <c r="AX15" s="26">
        <v>6</v>
      </c>
      <c r="AY15" s="1"/>
      <c r="AZ15" s="26">
        <v>-7</v>
      </c>
      <c r="BA15" s="26">
        <v>15</v>
      </c>
      <c r="BB15" s="1"/>
      <c r="BC15" s="26">
        <v>-4</v>
      </c>
      <c r="BD15" s="26">
        <v>35</v>
      </c>
      <c r="BE15" s="1"/>
      <c r="BF15" s="1"/>
      <c r="BG15" s="1"/>
      <c r="BH15" s="1"/>
      <c r="BI15" s="1"/>
      <c r="BJ15" s="1"/>
      <c r="BK15" s="1"/>
      <c r="BL15" s="1"/>
      <c r="BM15" s="1"/>
    </row>
    <row x14ac:dyDescent="0.25" r="16" customHeight="1" ht="18.75">
      <c r="A16" s="27"/>
      <c r="B16" s="34" t="s">
        <v>136</v>
      </c>
      <c r="C16" s="35">
        <v>1</v>
      </c>
      <c r="D16" s="35"/>
      <c r="E16" s="34" t="s">
        <v>137</v>
      </c>
      <c r="F16" s="35"/>
      <c r="G16" s="35"/>
      <c r="H16" s="34" t="s">
        <v>138</v>
      </c>
      <c r="I16" s="35">
        <v>1</v>
      </c>
      <c r="J16" s="35"/>
      <c r="K16" s="34" t="s">
        <v>139</v>
      </c>
      <c r="L16" s="35"/>
      <c r="M16" s="35">
        <v>1</v>
      </c>
      <c r="N16" s="27"/>
      <c r="O16" s="1"/>
      <c r="P16" s="1"/>
      <c r="Q16" s="23"/>
      <c r="R16" s="23"/>
      <c r="S16" s="23"/>
      <c r="T16" s="23"/>
      <c r="U16" s="1"/>
      <c r="V16" s="26">
        <v>13</v>
      </c>
      <c r="W16" s="26">
        <v>93</v>
      </c>
      <c r="X16" s="1"/>
      <c r="Y16" s="26">
        <v>13</v>
      </c>
      <c r="Z16" s="26">
        <v>97</v>
      </c>
      <c r="AA16" s="1"/>
      <c r="AB16" s="26">
        <v>13</v>
      </c>
      <c r="AC16" s="26">
        <v>97</v>
      </c>
      <c r="AD16" s="1"/>
      <c r="AE16" s="26">
        <v>13</v>
      </c>
      <c r="AF16" s="26">
        <v>98</v>
      </c>
      <c r="AG16" s="1"/>
      <c r="AH16" s="26">
        <v>13</v>
      </c>
      <c r="AI16" s="26">
        <v>6</v>
      </c>
      <c r="AJ16" s="1"/>
      <c r="AK16" s="26">
        <v>13</v>
      </c>
      <c r="AL16" s="26">
        <v>3</v>
      </c>
      <c r="AM16" s="1"/>
      <c r="AN16" s="26">
        <v>13</v>
      </c>
      <c r="AO16" s="26">
        <v>3</v>
      </c>
      <c r="AP16" s="1"/>
      <c r="AQ16" s="26">
        <v>13</v>
      </c>
      <c r="AR16" s="26">
        <v>3</v>
      </c>
      <c r="AS16" s="1"/>
      <c r="AT16" s="26">
        <v>-8</v>
      </c>
      <c r="AU16" s="26">
        <v>15</v>
      </c>
      <c r="AV16" s="1"/>
      <c r="AW16" s="26">
        <v>-6</v>
      </c>
      <c r="AX16" s="26">
        <v>10</v>
      </c>
      <c r="AY16" s="1"/>
      <c r="AZ16" s="26">
        <v>-6</v>
      </c>
      <c r="BA16" s="26">
        <v>20</v>
      </c>
      <c r="BB16" s="1"/>
      <c r="BC16" s="26">
        <v>-3</v>
      </c>
      <c r="BD16" s="26">
        <v>40</v>
      </c>
      <c r="BE16" s="1"/>
      <c r="BF16" s="1"/>
      <c r="BG16" s="1"/>
      <c r="BH16" s="1"/>
      <c r="BI16" s="1"/>
      <c r="BJ16" s="1"/>
      <c r="BK16" s="1"/>
      <c r="BL16" s="1"/>
      <c r="BM16" s="1"/>
    </row>
    <row x14ac:dyDescent="0.25" r="17" customHeight="1" ht="18.75">
      <c r="A17" s="27"/>
      <c r="B17" s="36" t="s">
        <v>140</v>
      </c>
      <c r="C17" s="35"/>
      <c r="D17" s="35"/>
      <c r="E17" s="34" t="s">
        <v>141</v>
      </c>
      <c r="F17" s="35">
        <v>1</v>
      </c>
      <c r="G17" s="35"/>
      <c r="H17" s="34" t="s">
        <v>142</v>
      </c>
      <c r="I17" s="35"/>
      <c r="J17" s="35"/>
      <c r="K17" s="34" t="s">
        <v>143</v>
      </c>
      <c r="L17" s="35"/>
      <c r="M17" s="35"/>
      <c r="N17" s="27"/>
      <c r="O17" s="1"/>
      <c r="P17" s="1"/>
      <c r="Q17" s="23"/>
      <c r="R17" s="23"/>
      <c r="S17" s="23"/>
      <c r="T17" s="23"/>
      <c r="U17" s="1"/>
      <c r="V17" s="26">
        <v>14</v>
      </c>
      <c r="W17" s="26">
        <v>95</v>
      </c>
      <c r="X17" s="1"/>
      <c r="Y17" s="26">
        <v>14</v>
      </c>
      <c r="Z17" s="26">
        <v>97</v>
      </c>
      <c r="AA17" s="1"/>
      <c r="AB17" s="26">
        <v>14</v>
      </c>
      <c r="AC17" s="26">
        <v>97</v>
      </c>
      <c r="AD17" s="1"/>
      <c r="AE17" s="26">
        <v>14</v>
      </c>
      <c r="AF17" s="26">
        <v>98</v>
      </c>
      <c r="AG17" s="1"/>
      <c r="AH17" s="26">
        <v>14</v>
      </c>
      <c r="AI17" s="26">
        <v>5</v>
      </c>
      <c r="AJ17" s="1"/>
      <c r="AK17" s="26">
        <v>14</v>
      </c>
      <c r="AL17" s="26">
        <v>3</v>
      </c>
      <c r="AM17" s="1"/>
      <c r="AN17" s="26">
        <v>14</v>
      </c>
      <c r="AO17" s="26">
        <v>3</v>
      </c>
      <c r="AP17" s="1"/>
      <c r="AQ17" s="26">
        <v>14</v>
      </c>
      <c r="AR17" s="26">
        <v>2</v>
      </c>
      <c r="AS17" s="1"/>
      <c r="AT17" s="26">
        <v>-7</v>
      </c>
      <c r="AU17" s="26">
        <v>16</v>
      </c>
      <c r="AV17" s="1"/>
      <c r="AW17" s="26">
        <v>-5</v>
      </c>
      <c r="AX17" s="26">
        <v>16</v>
      </c>
      <c r="AY17" s="1"/>
      <c r="AZ17" s="26">
        <v>-5</v>
      </c>
      <c r="BA17" s="26">
        <v>25</v>
      </c>
      <c r="BB17" s="1"/>
      <c r="BC17" s="26">
        <v>-2</v>
      </c>
      <c r="BD17" s="26">
        <v>55</v>
      </c>
      <c r="BE17" s="1"/>
      <c r="BF17" s="1"/>
      <c r="BG17" s="1"/>
      <c r="BH17" s="1"/>
      <c r="BI17" s="1"/>
      <c r="BJ17" s="1"/>
      <c r="BK17" s="1"/>
      <c r="BL17" s="1"/>
      <c r="BM17" s="1"/>
    </row>
    <row x14ac:dyDescent="0.25" r="18" customHeight="1" ht="18.75">
      <c r="A18" s="27"/>
      <c r="B18" s="34" t="s">
        <v>144</v>
      </c>
      <c r="C18" s="35"/>
      <c r="D18" s="35">
        <v>1</v>
      </c>
      <c r="E18" s="34" t="s">
        <v>145</v>
      </c>
      <c r="F18" s="35"/>
      <c r="G18" s="35">
        <v>1</v>
      </c>
      <c r="H18" s="34" t="s">
        <v>146</v>
      </c>
      <c r="I18" s="35"/>
      <c r="J18" s="35">
        <v>1</v>
      </c>
      <c r="K18" s="34" t="s">
        <v>147</v>
      </c>
      <c r="L18" s="35"/>
      <c r="M18" s="35"/>
      <c r="N18" s="27"/>
      <c r="O18" s="1"/>
      <c r="P18" s="1"/>
      <c r="Q18" s="23"/>
      <c r="R18" s="23"/>
      <c r="S18" s="23"/>
      <c r="T18" s="23"/>
      <c r="U18" s="1"/>
      <c r="V18" s="26">
        <v>15</v>
      </c>
      <c r="W18" s="26">
        <v>97</v>
      </c>
      <c r="X18" s="1"/>
      <c r="Y18" s="26">
        <v>15</v>
      </c>
      <c r="Z18" s="26">
        <v>97</v>
      </c>
      <c r="AA18" s="1"/>
      <c r="AB18" s="26">
        <v>15</v>
      </c>
      <c r="AC18" s="26">
        <v>97</v>
      </c>
      <c r="AD18" s="1"/>
      <c r="AE18" s="26">
        <v>15</v>
      </c>
      <c r="AF18" s="26">
        <v>99</v>
      </c>
      <c r="AG18" s="1"/>
      <c r="AH18" s="26">
        <v>15</v>
      </c>
      <c r="AI18" s="26">
        <v>4</v>
      </c>
      <c r="AJ18" s="1"/>
      <c r="AK18" s="26">
        <v>15</v>
      </c>
      <c r="AL18" s="26">
        <v>2</v>
      </c>
      <c r="AM18" s="1"/>
      <c r="AN18" s="26">
        <v>15</v>
      </c>
      <c r="AO18" s="26">
        <v>3</v>
      </c>
      <c r="AP18" s="1"/>
      <c r="AQ18" s="26">
        <v>15</v>
      </c>
      <c r="AR18" s="26">
        <v>2</v>
      </c>
      <c r="AS18" s="1"/>
      <c r="AT18" s="26">
        <v>-6</v>
      </c>
      <c r="AU18" s="26">
        <v>20</v>
      </c>
      <c r="AV18" s="1"/>
      <c r="AW18" s="26">
        <v>-4</v>
      </c>
      <c r="AX18" s="26">
        <v>20</v>
      </c>
      <c r="AY18" s="1"/>
      <c r="AZ18" s="26">
        <v>-4</v>
      </c>
      <c r="BA18" s="26">
        <v>30</v>
      </c>
      <c r="BB18" s="1"/>
      <c r="BC18" s="26">
        <v>-1</v>
      </c>
      <c r="BD18" s="26">
        <v>60</v>
      </c>
      <c r="BE18" s="1"/>
      <c r="BF18" s="1"/>
      <c r="BG18" s="1"/>
      <c r="BH18" s="1"/>
      <c r="BI18" s="1"/>
      <c r="BJ18" s="1"/>
      <c r="BK18" s="1"/>
      <c r="BL18" s="1"/>
      <c r="BM18" s="1"/>
    </row>
    <row x14ac:dyDescent="0.25" r="19" customHeight="1" ht="18.75">
      <c r="A19" s="27"/>
      <c r="B19" s="34" t="s">
        <v>148</v>
      </c>
      <c r="C19" s="35"/>
      <c r="D19" s="35"/>
      <c r="E19" s="34" t="s">
        <v>149</v>
      </c>
      <c r="F19" s="35"/>
      <c r="G19" s="35"/>
      <c r="H19" s="34" t="s">
        <v>150</v>
      </c>
      <c r="I19" s="35"/>
      <c r="J19" s="35"/>
      <c r="K19" s="34" t="s">
        <v>151</v>
      </c>
      <c r="L19" s="35">
        <v>1</v>
      </c>
      <c r="M19" s="35"/>
      <c r="N19" s="27"/>
      <c r="O19" s="1"/>
      <c r="P19" s="1"/>
      <c r="Q19" s="23"/>
      <c r="R19" s="23"/>
      <c r="S19" s="23"/>
      <c r="T19" s="23"/>
      <c r="U19" s="1"/>
      <c r="V19" s="26">
        <v>16</v>
      </c>
      <c r="W19" s="26">
        <v>97</v>
      </c>
      <c r="X19" s="1"/>
      <c r="Y19" s="26">
        <v>16</v>
      </c>
      <c r="Z19" s="26">
        <v>97</v>
      </c>
      <c r="AA19" s="1"/>
      <c r="AB19" s="26">
        <v>16</v>
      </c>
      <c r="AC19" s="26">
        <v>98</v>
      </c>
      <c r="AD19" s="1"/>
      <c r="AE19" s="26" t="s">
        <v>77</v>
      </c>
      <c r="AF19" s="23"/>
      <c r="AG19" s="1"/>
      <c r="AH19" s="26">
        <v>16</v>
      </c>
      <c r="AI19" s="26">
        <v>3</v>
      </c>
      <c r="AJ19" s="1"/>
      <c r="AK19" s="26">
        <v>16</v>
      </c>
      <c r="AL19" s="26">
        <v>2</v>
      </c>
      <c r="AM19" s="1"/>
      <c r="AN19" s="26">
        <v>16</v>
      </c>
      <c r="AO19" s="26">
        <v>2</v>
      </c>
      <c r="AP19" s="1"/>
      <c r="AQ19" s="26">
        <v>16</v>
      </c>
      <c r="AR19" s="26">
        <v>1</v>
      </c>
      <c r="AS19" s="1"/>
      <c r="AT19" s="26">
        <v>-5</v>
      </c>
      <c r="AU19" s="26">
        <v>25</v>
      </c>
      <c r="AV19" s="1"/>
      <c r="AW19" s="26">
        <v>-3</v>
      </c>
      <c r="AX19" s="26">
        <v>29</v>
      </c>
      <c r="AY19" s="1"/>
      <c r="AZ19" s="26">
        <v>-3</v>
      </c>
      <c r="BA19" s="26">
        <v>35</v>
      </c>
      <c r="BB19" s="1"/>
      <c r="BC19" s="26">
        <v>0</v>
      </c>
      <c r="BD19" s="26">
        <v>70</v>
      </c>
      <c r="BE19" s="1"/>
      <c r="BF19" s="1"/>
      <c r="BG19" s="1"/>
      <c r="BH19" s="1"/>
      <c r="BI19" s="1"/>
      <c r="BJ19" s="1"/>
      <c r="BK19" s="1"/>
      <c r="BL19" s="1"/>
      <c r="BM19" s="1"/>
    </row>
    <row x14ac:dyDescent="0.25" r="20" customHeight="1" ht="18.75">
      <c r="A20" s="27"/>
      <c r="B20" s="34"/>
      <c r="C20" s="44"/>
      <c r="D20" s="44"/>
      <c r="E20" s="34"/>
      <c r="F20" s="44"/>
      <c r="G20" s="44"/>
      <c r="H20" s="34"/>
      <c r="I20" s="44"/>
      <c r="J20" s="44"/>
      <c r="K20" s="34"/>
      <c r="L20" s="44"/>
      <c r="M20" s="44"/>
      <c r="N20" s="27"/>
      <c r="O20" s="1"/>
      <c r="P20" s="49"/>
      <c r="Q20" s="23"/>
      <c r="R20" s="23"/>
      <c r="S20" s="23"/>
      <c r="T20" s="23"/>
      <c r="U20" s="1"/>
      <c r="V20" s="26">
        <v>17</v>
      </c>
      <c r="W20" s="26">
        <v>98</v>
      </c>
      <c r="X20" s="1"/>
      <c r="Y20" s="26">
        <v>17</v>
      </c>
      <c r="Z20" s="26">
        <v>99</v>
      </c>
      <c r="AA20" s="1"/>
      <c r="AB20" s="26">
        <v>17</v>
      </c>
      <c r="AC20" s="26">
        <v>98</v>
      </c>
      <c r="AD20" s="1"/>
      <c r="AE20" s="26" t="s">
        <v>77</v>
      </c>
      <c r="AF20" s="23"/>
      <c r="AG20" s="1"/>
      <c r="AH20" s="26">
        <v>17</v>
      </c>
      <c r="AI20" s="26">
        <v>2</v>
      </c>
      <c r="AJ20" s="1"/>
      <c r="AK20" s="26">
        <v>17</v>
      </c>
      <c r="AL20" s="26">
        <v>2</v>
      </c>
      <c r="AM20" s="1"/>
      <c r="AN20" s="26">
        <v>17</v>
      </c>
      <c r="AO20" s="26">
        <v>2</v>
      </c>
      <c r="AP20" s="1"/>
      <c r="AQ20" s="26" t="s">
        <v>77</v>
      </c>
      <c r="AR20" s="23"/>
      <c r="AS20" s="1"/>
      <c r="AT20" s="26">
        <v>-4</v>
      </c>
      <c r="AU20" s="26">
        <v>29</v>
      </c>
      <c r="AV20" s="1"/>
      <c r="AW20" s="26">
        <v>-2</v>
      </c>
      <c r="AX20" s="26">
        <v>35</v>
      </c>
      <c r="AY20" s="1"/>
      <c r="AZ20" s="26">
        <v>-2</v>
      </c>
      <c r="BA20" s="26">
        <v>40</v>
      </c>
      <c r="BB20" s="1"/>
      <c r="BC20" s="26">
        <v>1</v>
      </c>
      <c r="BD20" s="26">
        <v>75</v>
      </c>
      <c r="BE20" s="1"/>
      <c r="BF20" s="1"/>
      <c r="BG20" s="1"/>
      <c r="BH20" s="1"/>
      <c r="BI20" s="1"/>
      <c r="BJ20" s="1"/>
      <c r="BK20" s="1"/>
      <c r="BL20" s="1"/>
      <c r="BM20" s="1"/>
    </row>
    <row x14ac:dyDescent="0.25" r="21" customHeight="1" ht="18.75">
      <c r="A21" s="27"/>
      <c r="B21" s="34" t="s">
        <v>152</v>
      </c>
      <c r="C21" s="35">
        <v>1</v>
      </c>
      <c r="D21" s="35"/>
      <c r="E21" s="34" t="s">
        <v>153</v>
      </c>
      <c r="F21" s="35">
        <v>1</v>
      </c>
      <c r="G21" s="35"/>
      <c r="H21" s="34" t="s">
        <v>154</v>
      </c>
      <c r="I21" s="35">
        <v>1</v>
      </c>
      <c r="J21" s="35"/>
      <c r="K21" s="34" t="s">
        <v>155</v>
      </c>
      <c r="L21" s="35"/>
      <c r="M21" s="35">
        <v>1</v>
      </c>
      <c r="N21" s="27"/>
      <c r="O21" s="1"/>
      <c r="P21" s="1"/>
      <c r="Q21" s="23"/>
      <c r="R21" s="23"/>
      <c r="S21" s="23"/>
      <c r="T21" s="23"/>
      <c r="U21" s="1"/>
      <c r="V21" s="26">
        <v>18</v>
      </c>
      <c r="W21" s="26">
        <v>98</v>
      </c>
      <c r="X21" s="1"/>
      <c r="Y21" s="26" t="s">
        <v>77</v>
      </c>
      <c r="Z21" s="23"/>
      <c r="AA21" s="1"/>
      <c r="AB21" s="26">
        <v>18</v>
      </c>
      <c r="AC21" s="26">
        <v>98</v>
      </c>
      <c r="AD21" s="1"/>
      <c r="AE21" s="26" t="s">
        <v>77</v>
      </c>
      <c r="AF21" s="23"/>
      <c r="AG21" s="1"/>
      <c r="AH21" s="26">
        <v>18</v>
      </c>
      <c r="AI21" s="26">
        <v>2</v>
      </c>
      <c r="AJ21" s="1"/>
      <c r="AK21" s="26">
        <v>18</v>
      </c>
      <c r="AL21" s="26">
        <v>2</v>
      </c>
      <c r="AM21" s="1"/>
      <c r="AN21" s="26">
        <v>18</v>
      </c>
      <c r="AO21" s="26">
        <v>2</v>
      </c>
      <c r="AP21" s="1"/>
      <c r="AQ21" s="26" t="s">
        <v>77</v>
      </c>
      <c r="AR21" s="23"/>
      <c r="AS21" s="1"/>
      <c r="AT21" s="26">
        <v>-3</v>
      </c>
      <c r="AU21" s="26">
        <v>35</v>
      </c>
      <c r="AV21" s="1"/>
      <c r="AW21" s="26">
        <v>-1</v>
      </c>
      <c r="AX21" s="26">
        <v>45</v>
      </c>
      <c r="AY21" s="1"/>
      <c r="AZ21" s="26">
        <v>-1</v>
      </c>
      <c r="BA21" s="26">
        <v>50</v>
      </c>
      <c r="BB21" s="1"/>
      <c r="BC21" s="26">
        <v>2</v>
      </c>
      <c r="BD21" s="26">
        <v>84</v>
      </c>
      <c r="BE21" s="1"/>
      <c r="BF21" s="1"/>
      <c r="BG21" s="1"/>
      <c r="BH21" s="1"/>
      <c r="BI21" s="1"/>
      <c r="BJ21" s="1"/>
      <c r="BK21" s="1"/>
      <c r="BL21" s="1"/>
      <c r="BM21" s="1"/>
    </row>
    <row x14ac:dyDescent="0.25" r="22" customHeight="1" ht="18.75">
      <c r="A22" s="27"/>
      <c r="B22" s="34" t="s">
        <v>156</v>
      </c>
      <c r="C22" s="35"/>
      <c r="D22" s="35"/>
      <c r="E22" s="34" t="s">
        <v>157</v>
      </c>
      <c r="F22" s="35"/>
      <c r="G22" s="35">
        <v>1</v>
      </c>
      <c r="H22" s="34" t="s">
        <v>158</v>
      </c>
      <c r="I22" s="35"/>
      <c r="J22" s="35">
        <v>1</v>
      </c>
      <c r="K22" s="34" t="s">
        <v>159</v>
      </c>
      <c r="L22" s="35"/>
      <c r="M22" s="35"/>
      <c r="N22" s="27"/>
      <c r="O22" s="1"/>
      <c r="P22" s="1"/>
      <c r="Q22" s="23"/>
      <c r="R22" s="23"/>
      <c r="S22" s="23"/>
      <c r="T22" s="23"/>
      <c r="U22" s="1"/>
      <c r="V22" s="26">
        <v>19</v>
      </c>
      <c r="W22" s="26">
        <v>98</v>
      </c>
      <c r="X22" s="1"/>
      <c r="Y22" s="26" t="s">
        <v>77</v>
      </c>
      <c r="Z22" s="23"/>
      <c r="AA22" s="1"/>
      <c r="AB22" s="26">
        <v>19</v>
      </c>
      <c r="AC22" s="26">
        <v>99</v>
      </c>
      <c r="AD22" s="1"/>
      <c r="AE22" s="26" t="s">
        <v>77</v>
      </c>
      <c r="AF22" s="23"/>
      <c r="AG22" s="1"/>
      <c r="AH22" s="26">
        <v>19</v>
      </c>
      <c r="AI22" s="26">
        <v>2</v>
      </c>
      <c r="AJ22" s="1"/>
      <c r="AK22" s="26">
        <v>19</v>
      </c>
      <c r="AL22" s="26">
        <v>1</v>
      </c>
      <c r="AM22" s="1"/>
      <c r="AN22" s="26">
        <v>19</v>
      </c>
      <c r="AO22" s="26">
        <v>1</v>
      </c>
      <c r="AP22" s="1"/>
      <c r="AQ22" s="26" t="s">
        <v>77</v>
      </c>
      <c r="AR22" s="23"/>
      <c r="AS22" s="1"/>
      <c r="AT22" s="26">
        <v>-2</v>
      </c>
      <c r="AU22" s="26">
        <v>40</v>
      </c>
      <c r="AV22" s="1"/>
      <c r="AW22" s="26">
        <v>0</v>
      </c>
      <c r="AX22" s="26">
        <v>55</v>
      </c>
      <c r="AY22" s="1"/>
      <c r="AZ22" s="26">
        <v>0</v>
      </c>
      <c r="BA22" s="26">
        <v>57</v>
      </c>
      <c r="BB22" s="1"/>
      <c r="BC22" s="26">
        <v>3</v>
      </c>
      <c r="BD22" s="26">
        <v>90</v>
      </c>
      <c r="BE22" s="1"/>
      <c r="BF22" s="1"/>
      <c r="BG22" s="1"/>
      <c r="BH22" s="1"/>
      <c r="BI22" s="1"/>
      <c r="BJ22" s="1"/>
      <c r="BK22" s="1"/>
      <c r="BL22" s="1"/>
      <c r="BM22" s="1"/>
    </row>
    <row x14ac:dyDescent="0.25" r="23" customHeight="1" ht="18.75">
      <c r="A23" s="27"/>
      <c r="B23" s="34" t="s">
        <v>160</v>
      </c>
      <c r="C23" s="35"/>
      <c r="D23" s="35"/>
      <c r="E23" s="34" t="s">
        <v>116</v>
      </c>
      <c r="F23" s="35"/>
      <c r="G23" s="35"/>
      <c r="H23" s="34" t="s">
        <v>161</v>
      </c>
      <c r="I23" s="35"/>
      <c r="J23" s="35"/>
      <c r="K23" s="34" t="s">
        <v>162</v>
      </c>
      <c r="L23" s="35">
        <v>1</v>
      </c>
      <c r="M23" s="35"/>
      <c r="N23" s="27"/>
      <c r="O23" s="1"/>
      <c r="P23" s="1"/>
      <c r="Q23" s="23"/>
      <c r="R23" s="23"/>
      <c r="S23" s="23"/>
      <c r="T23" s="23"/>
      <c r="U23" s="1"/>
      <c r="V23" s="26">
        <v>20</v>
      </c>
      <c r="W23" s="26">
        <v>99</v>
      </c>
      <c r="X23" s="1"/>
      <c r="Y23" s="23"/>
      <c r="Z23" s="23"/>
      <c r="AA23" s="1"/>
      <c r="AB23" s="23"/>
      <c r="AC23" s="23"/>
      <c r="AD23" s="1"/>
      <c r="AE23" s="26" t="s">
        <v>77</v>
      </c>
      <c r="AF23" s="23"/>
      <c r="AG23" s="1"/>
      <c r="AH23" s="26">
        <v>20</v>
      </c>
      <c r="AI23" s="26">
        <v>2</v>
      </c>
      <c r="AJ23" s="1"/>
      <c r="AK23" s="23"/>
      <c r="AL23" s="23"/>
      <c r="AM23" s="1"/>
      <c r="AN23" s="23"/>
      <c r="AO23" s="23"/>
      <c r="AP23" s="1"/>
      <c r="AQ23" s="23"/>
      <c r="AR23" s="23"/>
      <c r="AS23" s="1"/>
      <c r="AT23" s="26">
        <v>-1</v>
      </c>
      <c r="AU23" s="26">
        <v>45</v>
      </c>
      <c r="AV23" s="1"/>
      <c r="AW23" s="26">
        <v>1</v>
      </c>
      <c r="AX23" s="26">
        <v>60</v>
      </c>
      <c r="AY23" s="1"/>
      <c r="AZ23" s="26">
        <v>1</v>
      </c>
      <c r="BA23" s="26">
        <v>60</v>
      </c>
      <c r="BB23" s="1"/>
      <c r="BC23" s="26">
        <v>4</v>
      </c>
      <c r="BD23" s="26">
        <v>95</v>
      </c>
      <c r="BE23" s="1"/>
      <c r="BF23" s="1"/>
      <c r="BG23" s="1"/>
      <c r="BH23" s="1"/>
      <c r="BI23" s="1"/>
      <c r="BJ23" s="1"/>
      <c r="BK23" s="1"/>
      <c r="BL23" s="1"/>
      <c r="BM23" s="1"/>
    </row>
    <row x14ac:dyDescent="0.25" r="24" customHeight="1" ht="18.75">
      <c r="A24" s="27"/>
      <c r="B24" s="34" t="s">
        <v>163</v>
      </c>
      <c r="C24" s="35"/>
      <c r="D24" s="35">
        <v>1</v>
      </c>
      <c r="E24" s="34" t="s">
        <v>164</v>
      </c>
      <c r="F24" s="35"/>
      <c r="G24" s="35"/>
      <c r="H24" s="34" t="s">
        <v>165</v>
      </c>
      <c r="I24" s="35"/>
      <c r="J24" s="35"/>
      <c r="K24" s="34" t="s">
        <v>166</v>
      </c>
      <c r="L24" s="35"/>
      <c r="M24" s="35"/>
      <c r="N24" s="27"/>
      <c r="O24" s="1"/>
      <c r="P24" s="1"/>
      <c r="Q24" s="23"/>
      <c r="R24" s="23"/>
      <c r="S24" s="23"/>
      <c r="T24" s="23"/>
      <c r="U24" s="1"/>
      <c r="V24" s="23"/>
      <c r="W24" s="23"/>
      <c r="X24" s="1"/>
      <c r="Y24" s="23"/>
      <c r="Z24" s="23"/>
      <c r="AA24" s="1"/>
      <c r="AB24" s="23"/>
      <c r="AC24" s="23"/>
      <c r="AD24" s="1"/>
      <c r="AE24" s="23"/>
      <c r="AF24" s="23"/>
      <c r="AG24" s="1"/>
      <c r="AH24" s="26">
        <v>21</v>
      </c>
      <c r="AI24" s="26">
        <v>1</v>
      </c>
      <c r="AJ24" s="1"/>
      <c r="AK24" s="23"/>
      <c r="AL24" s="23"/>
      <c r="AM24" s="1"/>
      <c r="AN24" s="23"/>
      <c r="AO24" s="23"/>
      <c r="AP24" s="1"/>
      <c r="AQ24" s="23"/>
      <c r="AR24" s="23"/>
      <c r="AS24" s="1"/>
      <c r="AT24" s="26">
        <v>0</v>
      </c>
      <c r="AU24" s="26">
        <v>50</v>
      </c>
      <c r="AV24" s="1"/>
      <c r="AW24" s="26">
        <v>2</v>
      </c>
      <c r="AX24" s="26">
        <v>70</v>
      </c>
      <c r="AY24" s="1"/>
      <c r="AZ24" s="26">
        <v>2</v>
      </c>
      <c r="BA24" s="26">
        <v>70</v>
      </c>
      <c r="BB24" s="1"/>
      <c r="BC24" s="26">
        <v>5</v>
      </c>
      <c r="BD24" s="26">
        <v>96</v>
      </c>
      <c r="BE24" s="1"/>
      <c r="BF24" s="1"/>
      <c r="BG24" s="1"/>
      <c r="BH24" s="1"/>
      <c r="BI24" s="1"/>
      <c r="BJ24" s="1"/>
      <c r="BK24" s="1"/>
      <c r="BL24" s="1"/>
      <c r="BM24" s="1"/>
    </row>
    <row x14ac:dyDescent="0.25" r="25" customHeight="1" ht="18.75">
      <c r="A25" s="27"/>
      <c r="B25" s="34"/>
      <c r="C25" s="44"/>
      <c r="D25" s="44"/>
      <c r="E25" s="34"/>
      <c r="F25" s="44"/>
      <c r="G25" s="44"/>
      <c r="H25" s="34"/>
      <c r="I25" s="44"/>
      <c r="J25" s="44"/>
      <c r="K25" s="34"/>
      <c r="L25" s="44"/>
      <c r="M25" s="44"/>
      <c r="N25" s="27"/>
      <c r="O25" s="1"/>
      <c r="P25" s="1"/>
      <c r="Q25" s="23"/>
      <c r="R25" s="23"/>
      <c r="S25" s="23"/>
      <c r="T25" s="23"/>
      <c r="U25" s="1"/>
      <c r="V25" s="23"/>
      <c r="W25" s="23"/>
      <c r="X25" s="1"/>
      <c r="Y25" s="23"/>
      <c r="Z25" s="23"/>
      <c r="AA25" s="1"/>
      <c r="AB25" s="23"/>
      <c r="AC25" s="23"/>
      <c r="AD25" s="1"/>
      <c r="AE25" s="23"/>
      <c r="AF25" s="23"/>
      <c r="AG25" s="1"/>
      <c r="AH25" s="23"/>
      <c r="AI25" s="23"/>
      <c r="AJ25" s="1"/>
      <c r="AK25" s="23"/>
      <c r="AL25" s="23"/>
      <c r="AM25" s="1"/>
      <c r="AN25" s="23"/>
      <c r="AO25" s="23"/>
      <c r="AP25" s="1"/>
      <c r="AQ25" s="23"/>
      <c r="AR25" s="23"/>
      <c r="AS25" s="1"/>
      <c r="AT25" s="26">
        <v>1</v>
      </c>
      <c r="AU25" s="26">
        <v>55</v>
      </c>
      <c r="AV25" s="1"/>
      <c r="AW25" s="26">
        <v>3</v>
      </c>
      <c r="AX25" s="26">
        <v>75</v>
      </c>
      <c r="AY25" s="1"/>
      <c r="AZ25" s="26">
        <v>3</v>
      </c>
      <c r="BA25" s="26">
        <v>75</v>
      </c>
      <c r="BB25" s="1"/>
      <c r="BC25" s="26">
        <v>6</v>
      </c>
      <c r="BD25" s="26">
        <v>97</v>
      </c>
      <c r="BE25" s="1"/>
      <c r="BF25" s="1"/>
      <c r="BG25" s="1"/>
      <c r="BH25" s="1"/>
      <c r="BI25" s="1"/>
      <c r="BJ25" s="1"/>
      <c r="BK25" s="1"/>
      <c r="BL25" s="1"/>
      <c r="BM25" s="1"/>
    </row>
    <row x14ac:dyDescent="0.25" r="26" customHeight="1" ht="18.75">
      <c r="A26" s="27"/>
      <c r="B26" s="34" t="s">
        <v>167</v>
      </c>
      <c r="C26" s="35"/>
      <c r="D26" s="35">
        <v>1</v>
      </c>
      <c r="E26" s="34" t="s">
        <v>168</v>
      </c>
      <c r="F26" s="35">
        <v>1</v>
      </c>
      <c r="G26" s="35"/>
      <c r="H26" s="34" t="s">
        <v>169</v>
      </c>
      <c r="I26" s="35"/>
      <c r="J26" s="35">
        <v>1</v>
      </c>
      <c r="K26" s="34" t="s">
        <v>170</v>
      </c>
      <c r="L26" s="35">
        <v>1</v>
      </c>
      <c r="M26" s="35"/>
      <c r="N26" s="27"/>
      <c r="O26" s="1"/>
      <c r="P26" s="1"/>
      <c r="Q26" s="23"/>
      <c r="R26" s="23"/>
      <c r="S26" s="23"/>
      <c r="T26" s="23" t="s">
        <v>77</v>
      </c>
      <c r="U26" s="1"/>
      <c r="V26" s="23"/>
      <c r="W26" s="23"/>
      <c r="X26" s="1"/>
      <c r="Y26" s="23"/>
      <c r="Z26" s="23"/>
      <c r="AA26" s="1"/>
      <c r="AB26" s="23"/>
      <c r="AC26" s="23"/>
      <c r="AD26" s="1"/>
      <c r="AE26" s="23"/>
      <c r="AF26" s="23"/>
      <c r="AG26" s="1"/>
      <c r="AH26" s="23"/>
      <c r="AI26" s="23"/>
      <c r="AJ26" s="1"/>
      <c r="AK26" s="23"/>
      <c r="AL26" s="23"/>
      <c r="AM26" s="1"/>
      <c r="AN26" s="23"/>
      <c r="AO26" s="23"/>
      <c r="AP26" s="1"/>
      <c r="AQ26" s="23"/>
      <c r="AR26" s="23"/>
      <c r="AS26" s="1"/>
      <c r="AT26" s="26">
        <v>2</v>
      </c>
      <c r="AU26" s="26">
        <v>60</v>
      </c>
      <c r="AV26" s="1"/>
      <c r="AW26" s="26">
        <v>4</v>
      </c>
      <c r="AX26" s="26">
        <v>85</v>
      </c>
      <c r="AY26" s="1"/>
      <c r="AZ26" s="26">
        <v>4</v>
      </c>
      <c r="BA26" s="26">
        <v>80</v>
      </c>
      <c r="BB26" s="1"/>
      <c r="BC26" s="26">
        <v>7</v>
      </c>
      <c r="BD26" s="26">
        <v>97</v>
      </c>
      <c r="BE26" s="1"/>
      <c r="BF26" s="1"/>
      <c r="BG26" s="1"/>
      <c r="BH26" s="1"/>
      <c r="BI26" s="1"/>
      <c r="BJ26" s="1"/>
      <c r="BK26" s="1"/>
      <c r="BL26" s="1"/>
      <c r="BM26" s="1"/>
    </row>
    <row x14ac:dyDescent="0.25" r="27" customHeight="1" ht="18.75">
      <c r="A27" s="27"/>
      <c r="B27" s="34" t="s">
        <v>171</v>
      </c>
      <c r="C27" s="35">
        <v>1</v>
      </c>
      <c r="D27" s="35"/>
      <c r="E27" s="34" t="s">
        <v>172</v>
      </c>
      <c r="F27" s="35"/>
      <c r="G27" s="35"/>
      <c r="H27" s="34" t="s">
        <v>173</v>
      </c>
      <c r="I27" s="35"/>
      <c r="J27" s="35"/>
      <c r="K27" s="34" t="s">
        <v>174</v>
      </c>
      <c r="L27" s="35"/>
      <c r="M27" s="35"/>
      <c r="N27" s="27"/>
      <c r="O27" s="1"/>
      <c r="P27" s="1"/>
      <c r="Q27" s="23"/>
      <c r="R27" s="23"/>
      <c r="S27" s="23"/>
      <c r="T27" s="23"/>
      <c r="U27" s="1"/>
      <c r="V27" s="23"/>
      <c r="W27" s="23"/>
      <c r="X27" s="1"/>
      <c r="Y27" s="23"/>
      <c r="Z27" s="23"/>
      <c r="AA27" s="1"/>
      <c r="AB27" s="23"/>
      <c r="AC27" s="23"/>
      <c r="AD27" s="1"/>
      <c r="AE27" s="23"/>
      <c r="AF27" s="23"/>
      <c r="AG27" s="1"/>
      <c r="AH27" s="23"/>
      <c r="AI27" s="23"/>
      <c r="AJ27" s="1"/>
      <c r="AK27" s="23"/>
      <c r="AL27" s="23"/>
      <c r="AM27" s="1"/>
      <c r="AN27" s="23"/>
      <c r="AO27" s="23"/>
      <c r="AP27" s="1"/>
      <c r="AQ27" s="23"/>
      <c r="AR27" s="23"/>
      <c r="AS27" s="1"/>
      <c r="AT27" s="26">
        <v>3</v>
      </c>
      <c r="AU27" s="26">
        <v>65</v>
      </c>
      <c r="AV27" s="1"/>
      <c r="AW27" s="26">
        <v>5</v>
      </c>
      <c r="AX27" s="26">
        <v>90</v>
      </c>
      <c r="AY27" s="1"/>
      <c r="AZ27" s="26">
        <v>5</v>
      </c>
      <c r="BA27" s="26">
        <v>84</v>
      </c>
      <c r="BB27" s="1"/>
      <c r="BC27" s="26">
        <v>8</v>
      </c>
      <c r="BD27" s="26">
        <v>98</v>
      </c>
      <c r="BE27" s="1"/>
      <c r="BF27" s="1"/>
      <c r="BG27" s="1"/>
      <c r="BH27" s="1"/>
      <c r="BI27" s="1"/>
      <c r="BJ27" s="1"/>
      <c r="BK27" s="1"/>
      <c r="BL27" s="1"/>
      <c r="BM27" s="1"/>
    </row>
    <row x14ac:dyDescent="0.25" r="28" customHeight="1" ht="18.75">
      <c r="A28" s="27"/>
      <c r="B28" s="34" t="s">
        <v>175</v>
      </c>
      <c r="C28" s="35"/>
      <c r="D28" s="35"/>
      <c r="E28" s="34" t="s">
        <v>176</v>
      </c>
      <c r="F28" s="35"/>
      <c r="G28" s="35">
        <v>1</v>
      </c>
      <c r="H28" s="36" t="s">
        <v>177</v>
      </c>
      <c r="I28" s="35">
        <v>1</v>
      </c>
      <c r="J28" s="35"/>
      <c r="K28" s="34" t="s">
        <v>178</v>
      </c>
      <c r="L28" s="35"/>
      <c r="M28" s="35"/>
      <c r="N28" s="27"/>
      <c r="O28" s="1"/>
      <c r="P28" s="1"/>
      <c r="Q28" s="23"/>
      <c r="R28" s="23"/>
      <c r="S28" s="23"/>
      <c r="T28" s="23"/>
      <c r="U28" s="1"/>
      <c r="V28" s="23"/>
      <c r="W28" s="23"/>
      <c r="X28" s="1"/>
      <c r="Y28" s="23"/>
      <c r="Z28" s="23"/>
      <c r="AA28" s="1"/>
      <c r="AB28" s="23"/>
      <c r="AC28" s="23"/>
      <c r="AD28" s="1"/>
      <c r="AE28" s="23"/>
      <c r="AF28" s="23"/>
      <c r="AG28" s="1"/>
      <c r="AH28" s="23"/>
      <c r="AI28" s="23"/>
      <c r="AJ28" s="1"/>
      <c r="AK28" s="23"/>
      <c r="AL28" s="23"/>
      <c r="AM28" s="1"/>
      <c r="AN28" s="23"/>
      <c r="AO28" s="23"/>
      <c r="AP28" s="1"/>
      <c r="AQ28" s="23"/>
      <c r="AR28" s="23"/>
      <c r="AS28" s="1"/>
      <c r="AT28" s="26">
        <v>4</v>
      </c>
      <c r="AU28" s="26">
        <v>67</v>
      </c>
      <c r="AV28" s="1"/>
      <c r="AW28" s="26">
        <v>6</v>
      </c>
      <c r="AX28" s="26">
        <v>95</v>
      </c>
      <c r="AY28" s="1"/>
      <c r="AZ28" s="26">
        <v>6</v>
      </c>
      <c r="BA28" s="26">
        <v>87</v>
      </c>
      <c r="BB28" s="1"/>
      <c r="BC28" s="26">
        <v>9</v>
      </c>
      <c r="BD28" s="26">
        <v>98</v>
      </c>
      <c r="BE28" s="1"/>
      <c r="BF28" s="1"/>
      <c r="BG28" s="1"/>
      <c r="BH28" s="1"/>
      <c r="BI28" s="1"/>
      <c r="BJ28" s="1"/>
      <c r="BK28" s="1"/>
      <c r="BL28" s="1"/>
      <c r="BM28" s="1"/>
    </row>
    <row x14ac:dyDescent="0.25" r="29" customHeight="1" ht="18.75">
      <c r="A29" s="27"/>
      <c r="B29" s="34" t="s">
        <v>179</v>
      </c>
      <c r="C29" s="35"/>
      <c r="D29" s="35"/>
      <c r="E29" s="34" t="s">
        <v>180</v>
      </c>
      <c r="F29" s="35"/>
      <c r="G29" s="35"/>
      <c r="H29" s="36" t="s">
        <v>181</v>
      </c>
      <c r="I29" s="35"/>
      <c r="J29" s="35"/>
      <c r="K29" s="34" t="s">
        <v>182</v>
      </c>
      <c r="L29" s="35"/>
      <c r="M29" s="35">
        <v>1</v>
      </c>
      <c r="N29" s="27"/>
      <c r="O29" s="1"/>
      <c r="P29" s="1"/>
      <c r="Q29" s="23"/>
      <c r="R29" s="23"/>
      <c r="S29" s="23"/>
      <c r="T29" s="23"/>
      <c r="U29" s="1"/>
      <c r="V29" s="23"/>
      <c r="W29" s="23"/>
      <c r="X29" s="1"/>
      <c r="Y29" s="23"/>
      <c r="Z29" s="23"/>
      <c r="AA29" s="1"/>
      <c r="AB29" s="23"/>
      <c r="AC29" s="23"/>
      <c r="AD29" s="1"/>
      <c r="AE29" s="23"/>
      <c r="AF29" s="23"/>
      <c r="AG29" s="1"/>
      <c r="AH29" s="23"/>
      <c r="AI29" s="23"/>
      <c r="AJ29" s="1"/>
      <c r="AK29" s="23"/>
      <c r="AL29" s="23"/>
      <c r="AM29" s="1"/>
      <c r="AN29" s="23"/>
      <c r="AO29" s="23"/>
      <c r="AP29" s="1"/>
      <c r="AQ29" s="23"/>
      <c r="AR29" s="23"/>
      <c r="AS29" s="1"/>
      <c r="AT29" s="26">
        <v>5</v>
      </c>
      <c r="AU29" s="26">
        <v>70</v>
      </c>
      <c r="AV29" s="1"/>
      <c r="AW29" s="26">
        <v>7</v>
      </c>
      <c r="AX29" s="26">
        <v>96</v>
      </c>
      <c r="AY29" s="1"/>
      <c r="AZ29" s="26">
        <v>7</v>
      </c>
      <c r="BA29" s="26">
        <v>91</v>
      </c>
      <c r="BB29" s="1"/>
      <c r="BC29" s="26">
        <v>10</v>
      </c>
      <c r="BD29" s="26">
        <v>98</v>
      </c>
      <c r="BE29" s="1"/>
      <c r="BF29" s="1"/>
      <c r="BG29" s="1"/>
      <c r="BH29" s="1"/>
      <c r="BI29" s="1"/>
      <c r="BJ29" s="1"/>
      <c r="BK29" s="1"/>
      <c r="BL29" s="1"/>
      <c r="BM29" s="1"/>
    </row>
    <row x14ac:dyDescent="0.25" r="30" customHeight="1" ht="18.75">
      <c r="A30" s="27"/>
      <c r="B30" s="34"/>
      <c r="C30" s="44"/>
      <c r="D30" s="44"/>
      <c r="E30" s="34"/>
      <c r="F30" s="44"/>
      <c r="G30" s="44"/>
      <c r="H30" s="34"/>
      <c r="I30" s="44"/>
      <c r="J30" s="44"/>
      <c r="K30" s="34"/>
      <c r="L30" s="44"/>
      <c r="M30" s="44"/>
      <c r="N30" s="27"/>
      <c r="O30" s="1"/>
      <c r="P30" s="1"/>
      <c r="Q30" s="23"/>
      <c r="R30" s="23"/>
      <c r="S30" s="23"/>
      <c r="T30" s="23"/>
      <c r="U30" s="1"/>
      <c r="V30" s="23"/>
      <c r="W30" s="23"/>
      <c r="X30" s="1"/>
      <c r="Y30" s="23"/>
      <c r="Z30" s="23"/>
      <c r="AA30" s="1"/>
      <c r="AB30" s="23"/>
      <c r="AC30" s="23"/>
      <c r="AD30" s="1"/>
      <c r="AE30" s="23"/>
      <c r="AF30" s="23"/>
      <c r="AG30" s="1"/>
      <c r="AH30" s="23"/>
      <c r="AI30" s="23"/>
      <c r="AJ30" s="1"/>
      <c r="AK30" s="23"/>
      <c r="AL30" s="23"/>
      <c r="AM30" s="1"/>
      <c r="AN30" s="23"/>
      <c r="AO30" s="23"/>
      <c r="AP30" s="1"/>
      <c r="AQ30" s="23"/>
      <c r="AR30" s="23"/>
      <c r="AS30" s="1"/>
      <c r="AT30" s="26">
        <v>6</v>
      </c>
      <c r="AU30" s="26">
        <v>75</v>
      </c>
      <c r="AV30" s="1"/>
      <c r="AW30" s="26">
        <v>8</v>
      </c>
      <c r="AX30" s="26">
        <v>97</v>
      </c>
      <c r="AY30" s="1"/>
      <c r="AZ30" s="26">
        <v>8</v>
      </c>
      <c r="BA30" s="26">
        <v>94</v>
      </c>
      <c r="BB30" s="1"/>
      <c r="BC30" s="26">
        <v>11</v>
      </c>
      <c r="BD30" s="26">
        <v>98</v>
      </c>
      <c r="BE30" s="1"/>
      <c r="BF30" s="1"/>
      <c r="BG30" s="1"/>
      <c r="BH30" s="1"/>
      <c r="BI30" s="1"/>
      <c r="BJ30" s="1"/>
      <c r="BK30" s="1"/>
      <c r="BL30" s="1"/>
      <c r="BM30" s="1"/>
    </row>
    <row x14ac:dyDescent="0.25" r="31" customHeight="1" ht="18.75">
      <c r="A31" s="27"/>
      <c r="B31" s="34" t="s">
        <v>183</v>
      </c>
      <c r="C31" s="35"/>
      <c r="D31" s="35"/>
      <c r="E31" s="34" t="s">
        <v>184</v>
      </c>
      <c r="F31" s="35"/>
      <c r="G31" s="35"/>
      <c r="H31" s="34" t="s">
        <v>185</v>
      </c>
      <c r="I31" s="35"/>
      <c r="J31" s="35">
        <v>1</v>
      </c>
      <c r="K31" s="34" t="s">
        <v>186</v>
      </c>
      <c r="L31" s="35"/>
      <c r="M31" s="35">
        <v>1</v>
      </c>
      <c r="N31" s="27"/>
      <c r="O31" s="1"/>
      <c r="P31" s="1"/>
      <c r="Q31" s="23"/>
      <c r="R31" s="23"/>
      <c r="S31" s="23"/>
      <c r="T31" s="23"/>
      <c r="U31" s="1"/>
      <c r="V31" s="23"/>
      <c r="W31" s="23"/>
      <c r="X31" s="1"/>
      <c r="Y31" s="23"/>
      <c r="Z31" s="23"/>
      <c r="AA31" s="1"/>
      <c r="AB31" s="23"/>
      <c r="AC31" s="23"/>
      <c r="AD31" s="1"/>
      <c r="AE31" s="23"/>
      <c r="AF31" s="23"/>
      <c r="AG31" s="1"/>
      <c r="AH31" s="23"/>
      <c r="AI31" s="23"/>
      <c r="AJ31" s="1"/>
      <c r="AK31" s="23"/>
      <c r="AL31" s="23"/>
      <c r="AM31" s="1"/>
      <c r="AN31" s="23"/>
      <c r="AO31" s="23"/>
      <c r="AP31" s="1"/>
      <c r="AQ31" s="23"/>
      <c r="AR31" s="23"/>
      <c r="AS31" s="1"/>
      <c r="AT31" s="26">
        <v>7</v>
      </c>
      <c r="AU31" s="26">
        <v>80</v>
      </c>
      <c r="AV31" s="1"/>
      <c r="AW31" s="26">
        <v>9</v>
      </c>
      <c r="AX31" s="26">
        <v>97</v>
      </c>
      <c r="AY31" s="1"/>
      <c r="AZ31" s="26">
        <v>9</v>
      </c>
      <c r="BA31" s="26">
        <v>96</v>
      </c>
      <c r="BB31" s="1"/>
      <c r="BC31" s="26">
        <v>12</v>
      </c>
      <c r="BD31" s="26">
        <v>98</v>
      </c>
      <c r="BE31" s="1"/>
      <c r="BF31" s="1"/>
      <c r="BG31" s="1"/>
      <c r="BH31" s="1"/>
      <c r="BI31" s="1"/>
      <c r="BJ31" s="1"/>
      <c r="BK31" s="1"/>
      <c r="BL31" s="1"/>
      <c r="BM31" s="1"/>
    </row>
    <row x14ac:dyDescent="0.25" r="32" customHeight="1" ht="18.75">
      <c r="A32" s="27"/>
      <c r="B32" s="34" t="s">
        <v>187</v>
      </c>
      <c r="C32" s="35"/>
      <c r="D32" s="35"/>
      <c r="E32" s="34" t="s">
        <v>188</v>
      </c>
      <c r="F32" s="35"/>
      <c r="G32" s="35"/>
      <c r="H32" s="34" t="s">
        <v>189</v>
      </c>
      <c r="I32" s="35"/>
      <c r="J32" s="35"/>
      <c r="K32" s="34" t="s">
        <v>190</v>
      </c>
      <c r="L32" s="35"/>
      <c r="M32" s="35"/>
      <c r="N32" s="27"/>
      <c r="O32" s="1"/>
      <c r="P32" s="1"/>
      <c r="Q32" s="23"/>
      <c r="R32" s="23"/>
      <c r="S32" s="23"/>
      <c r="T32" s="23"/>
      <c r="U32" s="1"/>
      <c r="V32" s="23"/>
      <c r="W32" s="23"/>
      <c r="X32" s="1"/>
      <c r="Y32" s="23"/>
      <c r="Z32" s="23"/>
      <c r="AA32" s="1"/>
      <c r="AB32" s="23"/>
      <c r="AC32" s="23"/>
      <c r="AD32" s="1"/>
      <c r="AE32" s="23"/>
      <c r="AF32" s="23"/>
      <c r="AG32" s="1"/>
      <c r="AH32" s="23"/>
      <c r="AI32" s="23"/>
      <c r="AJ32" s="1"/>
      <c r="AK32" s="23"/>
      <c r="AL32" s="23"/>
      <c r="AM32" s="1"/>
      <c r="AN32" s="23"/>
      <c r="AO32" s="23"/>
      <c r="AP32" s="1"/>
      <c r="AQ32" s="23"/>
      <c r="AR32" s="23"/>
      <c r="AS32" s="1"/>
      <c r="AT32" s="26">
        <v>8</v>
      </c>
      <c r="AU32" s="26">
        <v>84</v>
      </c>
      <c r="AV32" s="1"/>
      <c r="AW32" s="26">
        <v>10</v>
      </c>
      <c r="AX32" s="26">
        <v>98</v>
      </c>
      <c r="AY32" s="1"/>
      <c r="AZ32" s="26">
        <v>10</v>
      </c>
      <c r="BA32" s="26">
        <v>97</v>
      </c>
      <c r="BB32" s="1"/>
      <c r="BC32" s="26">
        <v>13</v>
      </c>
      <c r="BD32" s="26">
        <v>98</v>
      </c>
      <c r="BE32" s="1"/>
      <c r="BF32" s="1"/>
      <c r="BG32" s="1"/>
      <c r="BH32" s="1"/>
      <c r="BI32" s="1"/>
      <c r="BJ32" s="1"/>
      <c r="BK32" s="1"/>
      <c r="BL32" s="1"/>
      <c r="BM32" s="1"/>
    </row>
    <row x14ac:dyDescent="0.25" r="33" customHeight="1" ht="18.75">
      <c r="A33" s="27"/>
      <c r="B33" s="34" t="s">
        <v>191</v>
      </c>
      <c r="C33" s="35"/>
      <c r="D33" s="35">
        <v>1</v>
      </c>
      <c r="E33" s="34" t="s">
        <v>192</v>
      </c>
      <c r="F33" s="35"/>
      <c r="G33" s="35">
        <v>1</v>
      </c>
      <c r="H33" s="34" t="s">
        <v>193</v>
      </c>
      <c r="I33" s="35">
        <v>1</v>
      </c>
      <c r="J33" s="35"/>
      <c r="K33" s="34" t="s">
        <v>194</v>
      </c>
      <c r="L33" s="35"/>
      <c r="M33" s="35"/>
      <c r="N33" s="27"/>
      <c r="O33" s="1"/>
      <c r="P33" s="1"/>
      <c r="Q33" s="23"/>
      <c r="R33" s="23"/>
      <c r="S33" s="23"/>
      <c r="T33" s="23"/>
      <c r="U33" s="1"/>
      <c r="V33" s="23"/>
      <c r="W33" s="23"/>
      <c r="X33" s="1"/>
      <c r="Y33" s="23"/>
      <c r="Z33" s="23"/>
      <c r="AA33" s="1"/>
      <c r="AB33" s="23"/>
      <c r="AC33" s="23"/>
      <c r="AD33" s="1"/>
      <c r="AE33" s="23"/>
      <c r="AF33" s="23"/>
      <c r="AG33" s="1"/>
      <c r="AH33" s="23"/>
      <c r="AI33" s="23"/>
      <c r="AJ33" s="1"/>
      <c r="AK33" s="23"/>
      <c r="AL33" s="23"/>
      <c r="AM33" s="1"/>
      <c r="AN33" s="23"/>
      <c r="AO33" s="23"/>
      <c r="AP33" s="1"/>
      <c r="AQ33" s="23"/>
      <c r="AR33" s="23"/>
      <c r="AS33" s="1"/>
      <c r="AT33" s="26">
        <v>9</v>
      </c>
      <c r="AU33" s="26">
        <v>85</v>
      </c>
      <c r="AV33" s="1"/>
      <c r="AW33" s="26">
        <v>11</v>
      </c>
      <c r="AX33" s="26">
        <v>98</v>
      </c>
      <c r="AY33" s="1"/>
      <c r="AZ33" s="26">
        <v>11</v>
      </c>
      <c r="BA33" s="26">
        <v>97</v>
      </c>
      <c r="BB33" s="1"/>
      <c r="BC33" s="26">
        <v>14</v>
      </c>
      <c r="BD33" s="26">
        <v>98</v>
      </c>
      <c r="BE33" s="1"/>
      <c r="BF33" s="1"/>
      <c r="BG33" s="1"/>
      <c r="BH33" s="1"/>
      <c r="BI33" s="1"/>
      <c r="BJ33" s="1"/>
      <c r="BK33" s="1"/>
      <c r="BL33" s="1"/>
      <c r="BM33" s="1"/>
    </row>
    <row x14ac:dyDescent="0.25" r="34" customHeight="1" ht="18.75">
      <c r="A34" s="27"/>
      <c r="B34" s="34" t="s">
        <v>195</v>
      </c>
      <c r="C34" s="35">
        <v>1</v>
      </c>
      <c r="D34" s="35"/>
      <c r="E34" s="36" t="s">
        <v>196</v>
      </c>
      <c r="F34" s="35">
        <v>1</v>
      </c>
      <c r="G34" s="35"/>
      <c r="H34" s="34" t="s">
        <v>197</v>
      </c>
      <c r="I34" s="35"/>
      <c r="J34" s="35"/>
      <c r="K34" s="34" t="s">
        <v>198</v>
      </c>
      <c r="L34" s="35">
        <v>1</v>
      </c>
      <c r="M34" s="35"/>
      <c r="N34" s="27"/>
      <c r="O34" s="1"/>
      <c r="P34" s="1"/>
      <c r="Q34" s="23"/>
      <c r="R34" s="23"/>
      <c r="S34" s="23"/>
      <c r="T34" s="23"/>
      <c r="U34" s="1"/>
      <c r="V34" s="23"/>
      <c r="W34" s="23"/>
      <c r="X34" s="1"/>
      <c r="Y34" s="23"/>
      <c r="Z34" s="23"/>
      <c r="AA34" s="1"/>
      <c r="AB34" s="23"/>
      <c r="AC34" s="23"/>
      <c r="AD34" s="1"/>
      <c r="AE34" s="23"/>
      <c r="AF34" s="23"/>
      <c r="AG34" s="1"/>
      <c r="AH34" s="23"/>
      <c r="AI34" s="23"/>
      <c r="AJ34" s="1"/>
      <c r="AK34" s="23"/>
      <c r="AL34" s="23"/>
      <c r="AM34" s="1"/>
      <c r="AN34" s="23"/>
      <c r="AO34" s="23"/>
      <c r="AP34" s="1"/>
      <c r="AQ34" s="23"/>
      <c r="AR34" s="23"/>
      <c r="AS34" s="1"/>
      <c r="AT34" s="26">
        <v>10</v>
      </c>
      <c r="AU34" s="26">
        <v>90</v>
      </c>
      <c r="AV34" s="1"/>
      <c r="AW34" s="26">
        <v>12</v>
      </c>
      <c r="AX34" s="26">
        <v>98</v>
      </c>
      <c r="AY34" s="1"/>
      <c r="AZ34" s="26">
        <v>12</v>
      </c>
      <c r="BA34" s="26">
        <v>98</v>
      </c>
      <c r="BB34" s="1"/>
      <c r="BC34" s="26">
        <v>15</v>
      </c>
      <c r="BD34" s="26">
        <v>99</v>
      </c>
      <c r="BE34" s="1"/>
      <c r="BF34" s="1"/>
      <c r="BG34" s="1"/>
      <c r="BH34" s="1"/>
      <c r="BI34" s="1"/>
      <c r="BJ34" s="1"/>
      <c r="BK34" s="1"/>
      <c r="BL34" s="1"/>
      <c r="BM34" s="1"/>
    </row>
    <row x14ac:dyDescent="0.25" r="35" customHeight="1" ht="11.25">
      <c r="A35" s="27"/>
      <c r="B35" s="32"/>
      <c r="C35" s="31"/>
      <c r="D35" s="31"/>
      <c r="E35" s="32"/>
      <c r="F35" s="31"/>
      <c r="G35" s="31"/>
      <c r="H35" s="32"/>
      <c r="I35" s="31">
        <v>1</v>
      </c>
      <c r="J35" s="31"/>
      <c r="K35" s="32"/>
      <c r="L35" s="31"/>
      <c r="M35" s="31"/>
      <c r="N35" s="27"/>
      <c r="O35" s="1"/>
      <c r="P35" s="1"/>
      <c r="Q35" s="23"/>
      <c r="R35" s="23"/>
      <c r="S35" s="23"/>
      <c r="T35" s="23"/>
      <c r="U35" s="1"/>
      <c r="V35" s="23"/>
      <c r="W35" s="23"/>
      <c r="X35" s="1"/>
      <c r="Y35" s="23"/>
      <c r="Z35" s="23"/>
      <c r="AA35" s="1"/>
      <c r="AB35" s="23"/>
      <c r="AC35" s="23"/>
      <c r="AD35" s="1"/>
      <c r="AE35" s="23"/>
      <c r="AF35" s="23"/>
      <c r="AG35" s="1"/>
      <c r="AH35" s="23"/>
      <c r="AI35" s="23"/>
      <c r="AJ35" s="1"/>
      <c r="AK35" s="23"/>
      <c r="AL35" s="23"/>
      <c r="AM35" s="1"/>
      <c r="AN35" s="23"/>
      <c r="AO35" s="23"/>
      <c r="AP35" s="1"/>
      <c r="AQ35" s="23"/>
      <c r="AR35" s="23"/>
      <c r="AS35" s="1"/>
      <c r="AT35" s="26">
        <v>11</v>
      </c>
      <c r="AU35" s="26">
        <v>91</v>
      </c>
      <c r="AV35" s="1"/>
      <c r="AW35" s="26">
        <v>13</v>
      </c>
      <c r="AX35" s="26">
        <v>98</v>
      </c>
      <c r="AY35" s="1"/>
      <c r="AZ35" s="26">
        <v>13</v>
      </c>
      <c r="BA35" s="26">
        <v>98</v>
      </c>
      <c r="BB35" s="1"/>
      <c r="BC35" s="26" t="s">
        <v>77</v>
      </c>
      <c r="BD35" s="23"/>
      <c r="BE35" s="1"/>
      <c r="BF35" s="1"/>
      <c r="BG35" s="50"/>
      <c r="BH35" s="1"/>
      <c r="BI35" s="1"/>
      <c r="BJ35" s="1"/>
      <c r="BK35" s="51"/>
      <c r="BL35" s="1"/>
      <c r="BM35" s="51"/>
    </row>
    <row x14ac:dyDescent="0.25" r="36" customHeight="1" ht="18.75">
      <c r="A36" s="1"/>
      <c r="B36" s="1"/>
      <c r="C36" s="23"/>
      <c r="D36" s="23"/>
      <c r="E36" s="1"/>
      <c r="F36" s="23"/>
      <c r="G36" s="23"/>
      <c r="H36" s="1"/>
      <c r="I36" s="23"/>
      <c r="J36" s="23"/>
      <c r="K36" s="1"/>
      <c r="L36" s="23"/>
      <c r="M36" s="23"/>
      <c r="N36" s="1"/>
      <c r="O36" s="1"/>
      <c r="P36" s="1"/>
      <c r="Q36" s="23"/>
      <c r="R36" s="23"/>
      <c r="S36" s="23"/>
      <c r="T36" s="23"/>
      <c r="U36" s="1"/>
      <c r="V36" s="23"/>
      <c r="W36" s="23"/>
      <c r="X36" s="1"/>
      <c r="Y36" s="23"/>
      <c r="Z36" s="23"/>
      <c r="AA36" s="1"/>
      <c r="AB36" s="23"/>
      <c r="AC36" s="23"/>
      <c r="AD36" s="1"/>
      <c r="AE36" s="23"/>
      <c r="AF36" s="23"/>
      <c r="AG36" s="1"/>
      <c r="AH36" s="23"/>
      <c r="AI36" s="23"/>
      <c r="AJ36" s="1"/>
      <c r="AK36" s="23"/>
      <c r="AL36" s="23"/>
      <c r="AM36" s="1"/>
      <c r="AN36" s="23"/>
      <c r="AO36" s="23"/>
      <c r="AP36" s="1"/>
      <c r="AQ36" s="23"/>
      <c r="AR36" s="23"/>
      <c r="AS36" s="1"/>
      <c r="AT36" s="26">
        <v>12</v>
      </c>
      <c r="AU36" s="26">
        <v>94</v>
      </c>
      <c r="AV36" s="1"/>
      <c r="AW36" s="26">
        <v>14</v>
      </c>
      <c r="AX36" s="26">
        <v>98</v>
      </c>
      <c r="AY36" s="1"/>
      <c r="AZ36" s="26">
        <v>14</v>
      </c>
      <c r="BA36" s="26">
        <v>98</v>
      </c>
      <c r="BB36" s="1"/>
      <c r="BC36" s="26" t="s">
        <v>77</v>
      </c>
      <c r="BD36" s="23"/>
      <c r="BE36" s="1"/>
      <c r="BF36" s="1"/>
      <c r="BG36" s="1"/>
      <c r="BH36" s="1"/>
      <c r="BI36" s="1"/>
      <c r="BJ36" s="1"/>
      <c r="BK36" s="1"/>
      <c r="BL36" s="1"/>
      <c r="BM36" s="1"/>
    </row>
    <row x14ac:dyDescent="0.25" r="37" customHeight="1" ht="18.75">
      <c r="A37" s="1"/>
      <c r="B37" s="1"/>
      <c r="C37" s="23"/>
      <c r="D37" s="23"/>
      <c r="E37" s="1"/>
      <c r="F37" s="23"/>
      <c r="G37" s="23"/>
      <c r="H37" s="1"/>
      <c r="I37" s="23"/>
      <c r="J37" s="23"/>
      <c r="K37" s="1"/>
      <c r="L37" s="23"/>
      <c r="M37" s="23"/>
      <c r="N37" s="1"/>
      <c r="O37" s="1"/>
      <c r="P37" s="1"/>
      <c r="Q37" s="23"/>
      <c r="R37" s="23"/>
      <c r="S37" s="23"/>
      <c r="T37" s="23"/>
      <c r="U37" s="1"/>
      <c r="V37" s="23"/>
      <c r="W37" s="23"/>
      <c r="X37" s="1"/>
      <c r="Y37" s="23"/>
      <c r="Z37" s="23"/>
      <c r="AA37" s="1"/>
      <c r="AB37" s="23"/>
      <c r="AC37" s="23"/>
      <c r="AD37" s="1"/>
      <c r="AE37" s="23"/>
      <c r="AF37" s="23"/>
      <c r="AG37" s="1"/>
      <c r="AH37" s="23"/>
      <c r="AI37" s="23"/>
      <c r="AJ37" s="1"/>
      <c r="AK37" s="23"/>
      <c r="AL37" s="23"/>
      <c r="AM37" s="1"/>
      <c r="AN37" s="23"/>
      <c r="AO37" s="23"/>
      <c r="AP37" s="1"/>
      <c r="AQ37" s="23"/>
      <c r="AR37" s="23"/>
      <c r="AS37" s="1"/>
      <c r="AT37" s="26">
        <v>13</v>
      </c>
      <c r="AU37" s="26">
        <v>95</v>
      </c>
      <c r="AV37" s="1"/>
      <c r="AW37" s="26">
        <v>15</v>
      </c>
      <c r="AX37" s="26">
        <v>98</v>
      </c>
      <c r="AY37" s="1"/>
      <c r="AZ37" s="26">
        <v>15</v>
      </c>
      <c r="BA37" s="26">
        <v>98</v>
      </c>
      <c r="BB37" s="1"/>
      <c r="BC37" s="26" t="s">
        <v>77</v>
      </c>
      <c r="BD37" s="23"/>
      <c r="BE37" s="1"/>
      <c r="BF37" s="1"/>
      <c r="BG37" s="1"/>
      <c r="BH37" s="1"/>
      <c r="BI37" s="1"/>
      <c r="BJ37" s="1"/>
      <c r="BK37" s="1"/>
      <c r="BL37" s="1"/>
      <c r="BM37" s="1"/>
    </row>
    <row x14ac:dyDescent="0.25" r="38" customHeight="1" ht="18.75">
      <c r="A38" s="1"/>
      <c r="B38" s="1"/>
      <c r="C38" s="23"/>
      <c r="D38" s="23"/>
      <c r="E38" s="1"/>
      <c r="F38" s="23"/>
      <c r="G38" s="23"/>
      <c r="H38" s="1"/>
      <c r="I38" s="23"/>
      <c r="J38" s="23"/>
      <c r="K38" s="1"/>
      <c r="L38" s="23"/>
      <c r="M38" s="23"/>
      <c r="N38" s="1"/>
      <c r="O38" s="1"/>
      <c r="P38" s="1"/>
      <c r="Q38" s="23"/>
      <c r="R38" s="23"/>
      <c r="S38" s="23"/>
      <c r="T38" s="23"/>
      <c r="U38" s="1"/>
      <c r="V38" s="23"/>
      <c r="W38" s="23"/>
      <c r="X38" s="1"/>
      <c r="Y38" s="23"/>
      <c r="Z38" s="23"/>
      <c r="AA38" s="1"/>
      <c r="AB38" s="23"/>
      <c r="AC38" s="23"/>
      <c r="AD38" s="1"/>
      <c r="AE38" s="23"/>
      <c r="AF38" s="23"/>
      <c r="AG38" s="1"/>
      <c r="AH38" s="23"/>
      <c r="AI38" s="23"/>
      <c r="AJ38" s="1"/>
      <c r="AK38" s="23"/>
      <c r="AL38" s="23"/>
      <c r="AM38" s="1"/>
      <c r="AN38" s="23"/>
      <c r="AO38" s="23"/>
      <c r="AP38" s="1"/>
      <c r="AQ38" s="23"/>
      <c r="AR38" s="23"/>
      <c r="AS38" s="1"/>
      <c r="AT38" s="26">
        <v>14</v>
      </c>
      <c r="AU38" s="26">
        <v>96</v>
      </c>
      <c r="AV38" s="1"/>
      <c r="AW38" s="26">
        <v>16</v>
      </c>
      <c r="AX38" s="26">
        <v>98</v>
      </c>
      <c r="AY38" s="1"/>
      <c r="AZ38" s="26">
        <v>16</v>
      </c>
      <c r="BA38" s="26">
        <v>98</v>
      </c>
      <c r="BB38" s="1"/>
      <c r="BC38" s="26" t="s">
        <v>77</v>
      </c>
      <c r="BD38" s="23"/>
      <c r="BE38" s="1"/>
      <c r="BF38" s="1"/>
      <c r="BG38" s="1"/>
      <c r="BH38" s="1"/>
      <c r="BI38" s="1"/>
      <c r="BJ38" s="1"/>
      <c r="BK38" s="1"/>
      <c r="BL38" s="1"/>
      <c r="BM38" s="1"/>
    </row>
    <row x14ac:dyDescent="0.25" r="39" customHeight="1" ht="18.75">
      <c r="A39" s="1"/>
      <c r="B39" s="1"/>
      <c r="C39" s="23"/>
      <c r="D39" s="23"/>
      <c r="E39" s="1"/>
      <c r="F39" s="23"/>
      <c r="G39" s="23"/>
      <c r="H39" s="1"/>
      <c r="I39" s="23"/>
      <c r="J39" s="23"/>
      <c r="K39" s="1"/>
      <c r="L39" s="23"/>
      <c r="M39" s="23"/>
      <c r="N39" s="1"/>
      <c r="O39" s="1"/>
      <c r="P39" s="1"/>
      <c r="Q39" s="23"/>
      <c r="R39" s="23"/>
      <c r="S39" s="23"/>
      <c r="T39" s="23"/>
      <c r="U39" s="1"/>
      <c r="V39" s="23"/>
      <c r="W39" s="23"/>
      <c r="X39" s="1"/>
      <c r="Y39" s="23"/>
      <c r="Z39" s="23"/>
      <c r="AA39" s="1"/>
      <c r="AB39" s="23"/>
      <c r="AC39" s="23"/>
      <c r="AD39" s="1"/>
      <c r="AE39" s="23"/>
      <c r="AF39" s="23"/>
      <c r="AG39" s="1"/>
      <c r="AH39" s="23"/>
      <c r="AI39" s="23"/>
      <c r="AJ39" s="1"/>
      <c r="AK39" s="23"/>
      <c r="AL39" s="23"/>
      <c r="AM39" s="1"/>
      <c r="AN39" s="23"/>
      <c r="AO39" s="23"/>
      <c r="AP39" s="1"/>
      <c r="AQ39" s="23"/>
      <c r="AR39" s="23"/>
      <c r="AS39" s="1"/>
      <c r="AT39" s="26">
        <v>15</v>
      </c>
      <c r="AU39" s="26">
        <v>97</v>
      </c>
      <c r="AV39" s="1"/>
      <c r="AW39" s="26">
        <v>17</v>
      </c>
      <c r="AX39" s="26">
        <v>99</v>
      </c>
      <c r="AY39" s="1"/>
      <c r="AZ39" s="26">
        <v>17</v>
      </c>
      <c r="BA39" s="26">
        <v>98</v>
      </c>
      <c r="BB39" s="1"/>
      <c r="BC39" s="26" t="s">
        <v>77</v>
      </c>
      <c r="BD39" s="23"/>
      <c r="BE39" s="1"/>
      <c r="BF39" s="1"/>
      <c r="BG39" s="1"/>
      <c r="BH39" s="1"/>
      <c r="BI39" s="1"/>
      <c r="BJ39" s="1"/>
      <c r="BK39" s="1"/>
      <c r="BL39" s="1"/>
      <c r="BM39" s="1"/>
    </row>
    <row x14ac:dyDescent="0.25" r="40" customHeight="1" ht="18.75">
      <c r="A40" s="1"/>
      <c r="B40" s="1"/>
      <c r="C40" s="23"/>
      <c r="D40" s="23"/>
      <c r="E40" s="1"/>
      <c r="F40" s="23"/>
      <c r="G40" s="23"/>
      <c r="H40" s="1"/>
      <c r="I40" s="23"/>
      <c r="J40" s="23"/>
      <c r="K40" s="1"/>
      <c r="L40" s="23"/>
      <c r="M40" s="23"/>
      <c r="N40" s="1"/>
      <c r="O40" s="1"/>
      <c r="P40" s="1"/>
      <c r="Q40" s="23"/>
      <c r="R40" s="23"/>
      <c r="S40" s="23"/>
      <c r="T40" s="23"/>
      <c r="U40" s="1"/>
      <c r="V40" s="23"/>
      <c r="W40" s="23"/>
      <c r="X40" s="1"/>
      <c r="Y40" s="23"/>
      <c r="Z40" s="23"/>
      <c r="AA40" s="1"/>
      <c r="AB40" s="23"/>
      <c r="AC40" s="23"/>
      <c r="AD40" s="1"/>
      <c r="AE40" s="23"/>
      <c r="AF40" s="23"/>
      <c r="AG40" s="1"/>
      <c r="AH40" s="23"/>
      <c r="AI40" s="23"/>
      <c r="AJ40" s="1"/>
      <c r="AK40" s="23"/>
      <c r="AL40" s="23"/>
      <c r="AM40" s="1"/>
      <c r="AN40" s="23"/>
      <c r="AO40" s="23"/>
      <c r="AP40" s="1"/>
      <c r="AQ40" s="23"/>
      <c r="AR40" s="23"/>
      <c r="AS40" s="1"/>
      <c r="AT40" s="26">
        <v>16</v>
      </c>
      <c r="AU40" s="26">
        <v>97</v>
      </c>
      <c r="AV40" s="1"/>
      <c r="AW40" s="26" t="s">
        <v>77</v>
      </c>
      <c r="AX40" s="23"/>
      <c r="AY40" s="1"/>
      <c r="AZ40" s="26">
        <v>18</v>
      </c>
      <c r="BA40" s="26">
        <v>98</v>
      </c>
      <c r="BB40" s="1"/>
      <c r="BC40" s="26" t="s">
        <v>77</v>
      </c>
      <c r="BD40" s="23"/>
      <c r="BE40" s="1"/>
      <c r="BF40" s="1"/>
      <c r="BG40" s="1"/>
      <c r="BH40" s="1"/>
      <c r="BI40" s="1"/>
      <c r="BJ40" s="1"/>
      <c r="BK40" s="1"/>
      <c r="BL40" s="1"/>
      <c r="BM40" s="1"/>
    </row>
    <row x14ac:dyDescent="0.25" r="41" customHeight="1" ht="18.75">
      <c r="A41" s="1"/>
      <c r="B41" s="1"/>
      <c r="C41" s="23"/>
      <c r="D41" s="23"/>
      <c r="E41" s="1"/>
      <c r="F41" s="23"/>
      <c r="G41" s="23"/>
      <c r="H41" s="1"/>
      <c r="I41" s="23"/>
      <c r="J41" s="23"/>
      <c r="K41" s="1"/>
      <c r="L41" s="23"/>
      <c r="M41" s="23"/>
      <c r="N41" s="1"/>
      <c r="O41" s="1"/>
      <c r="P41" s="1"/>
      <c r="Q41" s="23"/>
      <c r="R41" s="23"/>
      <c r="S41" s="23"/>
      <c r="T41" s="23"/>
      <c r="U41" s="1"/>
      <c r="V41" s="23"/>
      <c r="W41" s="23"/>
      <c r="X41" s="1"/>
      <c r="Y41" s="23"/>
      <c r="Z41" s="23"/>
      <c r="AA41" s="1"/>
      <c r="AB41" s="23"/>
      <c r="AC41" s="23"/>
      <c r="AD41" s="1"/>
      <c r="AE41" s="23"/>
      <c r="AF41" s="23"/>
      <c r="AG41" s="1"/>
      <c r="AH41" s="23"/>
      <c r="AI41" s="23"/>
      <c r="AJ41" s="1"/>
      <c r="AK41" s="23"/>
      <c r="AL41" s="23"/>
      <c r="AM41" s="1"/>
      <c r="AN41" s="23"/>
      <c r="AO41" s="23"/>
      <c r="AP41" s="1"/>
      <c r="AQ41" s="23"/>
      <c r="AR41" s="23"/>
      <c r="AS41" s="1"/>
      <c r="AT41" s="26">
        <v>17</v>
      </c>
      <c r="AU41" s="26">
        <v>98</v>
      </c>
      <c r="AV41" s="1"/>
      <c r="AW41" s="26" t="s">
        <v>77</v>
      </c>
      <c r="AX41" s="23"/>
      <c r="AY41" s="1"/>
      <c r="AZ41" s="26">
        <v>19</v>
      </c>
      <c r="BA41" s="26">
        <v>99</v>
      </c>
      <c r="BB41" s="1"/>
      <c r="BC41" s="26" t="s">
        <v>77</v>
      </c>
      <c r="BD41" s="23"/>
      <c r="BE41" s="1"/>
      <c r="BF41" s="1"/>
      <c r="BG41" s="1"/>
      <c r="BH41" s="1"/>
      <c r="BI41" s="1"/>
      <c r="BJ41" s="1"/>
      <c r="BK41" s="1"/>
      <c r="BL41" s="1"/>
      <c r="BM41" s="1"/>
    </row>
    <row x14ac:dyDescent="0.25" r="42" customHeight="1" ht="18.75">
      <c r="A42" s="1"/>
      <c r="B42" s="1"/>
      <c r="C42" s="23"/>
      <c r="D42" s="23"/>
      <c r="E42" s="1"/>
      <c r="F42" s="23"/>
      <c r="G42" s="23"/>
      <c r="H42" s="1"/>
      <c r="I42" s="23"/>
      <c r="J42" s="23"/>
      <c r="K42" s="1"/>
      <c r="L42" s="23"/>
      <c r="M42" s="23"/>
      <c r="N42" s="1"/>
      <c r="O42" s="1"/>
      <c r="P42" s="1"/>
      <c r="Q42" s="23"/>
      <c r="R42" s="23"/>
      <c r="S42" s="23"/>
      <c r="T42" s="23"/>
      <c r="U42" s="1"/>
      <c r="V42" s="23"/>
      <c r="W42" s="23"/>
      <c r="X42" s="1"/>
      <c r="Y42" s="23"/>
      <c r="Z42" s="23"/>
      <c r="AA42" s="1"/>
      <c r="AB42" s="23"/>
      <c r="AC42" s="23"/>
      <c r="AD42" s="1"/>
      <c r="AE42" s="23"/>
      <c r="AF42" s="23"/>
      <c r="AG42" s="1"/>
      <c r="AH42" s="23"/>
      <c r="AI42" s="23"/>
      <c r="AJ42" s="1"/>
      <c r="AK42" s="23"/>
      <c r="AL42" s="23"/>
      <c r="AM42" s="1"/>
      <c r="AN42" s="23"/>
      <c r="AO42" s="23"/>
      <c r="AP42" s="1"/>
      <c r="AQ42" s="23"/>
      <c r="AR42" s="23"/>
      <c r="AS42" s="1"/>
      <c r="AT42" s="26">
        <v>18</v>
      </c>
      <c r="AU42" s="26">
        <v>98</v>
      </c>
      <c r="AV42" s="1"/>
      <c r="AW42" s="26" t="s">
        <v>77</v>
      </c>
      <c r="AX42" s="23"/>
      <c r="AY42" s="1"/>
      <c r="AZ42" s="26" t="s">
        <v>77</v>
      </c>
      <c r="BA42" s="23"/>
      <c r="BB42" s="1"/>
      <c r="BC42" s="26" t="s">
        <v>77</v>
      </c>
      <c r="BD42" s="23"/>
      <c r="BE42" s="1"/>
      <c r="BF42" s="1"/>
      <c r="BG42" s="1"/>
      <c r="BH42" s="1"/>
      <c r="BI42" s="1"/>
      <c r="BJ42" s="1"/>
      <c r="BK42" s="1"/>
      <c r="BL42" s="1"/>
      <c r="BM42" s="1"/>
    </row>
    <row x14ac:dyDescent="0.25" r="43" customHeight="1" ht="18.75">
      <c r="A43" s="1"/>
      <c r="B43" s="1"/>
      <c r="C43" s="23"/>
      <c r="D43" s="23"/>
      <c r="E43" s="1"/>
      <c r="F43" s="23"/>
      <c r="G43" s="23"/>
      <c r="H43" s="1"/>
      <c r="I43" s="23"/>
      <c r="J43" s="23"/>
      <c r="K43" s="1"/>
      <c r="L43" s="23"/>
      <c r="M43" s="23"/>
      <c r="N43" s="1"/>
      <c r="O43" s="1"/>
      <c r="P43" s="1"/>
      <c r="Q43" s="23"/>
      <c r="R43" s="23"/>
      <c r="S43" s="23"/>
      <c r="T43" s="23"/>
      <c r="U43" s="1"/>
      <c r="V43" s="23"/>
      <c r="W43" s="23"/>
      <c r="X43" s="1"/>
      <c r="Y43" s="23"/>
      <c r="Z43" s="23"/>
      <c r="AA43" s="1"/>
      <c r="AB43" s="23"/>
      <c r="AC43" s="23"/>
      <c r="AD43" s="1"/>
      <c r="AE43" s="23"/>
      <c r="AF43" s="23"/>
      <c r="AG43" s="1"/>
      <c r="AH43" s="23"/>
      <c r="AI43" s="23"/>
      <c r="AJ43" s="1"/>
      <c r="AK43" s="23"/>
      <c r="AL43" s="23"/>
      <c r="AM43" s="1"/>
      <c r="AN43" s="23"/>
      <c r="AO43" s="23"/>
      <c r="AP43" s="1"/>
      <c r="AQ43" s="23"/>
      <c r="AR43" s="23"/>
      <c r="AS43" s="1"/>
      <c r="AT43" s="26">
        <v>19</v>
      </c>
      <c r="AU43" s="26">
        <v>98</v>
      </c>
      <c r="AV43" s="1"/>
      <c r="AW43" s="26" t="s">
        <v>77</v>
      </c>
      <c r="AX43" s="23"/>
      <c r="AY43" s="1"/>
      <c r="AZ43" s="26" t="s">
        <v>45</v>
      </c>
      <c r="BA43" s="23"/>
      <c r="BB43" s="1"/>
      <c r="BC43" s="26" t="s">
        <v>77</v>
      </c>
      <c r="BD43" s="23"/>
      <c r="BE43" s="1"/>
      <c r="BF43" s="1"/>
      <c r="BG43" s="1"/>
      <c r="BH43" s="1"/>
      <c r="BI43" s="1"/>
      <c r="BJ43" s="1"/>
      <c r="BK43" s="1"/>
      <c r="BL43" s="1"/>
      <c r="BM43" s="1"/>
    </row>
    <row x14ac:dyDescent="0.25" r="44" customHeight="1" ht="18.75">
      <c r="A44" s="1"/>
      <c r="B44" s="1"/>
      <c r="C44" s="23"/>
      <c r="D44" s="23"/>
      <c r="E44" s="1"/>
      <c r="F44" s="23"/>
      <c r="G44" s="23"/>
      <c r="H44" s="1"/>
      <c r="I44" s="23"/>
      <c r="J44" s="23"/>
      <c r="K44" s="1"/>
      <c r="L44" s="23"/>
      <c r="M44" s="23"/>
      <c r="N44" s="1"/>
      <c r="O44" s="1"/>
      <c r="P44" s="1"/>
      <c r="Q44" s="23"/>
      <c r="R44" s="23"/>
      <c r="S44" s="23"/>
      <c r="T44" s="23"/>
      <c r="U44" s="1"/>
      <c r="V44" s="23"/>
      <c r="W44" s="23"/>
      <c r="X44" s="1"/>
      <c r="Y44" s="23"/>
      <c r="Z44" s="23"/>
      <c r="AA44" s="1"/>
      <c r="AB44" s="23"/>
      <c r="AC44" s="23"/>
      <c r="AD44" s="1"/>
      <c r="AE44" s="23"/>
      <c r="AF44" s="23"/>
      <c r="AG44" s="1"/>
      <c r="AH44" s="23"/>
      <c r="AI44" s="23"/>
      <c r="AJ44" s="1"/>
      <c r="AK44" s="23"/>
      <c r="AL44" s="23"/>
      <c r="AM44" s="1"/>
      <c r="AN44" s="23"/>
      <c r="AO44" s="23"/>
      <c r="AP44" s="1"/>
      <c r="AQ44" s="23"/>
      <c r="AR44" s="23"/>
      <c r="AS44" s="1"/>
      <c r="AT44" s="26">
        <v>20</v>
      </c>
      <c r="AU44" s="26">
        <v>99</v>
      </c>
      <c r="AV44" s="1"/>
      <c r="AW44" s="26" t="s">
        <v>77</v>
      </c>
      <c r="AX44" s="23"/>
      <c r="AY44" s="1"/>
      <c r="AZ44" s="26" t="s">
        <v>77</v>
      </c>
      <c r="BA44" s="23"/>
      <c r="BB44" s="1"/>
      <c r="BC44" s="26" t="s">
        <v>77</v>
      </c>
      <c r="BD44" s="23"/>
      <c r="BE44" s="1"/>
      <c r="BF44" s="1"/>
      <c r="BG44" s="1"/>
      <c r="BH44" s="1"/>
      <c r="BI44" s="1"/>
      <c r="BJ44" s="1"/>
      <c r="BK44" s="1"/>
      <c r="BL44" s="1"/>
      <c r="BM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5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</cols>
  <sheetData>
    <row x14ac:dyDescent="0.25" r="1" customHeight="1" ht="18.75">
      <c r="A1" s="1"/>
      <c r="B1" s="1"/>
      <c r="C1" s="1"/>
      <c r="D1" s="1"/>
      <c r="E1" s="1"/>
    </row>
    <row x14ac:dyDescent="0.25" r="2" customHeight="1" ht="18.75">
      <c r="A2" s="1"/>
      <c r="B2" s="1"/>
      <c r="C2" s="1"/>
      <c r="D2" s="18" t="s">
        <v>75</v>
      </c>
      <c r="E2" s="1"/>
    </row>
    <row x14ac:dyDescent="0.25" r="3" customHeight="1" ht="18.75">
      <c r="A3" s="1"/>
      <c r="B3" s="1"/>
      <c r="C3" s="1"/>
      <c r="D3" s="1"/>
      <c r="E3" s="1"/>
    </row>
    <row x14ac:dyDescent="0.25" r="4" customHeight="1" ht="18.75">
      <c r="A4" s="1"/>
      <c r="B4" s="1"/>
      <c r="C4" s="1"/>
      <c r="D4" s="1"/>
      <c r="E4" s="1"/>
    </row>
    <row x14ac:dyDescent="0.25" r="5" customHeight="1" ht="18.75">
      <c r="A5" s="1"/>
      <c r="B5" s="1"/>
      <c r="C5" s="1"/>
      <c r="D5" s="1"/>
      <c r="E5" s="1"/>
    </row>
    <row x14ac:dyDescent="0.25" r="6" customHeight="1" ht="18.75">
      <c r="A6" s="1"/>
      <c r="B6" s="1"/>
      <c r="C6" s="1"/>
      <c r="D6" s="1"/>
      <c r="E6" s="1"/>
    </row>
    <row x14ac:dyDescent="0.25" r="7" customHeight="1" ht="18.75">
      <c r="A7" s="1"/>
      <c r="B7" s="1"/>
      <c r="C7" s="1"/>
      <c r="D7" s="1"/>
      <c r="E7" s="1"/>
    </row>
    <row x14ac:dyDescent="0.25" r="8" customHeight="1" ht="18.75">
      <c r="A8" s="1"/>
      <c r="B8" s="1"/>
      <c r="C8" s="1"/>
      <c r="D8" s="1"/>
      <c r="E8" s="1"/>
    </row>
    <row x14ac:dyDescent="0.25" r="9" customHeight="1" ht="18.75">
      <c r="A9" s="1"/>
      <c r="B9" s="1"/>
      <c r="C9" s="1"/>
      <c r="D9" s="1"/>
      <c r="E9" s="1"/>
    </row>
    <row x14ac:dyDescent="0.25" r="10" customHeight="1" ht="18.75">
      <c r="A10" s="1"/>
      <c r="B10" s="1"/>
      <c r="C10" s="1"/>
      <c r="D10" s="1"/>
      <c r="E10" s="1"/>
    </row>
    <row x14ac:dyDescent="0.25" r="11" customHeight="1" ht="18.75">
      <c r="A11" s="1"/>
      <c r="B11" s="1"/>
      <c r="C11" s="1"/>
      <c r="D11" s="1"/>
      <c r="E11" s="1"/>
    </row>
    <row x14ac:dyDescent="0.25" r="12" customHeight="1" ht="18.75">
      <c r="A12" s="1"/>
      <c r="B12" s="1"/>
      <c r="C12" s="1"/>
      <c r="D12" s="1"/>
      <c r="E12" s="1"/>
    </row>
    <row x14ac:dyDescent="0.25" r="13" customHeight="1" ht="18.75">
      <c r="A13" s="1"/>
      <c r="B13" s="1"/>
      <c r="C13" s="1"/>
      <c r="D13" s="1"/>
      <c r="E13" s="1"/>
    </row>
    <row x14ac:dyDescent="0.25" r="14" customHeight="1" ht="18.75">
      <c r="A14" s="1"/>
      <c r="B14" s="1"/>
      <c r="C14" s="1"/>
      <c r="D14" s="1"/>
      <c r="E14" s="1"/>
    </row>
    <row x14ac:dyDescent="0.25" r="15" customHeight="1" ht="18.75">
      <c r="A15" s="1"/>
      <c r="B15" s="1"/>
      <c r="C15" s="1"/>
      <c r="D15" s="1"/>
      <c r="E15" s="1"/>
    </row>
    <row x14ac:dyDescent="0.25" r="16" customHeight="1" ht="18.75">
      <c r="A16" s="1"/>
      <c r="B16" s="1"/>
      <c r="C16" s="1"/>
      <c r="D16" s="1"/>
      <c r="E16" s="1"/>
    </row>
    <row x14ac:dyDescent="0.25" r="17" customHeight="1" ht="18.75">
      <c r="A17" s="1"/>
      <c r="B17" s="1"/>
      <c r="C17" s="1"/>
      <c r="D17" s="1"/>
      <c r="E17" s="1"/>
    </row>
    <row x14ac:dyDescent="0.25" r="18" customHeight="1" ht="18.75">
      <c r="A18" s="1"/>
      <c r="B18" s="1"/>
      <c r="C18" s="1"/>
      <c r="D18" s="1"/>
      <c r="E18" s="1"/>
    </row>
    <row x14ac:dyDescent="0.25" r="19" customHeight="1" ht="18.75">
      <c r="A19" s="1"/>
      <c r="B19" s="1"/>
      <c r="C19" s="1"/>
      <c r="D19" s="1"/>
      <c r="E19" s="1"/>
    </row>
    <row x14ac:dyDescent="0.25" r="20" customHeight="1" ht="18.75">
      <c r="A20" s="1"/>
      <c r="B20" s="1"/>
      <c r="C20" s="1"/>
      <c r="D20" s="1"/>
      <c r="E20" s="1"/>
    </row>
    <row x14ac:dyDescent="0.25" r="21" customHeight="1" ht="18.75">
      <c r="A21" s="1"/>
      <c r="B21" s="1"/>
      <c r="C21" s="1"/>
      <c r="D21" s="1"/>
      <c r="E21" s="1"/>
    </row>
    <row x14ac:dyDescent="0.25" r="22" customHeight="1" ht="18.75">
      <c r="A22" s="1"/>
      <c r="B22" s="1"/>
      <c r="C22" s="1"/>
      <c r="D22" s="1"/>
      <c r="E22" s="1"/>
    </row>
    <row x14ac:dyDescent="0.25" r="23" customHeight="1" ht="18.75">
      <c r="A23" s="1"/>
      <c r="B23" s="1"/>
      <c r="C23" s="1"/>
      <c r="D23" s="1"/>
      <c r="E23" s="1"/>
    </row>
    <row x14ac:dyDescent="0.25" r="24" customHeight="1" ht="18.75">
      <c r="A24" s="1"/>
      <c r="B24" s="19">
        <f>'hoja de captura'!B1</f>
      </c>
      <c r="C24" s="1"/>
      <c r="D24" s="1"/>
      <c r="E24" s="19">
        <f>'hoja de captura'!F1</f>
      </c>
    </row>
    <row x14ac:dyDescent="0.25" r="25" customHeight="1" ht="18.75">
      <c r="A25" s="1"/>
      <c r="B25" s="19">
        <f>'hoja de captura'!B2</f>
      </c>
      <c r="C25" s="1"/>
      <c r="D25" s="1"/>
      <c r="E25" s="19">
        <f>'hoja de captura'!F2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workbookViewId="0"/>
  </sheetViews>
  <sheetFormatPr defaultRowHeight="15" x14ac:dyDescent="0.25"/>
  <cols>
    <col min="1" max="1" style="17" width="7.147857142857143" customWidth="1" bestFit="1"/>
    <col min="2" max="2" style="8" width="22.433571428571426" customWidth="1" bestFit="1"/>
    <col min="3" max="3" style="8" width="13.576428571428572" customWidth="1" bestFit="1"/>
    <col min="4" max="4" style="9" width="50.005" customWidth="1" bestFit="1"/>
  </cols>
  <sheetData>
    <row x14ac:dyDescent="0.25" r="1" customHeight="1" ht="14.25">
      <c r="A1" s="10" t="s">
        <v>27</v>
      </c>
      <c r="B1" s="11" t="s">
        <v>0</v>
      </c>
      <c r="C1" s="12" t="s">
        <v>28</v>
      </c>
      <c r="D1" s="13" t="s">
        <v>29</v>
      </c>
    </row>
    <row x14ac:dyDescent="0.25" r="2" customHeight="1" ht="49.5">
      <c r="A2" s="14">
        <v>1</v>
      </c>
      <c r="B2" s="15" t="s">
        <v>30</v>
      </c>
      <c r="C2" s="15" t="s">
        <v>31</v>
      </c>
      <c r="D2" s="16" t="s">
        <v>32</v>
      </c>
    </row>
    <row x14ac:dyDescent="0.25" r="3" customHeight="1" ht="42">
      <c r="A3" s="14">
        <v>2</v>
      </c>
      <c r="B3" s="15" t="s">
        <v>33</v>
      </c>
      <c r="C3" s="15" t="s">
        <v>34</v>
      </c>
      <c r="D3" s="16" t="s">
        <v>35</v>
      </c>
    </row>
    <row x14ac:dyDescent="0.25" r="4" customHeight="1" ht="52.5">
      <c r="A4" s="14">
        <v>3</v>
      </c>
      <c r="B4" s="15" t="s">
        <v>36</v>
      </c>
      <c r="C4" s="15" t="s">
        <v>37</v>
      </c>
      <c r="D4" s="16" t="s">
        <v>38</v>
      </c>
    </row>
    <row x14ac:dyDescent="0.25" r="5" customHeight="1" ht="72.75">
      <c r="A5" s="14">
        <v>4</v>
      </c>
      <c r="B5" s="15" t="s">
        <v>39</v>
      </c>
      <c r="C5" s="15" t="s">
        <v>40</v>
      </c>
      <c r="D5" s="16" t="s">
        <v>41</v>
      </c>
    </row>
    <row x14ac:dyDescent="0.25" r="6" customHeight="1" ht="57">
      <c r="A6" s="14">
        <v>5</v>
      </c>
      <c r="B6" s="15" t="s">
        <v>42</v>
      </c>
      <c r="C6" s="15" t="s">
        <v>43</v>
      </c>
      <c r="D6" s="16" t="s">
        <v>44</v>
      </c>
    </row>
    <row x14ac:dyDescent="0.25" r="7" customHeight="1" ht="69.75">
      <c r="A7" s="14" t="s">
        <v>45</v>
      </c>
      <c r="B7" s="15" t="s">
        <v>46</v>
      </c>
      <c r="C7" s="15" t="s">
        <v>47</v>
      </c>
      <c r="D7" s="16" t="s">
        <v>48</v>
      </c>
    </row>
    <row x14ac:dyDescent="0.25" r="8" customHeight="1" ht="82.5">
      <c r="A8" s="14">
        <v>7</v>
      </c>
      <c r="B8" s="15" t="s">
        <v>49</v>
      </c>
      <c r="C8" s="15" t="s">
        <v>50</v>
      </c>
      <c r="D8" s="16" t="s">
        <v>51</v>
      </c>
    </row>
    <row x14ac:dyDescent="0.25" r="9" customHeight="1" ht="39.95">
      <c r="A9" s="14">
        <v>8</v>
      </c>
      <c r="B9" s="15" t="s">
        <v>52</v>
      </c>
      <c r="C9" s="15" t="s">
        <v>53</v>
      </c>
      <c r="D9" s="16" t="s">
        <v>54</v>
      </c>
    </row>
    <row x14ac:dyDescent="0.25" r="10" customHeight="1" ht="75.75">
      <c r="A10" s="14">
        <v>9</v>
      </c>
      <c r="B10" s="15" t="s">
        <v>55</v>
      </c>
      <c r="C10" s="15" t="s">
        <v>56</v>
      </c>
      <c r="D10" s="16" t="s">
        <v>57</v>
      </c>
    </row>
    <row x14ac:dyDescent="0.25" r="11" customHeight="1" ht="78.75">
      <c r="A11" s="14">
        <v>10</v>
      </c>
      <c r="B11" s="15" t="s">
        <v>58</v>
      </c>
      <c r="C11" s="15" t="s">
        <v>59</v>
      </c>
      <c r="D11" s="16" t="s">
        <v>60</v>
      </c>
    </row>
    <row x14ac:dyDescent="0.25" r="12" customHeight="1" ht="63.75">
      <c r="A12" s="14">
        <v>11</v>
      </c>
      <c r="B12" s="15" t="s">
        <v>61</v>
      </c>
      <c r="C12" s="15" t="s">
        <v>62</v>
      </c>
      <c r="D12" s="16" t="s">
        <v>63</v>
      </c>
    </row>
    <row x14ac:dyDescent="0.25" r="13" customHeight="1" ht="67.5">
      <c r="A13" s="14">
        <v>12</v>
      </c>
      <c r="B13" s="15" t="s">
        <v>64</v>
      </c>
      <c r="C13" s="15" t="s">
        <v>65</v>
      </c>
      <c r="D13" s="16" t="s">
        <v>66</v>
      </c>
    </row>
    <row x14ac:dyDescent="0.25" r="14" customHeight="1" ht="69.75">
      <c r="A14" s="14" t="s">
        <v>67</v>
      </c>
      <c r="B14" s="15" t="s">
        <v>68</v>
      </c>
      <c r="C14" s="15" t="s">
        <v>69</v>
      </c>
      <c r="D14" s="16" t="s">
        <v>70</v>
      </c>
    </row>
    <row x14ac:dyDescent="0.25" r="15" customHeight="1" ht="70.5">
      <c r="A15" s="14" t="s">
        <v>71</v>
      </c>
      <c r="B15" s="15" t="s">
        <v>72</v>
      </c>
      <c r="C15" s="15" t="s">
        <v>73</v>
      </c>
      <c r="D15" s="1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 tabSelected="1"/>
  </sheetViews>
  <sheetFormatPr defaultRowHeight="15" x14ac:dyDescent="0.25"/>
  <cols>
    <col min="1" max="1" style="7" width="7.147857142857143" customWidth="1" bestFit="1"/>
    <col min="2" max="2" style="8" width="22.433571428571426" customWidth="1" bestFit="1"/>
    <col min="3" max="3" style="8" width="13.576428571428572" customWidth="1" bestFit="1"/>
    <col min="4" max="4" style="9" width="50.005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2" t="s">
        <v>2</v>
      </c>
    </row>
    <row x14ac:dyDescent="0.25" r="2" customHeight="1" ht="62.25" customFormat="1" s="3">
      <c r="A2" s="4"/>
      <c r="B2" s="5" t="s">
        <v>3</v>
      </c>
      <c r="C2" s="5" t="s">
        <v>4</v>
      </c>
      <c r="D2" s="6" t="s">
        <v>5</v>
      </c>
    </row>
    <row x14ac:dyDescent="0.25" r="3" customHeight="1" ht="62.25" customFormat="1" s="3">
      <c r="A3" s="4"/>
      <c r="B3" s="5" t="s">
        <v>6</v>
      </c>
      <c r="C3" s="5" t="s">
        <v>7</v>
      </c>
      <c r="D3" s="6" t="s">
        <v>8</v>
      </c>
    </row>
    <row x14ac:dyDescent="0.25" r="4" customHeight="1" ht="62.25" customFormat="1" s="3">
      <c r="A4" s="4"/>
      <c r="B4" s="5" t="s">
        <v>9</v>
      </c>
      <c r="C4" s="5" t="s">
        <v>10</v>
      </c>
      <c r="D4" s="6" t="s">
        <v>11</v>
      </c>
    </row>
    <row x14ac:dyDescent="0.25" r="5" customHeight="1" ht="73.5" customFormat="1" s="3">
      <c r="A5" s="4"/>
      <c r="B5" s="5" t="s">
        <v>12</v>
      </c>
      <c r="C5" s="5" t="s">
        <v>13</v>
      </c>
      <c r="D5" s="6" t="s">
        <v>14</v>
      </c>
    </row>
    <row x14ac:dyDescent="0.25" r="6" customHeight="1" ht="73.5" customFormat="1" s="3">
      <c r="A6" s="4"/>
      <c r="B6" s="5" t="s">
        <v>15</v>
      </c>
      <c r="C6" s="5" t="s">
        <v>16</v>
      </c>
      <c r="D6" s="6" t="s">
        <v>17</v>
      </c>
    </row>
    <row x14ac:dyDescent="0.25" r="7" customHeight="1" ht="62.25" customFormat="1" s="3">
      <c r="A7" s="4"/>
      <c r="B7" s="5" t="s">
        <v>18</v>
      </c>
      <c r="C7" s="5" t="s">
        <v>19</v>
      </c>
      <c r="D7" s="6" t="s">
        <v>20</v>
      </c>
    </row>
    <row x14ac:dyDescent="0.25" r="8" customHeight="1" ht="62.25" customFormat="1" s="3">
      <c r="A8" s="4"/>
      <c r="B8" s="5" t="s">
        <v>21</v>
      </c>
      <c r="C8" s="5" t="s">
        <v>22</v>
      </c>
      <c r="D8" s="6" t="s">
        <v>23</v>
      </c>
    </row>
    <row x14ac:dyDescent="0.25" r="9" customHeight="1" ht="74.25" customFormat="1" s="3">
      <c r="A9" s="4"/>
      <c r="B9" s="5" t="s">
        <v>24</v>
      </c>
      <c r="C9" s="5" t="s">
        <v>25</v>
      </c>
      <c r="D9" s="6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hoja de respuestas</vt:lpstr>
      <vt:lpstr>hoja de captura</vt:lpstr>
      <vt:lpstr>Resultados</vt:lpstr>
      <vt:lpstr>Interpretación combinaciones</vt:lpstr>
      <vt:lpstr>factores DISC</vt:lpstr>
      <vt:lpstr>Módulo1</vt:lpstr>
      <vt:lpstr>Módulo2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2025-04-30T03:09:51.935Z</dcterms:created>
  <dcterms:modified xsi:type="dcterms:W3CDTF">2025-04-30T03:09:51.935Z</dcterms:modified>
</cp:coreProperties>
</file>