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2222488C-A642-422C-BAD5-25C49839A40F}" xr6:coauthVersionLast="36" xr6:coauthVersionMax="36" xr10:uidLastSave="{00000000-0000-0000-0000-000000000000}"/>
  <bookViews>
    <workbookView xWindow="0" yWindow="0" windowWidth="28800" windowHeight="12105" activeTab="3" xr2:uid="{759A8800-CD47-4849-AA2E-61C2ECE26B63}"/>
  </bookViews>
  <sheets>
    <sheet name="A1- Capitão Caverna" sheetId="3" r:id="rId1"/>
    <sheet name="A2 - Beta Ltda" sheetId="4" r:id="rId2"/>
    <sheet name="A3- Alimentação" sheetId="5" r:id="rId3"/>
    <sheet name="A4-  Jardim" sheetId="6" r:id="rId4"/>
  </sheets>
  <definedNames>
    <definedName name="solver_adj" localSheetId="0" hidden="1">'A1- Capitão Caverna'!$B$3:$D$3</definedName>
    <definedName name="solver_adj" localSheetId="1" hidden="1">'A2 - Beta Ltda'!$B$2:$D$2</definedName>
    <definedName name="solver_adj" localSheetId="2" hidden="1">'A3- Alimentação'!$B$2:$C$2</definedName>
    <definedName name="solver_adj" localSheetId="3" hidden="1">'A4-  Jardim'!$B$2:$C$2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lhs1" localSheetId="0" hidden="1">'A1- Capitão Caverna'!$E$10</definedName>
    <definedName name="solver_lhs1" localSheetId="1" hidden="1">'A2 - Beta Ltda'!$E$8:$E$12</definedName>
    <definedName name="solver_lhs1" localSheetId="2" hidden="1">'A3- Alimentação'!$D$8</definedName>
    <definedName name="solver_lhs1" localSheetId="3" hidden="1">'A4-  Jardim'!$D$7:$D$9</definedName>
    <definedName name="solver_lhs2" localSheetId="0" hidden="1">'A1- Capitão Caverna'!$E$11</definedName>
    <definedName name="solver_lhs2" localSheetId="2" hidden="1">'A3- Alimentação'!$D$9</definedName>
    <definedName name="solver_lhs3" localSheetId="0" hidden="1">'A1- Capitão Caverna'!$E$12</definedName>
    <definedName name="solver_lhs4" localSheetId="0" hidden="1">'A1- Capitão Caverna'!$E$8</definedName>
    <definedName name="solver_lhs5" localSheetId="0" hidden="1">'A1- Capitão Caverna'!$E$9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um" localSheetId="0" hidden="1">5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opt" localSheetId="0" hidden="1">'A1- Capitão Caverna'!$B$5</definedName>
    <definedName name="solver_opt" localSheetId="1" hidden="1">'A2 - Beta Ltda'!$B$4</definedName>
    <definedName name="solver_opt" localSheetId="2" hidden="1">'A3- Alimentação'!$B$4</definedName>
    <definedName name="solver_opt" localSheetId="3" hidden="1">'A4-  Jardim'!$B$4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el1" localSheetId="0" hidden="1">1</definedName>
    <definedName name="solver_rel1" localSheetId="1" hidden="1">1</definedName>
    <definedName name="solver_rel1" localSheetId="2" hidden="1">3</definedName>
    <definedName name="solver_rel1" localSheetId="3" hidden="1">3</definedName>
    <definedName name="solver_rel2" localSheetId="0" hidden="1">1</definedName>
    <definedName name="solver_rel2" localSheetId="2" hidden="1">3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hs1" localSheetId="0" hidden="1">'A1- Capitão Caverna'!$F$10</definedName>
    <definedName name="solver_rhs1" localSheetId="1" hidden="1">'A2 - Beta Ltda'!$F$8:$F$12</definedName>
    <definedName name="solver_rhs1" localSheetId="2" hidden="1">'A3- Alimentação'!$E$8</definedName>
    <definedName name="solver_rhs1" localSheetId="3" hidden="1">'A4-  Jardim'!$E$7:$E$9</definedName>
    <definedName name="solver_rhs2" localSheetId="0" hidden="1">'A1- Capitão Caverna'!$F$11</definedName>
    <definedName name="solver_rhs2" localSheetId="2" hidden="1">'A3- Alimentação'!$E$9</definedName>
    <definedName name="solver_rhs3" localSheetId="0" hidden="1">'A1- Capitão Caverna'!$F$12</definedName>
    <definedName name="solver_rhs4" localSheetId="0" hidden="1">'A1- Capitão Caverna'!$F$8</definedName>
    <definedName name="solver_rhs5" localSheetId="0" hidden="1">'A1- Capitão Caverna'!$F$9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yp" localSheetId="0" hidden="1">1</definedName>
    <definedName name="solver_typ" localSheetId="1" hidden="1">1</definedName>
    <definedName name="solver_typ" localSheetId="2" hidden="1">2</definedName>
    <definedName name="solver_typ" localSheetId="3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6" l="1"/>
  <c r="D9" i="6"/>
  <c r="D8" i="6"/>
  <c r="D7" i="6"/>
  <c r="D9" i="5" l="1"/>
  <c r="D8" i="5"/>
  <c r="B4" i="5"/>
  <c r="E8" i="4"/>
  <c r="E9" i="4"/>
  <c r="B4" i="4"/>
  <c r="E12" i="4"/>
  <c r="E11" i="4"/>
  <c r="E10" i="4"/>
  <c r="E8" i="3"/>
  <c r="E12" i="3"/>
  <c r="E11" i="3"/>
  <c r="E10" i="3"/>
  <c r="E9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3" authorId="0" shapeId="0" xr:uid="{3EDF226B-0269-4C56-8D21-9F4E5E748B86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4" authorId="0" shapeId="0" xr:uid="{6F69D88E-728E-4E39-A9F3-F941119DD547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E7" authorId="0" shapeId="0" xr:uid="{EB4408F8-9A3F-4170-9D9D-BE8454E6763A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147DECFE-ACBA-499A-9A56-08E02ACEF029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CD76A702-1645-4429-8CF9-DCF41C72DF61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E7" authorId="0" shapeId="0" xr:uid="{73FFCC2A-0C9D-43FF-8D91-A88746FED977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FDC8E970-32EF-4033-87E5-D2194E9FF602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8547ACF3-81E6-402E-A504-EC944ABA5544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D7" authorId="0" shapeId="0" xr:uid="{A5591A82-A2D5-4A66-9E94-16ACFA91DC7C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6F411FB0-3393-4D44-B310-E393B8832E6D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93D2B0D8-094B-4BEF-8E47-FDE3E93C2753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D6" authorId="0" shapeId="0" xr:uid="{304A0FA9-F67C-4BB9-B5EC-E6C5C15410BB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sharedStrings.xml><?xml version="1.0" encoding="utf-8"?>
<sst xmlns="http://schemas.openxmlformats.org/spreadsheetml/2006/main" count="65" uniqueCount="34">
  <si>
    <t>Quantidade:</t>
  </si>
  <si>
    <t>Seguir passo a passo do slide: Etapas na implementação do problema em uma planilha</t>
  </si>
  <si>
    <t>Lucro:</t>
  </si>
  <si>
    <t>Restrições</t>
  </si>
  <si>
    <t>Usado</t>
  </si>
  <si>
    <t>Disponível</t>
  </si>
  <si>
    <t>Dados &gt; Solver</t>
  </si>
  <si>
    <t>Variáveis:</t>
  </si>
  <si>
    <t>C</t>
  </si>
  <si>
    <t>Função Objetivo:</t>
  </si>
  <si>
    <t>JANGADAS</t>
  </si>
  <si>
    <t>CANOAS</t>
  </si>
  <si>
    <t>ARCAS</t>
  </si>
  <si>
    <t>R2- MARU</t>
  </si>
  <si>
    <t xml:space="preserve">R3 - CAPITÃES </t>
  </si>
  <si>
    <t>R1- JANGADA</t>
  </si>
  <si>
    <t>R4- CANOAS</t>
  </si>
  <si>
    <t>R5 - ARCAS</t>
  </si>
  <si>
    <t>P1</t>
  </si>
  <si>
    <t>P2</t>
  </si>
  <si>
    <t>P3</t>
  </si>
  <si>
    <t>R1 - HT</t>
  </si>
  <si>
    <t>R2 - HM</t>
  </si>
  <si>
    <t>R3 - DEMANDA P1</t>
  </si>
  <si>
    <t>R3 - DEMANDA P2</t>
  </si>
  <si>
    <t>R3 - DEMANDA P3</t>
  </si>
  <si>
    <t>MINIMIZAR</t>
  </si>
  <si>
    <t>R2 - PROTEINA</t>
  </si>
  <si>
    <t>O</t>
  </si>
  <si>
    <t>R1 - VITAMINA</t>
  </si>
  <si>
    <t>V</t>
  </si>
  <si>
    <t>R1 - A</t>
  </si>
  <si>
    <t>R2 -  B</t>
  </si>
  <si>
    <t>R3 -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</si>
</sst>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6100"/>
      <name val="Calibri"/>
      <family val="2"/>
      <scheme val="minor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17">
    <xf numFmtId="0" fontId="0" fillId="0" borderId="0" xfId="0"/>
    <xf numFmtId="0" fontId="0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/>
    <xf numFmtId="0" fontId="0" fillId="2" borderId="1" xfId="0" applyFill="1" applyBorder="1"/>
    <xf numFmtId="164" fontId="4" fillId="3" borderId="1" xfId="1" applyNumberFormat="1" applyBorder="1"/>
    <xf numFmtId="0" fontId="5" fillId="0" borderId="0" xfId="0" applyFont="1"/>
    <xf numFmtId="164" fontId="0" fillId="0" borderId="1" xfId="0" applyNumberFormat="1" applyBorder="1"/>
    <xf numFmtId="0" fontId="1" fillId="0" borderId="1" xfId="0" applyNumberFormat="1" applyFont="1" applyBorder="1" applyAlignment="1">
      <alignment horizontal="center"/>
    </xf>
    <xf numFmtId="0" fontId="0" fillId="2" borderId="0" xfId="0" applyFill="1"/>
    <xf numFmtId="164" fontId="0" fillId="0" borderId="0" xfId="0" applyNumberFormat="1"/>
    <xf numFmtId="164" fontId="4" fillId="3" borderId="0" xfId="1" applyNumberFormat="1"/>
    <xf numFmtId="0" fontId="1" fillId="2" borderId="1" xfId="0" applyFont="1" applyFill="1" applyBorder="1"/>
    <xf numFmtId="0" fontId="4" fillId="3" borderId="1" xfId="1" applyBorder="1"/>
  </cellXfs>
  <cellStyles count="2">
    <cellStyle name="Bom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295276</xdr:colOff>
      <xdr:row>1</xdr:row>
      <xdr:rowOff>19050</xdr:rowOff>
    </xdr:from>
    <xdr:to>
      <xdr:col>9</xdr:col>
      <xdr:colOff>567759</xdr:colOff>
      <xdr:row>13</xdr:row>
      <xdr:rowOff>171450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1C33CE4-D180-44F2-BA02-0E05994AB6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95901" y="209550"/>
          <a:ext cx="2101283" cy="2486025"/>
        </a:xfrm>
        <a:prstGeom prst="rect">
          <a:avLst/>
        </a:prstGeom>
      </xdr:spPr>
    </xdr:pic>
    <xdr:clientData/>
  </xdr:twoCellAnchor>
  <xdr:twoCellAnchor editAs="oneCell">
    <xdr:from>
      <xdr:col>10</xdr:col>
      <xdr:colOff>152400</xdr:colOff>
      <xdr:row>1</xdr:row>
      <xdr:rowOff>114300</xdr:rowOff>
    </xdr:from>
    <xdr:to>
      <xdr:col>19</xdr:col>
      <xdr:colOff>466725</xdr:colOff>
      <xdr:row>21</xdr:row>
      <xdr:rowOff>58157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10E078-F67E-4513-89BC-89DF982A0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91425" y="304800"/>
          <a:ext cx="5800725" cy="3801482"/>
        </a:xfrm>
        <a:prstGeom prst="rect">
          <a:avLst/>
        </a:prstGeom>
      </xdr:spPr>
    </xdr:pic>
    <xdr:clientData/>
  </xdr:twoCellAnchor>
  <xdr:twoCellAnchor editAs="oneCell">
    <xdr:from>
      <xdr:col>5</xdr:col>
      <xdr:colOff>510957</xdr:colOff>
      <xdr:row>2</xdr:row>
      <xdr:rowOff>34709</xdr:rowOff>
    </xdr:from>
    <xdr:to>
      <xdr:col>9</xdr:col>
      <xdr:colOff>549057</xdr:colOff>
      <xdr:row>15</xdr:row>
      <xdr:rowOff>139484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AE2D06B4-0CE0-44BE-8335-612BBA4F36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187000">
          <a:off x="4749582" y="415709"/>
          <a:ext cx="2628900" cy="2628900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16</xdr:row>
      <xdr:rowOff>0</xdr:rowOff>
    </xdr:from>
    <xdr:to>
      <xdr:col>5</xdr:col>
      <xdr:colOff>219075</xdr:colOff>
      <xdr:row>37</xdr:row>
      <xdr:rowOff>105573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2F2FA53-6A86-4B5A-8738-797DCDA4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2925" y="3095625"/>
          <a:ext cx="3914775" cy="41060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391614</xdr:colOff>
      <xdr:row>1</xdr:row>
      <xdr:rowOff>189416</xdr:rowOff>
    </xdr:from>
    <xdr:to>
      <xdr:col>10</xdr:col>
      <xdr:colOff>306119</xdr:colOff>
      <xdr:row>13</xdr:row>
      <xdr:rowOff>145941</xdr:rowOff>
    </xdr:to>
    <xdr:pic>
      <xdr:nvPicPr>
        <xdr:cNvPr id="7" name="Imagem 6" descr="lindo betta peixe em transparente fundo 19988494 PNG">
          <a:extLst>
            <a:ext uri="{FF2B5EF4-FFF2-40B4-BE49-F238E27FC236}">
              <a16:creationId xmlns:a16="http://schemas.microsoft.com/office/drawing/2014/main" id="{D2E4DCF8-0139-4224-8F12-6BEE8798FA0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07" t="6518" r="14539"/>
        <a:stretch/>
      </xdr:blipFill>
      <xdr:spPr bwMode="auto">
        <a:xfrm rot="20169152">
          <a:off x="5801814" y="379916"/>
          <a:ext cx="2352905" cy="224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371475</xdr:colOff>
      <xdr:row>1</xdr:row>
      <xdr:rowOff>9525</xdr:rowOff>
    </xdr:from>
    <xdr:to>
      <xdr:col>21</xdr:col>
      <xdr:colOff>447675</xdr:colOff>
      <xdr:row>24</xdr:row>
      <xdr:rowOff>115858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D67B0F26-5574-4A79-8E44-1EE486769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0075" y="200025"/>
          <a:ext cx="6781800" cy="44878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19049</xdr:colOff>
      <xdr:row>0</xdr:row>
      <xdr:rowOff>123825</xdr:rowOff>
    </xdr:from>
    <xdr:to>
      <xdr:col>9</xdr:col>
      <xdr:colOff>85724</xdr:colOff>
      <xdr:row>13</xdr:row>
      <xdr:rowOff>7180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B8614AF-885F-4AE8-A43B-D33981AD0A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76674" y="123825"/>
          <a:ext cx="2505075" cy="2359855"/>
        </a:xfrm>
        <a:prstGeom prst="rect">
          <a:avLst/>
        </a:prstGeom>
      </xdr:spPr>
    </xdr:pic>
    <xdr:clientData/>
  </xdr:twoCellAnchor>
  <xdr:twoCellAnchor editAs="oneCell">
    <xdr:from>
      <xdr:col>9</xdr:col>
      <xdr:colOff>161925</xdr:colOff>
      <xdr:row>1</xdr:row>
      <xdr:rowOff>19050</xdr:rowOff>
    </xdr:from>
    <xdr:to>
      <xdr:col>21</xdr:col>
      <xdr:colOff>305841</xdr:colOff>
      <xdr:row>26</xdr:row>
      <xdr:rowOff>48294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D8F40C9-DF99-4F6C-9A4C-C75576CAE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57950" y="209550"/>
          <a:ext cx="7459116" cy="47917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390525</xdr:colOff>
      <xdr:row>1</xdr:row>
      <xdr:rowOff>0</xdr:rowOff>
    </xdr:from>
    <xdr:to>
      <xdr:col>22</xdr:col>
      <xdr:colOff>58210</xdr:colOff>
      <xdr:row>25</xdr:row>
      <xdr:rowOff>114954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8D3435C-B859-414D-A528-2B9B7B483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00" y="190500"/>
          <a:ext cx="7592485" cy="4686954"/>
        </a:xfrm>
        <a:prstGeom prst="rect">
          <a:avLst/>
        </a:prstGeom>
      </xdr:spPr>
    </xdr:pic>
    <xdr:clientData/>
  </xdr:twoCellAnchor>
  <xdr:twoCellAnchor editAs="oneCell">
    <xdr:from>
      <xdr:col>5</xdr:col>
      <xdr:colOff>257175</xdr:colOff>
      <xdr:row>0</xdr:row>
      <xdr:rowOff>180975</xdr:rowOff>
    </xdr:from>
    <xdr:to>
      <xdr:col>9</xdr:col>
      <xdr:colOff>466725</xdr:colOff>
      <xdr:row>16</xdr:row>
      <xdr:rowOff>105429</xdr:rowOff>
    </xdr:to>
    <xdr:pic>
      <xdr:nvPicPr>
        <xdr:cNvPr id="4" name="Imagem 3" descr="17 ideias de Smilinguido frase bíblica | smilinguido, frases bonitas  evangelicas, imagens do smilinguido">
          <a:extLst>
            <a:ext uri="{FF2B5EF4-FFF2-40B4-BE49-F238E27FC236}">
              <a16:creationId xmlns:a16="http://schemas.microsoft.com/office/drawing/2014/main" id="{6F336A60-440E-4D14-8254-DB286466A2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0" y="180975"/>
          <a:ext cx="2647950" cy="29724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95033-5588-4143-973F-157BA6CC2661}">
  <dimension ref="A2:L16"/>
  <sheetViews>
    <sheetView showGridLines="0" workbookViewId="0">
      <selection activeCell="A7" sqref="A7:F7"/>
    </sheetView>
  </sheetViews>
  <sheetFormatPr defaultRowHeight="15" x14ac:dyDescent="0.25"/>
  <cols>
    <col min="1" max="1" width="16.7109375" customWidth="1"/>
    <col min="2" max="2" width="12.42578125" bestFit="1" customWidth="1"/>
    <col min="5" max="5" width="16.140625" customWidth="1"/>
    <col min="6" max="6" width="11.42578125" customWidth="1"/>
  </cols>
  <sheetData>
    <row r="2" spans="1:12" x14ac:dyDescent="0.25">
      <c r="A2" s="3" t="s">
        <v>7</v>
      </c>
      <c r="B2" s="5" t="s">
        <v>10</v>
      </c>
      <c r="C2" s="5" t="s">
        <v>11</v>
      </c>
      <c r="D2" s="5" t="s">
        <v>12</v>
      </c>
    </row>
    <row r="3" spans="1:12" x14ac:dyDescent="0.25">
      <c r="A3" s="3" t="s">
        <v>0</v>
      </c>
      <c r="B3" s="7">
        <v>4</v>
      </c>
      <c r="C3" s="7">
        <v>4</v>
      </c>
      <c r="D3" s="7">
        <v>2</v>
      </c>
    </row>
    <row r="4" spans="1:12" x14ac:dyDescent="0.25">
      <c r="A4" s="3" t="s">
        <v>2</v>
      </c>
      <c r="B4" s="10">
        <v>50</v>
      </c>
      <c r="C4" s="10">
        <v>70</v>
      </c>
      <c r="D4" s="10">
        <v>100</v>
      </c>
    </row>
    <row r="5" spans="1:12" x14ac:dyDescent="0.25">
      <c r="A5" s="3" t="s">
        <v>9</v>
      </c>
      <c r="B5" s="8">
        <f>B4*B3+C4*C3+D4*D3</f>
        <v>680</v>
      </c>
      <c r="C5" s="2"/>
      <c r="D5" s="2"/>
    </row>
    <row r="6" spans="1:12" ht="18.75" x14ac:dyDescent="0.3">
      <c r="L6" s="9"/>
    </row>
    <row r="7" spans="1:12" x14ac:dyDescent="0.25">
      <c r="A7" s="5" t="s">
        <v>3</v>
      </c>
      <c r="B7" s="5" t="s">
        <v>10</v>
      </c>
      <c r="C7" s="5" t="s">
        <v>11</v>
      </c>
      <c r="D7" s="5" t="s">
        <v>12</v>
      </c>
      <c r="E7" s="5" t="s">
        <v>4</v>
      </c>
      <c r="F7" s="5" t="s">
        <v>5</v>
      </c>
    </row>
    <row r="8" spans="1:12" x14ac:dyDescent="0.25">
      <c r="A8" s="3" t="s">
        <v>15</v>
      </c>
      <c r="B8" s="3">
        <v>1</v>
      </c>
      <c r="C8" s="3">
        <v>0</v>
      </c>
      <c r="D8" s="3">
        <v>0</v>
      </c>
      <c r="E8" s="7">
        <f>B8*B3</f>
        <v>4</v>
      </c>
      <c r="F8" s="2">
        <v>4</v>
      </c>
    </row>
    <row r="9" spans="1:12" x14ac:dyDescent="0.25">
      <c r="A9" s="3" t="s">
        <v>13</v>
      </c>
      <c r="B9" s="3">
        <v>1</v>
      </c>
      <c r="C9" s="3">
        <v>2</v>
      </c>
      <c r="D9" s="3">
        <v>3</v>
      </c>
      <c r="E9" s="7">
        <f>B9*B3+C9*C3+D9*D3</f>
        <v>18</v>
      </c>
      <c r="F9" s="6">
        <v>18</v>
      </c>
    </row>
    <row r="10" spans="1:12" x14ac:dyDescent="0.25">
      <c r="A10" s="3" t="s">
        <v>14</v>
      </c>
      <c r="B10" s="3">
        <v>1</v>
      </c>
      <c r="C10" s="3">
        <v>1</v>
      </c>
      <c r="D10" s="3">
        <v>1</v>
      </c>
      <c r="E10" s="7">
        <f>B10*B3+C10*C3+D10*D3</f>
        <v>10</v>
      </c>
      <c r="F10" s="2">
        <v>10</v>
      </c>
    </row>
    <row r="11" spans="1:12" x14ac:dyDescent="0.25">
      <c r="A11" s="3" t="s">
        <v>16</v>
      </c>
      <c r="B11" s="6">
        <v>0</v>
      </c>
      <c r="C11" s="6">
        <v>1</v>
      </c>
      <c r="D11" s="6">
        <v>0</v>
      </c>
      <c r="E11" s="7">
        <f>C11*C3</f>
        <v>4</v>
      </c>
      <c r="F11" s="6">
        <v>8</v>
      </c>
    </row>
    <row r="12" spans="1:12" x14ac:dyDescent="0.25">
      <c r="A12" s="3" t="s">
        <v>17</v>
      </c>
      <c r="B12" s="6">
        <v>0</v>
      </c>
      <c r="C12" s="6">
        <v>0</v>
      </c>
      <c r="D12" s="6">
        <v>1</v>
      </c>
      <c r="E12" s="7">
        <f>D12*D3</f>
        <v>2</v>
      </c>
      <c r="F12" s="6">
        <v>3</v>
      </c>
    </row>
    <row r="15" spans="1:12" x14ac:dyDescent="0.25">
      <c r="A15" s="1" t="s">
        <v>1</v>
      </c>
    </row>
    <row r="16" spans="1:12" x14ac:dyDescent="0.25">
      <c r="A16" t="s">
        <v>6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FB85-6A8E-4387-BA98-C55875E46742}">
  <dimension ref="A1:F12"/>
  <sheetViews>
    <sheetView showGridLines="0" workbookViewId="0">
      <selection activeCell="E7" sqref="E7:F7"/>
    </sheetView>
  </sheetViews>
  <sheetFormatPr defaultRowHeight="15" x14ac:dyDescent="0.25"/>
  <cols>
    <col min="1" max="1" width="21.140625" customWidth="1"/>
    <col min="2" max="2" width="14.28515625" customWidth="1"/>
    <col min="3" max="3" width="13.140625" customWidth="1"/>
    <col min="4" max="5" width="10.42578125" customWidth="1"/>
    <col min="6" max="6" width="11.7109375" customWidth="1"/>
  </cols>
  <sheetData>
    <row r="1" spans="1:6" x14ac:dyDescent="0.25">
      <c r="A1" s="3" t="s">
        <v>7</v>
      </c>
      <c r="B1" s="5" t="s">
        <v>18</v>
      </c>
      <c r="C1" s="5" t="s">
        <v>19</v>
      </c>
      <c r="D1" s="5" t="s">
        <v>20</v>
      </c>
    </row>
    <row r="2" spans="1:6" x14ac:dyDescent="0.25">
      <c r="A2" s="3" t="s">
        <v>0</v>
      </c>
      <c r="B2" s="12">
        <v>280</v>
      </c>
      <c r="C2" s="12">
        <v>600</v>
      </c>
      <c r="D2" s="12">
        <v>120</v>
      </c>
    </row>
    <row r="3" spans="1:6" x14ac:dyDescent="0.25">
      <c r="A3" s="3" t="s">
        <v>2</v>
      </c>
      <c r="B3" s="13">
        <v>2100</v>
      </c>
      <c r="C3" s="13">
        <v>1200</v>
      </c>
      <c r="D3" s="13">
        <v>600</v>
      </c>
    </row>
    <row r="4" spans="1:6" x14ac:dyDescent="0.25">
      <c r="A4" s="3" t="s">
        <v>9</v>
      </c>
      <c r="B4" s="13">
        <f>B3*B2+C3*C2+D3*D2</f>
        <v>1380000</v>
      </c>
    </row>
    <row r="7" spans="1:6" x14ac:dyDescent="0.25">
      <c r="A7" s="5" t="s">
        <v>3</v>
      </c>
      <c r="B7" s="5" t="s">
        <v>18</v>
      </c>
      <c r="C7" s="5" t="s">
        <v>19</v>
      </c>
      <c r="D7" s="5" t="s">
        <v>20</v>
      </c>
      <c r="E7" s="5" t="s">
        <v>4</v>
      </c>
      <c r="F7" s="5" t="s">
        <v>5</v>
      </c>
    </row>
    <row r="8" spans="1:6" x14ac:dyDescent="0.25">
      <c r="A8" s="5" t="s">
        <v>21</v>
      </c>
      <c r="B8" s="5">
        <v>6</v>
      </c>
      <c r="C8" s="5">
        <v>4</v>
      </c>
      <c r="D8" s="5">
        <v>6</v>
      </c>
      <c r="E8" s="4">
        <f>B8*B2+C8*C2+D8*D2</f>
        <v>4800</v>
      </c>
      <c r="F8" s="11">
        <v>4800</v>
      </c>
    </row>
    <row r="9" spans="1:6" x14ac:dyDescent="0.25">
      <c r="A9" s="5" t="s">
        <v>22</v>
      </c>
      <c r="B9" s="5">
        <v>12</v>
      </c>
      <c r="C9" s="5">
        <v>6</v>
      </c>
      <c r="D9" s="5">
        <v>2</v>
      </c>
      <c r="E9" s="4">
        <f>B9*B2+C9*C2+D9*D2</f>
        <v>7200</v>
      </c>
      <c r="F9" s="5">
        <v>7200</v>
      </c>
    </row>
    <row r="10" spans="1:6" x14ac:dyDescent="0.25">
      <c r="A10" s="5" t="s">
        <v>23</v>
      </c>
      <c r="B10" s="5">
        <v>1</v>
      </c>
      <c r="C10" s="5">
        <v>0</v>
      </c>
      <c r="D10" s="5">
        <v>0</v>
      </c>
      <c r="E10" s="4">
        <f>B10*B2</f>
        <v>280</v>
      </c>
      <c r="F10" s="5">
        <v>800</v>
      </c>
    </row>
    <row r="11" spans="1:6" x14ac:dyDescent="0.25">
      <c r="A11" s="5" t="s">
        <v>24</v>
      </c>
      <c r="B11" s="5">
        <v>0</v>
      </c>
      <c r="C11" s="5">
        <v>1</v>
      </c>
      <c r="D11" s="5">
        <v>0</v>
      </c>
      <c r="E11" s="4">
        <f>C11*C2</f>
        <v>600</v>
      </c>
      <c r="F11" s="5">
        <v>600</v>
      </c>
    </row>
    <row r="12" spans="1:6" x14ac:dyDescent="0.25">
      <c r="A12" s="5" t="s">
        <v>25</v>
      </c>
      <c r="B12" s="5">
        <v>0</v>
      </c>
      <c r="C12" s="5">
        <v>0</v>
      </c>
      <c r="D12" s="5">
        <v>1</v>
      </c>
      <c r="E12" s="4">
        <f>D12*D2</f>
        <v>120</v>
      </c>
      <c r="F12" s="5">
        <v>600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9860-C23E-47A9-943B-DBFD30E3A4E6}">
  <dimension ref="A1:E9"/>
  <sheetViews>
    <sheetView showGridLines="0" workbookViewId="0">
      <selection activeCell="D38" sqref="D38"/>
    </sheetView>
  </sheetViews>
  <sheetFormatPr defaultRowHeight="15" x14ac:dyDescent="0.25"/>
  <cols>
    <col min="1" max="1" width="17" bestFit="1" customWidth="1"/>
    <col min="4" max="4" width="10.7109375" customWidth="1"/>
    <col min="5" max="5" width="11.85546875" customWidth="1"/>
  </cols>
  <sheetData>
    <row r="1" spans="1:5" x14ac:dyDescent="0.25">
      <c r="A1" s="3" t="s">
        <v>7</v>
      </c>
      <c r="B1" s="5" t="s">
        <v>8</v>
      </c>
      <c r="C1" s="5" t="s">
        <v>28</v>
      </c>
    </row>
    <row r="2" spans="1:5" x14ac:dyDescent="0.25">
      <c r="A2" s="3" t="s">
        <v>0</v>
      </c>
      <c r="B2" s="12">
        <v>0</v>
      </c>
      <c r="C2" s="12">
        <v>6</v>
      </c>
    </row>
    <row r="3" spans="1:5" x14ac:dyDescent="0.25">
      <c r="A3" s="3" t="s">
        <v>26</v>
      </c>
      <c r="B3" s="13">
        <v>3</v>
      </c>
      <c r="C3" s="13">
        <v>2.5</v>
      </c>
    </row>
    <row r="4" spans="1:5" x14ac:dyDescent="0.25">
      <c r="A4" s="3" t="s">
        <v>9</v>
      </c>
      <c r="B4" s="14">
        <f>B3*B2+C3*C2</f>
        <v>15</v>
      </c>
    </row>
    <row r="7" spans="1:5" x14ac:dyDescent="0.25">
      <c r="A7" s="5" t="s">
        <v>3</v>
      </c>
      <c r="B7" s="5" t="s">
        <v>8</v>
      </c>
      <c r="C7" s="5" t="s">
        <v>28</v>
      </c>
      <c r="D7" s="5" t="s">
        <v>4</v>
      </c>
      <c r="E7" s="5" t="s">
        <v>5</v>
      </c>
    </row>
    <row r="8" spans="1:5" x14ac:dyDescent="0.25">
      <c r="A8" s="5" t="s">
        <v>29</v>
      </c>
      <c r="B8" s="5">
        <v>4</v>
      </c>
      <c r="C8" s="5">
        <v>8</v>
      </c>
      <c r="D8" s="4">
        <f>B8*B2+C8*C2</f>
        <v>48</v>
      </c>
      <c r="E8" s="5">
        <v>32</v>
      </c>
    </row>
    <row r="9" spans="1:5" x14ac:dyDescent="0.25">
      <c r="A9" s="5" t="s">
        <v>27</v>
      </c>
      <c r="B9" s="5">
        <v>6</v>
      </c>
      <c r="C9" s="5">
        <v>6</v>
      </c>
      <c r="D9" s="4">
        <f>B9*B2+C9*C2</f>
        <v>36</v>
      </c>
      <c r="E9" s="5">
        <v>36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526E-FE79-4EF8-BBD7-1576CADA9B99}">
  <dimension ref="A1:E9"/>
  <sheetViews>
    <sheetView showGridLines="0" tabSelected="1" workbookViewId="0">
      <selection activeCell="K33" sqref="K33"/>
    </sheetView>
  </sheetViews>
  <sheetFormatPr defaultRowHeight="15" x14ac:dyDescent="0.25"/>
  <cols>
    <col min="1" max="1" width="16.85546875" customWidth="1"/>
    <col min="5" max="5" width="13.85546875" customWidth="1"/>
  </cols>
  <sheetData>
    <row r="1" spans="1:5" x14ac:dyDescent="0.25">
      <c r="A1" s="3" t="s">
        <v>7</v>
      </c>
      <c r="B1" s="3" t="s">
        <v>30</v>
      </c>
      <c r="C1" s="3" t="s">
        <v>8</v>
      </c>
    </row>
    <row r="2" spans="1:5" x14ac:dyDescent="0.25">
      <c r="A2" s="3" t="s">
        <v>0</v>
      </c>
      <c r="B2" s="15">
        <v>1.0000000000000002</v>
      </c>
      <c r="C2" s="15">
        <v>5</v>
      </c>
    </row>
    <row r="3" spans="1:5" x14ac:dyDescent="0.25">
      <c r="A3" s="3" t="s">
        <v>26</v>
      </c>
      <c r="B3" s="3">
        <v>3</v>
      </c>
      <c r="C3" s="3">
        <v>2</v>
      </c>
    </row>
    <row r="4" spans="1:5" x14ac:dyDescent="0.25">
      <c r="A4" s="3" t="s">
        <v>9</v>
      </c>
      <c r="B4" s="16">
        <f>SUMPRODUCT(B2:C2,B3:C3)</f>
        <v>13</v>
      </c>
      <c r="C4" s="3"/>
    </row>
    <row r="6" spans="1:5" x14ac:dyDescent="0.25">
      <c r="A6" s="5" t="s">
        <v>3</v>
      </c>
      <c r="B6" s="5" t="s">
        <v>30</v>
      </c>
      <c r="C6" s="5" t="s">
        <v>8</v>
      </c>
      <c r="D6" s="5" t="s">
        <v>4</v>
      </c>
      <c r="E6" s="5" t="s">
        <v>5</v>
      </c>
    </row>
    <row r="7" spans="1:5" x14ac:dyDescent="0.25">
      <c r="A7" s="5" t="s">
        <v>31</v>
      </c>
      <c r="B7" s="5">
        <v>5</v>
      </c>
      <c r="C7" s="5">
        <v>1</v>
      </c>
      <c r="D7" s="4">
        <f>SUMPRODUCT(B7:C7,B2:C2)</f>
        <v>10</v>
      </c>
      <c r="E7" s="5">
        <v>10</v>
      </c>
    </row>
    <row r="8" spans="1:5" x14ac:dyDescent="0.25">
      <c r="A8" s="5" t="s">
        <v>32</v>
      </c>
      <c r="B8" s="5">
        <v>2</v>
      </c>
      <c r="C8" s="5">
        <v>2</v>
      </c>
      <c r="D8" s="4">
        <f>SUMPRODUCT(B8:C8,B2:C2)</f>
        <v>12</v>
      </c>
      <c r="E8" s="5">
        <v>12</v>
      </c>
    </row>
    <row r="9" spans="1:5" x14ac:dyDescent="0.25">
      <c r="A9" s="5" t="s">
        <v>33</v>
      </c>
      <c r="B9" s="5">
        <v>1</v>
      </c>
      <c r="C9" s="5">
        <v>4</v>
      </c>
      <c r="D9" s="4">
        <f>SUMPRODUCT(B9:C9,B2:C2)</f>
        <v>21</v>
      </c>
      <c r="E9" s="5">
        <v>12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A1- Capitão Caverna</vt:lpstr>
      <vt:lpstr>A2 - Beta Ltda</vt:lpstr>
      <vt:lpstr>A3- Alimentação</vt:lpstr>
      <vt:lpstr>A4-  Jardim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2026-09-02T23:49:03Z</dcterms:created>
  <dcterms:modified xsi:type="dcterms:W3CDTF">2026-09-10T00:58:38Z</dcterms:modified>
</cp:coreProperties>
</file>