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04E3C389-9DCE-4843-BD74-921262660A30}" xr6:coauthVersionLast="47" xr6:coauthVersionMax="47" xr10:uidLastSave="{00000000-0000-0000-0000-000000000000}"/>
  <bookViews>
    <workbookView xWindow="1536" yWindow="1536" windowWidth="20532" windowHeight="9588" xr2:uid="{00000000-000D-0000-FFFF-FFFF00000000}"/>
  </bookViews>
  <sheets>
    <sheet name="BD" sheetId="2" r:id="rId1"/>
    <sheet name="paraFilter" sheetId="3" r:id="rId2"/>
  </sheets>
  <definedNames>
    <definedName name="_xlnm._FilterDatabase" localSheetId="0" hidden="1">BD!$A$1:$N$4001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99" i="2" l="1"/>
  <c r="AK3999" i="2" s="1"/>
  <c r="AJ3998" i="2"/>
  <c r="AK3998" i="2" s="1"/>
  <c r="AJ3997" i="2"/>
  <c r="AK3997" i="2" s="1"/>
  <c r="AJ3996" i="2"/>
  <c r="AK3996" i="2" s="1"/>
  <c r="AJ3995" i="2"/>
  <c r="AK3995" i="2" s="1"/>
  <c r="AJ3994" i="2"/>
  <c r="AK3994" i="2" s="1"/>
  <c r="AJ3993" i="2"/>
  <c r="AK3993" i="2" s="1"/>
  <c r="AJ3992" i="2"/>
  <c r="AK3992" i="2" s="1"/>
  <c r="AJ3991" i="2"/>
  <c r="AK3991" i="2" s="1"/>
  <c r="AJ3990" i="2"/>
  <c r="AK3990" i="2" s="1"/>
  <c r="AJ3989" i="2"/>
  <c r="AK3989" i="2" s="1"/>
  <c r="AJ3988" i="2"/>
  <c r="AK3988" i="2" s="1"/>
  <c r="AJ3987" i="2"/>
  <c r="AK3987" i="2" s="1"/>
  <c r="AJ3986" i="2"/>
  <c r="AK3986" i="2" s="1"/>
  <c r="AJ3985" i="2"/>
  <c r="AK3985" i="2" s="1"/>
  <c r="AJ3984" i="2"/>
  <c r="AK3984" i="2" s="1"/>
  <c r="AJ3983" i="2"/>
  <c r="AK3983" i="2" s="1"/>
  <c r="AJ3982" i="2"/>
  <c r="AK3982" i="2" s="1"/>
  <c r="AJ3981" i="2"/>
  <c r="AK3981" i="2" s="1"/>
  <c r="AJ3980" i="2"/>
  <c r="AK3980" i="2" s="1"/>
  <c r="AJ3979" i="2"/>
  <c r="AK3979" i="2" s="1"/>
  <c r="AJ3978" i="2"/>
  <c r="AK3978" i="2" s="1"/>
  <c r="AJ3977" i="2"/>
  <c r="AK3977" i="2" s="1"/>
  <c r="AJ3976" i="2"/>
  <c r="AK3976" i="2" s="1"/>
  <c r="AJ3975" i="2"/>
  <c r="AK3975" i="2" s="1"/>
  <c r="AJ3974" i="2"/>
  <c r="AK3974" i="2" s="1"/>
  <c r="AJ3973" i="2"/>
  <c r="AK3973" i="2" s="1"/>
  <c r="AJ3972" i="2"/>
  <c r="AK3972" i="2" s="1"/>
  <c r="AJ3971" i="2"/>
  <c r="AK3971" i="2" s="1"/>
  <c r="AJ3970" i="2"/>
  <c r="AK3970" i="2" s="1"/>
  <c r="AJ3969" i="2"/>
  <c r="AK3969" i="2" s="1"/>
  <c r="AJ3968" i="2"/>
  <c r="AK3968" i="2" s="1"/>
  <c r="AJ3967" i="2"/>
  <c r="AK3967" i="2" s="1"/>
  <c r="AJ3966" i="2"/>
  <c r="AK3966" i="2" s="1"/>
  <c r="AJ3965" i="2"/>
  <c r="AK3965" i="2" s="1"/>
  <c r="AJ3964" i="2"/>
  <c r="AK3964" i="2" s="1"/>
  <c r="AJ3963" i="2"/>
  <c r="AK3963" i="2" s="1"/>
  <c r="AJ3962" i="2"/>
  <c r="AK3962" i="2" s="1"/>
  <c r="AJ3961" i="2"/>
  <c r="AK3961" i="2" s="1"/>
  <c r="AJ3960" i="2"/>
  <c r="AK3960" i="2" s="1"/>
  <c r="AJ3959" i="2"/>
  <c r="AK3959" i="2" s="1"/>
  <c r="AJ3958" i="2"/>
  <c r="AK3958" i="2" s="1"/>
  <c r="AJ3957" i="2"/>
  <c r="AK3957" i="2" s="1"/>
  <c r="AJ3956" i="2"/>
  <c r="AK3956" i="2" s="1"/>
  <c r="AJ3955" i="2"/>
  <c r="AK3955" i="2" s="1"/>
  <c r="AJ3954" i="2"/>
  <c r="AK3954" i="2" s="1"/>
  <c r="AJ3953" i="2"/>
  <c r="AK3953" i="2" s="1"/>
  <c r="AJ3952" i="2"/>
  <c r="AK3952" i="2" s="1"/>
  <c r="AJ3951" i="2"/>
  <c r="AK3951" i="2" s="1"/>
  <c r="AJ3950" i="2"/>
  <c r="AK3950" i="2" s="1"/>
  <c r="AJ3949" i="2"/>
  <c r="AK3949" i="2" s="1"/>
  <c r="AJ3948" i="2"/>
  <c r="AK3948" i="2" s="1"/>
  <c r="AJ3947" i="2"/>
  <c r="AK3947" i="2" s="1"/>
  <c r="AJ3946" i="2"/>
  <c r="AK3946" i="2" s="1"/>
  <c r="AJ3945" i="2"/>
  <c r="AK3945" i="2" s="1"/>
  <c r="AJ3944" i="2"/>
  <c r="AK3944" i="2" s="1"/>
  <c r="AJ3943" i="2"/>
  <c r="AK3943" i="2" s="1"/>
  <c r="AJ3942" i="2"/>
  <c r="AK3942" i="2" s="1"/>
  <c r="AJ3941" i="2"/>
  <c r="AK3941" i="2" s="1"/>
  <c r="AJ3940" i="2"/>
  <c r="AK3940" i="2" s="1"/>
  <c r="AJ3939" i="2"/>
  <c r="AK3939" i="2" s="1"/>
  <c r="AJ3938" i="2"/>
  <c r="AK3938" i="2" s="1"/>
  <c r="AJ3937" i="2"/>
  <c r="AK3937" i="2" s="1"/>
  <c r="AJ3936" i="2"/>
  <c r="AK3936" i="2" s="1"/>
  <c r="AJ3935" i="2"/>
  <c r="AK3935" i="2" s="1"/>
  <c r="AJ3934" i="2"/>
  <c r="AK3934" i="2" s="1"/>
  <c r="AJ3933" i="2"/>
  <c r="AK3933" i="2" s="1"/>
  <c r="AJ3932" i="2"/>
  <c r="AK3932" i="2" s="1"/>
  <c r="AJ3931" i="2"/>
  <c r="AK3931" i="2" s="1"/>
  <c r="AJ3930" i="2"/>
  <c r="AK3930" i="2" s="1"/>
  <c r="AJ3929" i="2"/>
  <c r="AK3929" i="2" s="1"/>
  <c r="AJ3928" i="2"/>
  <c r="AK3928" i="2" s="1"/>
  <c r="AJ3927" i="2"/>
  <c r="AK3927" i="2" s="1"/>
  <c r="AJ3926" i="2"/>
  <c r="AK3926" i="2" s="1"/>
  <c r="AJ3925" i="2"/>
  <c r="AK3925" i="2" s="1"/>
  <c r="AJ3924" i="2"/>
  <c r="AK3924" i="2" s="1"/>
  <c r="AJ3923" i="2"/>
  <c r="AK3923" i="2" s="1"/>
  <c r="AJ3922" i="2"/>
  <c r="AK3922" i="2" s="1"/>
  <c r="AJ3921" i="2"/>
  <c r="AK3921" i="2" s="1"/>
  <c r="AJ3920" i="2"/>
  <c r="AK3920" i="2" s="1"/>
  <c r="AJ3919" i="2"/>
  <c r="AK3919" i="2" s="1"/>
  <c r="AJ3918" i="2"/>
  <c r="AK3918" i="2" s="1"/>
  <c r="AJ3917" i="2"/>
  <c r="AK3917" i="2" s="1"/>
  <c r="AJ3916" i="2"/>
  <c r="AK3916" i="2" s="1"/>
  <c r="AJ3915" i="2"/>
  <c r="AK3915" i="2" s="1"/>
  <c r="AJ3914" i="2"/>
  <c r="AK3914" i="2" s="1"/>
  <c r="AJ3913" i="2"/>
  <c r="AK3913" i="2" s="1"/>
  <c r="AJ3912" i="2"/>
  <c r="AK3912" i="2" s="1"/>
  <c r="AJ3911" i="2"/>
  <c r="AK3911" i="2" s="1"/>
  <c r="AJ3910" i="2"/>
  <c r="AK3910" i="2" s="1"/>
  <c r="AJ3909" i="2"/>
  <c r="AK3909" i="2" s="1"/>
  <c r="AJ3908" i="2"/>
  <c r="AK3908" i="2" s="1"/>
  <c r="AJ3907" i="2"/>
  <c r="AK3907" i="2" s="1"/>
  <c r="AJ3906" i="2"/>
  <c r="AK3906" i="2" s="1"/>
  <c r="AJ3905" i="2"/>
  <c r="AK3905" i="2" s="1"/>
  <c r="AJ3904" i="2"/>
  <c r="AK3904" i="2" s="1"/>
  <c r="AJ3903" i="2"/>
  <c r="AK3903" i="2" s="1"/>
  <c r="AJ3902" i="2"/>
  <c r="AK3902" i="2" s="1"/>
  <c r="AJ3901" i="2"/>
  <c r="AK3901" i="2" s="1"/>
  <c r="AJ3900" i="2"/>
  <c r="AK3900" i="2" s="1"/>
  <c r="AJ3899" i="2"/>
  <c r="AK3899" i="2" s="1"/>
  <c r="AJ3898" i="2"/>
  <c r="AK3898" i="2" s="1"/>
  <c r="AJ3897" i="2"/>
  <c r="AK3897" i="2" s="1"/>
  <c r="AJ3896" i="2"/>
  <c r="AK3896" i="2" s="1"/>
  <c r="AJ3895" i="2"/>
  <c r="AK3895" i="2" s="1"/>
  <c r="AJ3894" i="2"/>
  <c r="AK3894" i="2" s="1"/>
  <c r="AJ3893" i="2"/>
  <c r="AK3893" i="2" s="1"/>
  <c r="AJ3892" i="2"/>
  <c r="AK3892" i="2" s="1"/>
  <c r="AJ3891" i="2"/>
  <c r="AK3891" i="2" s="1"/>
  <c r="AJ3890" i="2"/>
  <c r="AK3890" i="2" s="1"/>
  <c r="AJ3888" i="2"/>
  <c r="AK3888" i="2" s="1"/>
  <c r="AJ3887" i="2"/>
  <c r="AK3887" i="2" s="1"/>
  <c r="AJ3886" i="2"/>
  <c r="AK3886" i="2" s="1"/>
  <c r="AJ3885" i="2"/>
  <c r="AK3885" i="2" s="1"/>
  <c r="AJ3884" i="2"/>
  <c r="AK3884" i="2" s="1"/>
  <c r="AJ3883" i="2"/>
  <c r="AK3883" i="2" s="1"/>
  <c r="AJ3882" i="2"/>
  <c r="AK3882" i="2" s="1"/>
  <c r="AJ3881" i="2"/>
  <c r="AK3881" i="2" s="1"/>
  <c r="AJ3880" i="2"/>
  <c r="AK3880" i="2" s="1"/>
  <c r="AJ3879" i="2"/>
  <c r="AK3879" i="2" s="1"/>
  <c r="AJ3878" i="2"/>
  <c r="AK3878" i="2" s="1"/>
  <c r="AJ3877" i="2"/>
  <c r="AK3877" i="2" s="1"/>
  <c r="AJ3876" i="2"/>
  <c r="AK3876" i="2" s="1"/>
  <c r="AJ3875" i="2"/>
  <c r="AK3875" i="2" s="1"/>
  <c r="AJ3874" i="2"/>
  <c r="AK3874" i="2" s="1"/>
  <c r="AJ3873" i="2"/>
  <c r="AK3873" i="2" s="1"/>
  <c r="AJ3872" i="2"/>
  <c r="AK3872" i="2" s="1"/>
  <c r="AJ3871" i="2"/>
  <c r="AK3871" i="2" s="1"/>
  <c r="AJ3870" i="2"/>
  <c r="AK3870" i="2" s="1"/>
  <c r="AJ3869" i="2"/>
  <c r="AK3869" i="2" s="1"/>
  <c r="AJ3868" i="2"/>
  <c r="AK3868" i="2" s="1"/>
  <c r="AJ3867" i="2"/>
  <c r="AK3867" i="2" s="1"/>
  <c r="AJ3866" i="2"/>
  <c r="AK3866" i="2" s="1"/>
  <c r="AJ3865" i="2"/>
  <c r="AK3865" i="2" s="1"/>
  <c r="AJ3864" i="2"/>
  <c r="AK3864" i="2" s="1"/>
  <c r="AJ3863" i="2"/>
  <c r="AK3863" i="2" s="1"/>
  <c r="AJ3862" i="2"/>
  <c r="AK3862" i="2" s="1"/>
  <c r="AJ3861" i="2"/>
  <c r="AK3861" i="2" s="1"/>
  <c r="AJ3860" i="2"/>
  <c r="AK3860" i="2" s="1"/>
  <c r="AJ3859" i="2"/>
  <c r="AK3859" i="2" s="1"/>
  <c r="AJ3858" i="2"/>
  <c r="AK3858" i="2" s="1"/>
  <c r="AJ3851" i="2"/>
  <c r="AK3851" i="2" s="1"/>
  <c r="AJ3850" i="2"/>
  <c r="AK3850" i="2" s="1"/>
  <c r="AJ3849" i="2"/>
  <c r="AK3849" i="2" s="1"/>
  <c r="AJ3848" i="2"/>
  <c r="AK3848" i="2" s="1"/>
  <c r="AJ3847" i="2"/>
  <c r="AK3847" i="2" s="1"/>
  <c r="AJ3846" i="2"/>
  <c r="AK3846" i="2" s="1"/>
  <c r="AJ3845" i="2"/>
  <c r="AK3845" i="2" s="1"/>
  <c r="AJ3844" i="2"/>
  <c r="AK3844" i="2" s="1"/>
  <c r="AJ3843" i="2"/>
  <c r="AK3843" i="2" s="1"/>
  <c r="AJ3842" i="2"/>
  <c r="AK3842" i="2" s="1"/>
  <c r="AJ3841" i="2"/>
  <c r="AK3841" i="2" s="1"/>
  <c r="AJ3840" i="2"/>
  <c r="AK3840" i="2" s="1"/>
  <c r="AJ3839" i="2"/>
  <c r="AK3839" i="2" s="1"/>
  <c r="AJ3838" i="2"/>
  <c r="AK3838" i="2" s="1"/>
  <c r="AJ3837" i="2"/>
  <c r="AK3837" i="2" s="1"/>
  <c r="AJ3836" i="2"/>
  <c r="AK3836" i="2" s="1"/>
  <c r="AJ3835" i="2"/>
  <c r="AK3835" i="2" s="1"/>
  <c r="AJ3834" i="2"/>
  <c r="AK3834" i="2" s="1"/>
  <c r="AJ3829" i="2"/>
  <c r="AK3829" i="2" s="1"/>
  <c r="AJ3828" i="2"/>
  <c r="AK3828" i="2" s="1"/>
  <c r="AJ3827" i="2"/>
  <c r="AK3827" i="2" s="1"/>
  <c r="AJ3826" i="2"/>
  <c r="AK3826" i="2" s="1"/>
  <c r="AJ3825" i="2"/>
  <c r="AK3825" i="2" s="1"/>
  <c r="AJ3824" i="2"/>
  <c r="AK3824" i="2" s="1"/>
  <c r="AJ3823" i="2"/>
  <c r="AK3823" i="2" s="1"/>
  <c r="AJ3822" i="2"/>
  <c r="AK3822" i="2" s="1"/>
  <c r="AJ3821" i="2"/>
  <c r="AK3821" i="2" s="1"/>
  <c r="AJ3820" i="2"/>
  <c r="AK3820" i="2" s="1"/>
  <c r="AJ3819" i="2"/>
  <c r="AK3819" i="2" s="1"/>
  <c r="AJ3818" i="2"/>
  <c r="AK3818" i="2" s="1"/>
  <c r="AJ3817" i="2"/>
  <c r="AK3817" i="2" s="1"/>
  <c r="AJ3816" i="2"/>
  <c r="AK3816" i="2" s="1"/>
  <c r="AJ3815" i="2"/>
  <c r="AK3815" i="2" s="1"/>
  <c r="AJ3814" i="2"/>
  <c r="AK3814" i="2" s="1"/>
  <c r="AJ3813" i="2"/>
  <c r="AK3813" i="2" s="1"/>
  <c r="AJ3812" i="2"/>
  <c r="AK3812" i="2" s="1"/>
  <c r="AJ3811" i="2"/>
  <c r="AK3811" i="2" s="1"/>
  <c r="AJ3810" i="2"/>
  <c r="AK3810" i="2" s="1"/>
  <c r="AJ3809" i="2"/>
  <c r="AK3809" i="2" s="1"/>
  <c r="AJ3808" i="2"/>
  <c r="AK3808" i="2" s="1"/>
  <c r="AJ3807" i="2"/>
  <c r="AK3807" i="2" s="1"/>
  <c r="AJ3806" i="2"/>
  <c r="AK3806" i="2" s="1"/>
  <c r="AJ3805" i="2"/>
  <c r="AK3805" i="2" s="1"/>
  <c r="AJ3804" i="2"/>
  <c r="AK3804" i="2" s="1"/>
  <c r="AJ3803" i="2"/>
  <c r="AK3803" i="2" s="1"/>
  <c r="AJ3802" i="2"/>
  <c r="AK3802" i="2" s="1"/>
  <c r="AJ3801" i="2"/>
  <c r="AK3801" i="2" s="1"/>
  <c r="AJ3800" i="2"/>
  <c r="AK3800" i="2" s="1"/>
  <c r="AJ3799" i="2"/>
  <c r="AK3799" i="2" s="1"/>
  <c r="AJ3798" i="2"/>
  <c r="AK3798" i="2" s="1"/>
  <c r="AJ3797" i="2"/>
  <c r="AK3797" i="2" s="1"/>
  <c r="AJ3796" i="2"/>
  <c r="AK3796" i="2" s="1"/>
  <c r="AJ3795" i="2"/>
  <c r="AK3795" i="2" s="1"/>
  <c r="AJ3794" i="2"/>
  <c r="AK3794" i="2" s="1"/>
  <c r="AJ3793" i="2"/>
  <c r="AK3793" i="2" s="1"/>
  <c r="AJ3792" i="2"/>
  <c r="AK3792" i="2" s="1"/>
  <c r="AJ3790" i="2"/>
  <c r="AK3790" i="2" s="1"/>
  <c r="AJ3789" i="2"/>
  <c r="AK3789" i="2" s="1"/>
  <c r="AJ3788" i="2"/>
  <c r="AK3788" i="2" s="1"/>
  <c r="AJ3787" i="2"/>
  <c r="AK3787" i="2" s="1"/>
  <c r="AJ3786" i="2"/>
  <c r="AK3786" i="2" s="1"/>
  <c r="AJ3785" i="2"/>
  <c r="AK3785" i="2" s="1"/>
  <c r="AJ3784" i="2"/>
  <c r="AK3784" i="2" s="1"/>
  <c r="AJ3783" i="2"/>
  <c r="AK3783" i="2" s="1"/>
  <c r="AJ3782" i="2"/>
  <c r="AK3782" i="2" s="1"/>
  <c r="AJ3781" i="2"/>
  <c r="AK3781" i="2" s="1"/>
  <c r="AJ3780" i="2"/>
  <c r="AK3780" i="2" s="1"/>
  <c r="AJ3779" i="2"/>
  <c r="AK3779" i="2" s="1"/>
  <c r="AJ3778" i="2"/>
  <c r="AK3778" i="2" s="1"/>
  <c r="AJ3777" i="2"/>
  <c r="AK3777" i="2" s="1"/>
  <c r="AJ3776" i="2"/>
  <c r="AK3776" i="2" s="1"/>
  <c r="AJ3775" i="2"/>
  <c r="AK3775" i="2" s="1"/>
  <c r="AJ3774" i="2"/>
  <c r="AK3774" i="2" s="1"/>
  <c r="AJ3773" i="2"/>
  <c r="AK3773" i="2" s="1"/>
  <c r="AJ3772" i="2"/>
  <c r="AK3772" i="2" s="1"/>
  <c r="AJ3771" i="2"/>
  <c r="AK3771" i="2" s="1"/>
  <c r="AJ3770" i="2"/>
  <c r="AK3770" i="2" s="1"/>
  <c r="AJ3769" i="2"/>
  <c r="AK3769" i="2" s="1"/>
  <c r="AJ3768" i="2"/>
  <c r="AK3768" i="2" s="1"/>
  <c r="AJ3767" i="2"/>
  <c r="AK3767" i="2" s="1"/>
  <c r="AJ3766" i="2"/>
  <c r="AK3766" i="2" s="1"/>
  <c r="AJ3765" i="2"/>
  <c r="AK3765" i="2" s="1"/>
  <c r="AJ3764" i="2"/>
  <c r="AK3764" i="2" s="1"/>
  <c r="AJ3763" i="2"/>
  <c r="AK3763" i="2" s="1"/>
  <c r="AJ3762" i="2"/>
  <c r="AK3762" i="2" s="1"/>
  <c r="AJ3761" i="2"/>
  <c r="AK3761" i="2" s="1"/>
  <c r="AJ3760" i="2"/>
  <c r="AK3760" i="2" s="1"/>
  <c r="AJ3759" i="2"/>
  <c r="AK3759" i="2" s="1"/>
  <c r="AJ3758" i="2"/>
  <c r="AK3758" i="2" s="1"/>
  <c r="AJ3757" i="2"/>
  <c r="AK3757" i="2" s="1"/>
  <c r="AJ3756" i="2"/>
  <c r="AK3756" i="2" s="1"/>
  <c r="AJ3755" i="2"/>
  <c r="AK3755" i="2" s="1"/>
  <c r="AJ3754" i="2"/>
  <c r="AK3754" i="2" s="1"/>
  <c r="AJ3753" i="2"/>
  <c r="AK3753" i="2" s="1"/>
  <c r="AJ3752" i="2"/>
  <c r="AK3752" i="2" s="1"/>
  <c r="AJ3751" i="2"/>
  <c r="AK3751" i="2" s="1"/>
  <c r="AJ3750" i="2"/>
  <c r="AK3750" i="2" s="1"/>
  <c r="AJ3749" i="2"/>
  <c r="AK3749" i="2" s="1"/>
  <c r="AJ3748" i="2"/>
  <c r="AK3748" i="2" s="1"/>
  <c r="AJ3747" i="2"/>
  <c r="AK3747" i="2" s="1"/>
  <c r="AJ3746" i="2"/>
  <c r="AK3746" i="2" s="1"/>
  <c r="AJ3745" i="2"/>
  <c r="AK3745" i="2" s="1"/>
  <c r="AJ3744" i="2"/>
  <c r="AK3744" i="2" s="1"/>
  <c r="AJ3743" i="2"/>
  <c r="AK3743" i="2" s="1"/>
  <c r="AJ3742" i="2"/>
  <c r="AK3742" i="2" s="1"/>
  <c r="AJ3741" i="2"/>
  <c r="AK3741" i="2" s="1"/>
  <c r="AJ3740" i="2"/>
  <c r="AK3740" i="2" s="1"/>
  <c r="AJ3739" i="2"/>
  <c r="AK3739" i="2" s="1"/>
  <c r="AJ3738" i="2"/>
  <c r="AK3738" i="2" s="1"/>
  <c r="AJ3737" i="2"/>
  <c r="AK3737" i="2" s="1"/>
  <c r="AJ3736" i="2"/>
  <c r="AK3736" i="2" s="1"/>
  <c r="AJ3735" i="2"/>
  <c r="AK3735" i="2" s="1"/>
  <c r="AJ3734" i="2"/>
  <c r="AK3734" i="2" s="1"/>
  <c r="AJ3733" i="2"/>
  <c r="AK3733" i="2" s="1"/>
  <c r="AJ3732" i="2"/>
  <c r="AK3732" i="2" s="1"/>
  <c r="AJ3731" i="2"/>
  <c r="AK3731" i="2" s="1"/>
  <c r="AJ3730" i="2"/>
  <c r="AK3730" i="2" s="1"/>
  <c r="AJ3729" i="2"/>
  <c r="AK3729" i="2" s="1"/>
  <c r="AJ3728" i="2"/>
  <c r="AK3728" i="2" s="1"/>
  <c r="AJ3727" i="2"/>
  <c r="AK3727" i="2" s="1"/>
  <c r="AJ3726" i="2"/>
  <c r="AK3726" i="2" s="1"/>
  <c r="AJ3725" i="2"/>
  <c r="AK3725" i="2" s="1"/>
  <c r="AJ3724" i="2"/>
  <c r="AK3724" i="2" s="1"/>
  <c r="AJ3723" i="2"/>
  <c r="AK3723" i="2" s="1"/>
  <c r="AJ3722" i="2"/>
  <c r="AK3722" i="2" s="1"/>
  <c r="AJ3721" i="2"/>
  <c r="AK3721" i="2" s="1"/>
  <c r="AJ3720" i="2"/>
  <c r="AK3720" i="2" s="1"/>
  <c r="AJ3719" i="2"/>
  <c r="AK3719" i="2" s="1"/>
  <c r="AJ3718" i="2"/>
  <c r="AK3718" i="2" s="1"/>
  <c r="AJ3717" i="2"/>
  <c r="AK3717" i="2" s="1"/>
  <c r="AJ3716" i="2"/>
  <c r="AK3716" i="2" s="1"/>
  <c r="AJ3715" i="2"/>
  <c r="AK3715" i="2" s="1"/>
  <c r="AJ3714" i="2"/>
  <c r="AK3714" i="2" s="1"/>
  <c r="AJ3713" i="2"/>
  <c r="AK3713" i="2" s="1"/>
  <c r="AJ3712" i="2"/>
  <c r="AK3712" i="2" s="1"/>
  <c r="AJ3711" i="2"/>
  <c r="AK3711" i="2" s="1"/>
  <c r="AJ3710" i="2"/>
  <c r="AK3710" i="2" s="1"/>
  <c r="AJ3709" i="2"/>
  <c r="AK3709" i="2" s="1"/>
  <c r="AJ3708" i="2"/>
  <c r="AK3708" i="2" s="1"/>
  <c r="AJ3707" i="2"/>
  <c r="AK3707" i="2" s="1"/>
  <c r="AJ3706" i="2"/>
  <c r="AK3706" i="2" s="1"/>
  <c r="AJ3705" i="2"/>
  <c r="AK3705" i="2" s="1"/>
  <c r="AJ3704" i="2"/>
  <c r="AK3704" i="2" s="1"/>
  <c r="AJ3703" i="2"/>
  <c r="AK3703" i="2" s="1"/>
  <c r="AJ3702" i="2"/>
  <c r="AK3702" i="2" s="1"/>
  <c r="AJ3701" i="2"/>
  <c r="AK3701" i="2" s="1"/>
  <c r="AJ3700" i="2"/>
  <c r="AK3700" i="2" s="1"/>
  <c r="AJ3699" i="2"/>
  <c r="AK3699" i="2" s="1"/>
  <c r="AJ3698" i="2"/>
  <c r="AK3698" i="2" s="1"/>
  <c r="AJ3697" i="2"/>
  <c r="AK3697" i="2" s="1"/>
  <c r="AJ3696" i="2"/>
  <c r="AK3696" i="2" s="1"/>
  <c r="AJ3695" i="2"/>
  <c r="AK3695" i="2" s="1"/>
  <c r="AJ3694" i="2"/>
  <c r="AK3694" i="2" s="1"/>
  <c r="AJ3693" i="2"/>
  <c r="AK3693" i="2" s="1"/>
  <c r="AJ3692" i="2"/>
  <c r="AK3692" i="2" s="1"/>
  <c r="AJ3691" i="2"/>
  <c r="AK3691" i="2" s="1"/>
  <c r="AJ3690" i="2"/>
  <c r="AK3690" i="2" s="1"/>
  <c r="AJ3689" i="2"/>
  <c r="AK3689" i="2" s="1"/>
  <c r="AJ3688" i="2"/>
  <c r="AK3688" i="2" s="1"/>
  <c r="AJ3687" i="2"/>
  <c r="AK3687" i="2" s="1"/>
  <c r="AJ3686" i="2"/>
  <c r="AK3686" i="2" s="1"/>
  <c r="AJ3685" i="2"/>
  <c r="AK3685" i="2" s="1"/>
  <c r="AJ3684" i="2"/>
  <c r="AK3684" i="2" s="1"/>
  <c r="AJ3683" i="2"/>
  <c r="AK3683" i="2" s="1"/>
  <c r="AJ3682" i="2"/>
  <c r="AK3682" i="2" s="1"/>
  <c r="AJ3681" i="2"/>
  <c r="AK3681" i="2" s="1"/>
  <c r="AJ3680" i="2"/>
  <c r="AK3680" i="2" s="1"/>
  <c r="AJ3679" i="2"/>
  <c r="AK3679" i="2" s="1"/>
  <c r="AJ3678" i="2"/>
  <c r="AK3678" i="2" s="1"/>
  <c r="AJ3677" i="2"/>
  <c r="AK3677" i="2" s="1"/>
  <c r="AJ3676" i="2"/>
  <c r="AK3676" i="2" s="1"/>
  <c r="AJ3675" i="2"/>
  <c r="AK3675" i="2" s="1"/>
  <c r="AJ3674" i="2"/>
  <c r="AK3674" i="2" s="1"/>
  <c r="AJ3673" i="2"/>
  <c r="AK3673" i="2" s="1"/>
  <c r="AJ3672" i="2"/>
  <c r="AK3672" i="2" s="1"/>
  <c r="AJ3671" i="2"/>
  <c r="AK3671" i="2" s="1"/>
  <c r="AJ3670" i="2"/>
  <c r="AK3670" i="2" s="1"/>
  <c r="AJ3669" i="2"/>
  <c r="AK3669" i="2" s="1"/>
  <c r="AJ3668" i="2"/>
  <c r="AK3668" i="2" s="1"/>
  <c r="AJ3667" i="2"/>
  <c r="AK3667" i="2" s="1"/>
  <c r="AJ3666" i="2"/>
  <c r="AK3666" i="2" s="1"/>
  <c r="AJ3665" i="2"/>
  <c r="AK3665" i="2" s="1"/>
  <c r="AJ3664" i="2"/>
  <c r="AK3664" i="2" s="1"/>
  <c r="AJ3663" i="2"/>
  <c r="AK3663" i="2" s="1"/>
  <c r="AJ3662" i="2"/>
  <c r="AK3662" i="2" s="1"/>
  <c r="AJ3661" i="2"/>
  <c r="AK3661" i="2" s="1"/>
  <c r="AJ3660" i="2"/>
  <c r="AK3660" i="2" s="1"/>
  <c r="AJ3659" i="2"/>
  <c r="AK3659" i="2" s="1"/>
  <c r="AJ3658" i="2"/>
  <c r="AK3658" i="2" s="1"/>
  <c r="AJ3657" i="2"/>
  <c r="AK3657" i="2" s="1"/>
  <c r="AJ3656" i="2"/>
  <c r="AK3656" i="2" s="1"/>
  <c r="AJ3655" i="2"/>
  <c r="AK3655" i="2" s="1"/>
  <c r="AJ3654" i="2"/>
  <c r="AK3654" i="2" s="1"/>
  <c r="AJ3653" i="2"/>
  <c r="AK3653" i="2" s="1"/>
  <c r="AJ3652" i="2"/>
  <c r="AK3652" i="2" s="1"/>
  <c r="AJ3651" i="2"/>
  <c r="AK3651" i="2" s="1"/>
  <c r="AJ3650" i="2"/>
  <c r="AK3650" i="2" s="1"/>
  <c r="AJ3649" i="2"/>
  <c r="AK3649" i="2" s="1"/>
  <c r="AJ3648" i="2"/>
  <c r="AK3648" i="2" s="1"/>
  <c r="AJ3647" i="2"/>
  <c r="AK3647" i="2" s="1"/>
  <c r="AJ3646" i="2"/>
  <c r="AK3646" i="2" s="1"/>
  <c r="AJ3645" i="2"/>
  <c r="AK3645" i="2" s="1"/>
  <c r="AJ3644" i="2"/>
  <c r="AK3644" i="2" s="1"/>
  <c r="AJ3643" i="2"/>
  <c r="AK3643" i="2" s="1"/>
  <c r="AJ3642" i="2"/>
  <c r="AK3642" i="2" s="1"/>
  <c r="AJ3641" i="2"/>
  <c r="AK3641" i="2" s="1"/>
  <c r="AJ3640" i="2"/>
  <c r="AK3640" i="2" s="1"/>
  <c r="AJ3639" i="2"/>
  <c r="AK3639" i="2" s="1"/>
  <c r="AJ3638" i="2"/>
  <c r="AK3638" i="2" s="1"/>
  <c r="AJ3637" i="2"/>
  <c r="AK3637" i="2" s="1"/>
  <c r="AJ3636" i="2"/>
  <c r="AK3636" i="2" s="1"/>
  <c r="AJ3635" i="2"/>
  <c r="AK3635" i="2" s="1"/>
  <c r="AJ3634" i="2"/>
  <c r="AK3634" i="2" s="1"/>
  <c r="AJ3633" i="2"/>
  <c r="AK3633" i="2" s="1"/>
  <c r="AJ3632" i="2"/>
  <c r="AK3632" i="2" s="1"/>
  <c r="AJ3631" i="2"/>
  <c r="AK3631" i="2" s="1"/>
  <c r="AJ3630" i="2"/>
  <c r="AK3630" i="2" s="1"/>
  <c r="AJ3629" i="2"/>
  <c r="AK3629" i="2" s="1"/>
  <c r="AJ3628" i="2"/>
  <c r="AK3628" i="2" s="1"/>
  <c r="AJ3627" i="2"/>
  <c r="AK3627" i="2" s="1"/>
  <c r="AJ3626" i="2"/>
  <c r="AK3626" i="2" s="1"/>
  <c r="AJ3625" i="2"/>
  <c r="AK3625" i="2" s="1"/>
  <c r="AJ3624" i="2"/>
  <c r="AK3624" i="2" s="1"/>
  <c r="AJ3623" i="2"/>
  <c r="AK3623" i="2" s="1"/>
  <c r="AJ3622" i="2"/>
  <c r="AK3622" i="2" s="1"/>
  <c r="AJ3621" i="2"/>
  <c r="AK3621" i="2" s="1"/>
  <c r="AJ3620" i="2"/>
  <c r="AK3620" i="2" s="1"/>
  <c r="AJ3619" i="2"/>
  <c r="AK3619" i="2" s="1"/>
  <c r="AJ3618" i="2"/>
  <c r="AK3618" i="2" s="1"/>
  <c r="AJ3617" i="2"/>
  <c r="AK3617" i="2" s="1"/>
  <c r="AJ3616" i="2"/>
  <c r="AK3616" i="2" s="1"/>
  <c r="AJ3615" i="2"/>
  <c r="AK3615" i="2" s="1"/>
  <c r="AJ3614" i="2"/>
  <c r="AK3614" i="2" s="1"/>
  <c r="AJ3613" i="2"/>
  <c r="AK3613" i="2" s="1"/>
  <c r="AJ3612" i="2"/>
  <c r="AK3612" i="2" s="1"/>
  <c r="AJ3611" i="2"/>
  <c r="AK3611" i="2" s="1"/>
  <c r="AJ3610" i="2"/>
  <c r="AK3610" i="2" s="1"/>
  <c r="AJ3609" i="2"/>
  <c r="AK3609" i="2" s="1"/>
  <c r="AK3608" i="2"/>
  <c r="AK3607" i="2"/>
  <c r="AK3606" i="2"/>
  <c r="AJ3605" i="2"/>
  <c r="AK3605" i="2" s="1"/>
  <c r="AJ3604" i="2"/>
  <c r="AK3604" i="2" s="1"/>
  <c r="AJ3603" i="2"/>
  <c r="AK3603" i="2" s="1"/>
  <c r="AK3600" i="2"/>
  <c r="AK3598" i="2"/>
  <c r="AK3597" i="2"/>
  <c r="AK3596" i="2"/>
  <c r="AK3593" i="2"/>
  <c r="AK3592" i="2"/>
  <c r="AK3588" i="2"/>
  <c r="AK3587" i="2"/>
  <c r="AK3585" i="2"/>
  <c r="AK3584" i="2"/>
  <c r="AK3583" i="2"/>
  <c r="AK3582" i="2"/>
  <c r="AK3572" i="2"/>
  <c r="AK3571" i="2"/>
  <c r="AK3570" i="2"/>
  <c r="AK3569" i="2"/>
  <c r="AK3568" i="2"/>
  <c r="AK3567" i="2"/>
  <c r="AK3566" i="2"/>
  <c r="AK3565" i="2"/>
  <c r="AK3564" i="2"/>
  <c r="AK3563" i="2"/>
  <c r="AK3562" i="2"/>
  <c r="AK3561" i="2"/>
  <c r="AK3560" i="2"/>
  <c r="AK3559" i="2"/>
  <c r="AK3558" i="2"/>
  <c r="AK3557" i="2"/>
  <c r="AK3555" i="2"/>
  <c r="AK3554" i="2"/>
  <c r="AK3553" i="2"/>
  <c r="AK3552" i="2"/>
  <c r="AK3549" i="2"/>
  <c r="AK3548" i="2"/>
  <c r="AK3547" i="2"/>
  <c r="AK3546" i="2"/>
  <c r="AK3543" i="2"/>
  <c r="AK3542" i="2"/>
  <c r="AK3541" i="2"/>
  <c r="AK3540" i="2"/>
  <c r="AK3539" i="2"/>
  <c r="AK3538" i="2"/>
  <c r="AK3536" i="2"/>
  <c r="AK3535" i="2"/>
  <c r="AK3534" i="2"/>
  <c r="AK3533" i="2"/>
  <c r="AK3532" i="2"/>
  <c r="AK3531" i="2"/>
  <c r="AK3530" i="2"/>
  <c r="AK3529" i="2"/>
  <c r="AK3528" i="2"/>
  <c r="AK3527" i="2"/>
  <c r="AK3526" i="2"/>
  <c r="AK3525" i="2"/>
  <c r="AK3524" i="2"/>
  <c r="AK3523" i="2"/>
  <c r="AK3522" i="2"/>
  <c r="AK3521" i="2"/>
  <c r="AK3520" i="2"/>
  <c r="AK3519" i="2"/>
  <c r="AK3518" i="2"/>
  <c r="AK3514" i="2"/>
  <c r="AK3513" i="2"/>
  <c r="AK3512" i="2"/>
  <c r="AK3511" i="2"/>
  <c r="AK3510" i="2"/>
  <c r="AK3509" i="2"/>
  <c r="AK3508" i="2"/>
  <c r="AK3507" i="2"/>
  <c r="AK3506" i="2"/>
  <c r="AK3505" i="2"/>
  <c r="AK3504" i="2"/>
  <c r="AK3503" i="2"/>
  <c r="AK3502" i="2"/>
  <c r="AK3501" i="2"/>
  <c r="AK3500" i="2"/>
  <c r="AK3499" i="2"/>
  <c r="AK3498" i="2"/>
  <c r="AK3497" i="2"/>
  <c r="AK3496" i="2"/>
  <c r="AK3495" i="2"/>
  <c r="AK3494" i="2"/>
  <c r="AK3493" i="2"/>
  <c r="AK3492" i="2"/>
  <c r="AK3491" i="2"/>
  <c r="AK3490" i="2"/>
  <c r="AK3489" i="2"/>
  <c r="AK3488" i="2"/>
  <c r="AK3487" i="2"/>
  <c r="AK3486" i="2"/>
  <c r="AK3485" i="2"/>
  <c r="AK3484" i="2"/>
  <c r="AK3483" i="2"/>
  <c r="AK3482" i="2"/>
  <c r="AK3481" i="2"/>
  <c r="AK3480" i="2"/>
  <c r="AK3479" i="2"/>
  <c r="AK3478" i="2"/>
  <c r="AK3477" i="2"/>
  <c r="AK3476" i="2"/>
  <c r="AK3475" i="2"/>
  <c r="AK3474" i="2"/>
  <c r="AK3473" i="2"/>
  <c r="AK3472" i="2"/>
  <c r="AK3471" i="2"/>
  <c r="AK3470" i="2"/>
  <c r="AK3469" i="2"/>
  <c r="AK3468" i="2"/>
  <c r="AK3467" i="2"/>
  <c r="AK3466" i="2"/>
  <c r="AK3465" i="2"/>
  <c r="AK3464" i="2"/>
  <c r="AK3463" i="2"/>
  <c r="AK3462" i="2"/>
  <c r="AK3461" i="2"/>
  <c r="AK3460" i="2"/>
  <c r="AK3459" i="2"/>
  <c r="AK3458" i="2"/>
  <c r="AK3457" i="2"/>
  <c r="AK3456" i="2"/>
  <c r="AK3455" i="2"/>
  <c r="AK3454" i="2"/>
  <c r="AK3453" i="2"/>
  <c r="AK3452" i="2"/>
  <c r="AK3451" i="2"/>
  <c r="AK3450" i="2"/>
  <c r="AK3449" i="2"/>
  <c r="AK3448" i="2"/>
  <c r="AK3447" i="2"/>
  <c r="AK3446" i="2"/>
  <c r="AK3445" i="2"/>
  <c r="AK3444" i="2"/>
  <c r="AK3443" i="2"/>
  <c r="AK3442" i="2"/>
  <c r="AK3440" i="2"/>
  <c r="AK3439" i="2"/>
  <c r="AK3437" i="2"/>
  <c r="AK3436" i="2"/>
  <c r="AK3435" i="2"/>
  <c r="AK3434" i="2"/>
  <c r="AK3433" i="2"/>
  <c r="AK3432" i="2"/>
  <c r="AK3431" i="2"/>
  <c r="AK3430" i="2"/>
  <c r="AK3429" i="2"/>
  <c r="AK3428" i="2"/>
  <c r="AJ3427" i="2"/>
  <c r="AK3427" i="2" s="1"/>
  <c r="AJ3426" i="2"/>
  <c r="AK3426" i="2" s="1"/>
  <c r="AJ3425" i="2"/>
  <c r="AK3425" i="2" s="1"/>
  <c r="AJ3424" i="2"/>
  <c r="AK3424" i="2" s="1"/>
  <c r="AJ3423" i="2"/>
  <c r="AK3423" i="2" s="1"/>
  <c r="AJ3422" i="2"/>
  <c r="AK3422" i="2" s="1"/>
  <c r="AJ3421" i="2"/>
  <c r="AK3421" i="2" s="1"/>
  <c r="AJ3420" i="2"/>
  <c r="AK3420" i="2" s="1"/>
  <c r="AK3419" i="2"/>
  <c r="AK3418" i="2"/>
  <c r="AJ3417" i="2"/>
  <c r="AK3417" i="2" s="1"/>
  <c r="AJ3416" i="2"/>
  <c r="AK3416" i="2" s="1"/>
  <c r="AJ3415" i="2"/>
  <c r="AK3415" i="2" s="1"/>
  <c r="AJ3414" i="2"/>
  <c r="AK3414" i="2" s="1"/>
  <c r="AJ3413" i="2"/>
  <c r="AK3413" i="2" s="1"/>
  <c r="AJ3412" i="2"/>
  <c r="AK3412" i="2" s="1"/>
  <c r="AJ3411" i="2"/>
  <c r="AK3411" i="2" s="1"/>
  <c r="AJ3410" i="2"/>
  <c r="AK3410" i="2" s="1"/>
  <c r="AJ3409" i="2"/>
  <c r="AK3409" i="2" s="1"/>
  <c r="AJ3408" i="2"/>
  <c r="AK3408" i="2" s="1"/>
  <c r="AJ3407" i="2"/>
  <c r="AK3407" i="2" s="1"/>
  <c r="AJ3405" i="2"/>
  <c r="AK3405" i="2" s="1"/>
  <c r="AJ3404" i="2"/>
  <c r="AK3404" i="2" s="1"/>
  <c r="AJ3403" i="2"/>
  <c r="AK3403" i="2" s="1"/>
  <c r="AJ3402" i="2"/>
  <c r="AK3402" i="2" s="1"/>
  <c r="AJ3401" i="2"/>
  <c r="AK3401" i="2" s="1"/>
  <c r="AJ3400" i="2"/>
  <c r="AK3400" i="2" s="1"/>
  <c r="AJ3399" i="2"/>
  <c r="AK3399" i="2" s="1"/>
  <c r="AJ3398" i="2"/>
  <c r="AK3398" i="2" s="1"/>
  <c r="AJ3397" i="2"/>
  <c r="AK3397" i="2" s="1"/>
  <c r="AJ3396" i="2"/>
  <c r="AK3396" i="2" s="1"/>
  <c r="AJ3395" i="2"/>
  <c r="AK3395" i="2" s="1"/>
  <c r="AJ3394" i="2"/>
  <c r="AK3394" i="2" s="1"/>
  <c r="AJ3393" i="2"/>
  <c r="AK3393" i="2" s="1"/>
  <c r="AJ3392" i="2"/>
  <c r="AK3392" i="2" s="1"/>
  <c r="AJ3391" i="2"/>
  <c r="AK3391" i="2" s="1"/>
  <c r="AJ3390" i="2"/>
  <c r="AK3390" i="2" s="1"/>
  <c r="AJ3389" i="2"/>
  <c r="AK3389" i="2" s="1"/>
  <c r="AJ3388" i="2"/>
  <c r="AK3388" i="2" s="1"/>
  <c r="AJ3387" i="2"/>
  <c r="AK3387" i="2" s="1"/>
  <c r="AJ3386" i="2"/>
  <c r="AK3386" i="2" s="1"/>
  <c r="AJ3385" i="2"/>
  <c r="AK3385" i="2" s="1"/>
  <c r="AJ3384" i="2"/>
  <c r="AK3384" i="2" s="1"/>
  <c r="AJ3383" i="2"/>
  <c r="AK3383" i="2" s="1"/>
  <c r="AJ3382" i="2"/>
  <c r="AK3382" i="2" s="1"/>
  <c r="AJ3381" i="2"/>
  <c r="AK3381" i="2" s="1"/>
  <c r="AJ3380" i="2"/>
  <c r="AK3380" i="2" s="1"/>
  <c r="AJ3379" i="2"/>
  <c r="AK3379" i="2" s="1"/>
  <c r="AJ3378" i="2"/>
  <c r="AK3378" i="2" s="1"/>
  <c r="AJ3377" i="2"/>
  <c r="AK3377" i="2" s="1"/>
  <c r="AJ3376" i="2"/>
  <c r="AK3376" i="2" s="1"/>
  <c r="AJ3375" i="2"/>
  <c r="AK3375" i="2" s="1"/>
  <c r="AJ3374" i="2"/>
  <c r="AK3374" i="2" s="1"/>
  <c r="AJ3373" i="2"/>
  <c r="AK3373" i="2" s="1"/>
  <c r="AJ3372" i="2"/>
  <c r="AK3372" i="2" s="1"/>
  <c r="AJ3371" i="2"/>
  <c r="AK3371" i="2" s="1"/>
  <c r="AJ3370" i="2"/>
  <c r="AK3370" i="2" s="1"/>
  <c r="AJ3369" i="2"/>
  <c r="AK3369" i="2" s="1"/>
  <c r="AJ3368" i="2"/>
  <c r="AK3368" i="2" s="1"/>
  <c r="AJ3367" i="2"/>
  <c r="AK3367" i="2" s="1"/>
  <c r="AJ3366" i="2"/>
  <c r="AK3366" i="2" s="1"/>
  <c r="AJ3365" i="2"/>
  <c r="AK3365" i="2" s="1"/>
  <c r="AJ3364" i="2"/>
  <c r="AK3364" i="2" s="1"/>
  <c r="AJ3363" i="2"/>
  <c r="AK3363" i="2" s="1"/>
  <c r="AJ3362" i="2"/>
  <c r="AK3362" i="2" s="1"/>
  <c r="AJ3361" i="2"/>
  <c r="AK3361" i="2" s="1"/>
  <c r="AJ3360" i="2"/>
  <c r="AK3360" i="2" s="1"/>
  <c r="AJ3359" i="2"/>
  <c r="AK3359" i="2" s="1"/>
  <c r="AJ3358" i="2"/>
  <c r="AK3358" i="2" s="1"/>
  <c r="AJ3357" i="2"/>
  <c r="AK3357" i="2" s="1"/>
  <c r="AJ3356" i="2"/>
  <c r="AK3356" i="2" s="1"/>
  <c r="AJ3355" i="2"/>
  <c r="AK3355" i="2" s="1"/>
  <c r="AJ3354" i="2"/>
  <c r="AK3354" i="2" s="1"/>
  <c r="AJ3353" i="2"/>
  <c r="AK3353" i="2" s="1"/>
  <c r="AJ3352" i="2"/>
  <c r="AK3352" i="2" s="1"/>
  <c r="AJ3351" i="2"/>
  <c r="AK3351" i="2" s="1"/>
  <c r="AJ3350" i="2"/>
  <c r="AK3350" i="2" s="1"/>
  <c r="AJ3349" i="2"/>
  <c r="AK3349" i="2" s="1"/>
  <c r="AJ3348" i="2"/>
  <c r="AK3348" i="2" s="1"/>
  <c r="AJ3347" i="2"/>
  <c r="AK3347" i="2" s="1"/>
  <c r="AK3346" i="2"/>
  <c r="AK3345" i="2"/>
  <c r="AK3344" i="2"/>
  <c r="AK3343" i="2"/>
  <c r="AK3342" i="2"/>
  <c r="AK3341" i="2"/>
  <c r="AK3340" i="2"/>
  <c r="AK3339" i="2"/>
  <c r="AK3338" i="2"/>
  <c r="AK3337" i="2"/>
  <c r="AK3336" i="2"/>
  <c r="AK3335" i="2"/>
  <c r="AK3334" i="2"/>
  <c r="AK3333" i="2"/>
  <c r="AK3332" i="2"/>
  <c r="AK3331" i="2"/>
  <c r="AK3330" i="2"/>
  <c r="AK3329" i="2"/>
  <c r="AK3328" i="2"/>
  <c r="AK3327" i="2"/>
  <c r="AK3326" i="2"/>
  <c r="AK3325" i="2"/>
  <c r="AK3324" i="2"/>
  <c r="AK3323" i="2"/>
  <c r="AJ3322" i="2"/>
  <c r="AK3322" i="2" s="1"/>
  <c r="AJ3321" i="2"/>
  <c r="AK3321" i="2" s="1"/>
  <c r="AJ3320" i="2"/>
  <c r="AK3320" i="2" s="1"/>
  <c r="AJ3319" i="2"/>
  <c r="AK3319" i="2" s="1"/>
  <c r="AJ3318" i="2"/>
  <c r="AK3318" i="2" s="1"/>
  <c r="AJ3317" i="2"/>
  <c r="AK3317" i="2" s="1"/>
  <c r="AJ3316" i="2"/>
  <c r="AK3316" i="2" s="1"/>
  <c r="AJ3315" i="2"/>
  <c r="AK3315" i="2" s="1"/>
  <c r="AJ3314" i="2"/>
  <c r="AK3314" i="2" s="1"/>
  <c r="AJ3313" i="2"/>
  <c r="AK3313" i="2" s="1"/>
  <c r="AJ3312" i="2"/>
  <c r="AK3312" i="2" s="1"/>
  <c r="AJ3311" i="2"/>
  <c r="AK3311" i="2" s="1"/>
  <c r="AK3310" i="2"/>
  <c r="AK3309" i="2"/>
  <c r="AK3308" i="2"/>
  <c r="AK3307" i="2"/>
  <c r="AK3306" i="2"/>
  <c r="AK3305" i="2"/>
  <c r="AK3304" i="2"/>
  <c r="AK3303" i="2"/>
  <c r="AK3302" i="2"/>
  <c r="AK3301" i="2"/>
  <c r="AK3300" i="2"/>
  <c r="AK3299" i="2"/>
  <c r="AK3298" i="2"/>
  <c r="AK3297" i="2"/>
  <c r="AK3296" i="2"/>
  <c r="AK3295" i="2"/>
  <c r="AK3294" i="2"/>
  <c r="AK3293" i="2"/>
  <c r="AK3292" i="2"/>
  <c r="AK3291" i="2"/>
  <c r="AK3290" i="2"/>
  <c r="AK3289" i="2"/>
  <c r="AK3288" i="2"/>
  <c r="AK3287" i="2"/>
  <c r="AK3286" i="2"/>
  <c r="AK3285" i="2"/>
  <c r="AK3284" i="2"/>
  <c r="AK3283" i="2"/>
  <c r="AK3282" i="2"/>
  <c r="AK3281" i="2"/>
  <c r="AK3280" i="2"/>
  <c r="AK3279" i="2"/>
  <c r="AK3278" i="2"/>
  <c r="AK3277" i="2"/>
  <c r="AK3276" i="2"/>
  <c r="AK3275" i="2"/>
  <c r="AK3274" i="2"/>
  <c r="AK3273" i="2"/>
  <c r="AK3272" i="2"/>
  <c r="AK3271" i="2"/>
  <c r="AK3270" i="2"/>
  <c r="AK3269" i="2"/>
  <c r="AK3268" i="2"/>
  <c r="AK3267" i="2"/>
  <c r="AK3266" i="2"/>
  <c r="AK3265" i="2"/>
  <c r="AK3264" i="2"/>
  <c r="AK3263" i="2"/>
  <c r="AK3262" i="2"/>
  <c r="AK3261" i="2"/>
  <c r="AK3260" i="2"/>
  <c r="AK3259" i="2"/>
  <c r="AK3258" i="2"/>
  <c r="AK3257" i="2"/>
  <c r="AJ3256" i="2"/>
  <c r="AK3256" i="2" s="1"/>
  <c r="AJ3255" i="2"/>
  <c r="AK3255" i="2" s="1"/>
  <c r="AJ3254" i="2"/>
  <c r="AK3254" i="2" s="1"/>
  <c r="AJ3253" i="2"/>
  <c r="AK3253" i="2" s="1"/>
  <c r="AJ3252" i="2"/>
  <c r="AK3252" i="2" s="1"/>
  <c r="AJ3251" i="2"/>
  <c r="AK3251" i="2" s="1"/>
  <c r="AJ3250" i="2"/>
  <c r="AK3250" i="2" s="1"/>
  <c r="AJ3249" i="2"/>
  <c r="AK3249" i="2" s="1"/>
  <c r="AJ3248" i="2"/>
  <c r="AK3248" i="2" s="1"/>
  <c r="AJ3247" i="2"/>
  <c r="AK3247" i="2" s="1"/>
  <c r="AJ3246" i="2"/>
  <c r="AK3246" i="2" s="1"/>
  <c r="AJ3245" i="2"/>
  <c r="AK3245" i="2" s="1"/>
  <c r="AJ3244" i="2"/>
  <c r="AK3244" i="2" s="1"/>
  <c r="AJ3243" i="2"/>
  <c r="AK3243" i="2" s="1"/>
  <c r="AJ3242" i="2"/>
  <c r="AK3242" i="2" s="1"/>
  <c r="AJ3241" i="2"/>
  <c r="AK3241" i="2" s="1"/>
  <c r="AJ3240" i="2"/>
  <c r="AK3240" i="2" s="1"/>
  <c r="AJ3239" i="2"/>
  <c r="AK3239" i="2" s="1"/>
  <c r="AJ3238" i="2"/>
  <c r="AK3238" i="2" s="1"/>
  <c r="AJ3237" i="2"/>
  <c r="AK3237" i="2" s="1"/>
  <c r="AJ3236" i="2"/>
  <c r="AK3236" i="2" s="1"/>
  <c r="AJ3235" i="2"/>
  <c r="AK3235" i="2" s="1"/>
  <c r="AJ3234" i="2"/>
  <c r="AK3234" i="2" s="1"/>
  <c r="AJ3233" i="2"/>
  <c r="AK3233" i="2" s="1"/>
  <c r="AJ3232" i="2"/>
  <c r="AK3232" i="2" s="1"/>
  <c r="AJ3231" i="2"/>
  <c r="AK3231" i="2" s="1"/>
  <c r="AJ3230" i="2"/>
  <c r="AK3230" i="2" s="1"/>
  <c r="AJ3229" i="2"/>
  <c r="AK3229" i="2" s="1"/>
  <c r="AJ3228" i="2"/>
  <c r="AK3228" i="2" s="1"/>
  <c r="AJ3227" i="2"/>
  <c r="AK3227" i="2" s="1"/>
  <c r="AJ3226" i="2"/>
  <c r="AK3226" i="2" s="1"/>
  <c r="AJ3225" i="2"/>
  <c r="AK3225" i="2" s="1"/>
  <c r="AJ3224" i="2"/>
  <c r="AK3224" i="2" s="1"/>
  <c r="AJ3223" i="2"/>
  <c r="AK3223" i="2" s="1"/>
  <c r="AJ3222" i="2"/>
  <c r="AK3222" i="2" s="1"/>
  <c r="AJ3221" i="2"/>
  <c r="AK3221" i="2" s="1"/>
  <c r="AJ3220" i="2"/>
  <c r="AK3220" i="2" s="1"/>
  <c r="AJ3219" i="2"/>
  <c r="AK3219" i="2" s="1"/>
  <c r="AJ3218" i="2"/>
  <c r="AK3218" i="2" s="1"/>
  <c r="AJ3217" i="2"/>
  <c r="AK3217" i="2" s="1"/>
  <c r="AJ3216" i="2"/>
  <c r="AK3216" i="2" s="1"/>
  <c r="AJ3215" i="2"/>
  <c r="AK3215" i="2" s="1"/>
  <c r="AJ3214" i="2"/>
  <c r="AK3214" i="2" s="1"/>
  <c r="AJ3213" i="2"/>
  <c r="AK3213" i="2" s="1"/>
  <c r="AJ3212" i="2"/>
  <c r="AK3212" i="2" s="1"/>
  <c r="AJ3211" i="2"/>
  <c r="AK3211" i="2" s="1"/>
  <c r="AJ3210" i="2"/>
  <c r="AK3210" i="2" s="1"/>
  <c r="AJ3209" i="2"/>
  <c r="AK3209" i="2" s="1"/>
  <c r="AJ3208" i="2"/>
  <c r="AK3208" i="2" s="1"/>
  <c r="AJ3207" i="2"/>
  <c r="AK3207" i="2" s="1"/>
  <c r="AJ3206" i="2"/>
  <c r="AK3206" i="2" s="1"/>
  <c r="AJ3205" i="2"/>
  <c r="AK3205" i="2" s="1"/>
  <c r="AJ3204" i="2"/>
  <c r="AK3204" i="2" s="1"/>
  <c r="AJ3203" i="2"/>
  <c r="AK3203" i="2" s="1"/>
  <c r="AJ3202" i="2"/>
  <c r="AK3202" i="2" s="1"/>
  <c r="AJ3201" i="2"/>
  <c r="AK3201" i="2" s="1"/>
  <c r="AJ3200" i="2"/>
  <c r="AK3200" i="2" s="1"/>
  <c r="AJ3199" i="2"/>
  <c r="AK3199" i="2" s="1"/>
  <c r="AJ3198" i="2"/>
  <c r="AK3198" i="2" s="1"/>
  <c r="AJ3197" i="2"/>
  <c r="AK3197" i="2" s="1"/>
  <c r="AJ3196" i="2"/>
  <c r="AK3196" i="2" s="1"/>
  <c r="AJ3195" i="2"/>
  <c r="AK3195" i="2" s="1"/>
  <c r="AJ3194" i="2"/>
  <c r="AK3194" i="2" s="1"/>
  <c r="AJ3193" i="2"/>
  <c r="AK3193" i="2" s="1"/>
  <c r="AJ3192" i="2"/>
  <c r="AK3192" i="2" s="1"/>
  <c r="AJ3191" i="2"/>
  <c r="AK3191" i="2" s="1"/>
  <c r="AJ3190" i="2"/>
  <c r="AK3190" i="2" s="1"/>
  <c r="AJ3189" i="2"/>
  <c r="AK3189" i="2" s="1"/>
  <c r="AJ3188" i="2"/>
  <c r="AK3188" i="2" s="1"/>
  <c r="AJ3187" i="2"/>
  <c r="AK3187" i="2" s="1"/>
  <c r="AJ3186" i="2"/>
  <c r="AK3186" i="2" s="1"/>
  <c r="AJ3185" i="2"/>
  <c r="AK3185" i="2" s="1"/>
  <c r="AJ3184" i="2"/>
  <c r="AK3184" i="2" s="1"/>
  <c r="AJ3183" i="2"/>
  <c r="AK3183" i="2" s="1"/>
  <c r="AJ3182" i="2"/>
  <c r="AK3182" i="2" s="1"/>
  <c r="AJ3181" i="2"/>
  <c r="AK3181" i="2" s="1"/>
  <c r="AJ3180" i="2"/>
  <c r="AK3180" i="2" s="1"/>
  <c r="AJ3179" i="2"/>
  <c r="AK3179" i="2" s="1"/>
  <c r="AJ3178" i="2"/>
  <c r="AK3178" i="2" s="1"/>
  <c r="AJ3177" i="2"/>
  <c r="AK3177" i="2" s="1"/>
  <c r="AJ3176" i="2"/>
  <c r="AK3176" i="2" s="1"/>
  <c r="AJ3175" i="2"/>
  <c r="AK3175" i="2" s="1"/>
  <c r="AJ3174" i="2"/>
  <c r="AK3174" i="2" s="1"/>
  <c r="AJ3173" i="2"/>
  <c r="AK3173" i="2" s="1"/>
  <c r="AJ3172" i="2"/>
  <c r="AK3172" i="2" s="1"/>
  <c r="AJ3171" i="2"/>
  <c r="AK3171" i="2" s="1"/>
  <c r="AJ3170" i="2"/>
  <c r="AK3170" i="2" s="1"/>
  <c r="AJ3169" i="2"/>
  <c r="AK3169" i="2" s="1"/>
  <c r="AJ3168" i="2"/>
  <c r="AK3168" i="2" s="1"/>
  <c r="AJ3167" i="2"/>
  <c r="AK3167" i="2" s="1"/>
  <c r="AJ3166" i="2"/>
  <c r="AK3166" i="2" s="1"/>
  <c r="AJ3165" i="2"/>
  <c r="AK3165" i="2" s="1"/>
  <c r="AJ3164" i="2"/>
  <c r="AK3164" i="2" s="1"/>
  <c r="AJ3163" i="2"/>
  <c r="AK3163" i="2" s="1"/>
  <c r="AJ3162" i="2"/>
  <c r="AK3162" i="2" s="1"/>
  <c r="AJ3161" i="2"/>
  <c r="AK3161" i="2" s="1"/>
  <c r="AJ3160" i="2"/>
  <c r="AK3160" i="2" s="1"/>
  <c r="AJ3159" i="2"/>
  <c r="AK3159" i="2" s="1"/>
  <c r="AJ3158" i="2"/>
  <c r="AK3158" i="2" s="1"/>
  <c r="AJ3157" i="2"/>
  <c r="AK3157" i="2" s="1"/>
  <c r="AJ3156" i="2"/>
  <c r="AK3156" i="2" s="1"/>
  <c r="AJ3155" i="2"/>
  <c r="AK3155" i="2" s="1"/>
  <c r="AJ3154" i="2"/>
  <c r="AK3154" i="2" s="1"/>
  <c r="AJ3153" i="2"/>
  <c r="AK3153" i="2" s="1"/>
  <c r="AJ3152" i="2"/>
  <c r="AK3152" i="2" s="1"/>
  <c r="AJ3151" i="2"/>
  <c r="AK3151" i="2" s="1"/>
  <c r="AJ3150" i="2"/>
  <c r="AK3150" i="2" s="1"/>
  <c r="AJ3149" i="2"/>
  <c r="AK3149" i="2" s="1"/>
  <c r="AJ3148" i="2"/>
  <c r="AK3148" i="2" s="1"/>
  <c r="AJ3147" i="2"/>
  <c r="AK3147" i="2" s="1"/>
  <c r="AJ3146" i="2"/>
  <c r="AK3146" i="2" s="1"/>
  <c r="AJ3145" i="2"/>
  <c r="AK3145" i="2" s="1"/>
  <c r="AJ3144" i="2"/>
  <c r="AK3144" i="2" s="1"/>
  <c r="AJ3143" i="2"/>
  <c r="AK3143" i="2" s="1"/>
  <c r="AJ3142" i="2"/>
  <c r="AK3142" i="2" s="1"/>
  <c r="AJ3141" i="2"/>
  <c r="AK3141" i="2" s="1"/>
  <c r="AJ3140" i="2"/>
  <c r="AK3140" i="2" s="1"/>
  <c r="AJ3139" i="2"/>
  <c r="AK3139" i="2" s="1"/>
  <c r="AJ3138" i="2"/>
  <c r="AK3138" i="2" s="1"/>
  <c r="AJ3137" i="2"/>
  <c r="AK3137" i="2" s="1"/>
  <c r="AJ3136" i="2"/>
  <c r="AK3136" i="2" s="1"/>
  <c r="AJ3135" i="2"/>
  <c r="AK3135" i="2" s="1"/>
  <c r="AJ3134" i="2"/>
  <c r="AK3134" i="2" s="1"/>
  <c r="AJ3133" i="2"/>
  <c r="AK3133" i="2" s="1"/>
  <c r="AJ3132" i="2"/>
  <c r="AK3132" i="2" s="1"/>
  <c r="AJ3131" i="2"/>
  <c r="AK3131" i="2" s="1"/>
  <c r="AJ3130" i="2"/>
  <c r="AK3130" i="2" s="1"/>
  <c r="AJ3129" i="2"/>
  <c r="AK3129" i="2" s="1"/>
  <c r="AJ3128" i="2"/>
  <c r="AK3128" i="2" s="1"/>
  <c r="AJ3127" i="2"/>
  <c r="AK3127" i="2" s="1"/>
  <c r="AJ3126" i="2"/>
  <c r="AK3126" i="2" s="1"/>
  <c r="AJ3125" i="2"/>
  <c r="AK3125" i="2" s="1"/>
  <c r="AJ3124" i="2"/>
  <c r="AK3124" i="2" s="1"/>
  <c r="AJ3123" i="2"/>
  <c r="AK3123" i="2" s="1"/>
  <c r="AJ3122" i="2"/>
  <c r="AK3122" i="2" s="1"/>
  <c r="AJ3121" i="2"/>
  <c r="AK3121" i="2" s="1"/>
  <c r="AJ3120" i="2"/>
  <c r="AK3120" i="2" s="1"/>
  <c r="AJ3119" i="2"/>
  <c r="AK3119" i="2" s="1"/>
  <c r="AJ3118" i="2"/>
  <c r="AK3118" i="2" s="1"/>
  <c r="AJ3117" i="2"/>
  <c r="AK3117" i="2" s="1"/>
  <c r="AJ3116" i="2"/>
  <c r="AK3116" i="2" s="1"/>
  <c r="AJ3115" i="2"/>
  <c r="AK3115" i="2" s="1"/>
  <c r="AJ3114" i="2"/>
  <c r="AK3114" i="2" s="1"/>
  <c r="AJ3113" i="2"/>
  <c r="AK3113" i="2" s="1"/>
  <c r="AJ3112" i="2"/>
  <c r="AK3112" i="2" s="1"/>
  <c r="AJ3111" i="2"/>
  <c r="AK3111" i="2" s="1"/>
  <c r="AJ3110" i="2"/>
  <c r="AK3110" i="2" s="1"/>
  <c r="AJ3109" i="2"/>
  <c r="AK3109" i="2" s="1"/>
  <c r="AJ3108" i="2"/>
  <c r="AK3108" i="2" s="1"/>
  <c r="AJ3107" i="2"/>
  <c r="AK3107" i="2" s="1"/>
  <c r="AJ3106" i="2"/>
  <c r="AK3106" i="2" s="1"/>
  <c r="AJ3105" i="2"/>
  <c r="AK3105" i="2" s="1"/>
  <c r="AJ3104" i="2"/>
  <c r="AK3104" i="2" s="1"/>
  <c r="AJ3103" i="2"/>
  <c r="AK3103" i="2" s="1"/>
  <c r="AJ3102" i="2"/>
  <c r="AK3102" i="2" s="1"/>
  <c r="AJ3101" i="2"/>
  <c r="AK3101" i="2" s="1"/>
  <c r="AJ3100" i="2"/>
  <c r="AK3100" i="2" s="1"/>
  <c r="AJ3099" i="2"/>
  <c r="AK3099" i="2" s="1"/>
  <c r="AJ3098" i="2"/>
  <c r="AK3098" i="2" s="1"/>
  <c r="AJ3097" i="2"/>
  <c r="AK3097" i="2" s="1"/>
  <c r="AJ3096" i="2"/>
  <c r="AK3096" i="2" s="1"/>
  <c r="AJ3095" i="2"/>
  <c r="AK3095" i="2" s="1"/>
  <c r="AJ3094" i="2"/>
  <c r="AK3094" i="2" s="1"/>
  <c r="AJ3093" i="2"/>
  <c r="AK3093" i="2" s="1"/>
  <c r="AJ3092" i="2"/>
  <c r="AK3092" i="2" s="1"/>
  <c r="AJ3091" i="2"/>
  <c r="AK3091" i="2" s="1"/>
  <c r="AJ3090" i="2"/>
  <c r="AK3090" i="2" s="1"/>
  <c r="AJ3089" i="2"/>
  <c r="AK3089" i="2" s="1"/>
  <c r="AJ3088" i="2"/>
  <c r="AK3088" i="2" s="1"/>
  <c r="AJ3087" i="2"/>
  <c r="AK3087" i="2" s="1"/>
  <c r="AJ3086" i="2"/>
  <c r="AK3086" i="2" s="1"/>
  <c r="AJ3085" i="2"/>
  <c r="AK3085" i="2" s="1"/>
  <c r="AJ3084" i="2"/>
  <c r="AK3084" i="2" s="1"/>
  <c r="AJ3083" i="2"/>
  <c r="AK3083" i="2" s="1"/>
  <c r="AJ3082" i="2"/>
  <c r="AK3082" i="2" s="1"/>
  <c r="AJ3081" i="2"/>
  <c r="AK3081" i="2" s="1"/>
  <c r="AJ3080" i="2"/>
  <c r="AK3080" i="2" s="1"/>
  <c r="AJ3079" i="2"/>
  <c r="AK3079" i="2" s="1"/>
  <c r="AJ3078" i="2"/>
  <c r="AK3078" i="2" s="1"/>
  <c r="AJ3077" i="2"/>
  <c r="AK3077" i="2" s="1"/>
  <c r="AJ3076" i="2"/>
  <c r="AK3076" i="2" s="1"/>
  <c r="AJ3075" i="2"/>
  <c r="AK3075" i="2" s="1"/>
  <c r="AJ3074" i="2"/>
  <c r="AK3074" i="2" s="1"/>
  <c r="AJ3073" i="2"/>
  <c r="AK3073" i="2" s="1"/>
  <c r="AJ3072" i="2"/>
  <c r="AK3072" i="2" s="1"/>
  <c r="AJ3071" i="2"/>
  <c r="AK3071" i="2" s="1"/>
  <c r="AJ3070" i="2"/>
  <c r="AK3070" i="2" s="1"/>
  <c r="AJ3069" i="2"/>
  <c r="AK3069" i="2" s="1"/>
  <c r="AJ3068" i="2"/>
  <c r="AK3068" i="2" s="1"/>
  <c r="AJ3067" i="2"/>
  <c r="AK3067" i="2" s="1"/>
  <c r="AJ3066" i="2"/>
  <c r="AK3066" i="2" s="1"/>
  <c r="AJ3065" i="2"/>
  <c r="AK3065" i="2" s="1"/>
  <c r="AJ3064" i="2"/>
  <c r="AK3064" i="2" s="1"/>
  <c r="AJ3063" i="2"/>
  <c r="AK3063" i="2" s="1"/>
  <c r="AJ3062" i="2"/>
  <c r="AK3062" i="2" s="1"/>
  <c r="AJ3061" i="2"/>
  <c r="AK3061" i="2" s="1"/>
  <c r="AJ3060" i="2"/>
  <c r="AK3060" i="2" s="1"/>
  <c r="AJ3059" i="2"/>
  <c r="AK3059" i="2" s="1"/>
  <c r="AJ3058" i="2"/>
  <c r="AK3058" i="2" s="1"/>
  <c r="AJ3057" i="2"/>
  <c r="AK3057" i="2" s="1"/>
  <c r="AJ3056" i="2"/>
  <c r="AK3056" i="2" s="1"/>
  <c r="AJ3055" i="2"/>
  <c r="AK3055" i="2" s="1"/>
  <c r="AJ3054" i="2"/>
  <c r="AK3054" i="2" s="1"/>
  <c r="AJ3053" i="2"/>
  <c r="AK3053" i="2" s="1"/>
  <c r="AJ3052" i="2"/>
  <c r="AK3052" i="2" s="1"/>
  <c r="AJ3051" i="2"/>
  <c r="AK3051" i="2" s="1"/>
  <c r="AJ3050" i="2"/>
  <c r="AK3050" i="2" s="1"/>
  <c r="AJ3049" i="2"/>
  <c r="AK3049" i="2" s="1"/>
  <c r="AJ3048" i="2"/>
  <c r="AK3048" i="2" s="1"/>
  <c r="AJ3047" i="2"/>
  <c r="AK3047" i="2" s="1"/>
  <c r="AJ3046" i="2"/>
  <c r="AK3046" i="2" s="1"/>
  <c r="AJ3045" i="2"/>
  <c r="AK3045" i="2" s="1"/>
  <c r="AJ3044" i="2"/>
  <c r="AK3044" i="2" s="1"/>
  <c r="AJ3043" i="2"/>
  <c r="AK3043" i="2" s="1"/>
  <c r="AJ3042" i="2"/>
  <c r="AK3042" i="2" s="1"/>
  <c r="AJ3041" i="2"/>
  <c r="AK3041" i="2" s="1"/>
  <c r="AJ3040" i="2"/>
  <c r="AK3040" i="2" s="1"/>
  <c r="AJ3039" i="2"/>
  <c r="AK3039" i="2" s="1"/>
  <c r="AJ3038" i="2"/>
  <c r="AK3038" i="2" s="1"/>
  <c r="AJ3037" i="2"/>
  <c r="AK3037" i="2" s="1"/>
  <c r="AJ3036" i="2"/>
  <c r="AK3036" i="2" s="1"/>
  <c r="AJ3035" i="2"/>
  <c r="AK3035" i="2" s="1"/>
  <c r="AJ3034" i="2"/>
  <c r="AK3034" i="2" s="1"/>
  <c r="AJ3033" i="2"/>
  <c r="AK3033" i="2" s="1"/>
  <c r="AJ3032" i="2"/>
  <c r="AK3032" i="2" s="1"/>
  <c r="AJ3031" i="2"/>
  <c r="AK3031" i="2" s="1"/>
  <c r="AJ3030" i="2"/>
  <c r="AK3030" i="2" s="1"/>
  <c r="AJ3029" i="2"/>
  <c r="AK3029" i="2" s="1"/>
  <c r="AJ3028" i="2"/>
  <c r="AK3028" i="2" s="1"/>
  <c r="AJ3027" i="2"/>
  <c r="AK3027" i="2" s="1"/>
  <c r="AJ3026" i="2"/>
  <c r="AK3026" i="2" s="1"/>
  <c r="AJ3025" i="2"/>
  <c r="AK3025" i="2" s="1"/>
  <c r="AJ3024" i="2"/>
  <c r="AK3024" i="2" s="1"/>
  <c r="AJ3023" i="2"/>
  <c r="AK3023" i="2" s="1"/>
  <c r="AJ3022" i="2"/>
  <c r="AK3022" i="2" s="1"/>
  <c r="AJ3021" i="2"/>
  <c r="AK3021" i="2" s="1"/>
  <c r="AJ3020" i="2"/>
  <c r="AK3020" i="2" s="1"/>
  <c r="AJ3019" i="2"/>
  <c r="AK3019" i="2" s="1"/>
  <c r="AJ3010" i="2"/>
  <c r="AK3010" i="2" s="1"/>
  <c r="AJ3009" i="2"/>
  <c r="AK3009" i="2" s="1"/>
  <c r="AJ3008" i="2"/>
  <c r="AK3008" i="2" s="1"/>
  <c r="AJ3007" i="2"/>
  <c r="AK3007" i="2" s="1"/>
  <c r="AJ3006" i="2"/>
  <c r="AK3006" i="2" s="1"/>
  <c r="AJ3005" i="2"/>
  <c r="AK3005" i="2" s="1"/>
  <c r="AJ3004" i="2"/>
  <c r="AK3004" i="2" s="1"/>
  <c r="AJ3003" i="2"/>
  <c r="AK3003" i="2" s="1"/>
  <c r="AJ3002" i="2"/>
  <c r="AK3002" i="2" s="1"/>
  <c r="AJ3001" i="2"/>
  <c r="AK3001" i="2" s="1"/>
  <c r="AJ3000" i="2"/>
  <c r="AK3000" i="2" s="1"/>
  <c r="AJ2999" i="2"/>
  <c r="AK2999" i="2" s="1"/>
  <c r="AJ2998" i="2"/>
  <c r="AK2998" i="2" s="1"/>
  <c r="AJ2997" i="2"/>
  <c r="AK2997" i="2" s="1"/>
  <c r="AJ2996" i="2"/>
  <c r="AK2996" i="2" s="1"/>
  <c r="AJ2995" i="2"/>
  <c r="AK2995" i="2" s="1"/>
  <c r="AJ2994" i="2"/>
  <c r="AK2994" i="2" s="1"/>
  <c r="AJ2993" i="2"/>
  <c r="AK2993" i="2" s="1"/>
  <c r="AJ2992" i="2"/>
  <c r="AK2992" i="2" s="1"/>
  <c r="AJ2991" i="2"/>
  <c r="AK2991" i="2" s="1"/>
  <c r="AJ2990" i="2"/>
  <c r="AK2990" i="2" s="1"/>
  <c r="AJ2989" i="2"/>
  <c r="AK2989" i="2" s="1"/>
  <c r="AJ2988" i="2"/>
  <c r="AK2988" i="2" s="1"/>
  <c r="AJ2987" i="2"/>
  <c r="AK2987" i="2" s="1"/>
  <c r="AJ2986" i="2"/>
  <c r="AK2986" i="2" s="1"/>
  <c r="AJ2981" i="2"/>
  <c r="AK2981" i="2" s="1"/>
  <c r="AJ2980" i="2"/>
  <c r="AK2980" i="2" s="1"/>
  <c r="AJ2979" i="2"/>
  <c r="AK2979" i="2" s="1"/>
  <c r="AJ2978" i="2"/>
  <c r="AK2978" i="2" s="1"/>
  <c r="AJ2977" i="2"/>
  <c r="AK2977" i="2" s="1"/>
  <c r="AJ2976" i="2"/>
  <c r="AK2976" i="2" s="1"/>
  <c r="AJ2975" i="2"/>
  <c r="AK2975" i="2" s="1"/>
  <c r="AJ2974" i="2"/>
  <c r="AK2974" i="2" s="1"/>
  <c r="AJ2964" i="2"/>
  <c r="AK2964" i="2" s="1"/>
  <c r="AJ2963" i="2"/>
  <c r="AK2963" i="2" s="1"/>
  <c r="AJ2962" i="2"/>
  <c r="AK2962" i="2" s="1"/>
  <c r="AJ2961" i="2"/>
  <c r="AK2961" i="2" s="1"/>
  <c r="AK2960" i="2"/>
  <c r="AK2959" i="2"/>
  <c r="AK2958" i="2"/>
  <c r="AK2957" i="2"/>
  <c r="AK2956" i="2"/>
  <c r="AK2955" i="2"/>
  <c r="AK2954" i="2"/>
  <c r="AK2953" i="2"/>
  <c r="AK2952" i="2"/>
  <c r="AK2951" i="2"/>
  <c r="AK2950" i="2"/>
  <c r="AK2949" i="2"/>
  <c r="AK2948" i="2"/>
  <c r="AK2947" i="2"/>
  <c r="AK2946" i="2"/>
  <c r="AK2945" i="2"/>
  <c r="AK2944" i="2"/>
  <c r="AK2943" i="2"/>
  <c r="AK2942" i="2"/>
  <c r="AK2941" i="2"/>
  <c r="AK2940" i="2"/>
  <c r="AK2939" i="2"/>
  <c r="AK2938" i="2"/>
  <c r="AK2937" i="2"/>
  <c r="AK2936" i="2"/>
  <c r="AK2935" i="2"/>
  <c r="AK2934" i="2"/>
  <c r="AK2933" i="2"/>
  <c r="AK2932" i="2"/>
  <c r="AK2931" i="2"/>
  <c r="AK2930" i="2"/>
  <c r="AK2929" i="2"/>
  <c r="AK2928" i="2"/>
  <c r="AK2927" i="2"/>
  <c r="AK2926" i="2"/>
  <c r="AK2925" i="2"/>
  <c r="AK2924" i="2"/>
  <c r="AK2923" i="2"/>
  <c r="AK2922" i="2"/>
  <c r="AK2921" i="2"/>
  <c r="AK2920" i="2"/>
  <c r="AK2919" i="2"/>
  <c r="AJ2912" i="2"/>
  <c r="AK2912" i="2" s="1"/>
  <c r="AJ2911" i="2"/>
  <c r="AK2911" i="2" s="1"/>
  <c r="AJ2910" i="2"/>
  <c r="AK2910" i="2" s="1"/>
  <c r="AJ2909" i="2"/>
  <c r="AK2909" i="2" s="1"/>
  <c r="AJ2908" i="2"/>
  <c r="AK2908" i="2" s="1"/>
  <c r="AJ2907" i="2"/>
  <c r="AK2907" i="2" s="1"/>
  <c r="AJ2906" i="2"/>
  <c r="AK2906" i="2" s="1"/>
  <c r="AJ2905" i="2"/>
  <c r="AK2905" i="2" s="1"/>
  <c r="AJ2904" i="2"/>
  <c r="AK2904" i="2" s="1"/>
  <c r="AJ2903" i="2"/>
  <c r="AK2903" i="2" s="1"/>
  <c r="AJ2902" i="2"/>
  <c r="AK2902" i="2" s="1"/>
  <c r="AJ2901" i="2"/>
  <c r="AK2901" i="2" s="1"/>
  <c r="AK2900" i="2"/>
  <c r="AK2899" i="2"/>
  <c r="AK2898" i="2"/>
  <c r="AJ2897" i="2"/>
  <c r="AK2897" i="2" s="1"/>
  <c r="AK2896" i="2"/>
  <c r="AJ2895" i="2"/>
  <c r="AK2895" i="2" s="1"/>
  <c r="AJ2894" i="2"/>
  <c r="AK2894" i="2" s="1"/>
  <c r="AJ2893" i="2"/>
  <c r="AK2893" i="2" s="1"/>
  <c r="AJ2892" i="2"/>
  <c r="AK2892" i="2" s="1"/>
  <c r="AJ2891" i="2"/>
  <c r="AK2891" i="2" s="1"/>
  <c r="AJ2890" i="2"/>
  <c r="AK2890" i="2" s="1"/>
  <c r="AJ2889" i="2"/>
  <c r="AK2889" i="2" s="1"/>
  <c r="AJ2888" i="2"/>
  <c r="AK2888" i="2" s="1"/>
  <c r="AJ2887" i="2"/>
  <c r="AK2887" i="2" s="1"/>
  <c r="AJ2886" i="2"/>
  <c r="AK2886" i="2" s="1"/>
  <c r="AJ2885" i="2"/>
  <c r="AK2885" i="2" s="1"/>
  <c r="AJ2884" i="2"/>
  <c r="AK2884" i="2" s="1"/>
  <c r="AJ2883" i="2"/>
  <c r="AK2883" i="2" s="1"/>
  <c r="AJ2882" i="2"/>
  <c r="AK2882" i="2" s="1"/>
  <c r="AJ2881" i="2"/>
  <c r="AK2881" i="2" s="1"/>
  <c r="AJ2880" i="2"/>
  <c r="AK2880" i="2" s="1"/>
  <c r="AJ2879" i="2"/>
  <c r="AK2879" i="2" s="1"/>
  <c r="AJ2878" i="2"/>
  <c r="AK2878" i="2" s="1"/>
  <c r="AJ2877" i="2"/>
  <c r="AK2877" i="2" s="1"/>
  <c r="AJ2876" i="2"/>
  <c r="AK2876" i="2" s="1"/>
  <c r="AJ2875" i="2"/>
  <c r="AK2875" i="2" s="1"/>
  <c r="AJ2874" i="2"/>
  <c r="AK2874" i="2" s="1"/>
  <c r="AJ2873" i="2"/>
  <c r="AK2873" i="2" s="1"/>
  <c r="AJ2872" i="2"/>
  <c r="AK2872" i="2" s="1"/>
  <c r="AJ2871" i="2"/>
  <c r="AK2871" i="2" s="1"/>
  <c r="AJ2870" i="2"/>
  <c r="AK2870" i="2" s="1"/>
  <c r="AJ2869" i="2"/>
  <c r="AK2869" i="2" s="1"/>
  <c r="AJ2868" i="2"/>
  <c r="AK2868" i="2" s="1"/>
  <c r="AJ2867" i="2"/>
  <c r="AK2867" i="2" s="1"/>
  <c r="AJ2866" i="2"/>
  <c r="AK2866" i="2" s="1"/>
  <c r="AJ2865" i="2"/>
  <c r="AK2865" i="2" s="1"/>
  <c r="AJ2864" i="2"/>
  <c r="AK2864" i="2" s="1"/>
  <c r="AJ2863" i="2"/>
  <c r="AK2863" i="2" s="1"/>
  <c r="AJ2862" i="2"/>
  <c r="AK2862" i="2" s="1"/>
  <c r="AJ2861" i="2"/>
  <c r="AK2861" i="2" s="1"/>
  <c r="AJ2860" i="2"/>
  <c r="AK2860" i="2" s="1"/>
  <c r="AJ2859" i="2"/>
  <c r="AK2859" i="2" s="1"/>
  <c r="AJ2858" i="2"/>
  <c r="AK2858" i="2" s="1"/>
  <c r="AJ2857" i="2"/>
  <c r="AK2857" i="2" s="1"/>
  <c r="AJ2856" i="2"/>
  <c r="AK2856" i="2" s="1"/>
  <c r="AJ2855" i="2"/>
  <c r="AK2855" i="2" s="1"/>
  <c r="AJ2854" i="2"/>
  <c r="AK2854" i="2" s="1"/>
  <c r="AJ2853" i="2"/>
  <c r="AK2853" i="2" s="1"/>
  <c r="AJ2852" i="2"/>
  <c r="AK2852" i="2" s="1"/>
  <c r="AJ2851" i="2"/>
  <c r="AK2851" i="2" s="1"/>
  <c r="AJ2850" i="2"/>
  <c r="AK2850" i="2" s="1"/>
  <c r="AJ2849" i="2"/>
  <c r="AK2849" i="2" s="1"/>
  <c r="AJ2848" i="2"/>
  <c r="AK2848" i="2" s="1"/>
  <c r="AJ2847" i="2"/>
  <c r="AK2847" i="2" s="1"/>
  <c r="AJ2846" i="2"/>
  <c r="AK2846" i="2" s="1"/>
  <c r="AJ2845" i="2"/>
  <c r="AK2845" i="2" s="1"/>
  <c r="AJ2844" i="2"/>
  <c r="AK2844" i="2" s="1"/>
  <c r="AJ2843" i="2"/>
  <c r="AK2843" i="2" s="1"/>
  <c r="AJ2842" i="2"/>
  <c r="AK2842" i="2" s="1"/>
  <c r="AJ2841" i="2"/>
  <c r="AK2841" i="2" s="1"/>
  <c r="AJ2840" i="2"/>
  <c r="AK2840" i="2" s="1"/>
  <c r="AJ2839" i="2"/>
  <c r="AK2839" i="2" s="1"/>
  <c r="AJ2838" i="2"/>
  <c r="AK2838" i="2" s="1"/>
  <c r="AJ2837" i="2"/>
  <c r="AK2837" i="2" s="1"/>
  <c r="AJ2836" i="2"/>
  <c r="AK2836" i="2" s="1"/>
  <c r="AJ2835" i="2"/>
  <c r="AK2835" i="2" s="1"/>
  <c r="AJ2834" i="2"/>
  <c r="AK2834" i="2" s="1"/>
  <c r="AJ2833" i="2"/>
  <c r="AK2833" i="2" s="1"/>
  <c r="AJ2832" i="2"/>
  <c r="AK2832" i="2" s="1"/>
  <c r="AJ2831" i="2"/>
  <c r="AK2831" i="2" s="1"/>
  <c r="AJ2830" i="2"/>
  <c r="AK2830" i="2" s="1"/>
  <c r="AJ2829" i="2"/>
  <c r="AK2829" i="2" s="1"/>
  <c r="AJ2828" i="2"/>
  <c r="AK2828" i="2" s="1"/>
  <c r="AJ2827" i="2"/>
  <c r="AK2827" i="2" s="1"/>
  <c r="AJ2826" i="2"/>
  <c r="AK2826" i="2" s="1"/>
  <c r="AJ2825" i="2"/>
  <c r="AK2825" i="2" s="1"/>
  <c r="AJ2824" i="2"/>
  <c r="AK2824" i="2" s="1"/>
  <c r="AJ2823" i="2"/>
  <c r="AK2823" i="2" s="1"/>
  <c r="AJ2822" i="2"/>
  <c r="AK2822" i="2" s="1"/>
  <c r="AJ2821" i="2"/>
  <c r="AK2821" i="2" s="1"/>
  <c r="AJ2820" i="2"/>
  <c r="AK2820" i="2" s="1"/>
  <c r="AJ2819" i="2"/>
  <c r="AK2819" i="2" s="1"/>
  <c r="AJ2818" i="2"/>
  <c r="AK2818" i="2" s="1"/>
  <c r="AJ2817" i="2"/>
  <c r="AK2817" i="2" s="1"/>
  <c r="AJ2816" i="2"/>
  <c r="AK2816" i="2" s="1"/>
  <c r="AJ2815" i="2"/>
  <c r="AK2815" i="2" s="1"/>
  <c r="AJ2814" i="2"/>
  <c r="AK2814" i="2" s="1"/>
  <c r="AJ2813" i="2"/>
  <c r="AK2813" i="2" s="1"/>
  <c r="AJ2812" i="2"/>
  <c r="AK2812" i="2" s="1"/>
  <c r="AJ2811" i="2"/>
  <c r="AK2811" i="2" s="1"/>
  <c r="AJ2810" i="2"/>
  <c r="AK2810" i="2" s="1"/>
  <c r="AJ2809" i="2"/>
  <c r="AK2809" i="2" s="1"/>
  <c r="AJ2808" i="2"/>
  <c r="AK2808" i="2" s="1"/>
  <c r="AJ2807" i="2"/>
  <c r="AK2807" i="2" s="1"/>
  <c r="AJ2806" i="2"/>
  <c r="AK2806" i="2" s="1"/>
  <c r="AJ2805" i="2"/>
  <c r="AK2805" i="2" s="1"/>
  <c r="AJ2804" i="2"/>
  <c r="AK2804" i="2" s="1"/>
  <c r="AJ2803" i="2"/>
  <c r="AK2803" i="2" s="1"/>
  <c r="AJ2802" i="2"/>
  <c r="AK2802" i="2" s="1"/>
  <c r="AK2801" i="2"/>
  <c r="AJ2800" i="2"/>
  <c r="AK2800" i="2" s="1"/>
  <c r="AJ2799" i="2"/>
  <c r="AK2799" i="2" s="1"/>
  <c r="AJ2798" i="2"/>
  <c r="AK2798" i="2" s="1"/>
  <c r="AJ2797" i="2"/>
  <c r="AK2797" i="2" s="1"/>
  <c r="AJ2796" i="2"/>
  <c r="AK2796" i="2" s="1"/>
  <c r="AJ2795" i="2"/>
  <c r="AK2795" i="2" s="1"/>
  <c r="AJ2794" i="2"/>
  <c r="AK2794" i="2" s="1"/>
  <c r="AJ2793" i="2"/>
  <c r="AK2793" i="2" s="1"/>
  <c r="AJ2792" i="2"/>
  <c r="AK2792" i="2" s="1"/>
  <c r="AJ2791" i="2"/>
  <c r="AK2791" i="2" s="1"/>
  <c r="AJ2790" i="2"/>
  <c r="AK2790" i="2" s="1"/>
  <c r="AJ2789" i="2"/>
  <c r="AK2789" i="2" s="1"/>
  <c r="AJ2788" i="2"/>
  <c r="AK2788" i="2" s="1"/>
  <c r="AJ2787" i="2"/>
  <c r="AK2787" i="2" s="1"/>
  <c r="AJ2786" i="2"/>
  <c r="AK2786" i="2" s="1"/>
  <c r="AJ2785" i="2"/>
  <c r="AK2785" i="2" s="1"/>
  <c r="AJ2784" i="2"/>
  <c r="AK2784" i="2" s="1"/>
  <c r="AJ2783" i="2"/>
  <c r="AK2783" i="2" s="1"/>
  <c r="AJ2782" i="2"/>
  <c r="AK2782" i="2" s="1"/>
  <c r="AJ2781" i="2"/>
  <c r="AK2781" i="2" s="1"/>
  <c r="AJ2780" i="2"/>
  <c r="AK2780" i="2" s="1"/>
  <c r="AJ2779" i="2"/>
  <c r="AK2779" i="2" s="1"/>
  <c r="AJ2778" i="2"/>
  <c r="AK2778" i="2" s="1"/>
  <c r="AJ2777" i="2"/>
  <c r="AK2777" i="2" s="1"/>
  <c r="AJ2776" i="2"/>
  <c r="AK2776" i="2" s="1"/>
  <c r="AJ2775" i="2"/>
  <c r="AK2775" i="2" s="1"/>
  <c r="AJ2774" i="2"/>
  <c r="AK2774" i="2" s="1"/>
  <c r="AJ2773" i="2"/>
  <c r="AK2773" i="2" s="1"/>
  <c r="AK2772" i="2"/>
  <c r="AJ2771" i="2"/>
  <c r="AK2771" i="2" s="1"/>
  <c r="AJ2770" i="2"/>
  <c r="AK2770" i="2" s="1"/>
  <c r="AJ2769" i="2"/>
  <c r="AK2769" i="2" s="1"/>
  <c r="AJ2768" i="2"/>
  <c r="AK2768" i="2" s="1"/>
  <c r="AJ2767" i="2"/>
  <c r="AK2767" i="2" s="1"/>
  <c r="AJ2766" i="2"/>
  <c r="AK2766" i="2" s="1"/>
  <c r="AJ2765" i="2"/>
  <c r="AK2765" i="2" s="1"/>
  <c r="AJ2764" i="2"/>
  <c r="AK2764" i="2" s="1"/>
  <c r="AJ2763" i="2"/>
  <c r="AK2763" i="2" s="1"/>
  <c r="AJ2762" i="2"/>
  <c r="AK2762" i="2" s="1"/>
  <c r="AJ2761" i="2"/>
  <c r="AK2761" i="2" s="1"/>
  <c r="AJ2760" i="2"/>
  <c r="AK2760" i="2" s="1"/>
  <c r="AJ2759" i="2"/>
  <c r="AK2759" i="2" s="1"/>
  <c r="AJ2758" i="2"/>
  <c r="AK2758" i="2" s="1"/>
  <c r="AJ2757" i="2"/>
  <c r="AK2757" i="2" s="1"/>
  <c r="AJ2756" i="2"/>
  <c r="AK2756" i="2" s="1"/>
  <c r="AJ2755" i="2"/>
  <c r="AK2755" i="2" s="1"/>
  <c r="AJ2754" i="2"/>
  <c r="AK2754" i="2" s="1"/>
  <c r="AJ2753" i="2"/>
  <c r="AK2753" i="2" s="1"/>
  <c r="AJ2752" i="2"/>
  <c r="AK2752" i="2" s="1"/>
  <c r="AJ2751" i="2"/>
  <c r="AK2751" i="2" s="1"/>
  <c r="AJ2750" i="2"/>
  <c r="AK2750" i="2" s="1"/>
  <c r="AJ2749" i="2"/>
  <c r="AK2749" i="2" s="1"/>
  <c r="AJ2748" i="2"/>
  <c r="AK2748" i="2" s="1"/>
  <c r="AJ2745" i="2"/>
  <c r="AK2745" i="2" s="1"/>
  <c r="AJ2744" i="2"/>
  <c r="AK2744" i="2" s="1"/>
  <c r="AJ2743" i="2"/>
  <c r="AK2743" i="2" s="1"/>
  <c r="AJ2742" i="2"/>
  <c r="AK2742" i="2" s="1"/>
  <c r="AJ2741" i="2"/>
  <c r="AK2741" i="2" s="1"/>
  <c r="AJ2740" i="2"/>
  <c r="AK2740" i="2" s="1"/>
  <c r="AJ2739" i="2"/>
  <c r="AK2739" i="2" s="1"/>
  <c r="AJ2738" i="2"/>
  <c r="AK2738" i="2" s="1"/>
  <c r="AJ2737" i="2"/>
  <c r="AK2737" i="2" s="1"/>
  <c r="AJ2736" i="2"/>
  <c r="AK2736" i="2" s="1"/>
  <c r="AJ2735" i="2"/>
  <c r="AK2735" i="2" s="1"/>
  <c r="AJ2734" i="2"/>
  <c r="AK2734" i="2" s="1"/>
  <c r="AJ2733" i="2"/>
  <c r="AK2733" i="2" s="1"/>
  <c r="AJ2732" i="2"/>
  <c r="AK2732" i="2" s="1"/>
  <c r="AJ2731" i="2"/>
  <c r="AK2731" i="2" s="1"/>
  <c r="AJ2730" i="2"/>
  <c r="AK2730" i="2" s="1"/>
  <c r="AJ2729" i="2"/>
  <c r="AK2729" i="2" s="1"/>
  <c r="AJ2728" i="2"/>
  <c r="AK2728" i="2" s="1"/>
  <c r="AJ2727" i="2"/>
  <c r="AK2727" i="2" s="1"/>
  <c r="AJ2726" i="2"/>
  <c r="AK2726" i="2" s="1"/>
  <c r="AJ2725" i="2"/>
  <c r="AK2725" i="2" s="1"/>
  <c r="AJ2724" i="2"/>
  <c r="AK2724" i="2" s="1"/>
  <c r="AJ2723" i="2"/>
  <c r="AK2723" i="2" s="1"/>
  <c r="AJ2722" i="2"/>
  <c r="AK2722" i="2" s="1"/>
  <c r="AJ2721" i="2"/>
  <c r="AK2721" i="2" s="1"/>
  <c r="AJ2720" i="2"/>
  <c r="AK2720" i="2" s="1"/>
  <c r="AJ2719" i="2"/>
  <c r="AK2719" i="2" s="1"/>
  <c r="AJ2718" i="2"/>
  <c r="AK2718" i="2" s="1"/>
  <c r="AJ2717" i="2"/>
  <c r="AK2717" i="2" s="1"/>
  <c r="AJ2716" i="2"/>
  <c r="AK2716" i="2" s="1"/>
  <c r="AJ2715" i="2"/>
  <c r="AK2715" i="2" s="1"/>
  <c r="AJ2714" i="2"/>
  <c r="AK2714" i="2" s="1"/>
  <c r="AJ2713" i="2"/>
  <c r="AK2713" i="2" s="1"/>
  <c r="AJ2712" i="2"/>
  <c r="AK2712" i="2" s="1"/>
  <c r="AJ2711" i="2"/>
  <c r="AK2711" i="2" s="1"/>
  <c r="AJ2710" i="2"/>
  <c r="AK2710" i="2" s="1"/>
  <c r="AJ2709" i="2"/>
  <c r="AK2709" i="2" s="1"/>
  <c r="AJ2708" i="2"/>
  <c r="AK2708" i="2" s="1"/>
  <c r="AJ2707" i="2"/>
  <c r="AK2707" i="2" s="1"/>
  <c r="AJ2706" i="2"/>
  <c r="AK2706" i="2" s="1"/>
  <c r="AJ2705" i="2"/>
  <c r="AK2705" i="2" s="1"/>
  <c r="AJ2704" i="2"/>
  <c r="AK2704" i="2" s="1"/>
  <c r="AJ2703" i="2"/>
  <c r="AK2703" i="2" s="1"/>
  <c r="AJ2702" i="2"/>
  <c r="AK2702" i="2" s="1"/>
  <c r="AJ2701" i="2"/>
  <c r="AK2701" i="2" s="1"/>
  <c r="AJ2700" i="2"/>
  <c r="AK2700" i="2" s="1"/>
  <c r="AJ2699" i="2"/>
  <c r="AK2699" i="2" s="1"/>
  <c r="AJ2698" i="2"/>
  <c r="AK2698" i="2" s="1"/>
  <c r="AJ2697" i="2"/>
  <c r="AK2697" i="2" s="1"/>
  <c r="AJ2696" i="2"/>
  <c r="AK2696" i="2" s="1"/>
  <c r="AJ2695" i="2"/>
  <c r="AK2695" i="2" s="1"/>
  <c r="AJ2694" i="2"/>
  <c r="AK2694" i="2" s="1"/>
  <c r="AJ2693" i="2"/>
  <c r="AK2693" i="2" s="1"/>
  <c r="AJ2692" i="2"/>
  <c r="AK2692" i="2" s="1"/>
  <c r="AJ2691" i="2"/>
  <c r="AK2691" i="2" s="1"/>
  <c r="AJ2690" i="2"/>
  <c r="AK2690" i="2" s="1"/>
  <c r="AJ2689" i="2"/>
  <c r="AK2689" i="2" s="1"/>
  <c r="AJ2688" i="2"/>
  <c r="AK2688" i="2" s="1"/>
  <c r="AJ2687" i="2"/>
  <c r="AK2687" i="2" s="1"/>
  <c r="AJ2686" i="2"/>
  <c r="AK2686" i="2" s="1"/>
  <c r="AJ2685" i="2"/>
  <c r="AK2685" i="2" s="1"/>
  <c r="AJ2684" i="2"/>
  <c r="AK2684" i="2" s="1"/>
  <c r="AJ2683" i="2"/>
  <c r="AK2683" i="2" s="1"/>
  <c r="AJ2682" i="2"/>
  <c r="AK2682" i="2" s="1"/>
  <c r="AJ2681" i="2"/>
  <c r="AK2681" i="2" s="1"/>
  <c r="AJ2680" i="2"/>
  <c r="AK2680" i="2" s="1"/>
  <c r="AJ2679" i="2"/>
  <c r="AK2679" i="2" s="1"/>
  <c r="AJ2678" i="2"/>
  <c r="AK2678" i="2" s="1"/>
  <c r="AJ2677" i="2"/>
  <c r="AK2677" i="2" s="1"/>
  <c r="AJ2676" i="2"/>
  <c r="AK2676" i="2" s="1"/>
  <c r="AJ2675" i="2"/>
  <c r="AK2675" i="2" s="1"/>
  <c r="AJ2674" i="2"/>
  <c r="AK2674" i="2" s="1"/>
  <c r="AJ2673" i="2"/>
  <c r="AK2673" i="2" s="1"/>
  <c r="AJ2672" i="2"/>
  <c r="AK2672" i="2" s="1"/>
  <c r="AJ2671" i="2"/>
  <c r="AK2671" i="2" s="1"/>
  <c r="AJ2670" i="2"/>
  <c r="AK2670" i="2" s="1"/>
  <c r="AJ2669" i="2"/>
  <c r="AK2669" i="2" s="1"/>
  <c r="AJ2668" i="2"/>
  <c r="AK2668" i="2" s="1"/>
  <c r="AJ2667" i="2"/>
  <c r="AK2667" i="2" s="1"/>
  <c r="AJ2666" i="2"/>
  <c r="AK2666" i="2" s="1"/>
  <c r="AJ2665" i="2"/>
  <c r="AK2665" i="2" s="1"/>
  <c r="AJ2664" i="2"/>
  <c r="AK2664" i="2" s="1"/>
  <c r="AJ2663" i="2"/>
  <c r="AK2663" i="2" s="1"/>
  <c r="AJ2662" i="2"/>
  <c r="AK2662" i="2" s="1"/>
  <c r="AJ2661" i="2"/>
  <c r="AK2661" i="2" s="1"/>
  <c r="AJ2660" i="2"/>
  <c r="AK2660" i="2" s="1"/>
  <c r="AJ2659" i="2"/>
  <c r="AK2659" i="2" s="1"/>
  <c r="AJ2658" i="2"/>
  <c r="AK2658" i="2" s="1"/>
  <c r="AJ2657" i="2"/>
  <c r="AK2657" i="2" s="1"/>
  <c r="AJ2656" i="2"/>
  <c r="AK2656" i="2" s="1"/>
  <c r="AJ2655" i="2"/>
  <c r="AK2655" i="2" s="1"/>
  <c r="AJ2654" i="2"/>
  <c r="AK2654" i="2" s="1"/>
  <c r="AJ2653" i="2"/>
  <c r="AK2653" i="2" s="1"/>
  <c r="AJ2652" i="2"/>
  <c r="AK2652" i="2" s="1"/>
  <c r="AJ2651" i="2"/>
  <c r="AK2651" i="2" s="1"/>
  <c r="AJ2650" i="2"/>
  <c r="AK2650" i="2" s="1"/>
  <c r="AJ2649" i="2"/>
  <c r="AK2649" i="2" s="1"/>
  <c r="AJ2648" i="2"/>
  <c r="AK2648" i="2" s="1"/>
  <c r="AJ2647" i="2"/>
  <c r="AK2647" i="2" s="1"/>
  <c r="AJ2646" i="2"/>
  <c r="AK2646" i="2" s="1"/>
  <c r="AJ2645" i="2"/>
  <c r="AK2645" i="2" s="1"/>
  <c r="AK2644" i="2"/>
  <c r="AJ2643" i="2"/>
  <c r="AK2643" i="2" s="1"/>
  <c r="AJ2642" i="2"/>
  <c r="AK2642" i="2" s="1"/>
  <c r="AJ2641" i="2"/>
  <c r="AK2641" i="2" s="1"/>
  <c r="AJ2640" i="2"/>
  <c r="AK2640" i="2" s="1"/>
  <c r="AJ2639" i="2"/>
  <c r="AK2639" i="2" s="1"/>
  <c r="AJ2638" i="2"/>
  <c r="AK2638" i="2" s="1"/>
  <c r="AJ2637" i="2"/>
  <c r="AK2637" i="2" s="1"/>
  <c r="AJ2636" i="2"/>
  <c r="AK2636" i="2" s="1"/>
  <c r="AJ2635" i="2"/>
  <c r="AK2635" i="2" s="1"/>
  <c r="AJ2634" i="2"/>
  <c r="AK2634" i="2" s="1"/>
  <c r="AJ2633" i="2"/>
  <c r="AK2633" i="2" s="1"/>
  <c r="AJ2632" i="2"/>
  <c r="AK2632" i="2" s="1"/>
  <c r="AJ2631" i="2"/>
  <c r="AK2631" i="2" s="1"/>
  <c r="AJ2630" i="2"/>
  <c r="AK2630" i="2" s="1"/>
  <c r="AJ2629" i="2"/>
  <c r="AK2629" i="2" s="1"/>
  <c r="AJ2628" i="2"/>
  <c r="AK2628" i="2" s="1"/>
  <c r="AJ2627" i="2"/>
  <c r="AK2627" i="2" s="1"/>
  <c r="AJ2626" i="2"/>
  <c r="AK2626" i="2" s="1"/>
  <c r="AJ2625" i="2"/>
  <c r="AK2625" i="2" s="1"/>
  <c r="AJ2624" i="2"/>
  <c r="AK2624" i="2" s="1"/>
  <c r="AJ2623" i="2"/>
  <c r="AK2623" i="2" s="1"/>
  <c r="AJ2622" i="2"/>
  <c r="AK2622" i="2" s="1"/>
  <c r="AJ2621" i="2"/>
  <c r="AK2621" i="2" s="1"/>
  <c r="AJ2620" i="2"/>
  <c r="AK2620" i="2" s="1"/>
  <c r="AJ2619" i="2"/>
  <c r="AK2619" i="2" s="1"/>
  <c r="AJ2618" i="2"/>
  <c r="AK2618" i="2" s="1"/>
  <c r="AJ2617" i="2"/>
  <c r="AK2617" i="2" s="1"/>
  <c r="AJ2616" i="2"/>
  <c r="AK2616" i="2" s="1"/>
  <c r="AJ2615" i="2"/>
  <c r="AK2615" i="2" s="1"/>
  <c r="AJ2614" i="2"/>
  <c r="AK2614" i="2" s="1"/>
  <c r="AJ2613" i="2"/>
  <c r="AK2613" i="2" s="1"/>
  <c r="AJ2612" i="2"/>
  <c r="AK2612" i="2" s="1"/>
  <c r="AJ2611" i="2"/>
  <c r="AK2611" i="2" s="1"/>
  <c r="AJ2610" i="2"/>
  <c r="AK2610" i="2" s="1"/>
  <c r="AJ2609" i="2"/>
  <c r="AK2609" i="2" s="1"/>
  <c r="AJ2608" i="2"/>
  <c r="AK2608" i="2" s="1"/>
  <c r="AJ2607" i="2"/>
  <c r="AK2607" i="2" s="1"/>
  <c r="AJ2606" i="2"/>
  <c r="AK2606" i="2" s="1"/>
  <c r="AJ2605" i="2"/>
  <c r="AK2605" i="2" s="1"/>
  <c r="AJ2604" i="2"/>
  <c r="AK2604" i="2" s="1"/>
  <c r="AJ2603" i="2"/>
  <c r="AK2603" i="2" s="1"/>
  <c r="AJ2602" i="2"/>
  <c r="AK2602" i="2" s="1"/>
  <c r="AJ2601" i="2"/>
  <c r="AK2601" i="2" s="1"/>
  <c r="AJ2600" i="2"/>
  <c r="AK2600" i="2" s="1"/>
  <c r="AJ2599" i="2"/>
  <c r="AK2599" i="2" s="1"/>
  <c r="AJ2598" i="2"/>
  <c r="AK2598" i="2" s="1"/>
  <c r="AJ2597" i="2"/>
  <c r="AK2597" i="2" s="1"/>
  <c r="AJ2596" i="2"/>
  <c r="AK2596" i="2" s="1"/>
  <c r="AJ2595" i="2"/>
  <c r="AK2595" i="2" s="1"/>
  <c r="AJ2594" i="2"/>
  <c r="AK2594" i="2" s="1"/>
  <c r="AJ2593" i="2"/>
  <c r="AK2593" i="2" s="1"/>
  <c r="AJ2592" i="2"/>
  <c r="AK2592" i="2" s="1"/>
  <c r="AJ2591" i="2"/>
  <c r="AK2591" i="2" s="1"/>
  <c r="AJ2590" i="2"/>
  <c r="AK2590" i="2" s="1"/>
  <c r="AJ2589" i="2"/>
  <c r="AK2589" i="2" s="1"/>
  <c r="AJ2588" i="2"/>
  <c r="AK2588" i="2" s="1"/>
  <c r="AJ2587" i="2"/>
  <c r="AK2587" i="2" s="1"/>
  <c r="AJ2586" i="2"/>
  <c r="AK2586" i="2" s="1"/>
  <c r="AJ2585" i="2"/>
  <c r="AK2585" i="2" s="1"/>
  <c r="AJ2584" i="2"/>
  <c r="AK2584" i="2" s="1"/>
  <c r="AJ2583" i="2"/>
  <c r="AK2583" i="2" s="1"/>
  <c r="AJ2582" i="2"/>
  <c r="AK2582" i="2" s="1"/>
  <c r="AJ2581" i="2"/>
  <c r="AK2581" i="2" s="1"/>
  <c r="AJ2580" i="2"/>
  <c r="AK2580" i="2" s="1"/>
  <c r="AJ2579" i="2"/>
  <c r="AK2579" i="2" s="1"/>
  <c r="AJ2578" i="2"/>
  <c r="AK2578" i="2" s="1"/>
  <c r="AJ2577" i="2"/>
  <c r="AK2577" i="2" s="1"/>
  <c r="AJ2576" i="2"/>
  <c r="AK2576" i="2" s="1"/>
  <c r="AJ2575" i="2"/>
  <c r="AK2575" i="2" s="1"/>
  <c r="AJ2574" i="2"/>
  <c r="AK2574" i="2" s="1"/>
  <c r="AJ2573" i="2"/>
  <c r="AK2573" i="2" s="1"/>
  <c r="AJ2572" i="2"/>
  <c r="AK2572" i="2" s="1"/>
  <c r="AJ2571" i="2"/>
  <c r="AK2571" i="2" s="1"/>
  <c r="AJ2570" i="2"/>
  <c r="AK2570" i="2" s="1"/>
  <c r="AJ2569" i="2"/>
  <c r="AK2569" i="2" s="1"/>
  <c r="AJ2568" i="2"/>
  <c r="AK2568" i="2" s="1"/>
  <c r="AJ2567" i="2"/>
  <c r="AK2567" i="2" s="1"/>
  <c r="AJ2566" i="2"/>
  <c r="AK2566" i="2" s="1"/>
  <c r="AJ2565" i="2"/>
  <c r="AK2565" i="2" s="1"/>
  <c r="AJ2564" i="2"/>
  <c r="AK2564" i="2" s="1"/>
  <c r="AJ2563" i="2"/>
  <c r="AK2563" i="2" s="1"/>
  <c r="AJ2562" i="2"/>
  <c r="AK2562" i="2" s="1"/>
  <c r="AJ2561" i="2"/>
  <c r="AK2561" i="2" s="1"/>
  <c r="AJ2560" i="2"/>
  <c r="AK2560" i="2" s="1"/>
  <c r="AJ2559" i="2"/>
  <c r="AK2559" i="2" s="1"/>
  <c r="AJ2558" i="2"/>
  <c r="AK2558" i="2" s="1"/>
  <c r="AJ2557" i="2"/>
  <c r="AK2557" i="2" s="1"/>
  <c r="AJ2556" i="2"/>
  <c r="AK2556" i="2" s="1"/>
  <c r="AJ2555" i="2"/>
  <c r="AK2555" i="2" s="1"/>
  <c r="AJ2554" i="2"/>
  <c r="AK2554" i="2" s="1"/>
  <c r="AJ2553" i="2"/>
  <c r="AK2553" i="2" s="1"/>
  <c r="AJ2552" i="2"/>
  <c r="AK2552" i="2" s="1"/>
  <c r="AJ2551" i="2"/>
  <c r="AK2551" i="2" s="1"/>
  <c r="AJ2550" i="2"/>
  <c r="AK2550" i="2" s="1"/>
  <c r="AJ2549" i="2"/>
  <c r="AK2549" i="2" s="1"/>
  <c r="AJ2548" i="2"/>
  <c r="AK2548" i="2" s="1"/>
  <c r="AJ2547" i="2"/>
  <c r="AK2547" i="2" s="1"/>
  <c r="AJ2546" i="2"/>
  <c r="AK2546" i="2" s="1"/>
  <c r="AJ2545" i="2"/>
  <c r="AK2545" i="2" s="1"/>
  <c r="AJ2544" i="2"/>
  <c r="AK2544" i="2" s="1"/>
  <c r="AJ2543" i="2"/>
  <c r="AK2543" i="2" s="1"/>
  <c r="AJ2542" i="2"/>
  <c r="AK2542" i="2" s="1"/>
  <c r="AJ2541" i="2"/>
  <c r="AK2541" i="2" s="1"/>
  <c r="AJ2540" i="2"/>
  <c r="AK2540" i="2" s="1"/>
  <c r="AJ2539" i="2"/>
  <c r="AK2539" i="2" s="1"/>
  <c r="AJ2538" i="2"/>
  <c r="AK2538" i="2" s="1"/>
  <c r="AJ2537" i="2"/>
  <c r="AK2537" i="2" s="1"/>
  <c r="AJ2536" i="2"/>
  <c r="AK2536" i="2" s="1"/>
  <c r="AJ2535" i="2"/>
  <c r="AK2535" i="2" s="1"/>
  <c r="AJ2534" i="2"/>
  <c r="AK2534" i="2" s="1"/>
  <c r="AJ2533" i="2"/>
  <c r="AK2533" i="2" s="1"/>
  <c r="AJ2532" i="2"/>
  <c r="AK2532" i="2" s="1"/>
  <c r="AJ2531" i="2"/>
  <c r="AK2531" i="2" s="1"/>
  <c r="AJ2530" i="2"/>
  <c r="AK2530" i="2" s="1"/>
  <c r="AJ2529" i="2"/>
  <c r="AK2529" i="2" s="1"/>
  <c r="AJ2528" i="2"/>
  <c r="AK2528" i="2" s="1"/>
  <c r="AJ2527" i="2"/>
  <c r="AK2527" i="2" s="1"/>
  <c r="AJ2526" i="2"/>
  <c r="AK2526" i="2" s="1"/>
  <c r="AJ2525" i="2"/>
  <c r="AK2525" i="2" s="1"/>
  <c r="AJ2524" i="2"/>
  <c r="AK2524" i="2" s="1"/>
  <c r="AJ2523" i="2"/>
  <c r="AK2523" i="2" s="1"/>
  <c r="AJ2522" i="2"/>
  <c r="AK2522" i="2" s="1"/>
  <c r="AJ2521" i="2"/>
  <c r="AK2521" i="2" s="1"/>
  <c r="AJ2520" i="2"/>
  <c r="AK2520" i="2" s="1"/>
  <c r="AJ2519" i="2"/>
  <c r="AK2519" i="2" s="1"/>
  <c r="AJ2518" i="2"/>
  <c r="AK2518" i="2" s="1"/>
  <c r="AJ2517" i="2"/>
  <c r="AK2517" i="2" s="1"/>
  <c r="AJ2516" i="2"/>
  <c r="AK2516" i="2" s="1"/>
  <c r="AJ2515" i="2"/>
  <c r="AK2515" i="2" s="1"/>
  <c r="AJ2514" i="2"/>
  <c r="AK2514" i="2" s="1"/>
  <c r="AJ2513" i="2"/>
  <c r="AK2513" i="2" s="1"/>
  <c r="AJ2512" i="2"/>
  <c r="AK2512" i="2" s="1"/>
  <c r="AJ2511" i="2"/>
  <c r="AK2511" i="2" s="1"/>
  <c r="AJ2510" i="2"/>
  <c r="AK2510" i="2" s="1"/>
  <c r="AJ2509" i="2"/>
  <c r="AK2509" i="2" s="1"/>
  <c r="AJ2508" i="2"/>
  <c r="AK2508" i="2" s="1"/>
  <c r="AJ2507" i="2"/>
  <c r="AK2507" i="2" s="1"/>
  <c r="AJ2506" i="2"/>
  <c r="AK2506" i="2" s="1"/>
  <c r="AJ2505" i="2"/>
  <c r="AK2505" i="2" s="1"/>
  <c r="AJ2504" i="2"/>
  <c r="AK2504" i="2" s="1"/>
  <c r="AJ2503" i="2"/>
  <c r="AK2503" i="2" s="1"/>
  <c r="AJ2502" i="2"/>
  <c r="AK2502" i="2" s="1"/>
  <c r="AJ2501" i="2"/>
  <c r="AK2501" i="2" s="1"/>
  <c r="AJ2500" i="2"/>
  <c r="AK2500" i="2" s="1"/>
  <c r="AJ2499" i="2"/>
  <c r="AK2499" i="2" s="1"/>
  <c r="AJ2498" i="2"/>
  <c r="AK2498" i="2" s="1"/>
  <c r="AJ2497" i="2"/>
  <c r="AK2497" i="2" s="1"/>
  <c r="AJ2496" i="2"/>
  <c r="AK2496" i="2" s="1"/>
  <c r="AJ2495" i="2"/>
  <c r="AK2495" i="2" s="1"/>
  <c r="AJ2494" i="2"/>
  <c r="AK2494" i="2" s="1"/>
  <c r="AJ2493" i="2"/>
  <c r="AK2493" i="2" s="1"/>
  <c r="AJ2492" i="2"/>
  <c r="AK2492" i="2" s="1"/>
  <c r="AJ2491" i="2"/>
  <c r="AK2491" i="2" s="1"/>
  <c r="AJ2490" i="2"/>
  <c r="AK2490" i="2" s="1"/>
  <c r="AJ2489" i="2"/>
  <c r="AK2489" i="2" s="1"/>
  <c r="AJ2488" i="2"/>
  <c r="AK2488" i="2" s="1"/>
  <c r="AJ2487" i="2"/>
  <c r="AK2487" i="2" s="1"/>
  <c r="AJ2486" i="2"/>
  <c r="AK2486" i="2" s="1"/>
  <c r="AJ2485" i="2"/>
  <c r="AK2485" i="2" s="1"/>
  <c r="AJ2484" i="2"/>
  <c r="AK2484" i="2" s="1"/>
  <c r="AJ2483" i="2"/>
  <c r="AK2483" i="2" s="1"/>
  <c r="AJ2482" i="2"/>
  <c r="AK2482" i="2" s="1"/>
  <c r="AJ2481" i="2"/>
  <c r="AK2481" i="2" s="1"/>
  <c r="AJ2480" i="2"/>
  <c r="AK2480" i="2" s="1"/>
  <c r="AJ2479" i="2"/>
  <c r="AK2479" i="2" s="1"/>
  <c r="AJ2478" i="2"/>
  <c r="AK2478" i="2" s="1"/>
  <c r="AJ2477" i="2"/>
  <c r="AK2477" i="2" s="1"/>
  <c r="AJ2476" i="2"/>
  <c r="AK2476" i="2" s="1"/>
  <c r="AJ2475" i="2"/>
  <c r="AK2475" i="2" s="1"/>
  <c r="AJ2474" i="2"/>
  <c r="AK2474" i="2" s="1"/>
  <c r="AJ2473" i="2"/>
  <c r="AK2473" i="2" s="1"/>
  <c r="AJ2472" i="2"/>
  <c r="AK2472" i="2" s="1"/>
  <c r="AJ2471" i="2"/>
  <c r="AK2471" i="2" s="1"/>
  <c r="AJ2470" i="2"/>
  <c r="AK2470" i="2" s="1"/>
  <c r="AJ2469" i="2"/>
  <c r="AK2469" i="2" s="1"/>
  <c r="AJ2468" i="2"/>
  <c r="AK2468" i="2" s="1"/>
  <c r="AJ2467" i="2"/>
  <c r="AK2467" i="2" s="1"/>
  <c r="AJ2466" i="2"/>
  <c r="AK2466" i="2" s="1"/>
  <c r="AJ2465" i="2"/>
  <c r="AK2465" i="2" s="1"/>
  <c r="AJ2464" i="2"/>
  <c r="AK2464" i="2" s="1"/>
  <c r="AJ2463" i="2"/>
  <c r="AK2463" i="2" s="1"/>
  <c r="AJ2462" i="2"/>
  <c r="AK2462" i="2" s="1"/>
  <c r="AJ2461" i="2"/>
  <c r="AK2461" i="2" s="1"/>
  <c r="AJ2460" i="2"/>
  <c r="AK2460" i="2" s="1"/>
  <c r="AJ2459" i="2"/>
  <c r="AK2459" i="2" s="1"/>
  <c r="AJ2458" i="2"/>
  <c r="AK2458" i="2" s="1"/>
  <c r="AJ2457" i="2"/>
  <c r="AK2457" i="2" s="1"/>
  <c r="AJ2456" i="2"/>
  <c r="AK2456" i="2" s="1"/>
  <c r="AJ2455" i="2"/>
  <c r="AK2455" i="2" s="1"/>
  <c r="AJ2454" i="2"/>
  <c r="AK2454" i="2" s="1"/>
  <c r="AJ2453" i="2"/>
  <c r="AK2453" i="2" s="1"/>
  <c r="AJ2452" i="2"/>
  <c r="AK2452" i="2" s="1"/>
  <c r="AJ2451" i="2"/>
  <c r="AK2451" i="2" s="1"/>
  <c r="AJ2450" i="2"/>
  <c r="AK2450" i="2" s="1"/>
  <c r="AJ2449" i="2"/>
  <c r="AK2449" i="2" s="1"/>
  <c r="AJ2448" i="2"/>
  <c r="AK2448" i="2" s="1"/>
  <c r="AJ2447" i="2"/>
  <c r="AK2447" i="2" s="1"/>
  <c r="AJ2446" i="2"/>
  <c r="AK2446" i="2" s="1"/>
  <c r="AJ2445" i="2"/>
  <c r="AK2445" i="2" s="1"/>
  <c r="AJ2444" i="2"/>
  <c r="AK2444" i="2" s="1"/>
  <c r="AJ2443" i="2"/>
  <c r="AK2443" i="2" s="1"/>
  <c r="AJ2442" i="2"/>
  <c r="AK2442" i="2" s="1"/>
  <c r="AJ2441" i="2"/>
  <c r="AK2441" i="2" s="1"/>
  <c r="AJ2440" i="2"/>
  <c r="AK2440" i="2" s="1"/>
  <c r="AJ2439" i="2"/>
  <c r="AK2439" i="2" s="1"/>
  <c r="AJ2438" i="2"/>
  <c r="AK2438" i="2" s="1"/>
  <c r="AJ2437" i="2"/>
  <c r="AK2437" i="2" s="1"/>
  <c r="AJ2436" i="2"/>
  <c r="AK2436" i="2" s="1"/>
  <c r="AJ2435" i="2"/>
  <c r="AK2435" i="2" s="1"/>
  <c r="AJ2434" i="2"/>
  <c r="AK2434" i="2" s="1"/>
  <c r="AJ2433" i="2"/>
  <c r="AK2433" i="2" s="1"/>
  <c r="AJ2432" i="2"/>
  <c r="AK2432" i="2" s="1"/>
  <c r="AJ2431" i="2"/>
  <c r="AK2431" i="2" s="1"/>
  <c r="AJ2430" i="2"/>
  <c r="AK2430" i="2" s="1"/>
  <c r="AJ2429" i="2"/>
  <c r="AK2429" i="2" s="1"/>
  <c r="AJ2428" i="2"/>
  <c r="AK2428" i="2" s="1"/>
  <c r="AJ2427" i="2"/>
  <c r="AK2427" i="2" s="1"/>
  <c r="AJ2426" i="2"/>
  <c r="AK2426" i="2" s="1"/>
  <c r="AJ2425" i="2"/>
  <c r="AK2425" i="2" s="1"/>
  <c r="AJ2424" i="2"/>
  <c r="AK2424" i="2" s="1"/>
  <c r="AJ2423" i="2"/>
  <c r="AK2423" i="2" s="1"/>
  <c r="AJ2422" i="2"/>
  <c r="AK2422" i="2" s="1"/>
  <c r="AJ2421" i="2"/>
  <c r="AK2421" i="2" s="1"/>
  <c r="AJ2420" i="2"/>
  <c r="AK2420" i="2" s="1"/>
  <c r="AJ2419" i="2"/>
  <c r="AK2419" i="2" s="1"/>
  <c r="AJ2418" i="2"/>
  <c r="AK2418" i="2" s="1"/>
  <c r="AJ2417" i="2"/>
  <c r="AK2417" i="2" s="1"/>
  <c r="AJ2416" i="2"/>
  <c r="AK2416" i="2" s="1"/>
  <c r="AJ2415" i="2"/>
  <c r="AK2415" i="2" s="1"/>
  <c r="AJ2414" i="2"/>
  <c r="AK2414" i="2" s="1"/>
  <c r="AJ2413" i="2"/>
  <c r="AK2413" i="2" s="1"/>
  <c r="AJ2412" i="2"/>
  <c r="AK2412" i="2" s="1"/>
  <c r="AJ2411" i="2"/>
  <c r="AK2411" i="2" s="1"/>
  <c r="AJ2410" i="2"/>
  <c r="AK2410" i="2" s="1"/>
  <c r="AJ2409" i="2"/>
  <c r="AK2409" i="2" s="1"/>
  <c r="AJ2408" i="2"/>
  <c r="AK2408" i="2" s="1"/>
  <c r="AJ2407" i="2"/>
  <c r="AK2407" i="2" s="1"/>
  <c r="AJ2406" i="2"/>
  <c r="AK2406" i="2" s="1"/>
  <c r="AJ2405" i="2"/>
  <c r="AK2405" i="2" s="1"/>
  <c r="AJ2404" i="2"/>
  <c r="AK2404" i="2" s="1"/>
  <c r="AJ2403" i="2"/>
  <c r="AK2403" i="2" s="1"/>
  <c r="AJ2402" i="2"/>
  <c r="AK2402" i="2" s="1"/>
  <c r="AJ2401" i="2"/>
  <c r="AK2401" i="2" s="1"/>
  <c r="AJ2400" i="2"/>
  <c r="AK2400" i="2" s="1"/>
  <c r="AJ2399" i="2"/>
  <c r="AK2399" i="2" s="1"/>
  <c r="AJ2398" i="2"/>
  <c r="AK2398" i="2" s="1"/>
  <c r="AJ2397" i="2"/>
  <c r="AK2397" i="2" s="1"/>
  <c r="AJ2396" i="2"/>
  <c r="AK2396" i="2" s="1"/>
  <c r="AJ2395" i="2"/>
  <c r="AK2395" i="2" s="1"/>
  <c r="AJ2394" i="2"/>
  <c r="AK2394" i="2" s="1"/>
  <c r="AJ2393" i="2"/>
  <c r="AK2393" i="2" s="1"/>
  <c r="AJ2392" i="2"/>
  <c r="AK2392" i="2" s="1"/>
  <c r="AJ2391" i="2"/>
  <c r="AK2391" i="2" s="1"/>
  <c r="AJ2390" i="2"/>
  <c r="AK2390" i="2" s="1"/>
  <c r="AJ2389" i="2"/>
  <c r="AK2389" i="2" s="1"/>
  <c r="AJ2388" i="2"/>
  <c r="AK2388" i="2" s="1"/>
  <c r="AJ2387" i="2"/>
  <c r="AK2387" i="2" s="1"/>
  <c r="AJ2386" i="2"/>
  <c r="AK2386" i="2" s="1"/>
  <c r="AJ2385" i="2"/>
  <c r="AK2385" i="2" s="1"/>
  <c r="AJ2384" i="2"/>
  <c r="AK2384" i="2" s="1"/>
  <c r="AJ2383" i="2"/>
  <c r="AK2383" i="2" s="1"/>
  <c r="AJ2382" i="2"/>
  <c r="AK2382" i="2" s="1"/>
  <c r="AJ2381" i="2"/>
  <c r="AK2381" i="2" s="1"/>
  <c r="AJ2380" i="2"/>
  <c r="AK2380" i="2" s="1"/>
  <c r="AJ2379" i="2"/>
  <c r="AK2379" i="2" s="1"/>
  <c r="AJ2378" i="2"/>
  <c r="AK2378" i="2" s="1"/>
  <c r="AJ2377" i="2"/>
  <c r="AK2377" i="2" s="1"/>
  <c r="AJ2376" i="2"/>
  <c r="AK2376" i="2" s="1"/>
  <c r="AJ2375" i="2"/>
  <c r="AK2375" i="2" s="1"/>
  <c r="AJ2374" i="2"/>
  <c r="AK2374" i="2" s="1"/>
  <c r="AJ2373" i="2"/>
  <c r="AK2373" i="2" s="1"/>
  <c r="AJ2372" i="2"/>
  <c r="AK2372" i="2" s="1"/>
  <c r="AJ2371" i="2"/>
  <c r="AK2371" i="2" s="1"/>
  <c r="AJ2370" i="2"/>
  <c r="AK2370" i="2" s="1"/>
  <c r="AJ2369" i="2"/>
  <c r="AK2369" i="2" s="1"/>
  <c r="AJ2368" i="2"/>
  <c r="AK2368" i="2" s="1"/>
  <c r="AJ2367" i="2"/>
  <c r="AK2367" i="2" s="1"/>
  <c r="AJ2366" i="2"/>
  <c r="AK2366" i="2" s="1"/>
  <c r="AJ2365" i="2"/>
  <c r="AK2365" i="2" s="1"/>
  <c r="AJ2364" i="2"/>
  <c r="AK2364" i="2" s="1"/>
  <c r="AJ2363" i="2"/>
  <c r="AK2363" i="2" s="1"/>
  <c r="AJ2362" i="2"/>
  <c r="AK2362" i="2" s="1"/>
  <c r="AJ2361" i="2"/>
  <c r="AK2361" i="2" s="1"/>
  <c r="AJ2360" i="2"/>
  <c r="AK2360" i="2" s="1"/>
  <c r="AJ2359" i="2"/>
  <c r="AK2359" i="2" s="1"/>
  <c r="AJ2358" i="2"/>
  <c r="AK2358" i="2" s="1"/>
  <c r="AJ2357" i="2"/>
  <c r="AK2357" i="2" s="1"/>
  <c r="AJ2356" i="2"/>
  <c r="AK2356" i="2" s="1"/>
  <c r="AJ2355" i="2"/>
  <c r="AK2355" i="2" s="1"/>
  <c r="AJ2354" i="2"/>
  <c r="AK2354" i="2" s="1"/>
  <c r="AJ2353" i="2"/>
  <c r="AK2353" i="2" s="1"/>
  <c r="AJ2352" i="2"/>
  <c r="AK2352" i="2" s="1"/>
  <c r="AJ2351" i="2"/>
  <c r="AK2351" i="2" s="1"/>
  <c r="AJ2350" i="2"/>
  <c r="AK2350" i="2" s="1"/>
  <c r="AJ2349" i="2"/>
  <c r="AK2349" i="2" s="1"/>
  <c r="AJ2348" i="2"/>
  <c r="AK2348" i="2" s="1"/>
  <c r="AJ2347" i="2"/>
  <c r="AK2347" i="2" s="1"/>
  <c r="AJ2346" i="2"/>
  <c r="AK2346" i="2" s="1"/>
  <c r="AJ2345" i="2"/>
  <c r="AK2345" i="2" s="1"/>
  <c r="AJ2344" i="2"/>
  <c r="AK2344" i="2" s="1"/>
  <c r="AJ2343" i="2"/>
  <c r="AK2343" i="2" s="1"/>
  <c r="AJ2342" i="2"/>
  <c r="AK2342" i="2" s="1"/>
  <c r="AJ2341" i="2"/>
  <c r="AK2341" i="2" s="1"/>
  <c r="AJ2340" i="2"/>
  <c r="AK2340" i="2" s="1"/>
  <c r="AJ2339" i="2"/>
  <c r="AK2339" i="2" s="1"/>
  <c r="AJ2338" i="2"/>
  <c r="AK2338" i="2" s="1"/>
  <c r="AJ2337" i="2"/>
  <c r="AK2337" i="2" s="1"/>
  <c r="AJ2336" i="2"/>
  <c r="AK2336" i="2" s="1"/>
  <c r="AJ2335" i="2"/>
  <c r="AK2335" i="2" s="1"/>
  <c r="AJ2334" i="2"/>
  <c r="AK2334" i="2" s="1"/>
  <c r="AJ2333" i="2"/>
  <c r="AK2333" i="2" s="1"/>
  <c r="AJ2332" i="2"/>
  <c r="AK2332" i="2" s="1"/>
  <c r="AJ2331" i="2"/>
  <c r="AK2331" i="2" s="1"/>
  <c r="AJ2330" i="2"/>
  <c r="AK2330" i="2" s="1"/>
  <c r="AJ2329" i="2"/>
  <c r="AK2329" i="2" s="1"/>
  <c r="AJ2328" i="2"/>
  <c r="AK2328" i="2" s="1"/>
  <c r="AJ2327" i="2"/>
  <c r="AK2327" i="2" s="1"/>
  <c r="AJ2326" i="2"/>
  <c r="AK2326" i="2" s="1"/>
  <c r="AJ2325" i="2"/>
  <c r="AK2325" i="2" s="1"/>
  <c r="AJ2324" i="2"/>
  <c r="AK2324" i="2" s="1"/>
  <c r="AJ2323" i="2"/>
  <c r="AK2323" i="2" s="1"/>
  <c r="AJ2322" i="2"/>
  <c r="AK2322" i="2" s="1"/>
  <c r="AJ2321" i="2"/>
  <c r="AK2321" i="2" s="1"/>
  <c r="AJ2320" i="2"/>
  <c r="AK2320" i="2" s="1"/>
  <c r="AJ2319" i="2"/>
  <c r="AK2319" i="2" s="1"/>
  <c r="AK2318" i="2"/>
  <c r="AJ2317" i="2"/>
  <c r="AK2317" i="2" s="1"/>
  <c r="AJ2316" i="2"/>
  <c r="AK2316" i="2" s="1"/>
  <c r="AJ2315" i="2"/>
  <c r="AK2315" i="2" s="1"/>
  <c r="AJ2314" i="2"/>
  <c r="AK2314" i="2" s="1"/>
  <c r="AJ2313" i="2"/>
  <c r="AK2313" i="2" s="1"/>
  <c r="AJ2312" i="2"/>
  <c r="AK2312" i="2" s="1"/>
  <c r="AJ2311" i="2"/>
  <c r="AK2311" i="2" s="1"/>
  <c r="AJ2310" i="2"/>
  <c r="AK2310" i="2" s="1"/>
  <c r="AJ2309" i="2"/>
  <c r="AK2309" i="2" s="1"/>
  <c r="AJ2308" i="2"/>
  <c r="AK2308" i="2" s="1"/>
  <c r="AJ2307" i="2"/>
  <c r="AK2307" i="2" s="1"/>
  <c r="AJ2306" i="2"/>
  <c r="AK2306" i="2" s="1"/>
  <c r="AJ2305" i="2"/>
  <c r="AK2305" i="2" s="1"/>
  <c r="AJ2304" i="2"/>
  <c r="AK2304" i="2" s="1"/>
  <c r="AJ2303" i="2"/>
  <c r="AK2303" i="2" s="1"/>
  <c r="AJ2302" i="2"/>
  <c r="AK2302" i="2" s="1"/>
  <c r="AJ2301" i="2"/>
  <c r="AK2301" i="2" s="1"/>
  <c r="AJ2300" i="2"/>
  <c r="AK2300" i="2" s="1"/>
  <c r="AJ2299" i="2"/>
  <c r="AK2299" i="2" s="1"/>
  <c r="AJ2298" i="2"/>
  <c r="AK2298" i="2" s="1"/>
  <c r="AJ2297" i="2"/>
  <c r="AK2297" i="2" s="1"/>
  <c r="AJ2296" i="2"/>
  <c r="AK2296" i="2" s="1"/>
  <c r="AJ2295" i="2"/>
  <c r="AK2295" i="2" s="1"/>
  <c r="AJ2294" i="2"/>
  <c r="AK2294" i="2" s="1"/>
  <c r="AJ2293" i="2"/>
  <c r="AK2293" i="2" s="1"/>
  <c r="AJ2292" i="2"/>
  <c r="AK2292" i="2" s="1"/>
  <c r="AJ2291" i="2"/>
  <c r="AK2291" i="2" s="1"/>
  <c r="AJ2290" i="2"/>
  <c r="AK2290" i="2" s="1"/>
  <c r="AJ2289" i="2"/>
  <c r="AK2289" i="2" s="1"/>
  <c r="AJ2288" i="2"/>
  <c r="AK2288" i="2" s="1"/>
  <c r="AJ2287" i="2"/>
  <c r="AK2287" i="2" s="1"/>
  <c r="AJ2286" i="2"/>
  <c r="AK2286" i="2" s="1"/>
  <c r="AJ2285" i="2"/>
  <c r="AK2285" i="2" s="1"/>
  <c r="AJ2284" i="2"/>
  <c r="AK2284" i="2" s="1"/>
  <c r="AJ2283" i="2"/>
  <c r="AK2283" i="2" s="1"/>
  <c r="AJ2282" i="2"/>
  <c r="AK2282" i="2" s="1"/>
  <c r="AJ2281" i="2"/>
  <c r="AK2281" i="2" s="1"/>
  <c r="AK2280" i="2"/>
  <c r="AK2279" i="2"/>
  <c r="AK2278" i="2"/>
  <c r="AK2277" i="2"/>
  <c r="AK2276" i="2"/>
  <c r="AK2275" i="2"/>
  <c r="AK2274" i="2"/>
  <c r="AJ2273" i="2"/>
  <c r="AK2273" i="2" s="1"/>
  <c r="AJ2272" i="2"/>
  <c r="AK2272" i="2" s="1"/>
  <c r="AJ2271" i="2"/>
  <c r="AK2271" i="2" s="1"/>
  <c r="AJ2270" i="2"/>
  <c r="AK2270" i="2" s="1"/>
  <c r="AJ2269" i="2"/>
  <c r="AK2269" i="2" s="1"/>
  <c r="AJ2268" i="2"/>
  <c r="AK2268" i="2" s="1"/>
  <c r="AJ2267" i="2"/>
  <c r="AK2267" i="2" s="1"/>
  <c r="AJ2266" i="2"/>
  <c r="AK2266" i="2" s="1"/>
  <c r="AJ2265" i="2"/>
  <c r="AK2265" i="2" s="1"/>
  <c r="AJ2264" i="2"/>
  <c r="AK2264" i="2" s="1"/>
  <c r="AJ2263" i="2"/>
  <c r="AK2263" i="2" s="1"/>
  <c r="AJ2262" i="2"/>
  <c r="AK2262" i="2" s="1"/>
  <c r="AJ2261" i="2"/>
  <c r="AK2261" i="2" s="1"/>
  <c r="AJ2260" i="2"/>
  <c r="AK2260" i="2" s="1"/>
  <c r="AJ2259" i="2"/>
  <c r="AK2259" i="2" s="1"/>
  <c r="AJ2257" i="2"/>
  <c r="AK2257" i="2" s="1"/>
  <c r="AJ2256" i="2"/>
  <c r="AK2256" i="2" s="1"/>
  <c r="AJ2255" i="2"/>
  <c r="AJ2258" i="2" s="1"/>
  <c r="AK2258" i="2" s="1"/>
  <c r="AJ2254" i="2"/>
  <c r="AK2254" i="2" s="1"/>
  <c r="AJ2253" i="2"/>
  <c r="AK2253" i="2" s="1"/>
  <c r="AK2252" i="2"/>
  <c r="AJ2251" i="2"/>
  <c r="AK2251" i="2" s="1"/>
  <c r="AJ2250" i="2"/>
  <c r="AK2250" i="2" s="1"/>
  <c r="AJ2249" i="2"/>
  <c r="AK2249" i="2" s="1"/>
  <c r="AJ2248" i="2"/>
  <c r="AK2248" i="2" s="1"/>
  <c r="AJ2247" i="2"/>
  <c r="AK2247" i="2" s="1"/>
  <c r="AJ2246" i="2"/>
  <c r="AK2246" i="2" s="1"/>
  <c r="AJ2245" i="2"/>
  <c r="AK2245" i="2" s="1"/>
  <c r="AJ2244" i="2"/>
  <c r="AK2244" i="2" s="1"/>
  <c r="AJ2243" i="2"/>
  <c r="AK2243" i="2" s="1"/>
  <c r="AJ2242" i="2"/>
  <c r="AK2242" i="2" s="1"/>
  <c r="AJ2241" i="2"/>
  <c r="AK2241" i="2" s="1"/>
  <c r="AJ2240" i="2"/>
  <c r="AK2240" i="2" s="1"/>
  <c r="AJ2239" i="2"/>
  <c r="AK2239" i="2" s="1"/>
  <c r="AJ2238" i="2"/>
  <c r="AK2238" i="2" s="1"/>
  <c r="AJ2237" i="2"/>
  <c r="AK2237" i="2" s="1"/>
  <c r="AJ2236" i="2"/>
  <c r="AK2236" i="2" s="1"/>
  <c r="AJ2235" i="2"/>
  <c r="AK2235" i="2" s="1"/>
  <c r="AJ2234" i="2"/>
  <c r="AK2234" i="2" s="1"/>
  <c r="AJ2233" i="2"/>
  <c r="AK2233" i="2" s="1"/>
  <c r="AJ2232" i="2"/>
  <c r="AK2232" i="2" s="1"/>
  <c r="AJ2231" i="2"/>
  <c r="AK2231" i="2" s="1"/>
  <c r="AJ2230" i="2"/>
  <c r="AK2230" i="2" s="1"/>
  <c r="AJ2229" i="2"/>
  <c r="AK2229" i="2" s="1"/>
  <c r="AJ2228" i="2"/>
  <c r="AK2228" i="2" s="1"/>
  <c r="AJ2227" i="2"/>
  <c r="AK2227" i="2" s="1"/>
  <c r="AK2226" i="2"/>
  <c r="AK2225" i="2"/>
  <c r="AK2224" i="2"/>
  <c r="AK2223" i="2"/>
  <c r="AK2222" i="2"/>
  <c r="AK2221" i="2"/>
  <c r="AK2220" i="2"/>
  <c r="AK2219" i="2"/>
  <c r="AJ2218" i="2"/>
  <c r="AK2218" i="2" s="1"/>
  <c r="AJ2217" i="2"/>
  <c r="AK2217" i="2" s="1"/>
  <c r="AJ2216" i="2"/>
  <c r="AK2216" i="2" s="1"/>
  <c r="AJ2215" i="2"/>
  <c r="AK2215" i="2" s="1"/>
  <c r="AJ2214" i="2"/>
  <c r="AK2214" i="2" s="1"/>
  <c r="AJ2213" i="2"/>
  <c r="AK2213" i="2" s="1"/>
  <c r="AJ2212" i="2"/>
  <c r="AK2212" i="2" s="1"/>
  <c r="AJ2211" i="2"/>
  <c r="AK2211" i="2" s="1"/>
  <c r="AJ2210" i="2"/>
  <c r="AK2210" i="2" s="1"/>
  <c r="AJ2209" i="2"/>
  <c r="AK2209" i="2" s="1"/>
  <c r="AJ2208" i="2"/>
  <c r="AK2208" i="2" s="1"/>
  <c r="AJ2207" i="2"/>
  <c r="AK2207" i="2" s="1"/>
  <c r="AJ2206" i="2"/>
  <c r="AK2206" i="2" s="1"/>
  <c r="AJ2205" i="2"/>
  <c r="AK2205" i="2" s="1"/>
  <c r="AJ2204" i="2"/>
  <c r="AK2204" i="2" s="1"/>
  <c r="AK2203" i="2"/>
  <c r="AK2202" i="2"/>
  <c r="AK2201" i="2"/>
  <c r="AJ2200" i="2"/>
  <c r="AK2200" i="2" s="1"/>
  <c r="AK2199" i="2"/>
  <c r="AJ2198" i="2"/>
  <c r="AK2198" i="2" s="1"/>
  <c r="AJ2197" i="2"/>
  <c r="AK2197" i="2" s="1"/>
  <c r="AK2196" i="2"/>
  <c r="AK2195" i="2"/>
  <c r="AJ2193" i="2"/>
  <c r="AK2193" i="2" s="1"/>
  <c r="AJ2192" i="2"/>
  <c r="AK2192" i="2" s="1"/>
  <c r="AJ2190" i="2"/>
  <c r="AK2190" i="2" s="1"/>
  <c r="AJ2189" i="2"/>
  <c r="AK2189" i="2" s="1"/>
  <c r="AJ2188" i="2"/>
  <c r="AJ2187" i="2"/>
  <c r="AK2187" i="2" s="1"/>
  <c r="AJ2186" i="2"/>
  <c r="AK2186" i="2" s="1"/>
  <c r="AJ2185" i="2"/>
  <c r="AK2185" i="2" s="1"/>
  <c r="AJ2184" i="2"/>
  <c r="AK2184" i="2" s="1"/>
  <c r="AJ2183" i="2"/>
  <c r="AK2183" i="2" s="1"/>
  <c r="AJ2182" i="2"/>
  <c r="AK2182" i="2" s="1"/>
  <c r="AJ2181" i="2"/>
  <c r="AK2181" i="2" s="1"/>
  <c r="AJ2180" i="2"/>
  <c r="AK2180" i="2" s="1"/>
  <c r="AK2179" i="2"/>
  <c r="AJ2178" i="2"/>
  <c r="AK2178" i="2" s="1"/>
  <c r="AJ2177" i="2"/>
  <c r="AK2177" i="2" s="1"/>
  <c r="AJ2176" i="2"/>
  <c r="AK2176" i="2" s="1"/>
  <c r="AJ2175" i="2"/>
  <c r="AK2175" i="2" s="1"/>
  <c r="AJ2174" i="2"/>
  <c r="AK2174" i="2" s="1"/>
  <c r="AJ2173" i="2"/>
  <c r="AK2173" i="2" s="1"/>
  <c r="AJ2172" i="2"/>
  <c r="AK2172" i="2" s="1"/>
  <c r="AJ2171" i="2"/>
  <c r="AK2171" i="2" s="1"/>
  <c r="AJ2170" i="2"/>
  <c r="AK2170" i="2" s="1"/>
  <c r="AJ2169" i="2"/>
  <c r="AK2169" i="2" s="1"/>
  <c r="AJ2168" i="2"/>
  <c r="AK2168" i="2" s="1"/>
  <c r="AJ2167" i="2"/>
  <c r="AK2167" i="2" s="1"/>
  <c r="AJ2166" i="2"/>
  <c r="AK2166" i="2" s="1"/>
  <c r="AJ2165" i="2"/>
  <c r="AK2165" i="2" s="1"/>
  <c r="AJ2164" i="2"/>
  <c r="AK2164" i="2" s="1"/>
  <c r="AJ2163" i="2"/>
  <c r="AK2163" i="2" s="1"/>
  <c r="AJ2162" i="2"/>
  <c r="AK2162" i="2" s="1"/>
  <c r="AJ2161" i="2"/>
  <c r="AK2161" i="2" s="1"/>
  <c r="AJ2160" i="2"/>
  <c r="AK2160" i="2" s="1"/>
  <c r="AJ2159" i="2"/>
  <c r="AK2159" i="2" s="1"/>
  <c r="AJ2158" i="2"/>
  <c r="AK2158" i="2" s="1"/>
  <c r="AJ2157" i="2"/>
  <c r="AK2157" i="2" s="1"/>
  <c r="AJ2156" i="2"/>
  <c r="AK2156" i="2" s="1"/>
  <c r="AJ2155" i="2"/>
  <c r="AK2155" i="2" s="1"/>
  <c r="AJ2154" i="2"/>
  <c r="AK2154" i="2" s="1"/>
  <c r="AJ2153" i="2"/>
  <c r="AK2153" i="2" s="1"/>
  <c r="AJ2152" i="2"/>
  <c r="AK2152" i="2" s="1"/>
  <c r="AJ2151" i="2"/>
  <c r="AK2151" i="2" s="1"/>
  <c r="AJ2150" i="2"/>
  <c r="AK2150" i="2" s="1"/>
  <c r="AJ2149" i="2"/>
  <c r="AK2149" i="2" s="1"/>
  <c r="AJ2148" i="2"/>
  <c r="AK2148" i="2" s="1"/>
  <c r="AJ2147" i="2"/>
  <c r="AK2147" i="2" s="1"/>
  <c r="AJ2146" i="2"/>
  <c r="AK2146" i="2" s="1"/>
  <c r="AJ2145" i="2"/>
  <c r="AK2145" i="2" s="1"/>
  <c r="AJ2144" i="2"/>
  <c r="AK2144" i="2" s="1"/>
  <c r="AJ2142" i="2"/>
  <c r="AK2142" i="2" s="1"/>
  <c r="AJ2141" i="2"/>
  <c r="AK2141" i="2" s="1"/>
  <c r="AJ2140" i="2"/>
  <c r="AK2140" i="2" s="1"/>
  <c r="AJ2139" i="2"/>
  <c r="AK2139" i="2" s="1"/>
  <c r="AJ2138" i="2"/>
  <c r="AJ2143" i="2" s="1"/>
  <c r="AK2143" i="2" s="1"/>
  <c r="AJ2137" i="2"/>
  <c r="AK2137" i="2" s="1"/>
  <c r="AJ2136" i="2"/>
  <c r="AK2136" i="2" s="1"/>
  <c r="AJ2135" i="2"/>
  <c r="AK2135" i="2" s="1"/>
  <c r="AJ2134" i="2"/>
  <c r="AK2134" i="2" s="1"/>
  <c r="AJ2133" i="2"/>
  <c r="AK2133" i="2" s="1"/>
  <c r="AJ2132" i="2"/>
  <c r="AK2132" i="2" s="1"/>
  <c r="AJ2131" i="2"/>
  <c r="AK2131" i="2" s="1"/>
  <c r="AJ2130" i="2"/>
  <c r="AK2130" i="2" s="1"/>
  <c r="AJ2129" i="2"/>
  <c r="AK2129" i="2" s="1"/>
  <c r="AJ2128" i="2"/>
  <c r="AK2128" i="2" s="1"/>
  <c r="AJ2127" i="2"/>
  <c r="AK2127" i="2" s="1"/>
  <c r="AJ2126" i="2"/>
  <c r="AK2126" i="2" s="1"/>
  <c r="AJ2125" i="2"/>
  <c r="AK2125" i="2" s="1"/>
  <c r="AJ2124" i="2"/>
  <c r="AK2124" i="2" s="1"/>
  <c r="AJ2123" i="2"/>
  <c r="AK2123" i="2" s="1"/>
  <c r="AJ2122" i="2"/>
  <c r="AK2122" i="2" s="1"/>
  <c r="AJ2121" i="2"/>
  <c r="AK2121" i="2" s="1"/>
  <c r="AJ2120" i="2"/>
  <c r="AK2120" i="2" s="1"/>
  <c r="AJ2119" i="2"/>
  <c r="AK2119" i="2" s="1"/>
  <c r="AJ2118" i="2"/>
  <c r="AK2118" i="2" s="1"/>
  <c r="AJ2117" i="2"/>
  <c r="AK2117" i="2" s="1"/>
  <c r="AJ2116" i="2"/>
  <c r="AK2116" i="2" s="1"/>
  <c r="AJ2115" i="2"/>
  <c r="AK2115" i="2" s="1"/>
  <c r="AJ2114" i="2"/>
  <c r="AK2114" i="2" s="1"/>
  <c r="AJ2113" i="2"/>
  <c r="AK2113" i="2" s="1"/>
  <c r="AJ2112" i="2"/>
  <c r="AK2112" i="2" s="1"/>
  <c r="AJ2111" i="2"/>
  <c r="AK2111" i="2" s="1"/>
  <c r="AJ2110" i="2"/>
  <c r="AK2110" i="2" s="1"/>
  <c r="AJ2109" i="2"/>
  <c r="AK2109" i="2" s="1"/>
  <c r="AJ2108" i="2"/>
  <c r="AK2108" i="2" s="1"/>
  <c r="AJ2107" i="2"/>
  <c r="AK2107" i="2" s="1"/>
  <c r="AJ2106" i="2"/>
  <c r="AK2106" i="2" s="1"/>
  <c r="AJ2105" i="2"/>
  <c r="AK2105" i="2" s="1"/>
  <c r="AJ2104" i="2"/>
  <c r="AK2104" i="2" s="1"/>
  <c r="AJ2103" i="2"/>
  <c r="AK2103" i="2" s="1"/>
  <c r="AJ2102" i="2"/>
  <c r="AK2102" i="2" s="1"/>
  <c r="AJ2101" i="2"/>
  <c r="AK2101" i="2" s="1"/>
  <c r="AJ2100" i="2"/>
  <c r="AK2100" i="2" s="1"/>
  <c r="AJ2099" i="2"/>
  <c r="AK2099" i="2" s="1"/>
  <c r="AJ2098" i="2"/>
  <c r="AK2098" i="2" s="1"/>
  <c r="AJ2097" i="2"/>
  <c r="AK2097" i="2" s="1"/>
  <c r="AJ2096" i="2"/>
  <c r="AK2096" i="2" s="1"/>
  <c r="AJ2095" i="2"/>
  <c r="AK2095" i="2" s="1"/>
  <c r="AJ2094" i="2"/>
  <c r="AK2094" i="2" s="1"/>
  <c r="AJ2093" i="2"/>
  <c r="AK2093" i="2" s="1"/>
  <c r="AJ2092" i="2"/>
  <c r="AK2092" i="2" s="1"/>
  <c r="AJ2091" i="2"/>
  <c r="AK2091" i="2" s="1"/>
  <c r="AJ2090" i="2"/>
  <c r="AK2090" i="2" s="1"/>
  <c r="AJ2089" i="2"/>
  <c r="AK2089" i="2" s="1"/>
  <c r="AJ2088" i="2"/>
  <c r="AK2088" i="2" s="1"/>
  <c r="AJ2087" i="2"/>
  <c r="AK2087" i="2" s="1"/>
  <c r="AJ2086" i="2"/>
  <c r="AK2086" i="2" s="1"/>
  <c r="AJ2085" i="2"/>
  <c r="AK2085" i="2" s="1"/>
  <c r="AJ2084" i="2"/>
  <c r="AK2084" i="2" s="1"/>
  <c r="AJ2083" i="2"/>
  <c r="AK2083" i="2" s="1"/>
  <c r="AJ2082" i="2"/>
  <c r="AK2082" i="2" s="1"/>
  <c r="AJ2081" i="2"/>
  <c r="AK2081" i="2" s="1"/>
  <c r="AJ2080" i="2"/>
  <c r="AK2080" i="2" s="1"/>
  <c r="AJ2077" i="2"/>
  <c r="AK2077" i="2" s="1"/>
  <c r="AJ2076" i="2"/>
  <c r="AK2076" i="2" s="1"/>
  <c r="AJ2075" i="2"/>
  <c r="AK2075" i="2" s="1"/>
  <c r="AJ2074" i="2"/>
  <c r="AK2074" i="2" s="1"/>
  <c r="AJ2073" i="2"/>
  <c r="AJ2078" i="2" s="1"/>
  <c r="AK2078" i="2" s="1"/>
  <c r="N2073" i="2"/>
  <c r="AJ2072" i="2"/>
  <c r="AK2072" i="2" s="1"/>
  <c r="AJ2071" i="2"/>
  <c r="AK2071" i="2" s="1"/>
  <c r="AJ2070" i="2"/>
  <c r="AK2070" i="2" s="1"/>
  <c r="AJ2069" i="2"/>
  <c r="AK2069" i="2" s="1"/>
  <c r="AJ2068" i="2"/>
  <c r="AK2068" i="2" s="1"/>
  <c r="AJ2067" i="2"/>
  <c r="AK2067" i="2" s="1"/>
  <c r="AJ2066" i="2"/>
  <c r="AK2066" i="2" s="1"/>
  <c r="AJ2065" i="2"/>
  <c r="AK2065" i="2" s="1"/>
  <c r="AJ2064" i="2"/>
  <c r="AK2064" i="2" s="1"/>
  <c r="AJ2063" i="2"/>
  <c r="AK2063" i="2" s="1"/>
  <c r="AJ2062" i="2"/>
  <c r="AK2062" i="2" s="1"/>
  <c r="AJ2061" i="2"/>
  <c r="AK2061" i="2" s="1"/>
  <c r="AJ2060" i="2"/>
  <c r="AK2060" i="2" s="1"/>
  <c r="AJ2059" i="2"/>
  <c r="AK2059" i="2" s="1"/>
  <c r="AJ2058" i="2"/>
  <c r="AK2058" i="2" s="1"/>
  <c r="AJ2057" i="2"/>
  <c r="AK2057" i="2" s="1"/>
  <c r="AJ2056" i="2"/>
  <c r="AK2056" i="2" s="1"/>
  <c r="AJ2055" i="2"/>
  <c r="AK2055" i="2" s="1"/>
  <c r="AJ2054" i="2"/>
  <c r="AK2054" i="2" s="1"/>
  <c r="AJ2053" i="2"/>
  <c r="AK2053" i="2" s="1"/>
  <c r="AJ2052" i="2"/>
  <c r="AK2052" i="2" s="1"/>
  <c r="AJ2051" i="2"/>
  <c r="AK2051" i="2" s="1"/>
  <c r="AJ2050" i="2"/>
  <c r="AK2050" i="2" s="1"/>
  <c r="AJ2049" i="2"/>
  <c r="AK2049" i="2" s="1"/>
  <c r="AJ2048" i="2"/>
  <c r="AK2048" i="2" s="1"/>
  <c r="AJ2047" i="2"/>
  <c r="AK2047" i="2" s="1"/>
  <c r="AJ2046" i="2"/>
  <c r="AK2046" i="2" s="1"/>
  <c r="AJ2045" i="2"/>
  <c r="AK2045" i="2" s="1"/>
  <c r="AJ2044" i="2"/>
  <c r="AK2044" i="2" s="1"/>
  <c r="AJ2043" i="2"/>
  <c r="AK2043" i="2" s="1"/>
  <c r="AJ2042" i="2"/>
  <c r="AK2042" i="2" s="1"/>
  <c r="AJ2041" i="2"/>
  <c r="AK2041" i="2" s="1"/>
  <c r="AJ2040" i="2"/>
  <c r="AK2040" i="2" s="1"/>
  <c r="AJ2039" i="2"/>
  <c r="AK2039" i="2" s="1"/>
  <c r="AJ2038" i="2"/>
  <c r="AK2038" i="2" s="1"/>
  <c r="AJ2037" i="2"/>
  <c r="AK2037" i="2" s="1"/>
  <c r="AJ2036" i="2"/>
  <c r="AK2036" i="2" s="1"/>
  <c r="AJ2035" i="2"/>
  <c r="AK2035" i="2" s="1"/>
  <c r="AJ2034" i="2"/>
  <c r="AK2034" i="2" s="1"/>
  <c r="AJ2033" i="2"/>
  <c r="AK2033" i="2" s="1"/>
  <c r="AJ2032" i="2"/>
  <c r="AK2032" i="2" s="1"/>
  <c r="AJ2031" i="2"/>
  <c r="AK2031" i="2" s="1"/>
  <c r="AJ2030" i="2"/>
  <c r="AK2030" i="2" s="1"/>
  <c r="AJ2029" i="2"/>
  <c r="AK2029" i="2" s="1"/>
  <c r="AJ2028" i="2"/>
  <c r="AK2028" i="2" s="1"/>
  <c r="AJ2027" i="2"/>
  <c r="AK2027" i="2" s="1"/>
  <c r="AJ2026" i="2"/>
  <c r="AK2026" i="2" s="1"/>
  <c r="AJ2025" i="2"/>
  <c r="AK2025" i="2" s="1"/>
  <c r="AJ2024" i="2"/>
  <c r="AK2024" i="2" s="1"/>
  <c r="AK2023" i="2"/>
  <c r="AJ2022" i="2"/>
  <c r="AK2022" i="2" s="1"/>
  <c r="AJ2021" i="2"/>
  <c r="AK2021" i="2" s="1"/>
  <c r="AJ2020" i="2"/>
  <c r="AK2020" i="2" s="1"/>
  <c r="AJ2019" i="2"/>
  <c r="AK2019" i="2" s="1"/>
  <c r="AJ2018" i="2"/>
  <c r="AK2018" i="2" s="1"/>
  <c r="AJ2017" i="2"/>
  <c r="AK2017" i="2" s="1"/>
  <c r="AJ2016" i="2"/>
  <c r="AK2016" i="2" s="1"/>
  <c r="AJ2015" i="2"/>
  <c r="AK2015" i="2" s="1"/>
  <c r="AJ2014" i="2"/>
  <c r="AK2014" i="2" s="1"/>
  <c r="AJ2013" i="2"/>
  <c r="AK2013" i="2" s="1"/>
  <c r="AJ2012" i="2"/>
  <c r="AK2012" i="2" s="1"/>
  <c r="AJ2011" i="2"/>
  <c r="AK2011" i="2" s="1"/>
  <c r="AJ2010" i="2"/>
  <c r="AK2010" i="2" s="1"/>
  <c r="AJ2007" i="2"/>
  <c r="AK2007" i="2" s="1"/>
  <c r="AJ2006" i="2"/>
  <c r="AK2006" i="2" s="1"/>
  <c r="AJ2005" i="2"/>
  <c r="AK2005" i="2" s="1"/>
  <c r="AJ2004" i="2"/>
  <c r="AK2004" i="2" s="1"/>
  <c r="AJ2003" i="2"/>
  <c r="AK2003" i="2" s="1"/>
  <c r="AJ2002" i="2"/>
  <c r="AK2002" i="2" s="1"/>
  <c r="AJ2001" i="2"/>
  <c r="AK2001" i="2" s="1"/>
  <c r="AJ2000" i="2"/>
  <c r="AK2000" i="2" s="1"/>
  <c r="AJ1999" i="2"/>
  <c r="AK1999" i="2" s="1"/>
  <c r="AJ1998" i="2"/>
  <c r="AK1998" i="2" s="1"/>
  <c r="AJ1997" i="2"/>
  <c r="AK1997" i="2" s="1"/>
  <c r="AJ1996" i="2"/>
  <c r="AK1996" i="2" s="1"/>
  <c r="AJ1995" i="2"/>
  <c r="AK1995" i="2" s="1"/>
  <c r="AJ1994" i="2"/>
  <c r="AK1994" i="2" s="1"/>
  <c r="AJ1993" i="2"/>
  <c r="AK1993" i="2" s="1"/>
  <c r="AJ1992" i="2"/>
  <c r="AK1992" i="2" s="1"/>
  <c r="AJ1991" i="2"/>
  <c r="AK1991" i="2" s="1"/>
  <c r="AJ1990" i="2"/>
  <c r="AK1990" i="2" s="1"/>
  <c r="AJ1989" i="2"/>
  <c r="AK1989" i="2" s="1"/>
  <c r="AJ1988" i="2"/>
  <c r="AK1988" i="2" s="1"/>
  <c r="AJ1987" i="2"/>
  <c r="AK1987" i="2" s="1"/>
  <c r="AJ1986" i="2"/>
  <c r="AK1986" i="2" s="1"/>
  <c r="AJ1985" i="2"/>
  <c r="AK1985" i="2" s="1"/>
  <c r="AJ1984" i="2"/>
  <c r="AK1984" i="2" s="1"/>
  <c r="AJ1983" i="2"/>
  <c r="AK1983" i="2" s="1"/>
  <c r="AJ1982" i="2"/>
  <c r="AK1982" i="2" s="1"/>
  <c r="AJ1981" i="2"/>
  <c r="AK1981" i="2" s="1"/>
  <c r="AJ1980" i="2"/>
  <c r="AK1980" i="2" s="1"/>
  <c r="AJ1979" i="2"/>
  <c r="AK1979" i="2" s="1"/>
  <c r="AJ1978" i="2"/>
  <c r="AK1978" i="2" s="1"/>
  <c r="AJ1977" i="2"/>
  <c r="AK1977" i="2" s="1"/>
  <c r="AJ1974" i="2"/>
  <c r="AK1974" i="2" s="1"/>
  <c r="AJ1973" i="2"/>
  <c r="AK1973" i="2" s="1"/>
  <c r="AJ1972" i="2"/>
  <c r="AK1972" i="2" s="1"/>
  <c r="AJ1971" i="2"/>
  <c r="AK1971" i="2" s="1"/>
  <c r="AJ1970" i="2"/>
  <c r="AK1970" i="2" s="1"/>
  <c r="AJ1969" i="2"/>
  <c r="AK1969" i="2" s="1"/>
  <c r="AJ1968" i="2"/>
  <c r="AK1968" i="2" s="1"/>
  <c r="AJ1967" i="2"/>
  <c r="AK1967" i="2" s="1"/>
  <c r="AJ1966" i="2"/>
  <c r="AK1966" i="2" s="1"/>
  <c r="AJ1965" i="2"/>
  <c r="AK1965" i="2" s="1"/>
  <c r="AJ1964" i="2"/>
  <c r="AK1964" i="2" s="1"/>
  <c r="AJ1963" i="2"/>
  <c r="AK1963" i="2" s="1"/>
  <c r="AJ1962" i="2"/>
  <c r="AK1962" i="2" s="1"/>
  <c r="AJ1961" i="2"/>
  <c r="AK1961" i="2" s="1"/>
  <c r="AJ1960" i="2"/>
  <c r="AK1960" i="2" s="1"/>
  <c r="AJ1959" i="2"/>
  <c r="AK1959" i="2" s="1"/>
  <c r="AJ1958" i="2"/>
  <c r="AK1958" i="2" s="1"/>
  <c r="AJ1957" i="2"/>
  <c r="AK1957" i="2" s="1"/>
  <c r="AJ1956" i="2"/>
  <c r="AK1956" i="2" s="1"/>
  <c r="AJ1955" i="2"/>
  <c r="AK1955" i="2" s="1"/>
  <c r="AJ1954" i="2"/>
  <c r="AK1954" i="2" s="1"/>
  <c r="AJ1953" i="2"/>
  <c r="AK1953" i="2" s="1"/>
  <c r="AJ1952" i="2"/>
  <c r="AK1952" i="2" s="1"/>
  <c r="AJ1951" i="2"/>
  <c r="AK1951" i="2" s="1"/>
  <c r="AJ1950" i="2"/>
  <c r="AK1950" i="2" s="1"/>
  <c r="AJ1949" i="2"/>
  <c r="AK1949" i="2" s="1"/>
  <c r="AJ1948" i="2"/>
  <c r="AK1948" i="2" s="1"/>
  <c r="AJ1947" i="2"/>
  <c r="AK1947" i="2" s="1"/>
  <c r="AJ1946" i="2"/>
  <c r="AK1946" i="2" s="1"/>
  <c r="AJ1945" i="2"/>
  <c r="AK1945" i="2" s="1"/>
  <c r="AJ1944" i="2"/>
  <c r="AK1944" i="2" s="1"/>
  <c r="AJ1943" i="2"/>
  <c r="AK1943" i="2" s="1"/>
  <c r="AJ1942" i="2"/>
  <c r="AK1942" i="2" s="1"/>
  <c r="AJ1941" i="2"/>
  <c r="AK1941" i="2" s="1"/>
  <c r="AJ1940" i="2"/>
  <c r="AK1940" i="2" s="1"/>
  <c r="AJ1939" i="2"/>
  <c r="AK1939" i="2" s="1"/>
  <c r="AJ1938" i="2"/>
  <c r="AK1938" i="2" s="1"/>
  <c r="AJ1937" i="2"/>
  <c r="AK1937" i="2" s="1"/>
  <c r="AJ1936" i="2"/>
  <c r="AK1936" i="2" s="1"/>
  <c r="AJ1935" i="2"/>
  <c r="AK1935" i="2" s="1"/>
  <c r="AJ1934" i="2"/>
  <c r="AK1934" i="2" s="1"/>
  <c r="AJ1933" i="2"/>
  <c r="AK1933" i="2" s="1"/>
  <c r="AJ1932" i="2"/>
  <c r="AK1932" i="2" s="1"/>
  <c r="AJ1931" i="2"/>
  <c r="AK1931" i="2" s="1"/>
  <c r="AJ1930" i="2"/>
  <c r="AK1930" i="2" s="1"/>
  <c r="AJ1929" i="2"/>
  <c r="AK1929" i="2" s="1"/>
  <c r="AJ1928" i="2"/>
  <c r="AK1928" i="2" s="1"/>
  <c r="AJ1927" i="2"/>
  <c r="AK1927" i="2" s="1"/>
  <c r="AJ1926" i="2"/>
  <c r="AK1926" i="2" s="1"/>
  <c r="AJ1925" i="2"/>
  <c r="AK1925" i="2" s="1"/>
  <c r="AJ1924" i="2"/>
  <c r="AK1924" i="2" s="1"/>
  <c r="AJ1923" i="2"/>
  <c r="AK1923" i="2" s="1"/>
  <c r="AJ1922" i="2"/>
  <c r="AK1922" i="2" s="1"/>
  <c r="AJ1921" i="2"/>
  <c r="AK1921" i="2" s="1"/>
  <c r="AJ1920" i="2"/>
  <c r="AK1920" i="2" s="1"/>
  <c r="AJ1919" i="2"/>
  <c r="AK1919" i="2" s="1"/>
  <c r="AJ1918" i="2"/>
  <c r="AK1918" i="2" s="1"/>
  <c r="AJ1917" i="2"/>
  <c r="AK1917" i="2" s="1"/>
  <c r="AJ1916" i="2"/>
  <c r="AK1916" i="2" s="1"/>
  <c r="AJ1915" i="2"/>
  <c r="AK1915" i="2" s="1"/>
  <c r="AJ1914" i="2"/>
  <c r="AK1914" i="2" s="1"/>
  <c r="AJ1913" i="2"/>
  <c r="AK1913" i="2" s="1"/>
  <c r="AJ1912" i="2"/>
  <c r="AK1912" i="2" s="1"/>
  <c r="AJ1911" i="2"/>
  <c r="AK1911" i="2" s="1"/>
  <c r="AJ1910" i="2"/>
  <c r="AK1910" i="2" s="1"/>
  <c r="AJ1909" i="2"/>
  <c r="AK1909" i="2" s="1"/>
  <c r="AJ1908" i="2"/>
  <c r="AK1908" i="2" s="1"/>
  <c r="AJ1907" i="2"/>
  <c r="AK1907" i="2" s="1"/>
  <c r="AJ1906" i="2"/>
  <c r="AK1906" i="2" s="1"/>
  <c r="AJ1905" i="2"/>
  <c r="AK1905" i="2" s="1"/>
  <c r="AJ1904" i="2"/>
  <c r="AK1904" i="2" s="1"/>
  <c r="AJ1903" i="2"/>
  <c r="AK1903" i="2" s="1"/>
  <c r="AJ1902" i="2"/>
  <c r="AK1902" i="2" s="1"/>
  <c r="AJ1901" i="2"/>
  <c r="AK1901" i="2" s="1"/>
  <c r="AJ1900" i="2"/>
  <c r="AK1900" i="2" s="1"/>
  <c r="AJ1899" i="2"/>
  <c r="AK1899" i="2" s="1"/>
  <c r="AJ1898" i="2"/>
  <c r="AK1898" i="2" s="1"/>
  <c r="AJ1897" i="2"/>
  <c r="AK1897" i="2" s="1"/>
  <c r="AJ1896" i="2"/>
  <c r="AK1896" i="2" s="1"/>
  <c r="AJ1895" i="2"/>
  <c r="AK1895" i="2" s="1"/>
  <c r="AJ1894" i="2"/>
  <c r="AK1894" i="2" s="1"/>
  <c r="AJ1893" i="2"/>
  <c r="AK1893" i="2" s="1"/>
  <c r="AJ1892" i="2"/>
  <c r="AK1892" i="2" s="1"/>
  <c r="AJ1891" i="2"/>
  <c r="AK1891" i="2" s="1"/>
  <c r="AJ1890" i="2"/>
  <c r="AK1890" i="2" s="1"/>
  <c r="AJ1889" i="2"/>
  <c r="AK1889" i="2" s="1"/>
  <c r="AJ1888" i="2"/>
  <c r="AK1888" i="2" s="1"/>
  <c r="AJ1887" i="2"/>
  <c r="AK1887" i="2" s="1"/>
  <c r="AJ1886" i="2"/>
  <c r="AK1886" i="2" s="1"/>
  <c r="AJ1885" i="2"/>
  <c r="AK1885" i="2" s="1"/>
  <c r="AJ1884" i="2"/>
  <c r="AK1884" i="2" s="1"/>
  <c r="AJ1883" i="2"/>
  <c r="AK1883" i="2" s="1"/>
  <c r="AJ1882" i="2"/>
  <c r="AK1882" i="2" s="1"/>
  <c r="AJ1881" i="2"/>
  <c r="AK1881" i="2" s="1"/>
  <c r="AJ1880" i="2"/>
  <c r="AK1880" i="2" s="1"/>
  <c r="AJ1879" i="2"/>
  <c r="AK1879" i="2" s="1"/>
  <c r="AJ1878" i="2"/>
  <c r="AK1878" i="2" s="1"/>
  <c r="AJ1877" i="2"/>
  <c r="AK1877" i="2" s="1"/>
  <c r="AJ1876" i="2"/>
  <c r="AK1876" i="2" s="1"/>
  <c r="AJ1875" i="2"/>
  <c r="AK1875" i="2" s="1"/>
  <c r="AJ1874" i="2"/>
  <c r="AK1874" i="2" s="1"/>
  <c r="AJ1873" i="2"/>
  <c r="AK1873" i="2" s="1"/>
  <c r="AJ1872" i="2"/>
  <c r="AK1872" i="2" s="1"/>
  <c r="AJ1871" i="2"/>
  <c r="AK1871" i="2" s="1"/>
  <c r="AJ1870" i="2"/>
  <c r="AK1870" i="2" s="1"/>
  <c r="AJ1869" i="2"/>
  <c r="AK1869" i="2" s="1"/>
  <c r="AJ1868" i="2"/>
  <c r="AK1868" i="2" s="1"/>
  <c r="AJ1867" i="2"/>
  <c r="AK1867" i="2" s="1"/>
  <c r="AJ1866" i="2"/>
  <c r="AK1866" i="2" s="1"/>
  <c r="AJ1865" i="2"/>
  <c r="AK1865" i="2" s="1"/>
  <c r="AJ1864" i="2"/>
  <c r="AK1864" i="2" s="1"/>
  <c r="AJ1863" i="2"/>
  <c r="AK1863" i="2" s="1"/>
  <c r="AJ1862" i="2"/>
  <c r="AK1862" i="2" s="1"/>
  <c r="AJ1861" i="2"/>
  <c r="AK1861" i="2" s="1"/>
  <c r="AK1860" i="2"/>
  <c r="AK1859" i="2"/>
  <c r="AJ1858" i="2"/>
  <c r="AK1858" i="2" s="1"/>
  <c r="AJ1857" i="2"/>
  <c r="AK1857" i="2" s="1"/>
  <c r="AJ1856" i="2"/>
  <c r="AK1856" i="2" s="1"/>
  <c r="AJ1855" i="2"/>
  <c r="AK1855" i="2" s="1"/>
  <c r="AJ1854" i="2"/>
  <c r="AK1854" i="2" s="1"/>
  <c r="AJ1853" i="2"/>
  <c r="AK1853" i="2" s="1"/>
  <c r="AJ1852" i="2"/>
  <c r="AK1852" i="2" s="1"/>
  <c r="AJ1851" i="2"/>
  <c r="AK1851" i="2" s="1"/>
  <c r="AJ1850" i="2"/>
  <c r="AK1850" i="2" s="1"/>
  <c r="AJ1849" i="2"/>
  <c r="AK1849" i="2" s="1"/>
  <c r="AJ1848" i="2"/>
  <c r="AK1848" i="2" s="1"/>
  <c r="AJ1847" i="2"/>
  <c r="AK1847" i="2" s="1"/>
  <c r="AJ1846" i="2"/>
  <c r="AK1846" i="2" s="1"/>
  <c r="AJ1845" i="2"/>
  <c r="AK1845" i="2" s="1"/>
  <c r="AJ1844" i="2"/>
  <c r="AK1844" i="2" s="1"/>
  <c r="AJ1843" i="2"/>
  <c r="AK1843" i="2" s="1"/>
  <c r="AJ1842" i="2"/>
  <c r="AK1842" i="2" s="1"/>
  <c r="AJ1841" i="2"/>
  <c r="AK1841" i="2" s="1"/>
  <c r="AJ1840" i="2"/>
  <c r="AK1840" i="2" s="1"/>
  <c r="AJ1839" i="2"/>
  <c r="AK1839" i="2" s="1"/>
  <c r="AJ1838" i="2"/>
  <c r="AK1838" i="2" s="1"/>
  <c r="AJ1837" i="2"/>
  <c r="AK1837" i="2" s="1"/>
  <c r="AJ1836" i="2"/>
  <c r="AK1836" i="2" s="1"/>
  <c r="AJ1835" i="2"/>
  <c r="AK1835" i="2" s="1"/>
  <c r="AJ1834" i="2"/>
  <c r="AK1834" i="2" s="1"/>
  <c r="AJ1833" i="2"/>
  <c r="AK1833" i="2" s="1"/>
  <c r="AK1832" i="2"/>
  <c r="AK1831" i="2"/>
  <c r="AJ1830" i="2"/>
  <c r="AK1830" i="2" s="1"/>
  <c r="AJ1829" i="2"/>
  <c r="AK1829" i="2" s="1"/>
  <c r="AJ1828" i="2"/>
  <c r="AK1828" i="2" s="1"/>
  <c r="AJ1827" i="2"/>
  <c r="AK1827" i="2" s="1"/>
  <c r="AJ1826" i="2"/>
  <c r="AK1826" i="2" s="1"/>
  <c r="AJ1825" i="2"/>
  <c r="AK1825" i="2" s="1"/>
  <c r="AJ1824" i="2"/>
  <c r="AK1824" i="2" s="1"/>
  <c r="AJ1823" i="2"/>
  <c r="AK1823" i="2" s="1"/>
  <c r="AJ1822" i="2"/>
  <c r="AK1822" i="2" s="1"/>
  <c r="AJ1821" i="2"/>
  <c r="AK1821" i="2" s="1"/>
  <c r="AJ1820" i="2"/>
  <c r="AK1820" i="2" s="1"/>
  <c r="AJ1819" i="2"/>
  <c r="AK1819" i="2" s="1"/>
  <c r="AJ1818" i="2"/>
  <c r="AK1818" i="2" s="1"/>
  <c r="AJ1817" i="2"/>
  <c r="AK1817" i="2" s="1"/>
  <c r="AJ1816" i="2"/>
  <c r="AK1816" i="2" s="1"/>
  <c r="AJ1815" i="2"/>
  <c r="AK1815" i="2" s="1"/>
  <c r="AJ1814" i="2"/>
  <c r="AK1814" i="2" s="1"/>
  <c r="AJ1813" i="2"/>
  <c r="AK1813" i="2" s="1"/>
  <c r="AJ1812" i="2"/>
  <c r="AK1812" i="2" s="1"/>
  <c r="AJ1811" i="2"/>
  <c r="AK1811" i="2" s="1"/>
  <c r="AJ1810" i="2"/>
  <c r="AK1810" i="2" s="1"/>
  <c r="AJ1809" i="2"/>
  <c r="AK1809" i="2" s="1"/>
  <c r="AJ1808" i="2"/>
  <c r="AK1808" i="2" s="1"/>
  <c r="AJ1807" i="2"/>
  <c r="AK1807" i="2" s="1"/>
  <c r="AJ1806" i="2"/>
  <c r="AK1806" i="2" s="1"/>
  <c r="AJ1805" i="2"/>
  <c r="AK1805" i="2" s="1"/>
  <c r="AJ1804" i="2"/>
  <c r="AK1804" i="2" s="1"/>
  <c r="AJ1803" i="2"/>
  <c r="AK1803" i="2" s="1"/>
  <c r="AJ1802" i="2"/>
  <c r="AK1802" i="2" s="1"/>
  <c r="AJ1801" i="2"/>
  <c r="AK1801" i="2" s="1"/>
  <c r="AJ1800" i="2"/>
  <c r="AK1800" i="2" s="1"/>
  <c r="AJ1799" i="2"/>
  <c r="AK1799" i="2" s="1"/>
  <c r="AJ1798" i="2"/>
  <c r="AK1798" i="2" s="1"/>
  <c r="AJ1797" i="2"/>
  <c r="AK1797" i="2" s="1"/>
  <c r="AJ1796" i="2"/>
  <c r="AK1796" i="2" s="1"/>
  <c r="AJ1795" i="2"/>
  <c r="AK1795" i="2" s="1"/>
  <c r="AJ1794" i="2"/>
  <c r="AK1794" i="2" s="1"/>
  <c r="AJ1793" i="2"/>
  <c r="AK1793" i="2" s="1"/>
  <c r="AJ1792" i="2"/>
  <c r="AK1792" i="2" s="1"/>
  <c r="AJ1791" i="2"/>
  <c r="AK1791" i="2" s="1"/>
  <c r="AJ1790" i="2"/>
  <c r="AK1790" i="2" s="1"/>
  <c r="AJ1789" i="2"/>
  <c r="AK1789" i="2" s="1"/>
  <c r="AJ1788" i="2"/>
  <c r="AK1788" i="2" s="1"/>
  <c r="AJ1787" i="2"/>
  <c r="AK1787" i="2" s="1"/>
  <c r="AJ1786" i="2"/>
  <c r="AK1786" i="2" s="1"/>
  <c r="AJ1785" i="2"/>
  <c r="AK1785" i="2" s="1"/>
  <c r="AJ1784" i="2"/>
  <c r="AK1784" i="2" s="1"/>
  <c r="AJ1783" i="2"/>
  <c r="AK1783" i="2" s="1"/>
  <c r="AJ1782" i="2"/>
  <c r="AK1782" i="2" s="1"/>
  <c r="AJ1781" i="2"/>
  <c r="AK1781" i="2" s="1"/>
  <c r="AJ1780" i="2"/>
  <c r="AK1780" i="2" s="1"/>
  <c r="AJ1779" i="2"/>
  <c r="AK1779" i="2" s="1"/>
  <c r="AJ1778" i="2"/>
  <c r="AK1778" i="2" s="1"/>
  <c r="AJ1777" i="2"/>
  <c r="AK1777" i="2" s="1"/>
  <c r="AJ1776" i="2"/>
  <c r="AK1776" i="2" s="1"/>
  <c r="AJ1775" i="2"/>
  <c r="AK1775" i="2" s="1"/>
  <c r="AJ1774" i="2"/>
  <c r="AK1774" i="2" s="1"/>
  <c r="AJ1773" i="2"/>
  <c r="AK1773" i="2" s="1"/>
  <c r="AJ1772" i="2"/>
  <c r="AK1772" i="2" s="1"/>
  <c r="AJ1771" i="2"/>
  <c r="AK1771" i="2" s="1"/>
  <c r="AJ1770" i="2"/>
  <c r="AK1770" i="2" s="1"/>
  <c r="AJ1769" i="2"/>
  <c r="AK1769" i="2" s="1"/>
  <c r="AJ1768" i="2"/>
  <c r="AK1768" i="2" s="1"/>
  <c r="AJ1767" i="2"/>
  <c r="AK1767" i="2" s="1"/>
  <c r="AJ1766" i="2"/>
  <c r="AK1766" i="2" s="1"/>
  <c r="AJ1765" i="2"/>
  <c r="AK1765" i="2" s="1"/>
  <c r="AJ1764" i="2"/>
  <c r="AK1764" i="2" s="1"/>
  <c r="AJ1763" i="2"/>
  <c r="AK1763" i="2" s="1"/>
  <c r="AJ1762" i="2"/>
  <c r="AK1762" i="2" s="1"/>
  <c r="AJ1761" i="2"/>
  <c r="AK1761" i="2" s="1"/>
  <c r="AJ1760" i="2"/>
  <c r="AK1760" i="2" s="1"/>
  <c r="AJ1759" i="2"/>
  <c r="AK1759" i="2" s="1"/>
  <c r="AJ1758" i="2"/>
  <c r="AK1758" i="2" s="1"/>
  <c r="AJ1757" i="2"/>
  <c r="AK1757" i="2" s="1"/>
  <c r="AJ1756" i="2"/>
  <c r="AK1756" i="2" s="1"/>
  <c r="AJ1755" i="2"/>
  <c r="AK1755" i="2" s="1"/>
  <c r="AJ1754" i="2"/>
  <c r="AK1754" i="2" s="1"/>
  <c r="AJ1753" i="2"/>
  <c r="AK1753" i="2" s="1"/>
  <c r="AJ1752" i="2"/>
  <c r="AK1752" i="2" s="1"/>
  <c r="AJ1751" i="2"/>
  <c r="AK1751" i="2" s="1"/>
  <c r="AJ1750" i="2"/>
  <c r="AK1750" i="2" s="1"/>
  <c r="AJ1749" i="2"/>
  <c r="AK1749" i="2" s="1"/>
  <c r="AJ1748" i="2"/>
  <c r="AK1748" i="2" s="1"/>
  <c r="AJ1747" i="2"/>
  <c r="AK1747" i="2" s="1"/>
  <c r="AJ1746" i="2"/>
  <c r="AK1746" i="2" s="1"/>
  <c r="AJ1745" i="2"/>
  <c r="AK1745" i="2" s="1"/>
  <c r="AJ1744" i="2"/>
  <c r="AK1744" i="2" s="1"/>
  <c r="AJ1743" i="2"/>
  <c r="AK1743" i="2" s="1"/>
  <c r="AJ1742" i="2"/>
  <c r="AK1742" i="2" s="1"/>
  <c r="AJ1741" i="2"/>
  <c r="AK1741" i="2" s="1"/>
  <c r="AJ1740" i="2"/>
  <c r="AK1740" i="2" s="1"/>
  <c r="AJ1739" i="2"/>
  <c r="AK1739" i="2" s="1"/>
  <c r="AJ1738" i="2"/>
  <c r="AK1738" i="2" s="1"/>
  <c r="AJ1737" i="2"/>
  <c r="AK1737" i="2" s="1"/>
  <c r="AJ1736" i="2"/>
  <c r="AK1736" i="2" s="1"/>
  <c r="AJ1735" i="2"/>
  <c r="AK1735" i="2" s="1"/>
  <c r="AJ1734" i="2"/>
  <c r="AK1734" i="2" s="1"/>
  <c r="AJ1733" i="2"/>
  <c r="AK1733" i="2" s="1"/>
  <c r="AJ1732" i="2"/>
  <c r="AK1732" i="2" s="1"/>
  <c r="AJ1731" i="2"/>
  <c r="AK1731" i="2" s="1"/>
  <c r="AJ1730" i="2"/>
  <c r="AK1730" i="2" s="1"/>
  <c r="AJ1729" i="2"/>
  <c r="AK1729" i="2" s="1"/>
  <c r="AJ1728" i="2"/>
  <c r="AK1728" i="2" s="1"/>
  <c r="AJ1727" i="2"/>
  <c r="AK1727" i="2" s="1"/>
  <c r="AJ1726" i="2"/>
  <c r="AK1726" i="2" s="1"/>
  <c r="AJ1725" i="2"/>
  <c r="AK1725" i="2" s="1"/>
  <c r="AJ1724" i="2"/>
  <c r="AK1724" i="2" s="1"/>
  <c r="AJ1723" i="2"/>
  <c r="AK1723" i="2" s="1"/>
  <c r="AJ1722" i="2"/>
  <c r="AK1722" i="2" s="1"/>
  <c r="AJ1721" i="2"/>
  <c r="AK1721" i="2" s="1"/>
  <c r="AJ1720" i="2"/>
  <c r="AK1720" i="2" s="1"/>
  <c r="AJ1719" i="2"/>
  <c r="AK1719" i="2" s="1"/>
  <c r="AJ1718" i="2"/>
  <c r="AK1718" i="2" s="1"/>
  <c r="AJ1717" i="2"/>
  <c r="AK1717" i="2" s="1"/>
  <c r="AJ1716" i="2"/>
  <c r="AK1716" i="2" s="1"/>
  <c r="AJ1715" i="2"/>
  <c r="AK1715" i="2" s="1"/>
  <c r="AJ1714" i="2"/>
  <c r="AK1714" i="2" s="1"/>
  <c r="AJ1713" i="2"/>
  <c r="AK1713" i="2" s="1"/>
  <c r="AJ1712" i="2"/>
  <c r="AK1712" i="2" s="1"/>
  <c r="AJ1711" i="2"/>
  <c r="AK1711" i="2" s="1"/>
  <c r="AJ1710" i="2"/>
  <c r="AK1710" i="2" s="1"/>
  <c r="AJ1709" i="2"/>
  <c r="AK1709" i="2" s="1"/>
  <c r="AJ1708" i="2"/>
  <c r="AK1708" i="2" s="1"/>
  <c r="AJ1707" i="2"/>
  <c r="AK1707" i="2" s="1"/>
  <c r="AJ1706" i="2"/>
  <c r="AK1706" i="2" s="1"/>
  <c r="AJ1705" i="2"/>
  <c r="AK1705" i="2" s="1"/>
  <c r="AJ1704" i="2"/>
  <c r="AK1704" i="2" s="1"/>
  <c r="AJ1703" i="2"/>
  <c r="AK1703" i="2" s="1"/>
  <c r="AJ1702" i="2"/>
  <c r="AK1702" i="2" s="1"/>
  <c r="AJ1701" i="2"/>
  <c r="AK1701" i="2" s="1"/>
  <c r="AJ1700" i="2"/>
  <c r="AK1700" i="2" s="1"/>
  <c r="AJ1699" i="2"/>
  <c r="AK1699" i="2" s="1"/>
  <c r="AJ1698" i="2"/>
  <c r="AK1698" i="2" s="1"/>
  <c r="AJ1697" i="2"/>
  <c r="AK1697" i="2" s="1"/>
  <c r="AJ1696" i="2"/>
  <c r="AK1696" i="2" s="1"/>
  <c r="AJ1695" i="2"/>
  <c r="AK1695" i="2" s="1"/>
  <c r="AJ1694" i="2"/>
  <c r="AK1694" i="2" s="1"/>
  <c r="AJ1693" i="2"/>
  <c r="AK1693" i="2" s="1"/>
  <c r="AJ1692" i="2"/>
  <c r="AK1692" i="2" s="1"/>
  <c r="AJ1691" i="2"/>
  <c r="AK1691" i="2" s="1"/>
  <c r="AJ1690" i="2"/>
  <c r="AK1690" i="2" s="1"/>
  <c r="AJ1689" i="2"/>
  <c r="AK1689" i="2" s="1"/>
  <c r="AJ1688" i="2"/>
  <c r="AK1688" i="2" s="1"/>
  <c r="AJ1687" i="2"/>
  <c r="AK1687" i="2" s="1"/>
  <c r="AJ1686" i="2"/>
  <c r="AK1686" i="2" s="1"/>
  <c r="AJ1685" i="2"/>
  <c r="AK1685" i="2" s="1"/>
  <c r="AJ1684" i="2"/>
  <c r="AK1684" i="2" s="1"/>
  <c r="AJ1683" i="2"/>
  <c r="AK1683" i="2" s="1"/>
  <c r="AJ1682" i="2"/>
  <c r="AK1682" i="2" s="1"/>
  <c r="AJ1681" i="2"/>
  <c r="AK1681" i="2" s="1"/>
  <c r="AJ1680" i="2"/>
  <c r="AK1680" i="2" s="1"/>
  <c r="AJ1679" i="2"/>
  <c r="AK1679" i="2" s="1"/>
  <c r="AJ1678" i="2"/>
  <c r="AK1678" i="2" s="1"/>
  <c r="AJ1677" i="2"/>
  <c r="AK1677" i="2" s="1"/>
  <c r="AJ1676" i="2"/>
  <c r="AK1676" i="2" s="1"/>
  <c r="AJ1675" i="2"/>
  <c r="AK1675" i="2" s="1"/>
  <c r="AJ1674" i="2"/>
  <c r="AK1674" i="2" s="1"/>
  <c r="AJ1673" i="2"/>
  <c r="AK1673" i="2" s="1"/>
  <c r="AJ1672" i="2"/>
  <c r="AK1672" i="2" s="1"/>
  <c r="AJ1671" i="2"/>
  <c r="AK1671" i="2" s="1"/>
  <c r="AJ1670" i="2"/>
  <c r="AK1670" i="2" s="1"/>
  <c r="AJ1669" i="2"/>
  <c r="AK1669" i="2" s="1"/>
  <c r="AJ1668" i="2"/>
  <c r="AK1668" i="2" s="1"/>
  <c r="AJ1667" i="2"/>
  <c r="AK1667" i="2" s="1"/>
  <c r="AJ1666" i="2"/>
  <c r="AK1666" i="2" s="1"/>
  <c r="AJ1665" i="2"/>
  <c r="AK1665" i="2" s="1"/>
  <c r="AJ1664" i="2"/>
  <c r="AK1664" i="2" s="1"/>
  <c r="AJ1663" i="2"/>
  <c r="AK1663" i="2" s="1"/>
  <c r="AJ1662" i="2"/>
  <c r="AK1662" i="2" s="1"/>
  <c r="AJ1661" i="2"/>
  <c r="AK1661" i="2" s="1"/>
  <c r="AJ1660" i="2"/>
  <c r="AK1660" i="2" s="1"/>
  <c r="AJ1659" i="2"/>
  <c r="AK1659" i="2" s="1"/>
  <c r="AJ1658" i="2"/>
  <c r="AK1658" i="2" s="1"/>
  <c r="AJ1657" i="2"/>
  <c r="AK1657" i="2" s="1"/>
  <c r="AJ1656" i="2"/>
  <c r="AK1656" i="2" s="1"/>
  <c r="AJ1655" i="2"/>
  <c r="AK1655" i="2" s="1"/>
  <c r="AJ1654" i="2"/>
  <c r="AK1654" i="2" s="1"/>
  <c r="AJ1653" i="2"/>
  <c r="AK1653" i="2" s="1"/>
  <c r="AJ1652" i="2"/>
  <c r="AK1652" i="2" s="1"/>
  <c r="AJ1651" i="2"/>
  <c r="AK1651" i="2" s="1"/>
  <c r="AJ1650" i="2"/>
  <c r="AK1650" i="2" s="1"/>
  <c r="AJ1649" i="2"/>
  <c r="AK1649" i="2" s="1"/>
  <c r="AJ1648" i="2"/>
  <c r="AK1648" i="2" s="1"/>
  <c r="AJ1647" i="2"/>
  <c r="AK1647" i="2" s="1"/>
  <c r="AJ1646" i="2"/>
  <c r="AK1646" i="2" s="1"/>
  <c r="AJ1645" i="2"/>
  <c r="AK1645" i="2" s="1"/>
  <c r="AJ1644" i="2"/>
  <c r="AK1644" i="2" s="1"/>
  <c r="AJ1643" i="2"/>
  <c r="AK1643" i="2" s="1"/>
  <c r="AJ1642" i="2"/>
  <c r="AK1642" i="2" s="1"/>
  <c r="AJ1641" i="2"/>
  <c r="AK1641" i="2" s="1"/>
  <c r="AJ1640" i="2"/>
  <c r="AK1640" i="2" s="1"/>
  <c r="AJ1639" i="2"/>
  <c r="AK1639" i="2" s="1"/>
  <c r="AJ1638" i="2"/>
  <c r="AK1638" i="2" s="1"/>
  <c r="AJ1637" i="2"/>
  <c r="AK1637" i="2" s="1"/>
  <c r="AJ1636" i="2"/>
  <c r="AK1636" i="2" s="1"/>
  <c r="AJ1635" i="2"/>
  <c r="AK1635" i="2" s="1"/>
  <c r="AJ1634" i="2"/>
  <c r="AK1634" i="2" s="1"/>
  <c r="AJ1633" i="2"/>
  <c r="AK1633" i="2" s="1"/>
  <c r="AJ1632" i="2"/>
  <c r="AK1632" i="2" s="1"/>
  <c r="AJ1631" i="2"/>
  <c r="AK1631" i="2" s="1"/>
  <c r="AJ1630" i="2"/>
  <c r="AK1630" i="2" s="1"/>
  <c r="AJ1629" i="2"/>
  <c r="AK1629" i="2" s="1"/>
  <c r="AJ1628" i="2"/>
  <c r="AK1628" i="2" s="1"/>
  <c r="AJ1627" i="2"/>
  <c r="AK1627" i="2" s="1"/>
  <c r="AJ1626" i="2"/>
  <c r="AK1626" i="2" s="1"/>
  <c r="AJ1625" i="2"/>
  <c r="AK1625" i="2" s="1"/>
  <c r="AJ1624" i="2"/>
  <c r="AK1624" i="2" s="1"/>
  <c r="AJ1623" i="2"/>
  <c r="AK1623" i="2" s="1"/>
  <c r="AJ1622" i="2"/>
  <c r="AK1622" i="2" s="1"/>
  <c r="AJ1621" i="2"/>
  <c r="AK1621" i="2" s="1"/>
  <c r="AJ1620" i="2"/>
  <c r="AK1620" i="2" s="1"/>
  <c r="AJ1619" i="2"/>
  <c r="AK1619" i="2" s="1"/>
  <c r="AJ1618" i="2"/>
  <c r="AK1618" i="2" s="1"/>
  <c r="AJ1617" i="2"/>
  <c r="AK1617" i="2" s="1"/>
  <c r="AJ1616" i="2"/>
  <c r="AK1616" i="2" s="1"/>
  <c r="AJ1615" i="2"/>
  <c r="AK1615" i="2" s="1"/>
  <c r="AJ1614" i="2"/>
  <c r="AK1614" i="2" s="1"/>
  <c r="AJ1613" i="2"/>
  <c r="AK1613" i="2" s="1"/>
  <c r="AJ1612" i="2"/>
  <c r="AK1612" i="2" s="1"/>
  <c r="AJ1611" i="2"/>
  <c r="AK1611" i="2" s="1"/>
  <c r="AJ1610" i="2"/>
  <c r="AK1610" i="2" s="1"/>
  <c r="AJ1609" i="2"/>
  <c r="AK1609" i="2" s="1"/>
  <c r="AJ1608" i="2"/>
  <c r="AK1608" i="2" s="1"/>
  <c r="AK1607" i="2"/>
  <c r="AJ1606" i="2"/>
  <c r="AK1606" i="2" s="1"/>
  <c r="AJ1605" i="2"/>
  <c r="AK1605" i="2" s="1"/>
  <c r="AJ1604" i="2"/>
  <c r="AK1604" i="2" s="1"/>
  <c r="AJ1603" i="2"/>
  <c r="AK1603" i="2" s="1"/>
  <c r="AJ1602" i="2"/>
  <c r="AK1602" i="2" s="1"/>
  <c r="AJ1601" i="2"/>
  <c r="AK1601" i="2" s="1"/>
  <c r="AJ1600" i="2"/>
  <c r="AK1600" i="2" s="1"/>
  <c r="AJ1599" i="2"/>
  <c r="AK1599" i="2" s="1"/>
  <c r="AJ1598" i="2"/>
  <c r="AK1598" i="2" s="1"/>
  <c r="AJ1597" i="2"/>
  <c r="AK1597" i="2" s="1"/>
  <c r="AJ1596" i="2"/>
  <c r="AK1596" i="2" s="1"/>
  <c r="AJ1595" i="2"/>
  <c r="AK1595" i="2" s="1"/>
  <c r="AJ1594" i="2"/>
  <c r="AK1594" i="2" s="1"/>
  <c r="AK1593" i="2"/>
  <c r="AJ1592" i="2"/>
  <c r="AK1592" i="2" s="1"/>
  <c r="AJ1591" i="2"/>
  <c r="AK1591" i="2" s="1"/>
  <c r="AJ1590" i="2"/>
  <c r="AK1590" i="2" s="1"/>
  <c r="AJ1589" i="2"/>
  <c r="AK1589" i="2" s="1"/>
  <c r="AJ1588" i="2"/>
  <c r="AK1588" i="2" s="1"/>
  <c r="AJ1587" i="2"/>
  <c r="AK1587" i="2" s="1"/>
  <c r="AJ1586" i="2"/>
  <c r="AK1586" i="2" s="1"/>
  <c r="AJ1585" i="2"/>
  <c r="AK1585" i="2" s="1"/>
  <c r="AJ1584" i="2"/>
  <c r="AK1584" i="2" s="1"/>
  <c r="AJ1583" i="2"/>
  <c r="AK1583" i="2" s="1"/>
  <c r="AJ1582" i="2"/>
  <c r="AK1582" i="2" s="1"/>
  <c r="AJ1581" i="2"/>
  <c r="AK1581" i="2" s="1"/>
  <c r="AJ1580" i="2"/>
  <c r="AK1580" i="2" s="1"/>
  <c r="AJ1579" i="2"/>
  <c r="AK1579" i="2" s="1"/>
  <c r="AJ1578" i="2"/>
  <c r="AK1578" i="2" s="1"/>
  <c r="AJ1577" i="2"/>
  <c r="AK1577" i="2" s="1"/>
  <c r="AJ1576" i="2"/>
  <c r="AK1576" i="2" s="1"/>
  <c r="AJ1575" i="2"/>
  <c r="AK1575" i="2" s="1"/>
  <c r="AJ1574" i="2"/>
  <c r="AK1574" i="2" s="1"/>
  <c r="AJ1573" i="2"/>
  <c r="AK1573" i="2" s="1"/>
  <c r="AJ1572" i="2"/>
  <c r="AK1572" i="2" s="1"/>
  <c r="AJ1571" i="2"/>
  <c r="AK1571" i="2" s="1"/>
  <c r="AJ1570" i="2"/>
  <c r="AK1570" i="2" s="1"/>
  <c r="AJ1569" i="2"/>
  <c r="AK1569" i="2" s="1"/>
  <c r="AJ1568" i="2"/>
  <c r="AK1568" i="2" s="1"/>
  <c r="AJ1567" i="2"/>
  <c r="AK1567" i="2" s="1"/>
  <c r="AJ1566" i="2"/>
  <c r="AK1566" i="2" s="1"/>
  <c r="AJ1565" i="2"/>
  <c r="AK1565" i="2" s="1"/>
  <c r="AJ1564" i="2"/>
  <c r="AK1564" i="2" s="1"/>
  <c r="AJ1563" i="2"/>
  <c r="AK1563" i="2" s="1"/>
  <c r="AJ1562" i="2"/>
  <c r="AK1562" i="2" s="1"/>
  <c r="AJ1561" i="2"/>
  <c r="AK1561" i="2" s="1"/>
  <c r="AJ1560" i="2"/>
  <c r="AK1560" i="2" s="1"/>
  <c r="AJ1559" i="2"/>
  <c r="AK1559" i="2" s="1"/>
  <c r="AJ1558" i="2"/>
  <c r="AK1558" i="2" s="1"/>
  <c r="AJ1557" i="2"/>
  <c r="AK1557" i="2" s="1"/>
  <c r="AJ1556" i="2"/>
  <c r="AK1556" i="2" s="1"/>
  <c r="AJ1555" i="2"/>
  <c r="AK1555" i="2" s="1"/>
  <c r="AJ1554" i="2"/>
  <c r="AK1554" i="2" s="1"/>
  <c r="AJ1553" i="2"/>
  <c r="AK1553" i="2" s="1"/>
  <c r="AJ1552" i="2"/>
  <c r="AK1552" i="2" s="1"/>
  <c r="AJ1551" i="2"/>
  <c r="AK1551" i="2" s="1"/>
  <c r="AJ1550" i="2"/>
  <c r="AK1550" i="2" s="1"/>
  <c r="AJ1549" i="2"/>
  <c r="AK1549" i="2" s="1"/>
  <c r="AJ1548" i="2"/>
  <c r="AK1548" i="2" s="1"/>
  <c r="AJ1547" i="2"/>
  <c r="AK1547" i="2" s="1"/>
  <c r="AJ1546" i="2"/>
  <c r="AK1546" i="2" s="1"/>
  <c r="AJ1545" i="2"/>
  <c r="AK1545" i="2" s="1"/>
  <c r="AJ1544" i="2"/>
  <c r="AK1544" i="2" s="1"/>
  <c r="AJ1543" i="2"/>
  <c r="AK1543" i="2" s="1"/>
  <c r="AJ1542" i="2"/>
  <c r="AK1542" i="2" s="1"/>
  <c r="AK1541" i="2"/>
  <c r="AK1540" i="2"/>
  <c r="AJ1539" i="2"/>
  <c r="AK1539" i="2" s="1"/>
  <c r="AJ1538" i="2"/>
  <c r="AK1538" i="2" s="1"/>
  <c r="AJ1537" i="2"/>
  <c r="AK1537" i="2" s="1"/>
  <c r="AJ1536" i="2"/>
  <c r="AK1536" i="2" s="1"/>
  <c r="AJ1535" i="2"/>
  <c r="AK1535" i="2" s="1"/>
  <c r="AJ1534" i="2"/>
  <c r="AK1534" i="2" s="1"/>
  <c r="AJ1533" i="2"/>
  <c r="AK1533" i="2" s="1"/>
  <c r="AJ1532" i="2"/>
  <c r="AK1532" i="2" s="1"/>
  <c r="AJ1531" i="2"/>
  <c r="AK1531" i="2" s="1"/>
  <c r="AJ1530" i="2"/>
  <c r="AK1530" i="2" s="1"/>
  <c r="AJ1529" i="2"/>
  <c r="AK1529" i="2" s="1"/>
  <c r="AJ1528" i="2"/>
  <c r="AK1528" i="2" s="1"/>
  <c r="AJ1527" i="2"/>
  <c r="AK1527" i="2" s="1"/>
  <c r="AJ1526" i="2"/>
  <c r="AK1526" i="2" s="1"/>
  <c r="AJ1525" i="2"/>
  <c r="AK1525" i="2" s="1"/>
  <c r="AJ1524" i="2"/>
  <c r="AK1524" i="2" s="1"/>
  <c r="AJ1523" i="2"/>
  <c r="AK1523" i="2" s="1"/>
  <c r="AJ1522" i="2"/>
  <c r="AK1522" i="2" s="1"/>
  <c r="AJ1521" i="2"/>
  <c r="AK1521" i="2" s="1"/>
  <c r="AJ1520" i="2"/>
  <c r="AK1520" i="2" s="1"/>
  <c r="AJ1519" i="2"/>
  <c r="AK1519" i="2" s="1"/>
  <c r="AJ1518" i="2"/>
  <c r="AK1518" i="2" s="1"/>
  <c r="AJ1517" i="2"/>
  <c r="AK1517" i="2" s="1"/>
  <c r="AJ1516" i="2"/>
  <c r="AK1516" i="2" s="1"/>
  <c r="AJ1515" i="2"/>
  <c r="AK1515" i="2" s="1"/>
  <c r="AJ1514" i="2"/>
  <c r="AK1514" i="2" s="1"/>
  <c r="AJ1513" i="2"/>
  <c r="AK1513" i="2" s="1"/>
  <c r="AJ1512" i="2"/>
  <c r="AK1512" i="2" s="1"/>
  <c r="AJ1511" i="2"/>
  <c r="AK1511" i="2" s="1"/>
  <c r="AJ1510" i="2"/>
  <c r="AK1510" i="2" s="1"/>
  <c r="AJ1509" i="2"/>
  <c r="AK1509" i="2" s="1"/>
  <c r="AJ1508" i="2"/>
  <c r="AK1508" i="2" s="1"/>
  <c r="AJ1507" i="2"/>
  <c r="AK1507" i="2" s="1"/>
  <c r="AJ1506" i="2"/>
  <c r="AK1506" i="2" s="1"/>
  <c r="AJ1505" i="2"/>
  <c r="AK1505" i="2" s="1"/>
  <c r="AJ1504" i="2"/>
  <c r="AK1504" i="2" s="1"/>
  <c r="AJ1503" i="2"/>
  <c r="AK1503" i="2" s="1"/>
  <c r="AJ1502" i="2"/>
  <c r="AK1502" i="2" s="1"/>
  <c r="AJ1501" i="2"/>
  <c r="AK1501" i="2" s="1"/>
  <c r="AJ1500" i="2"/>
  <c r="AK1500" i="2" s="1"/>
  <c r="AJ1499" i="2"/>
  <c r="AK1499" i="2" s="1"/>
  <c r="AJ1498" i="2"/>
  <c r="AK1498" i="2" s="1"/>
  <c r="AJ1497" i="2"/>
  <c r="AK1497" i="2" s="1"/>
  <c r="AJ1496" i="2"/>
  <c r="AK1496" i="2" s="1"/>
  <c r="AJ1495" i="2"/>
  <c r="AK1495" i="2" s="1"/>
  <c r="AJ1494" i="2"/>
  <c r="AK1494" i="2" s="1"/>
  <c r="AJ1493" i="2"/>
  <c r="AK1493" i="2" s="1"/>
  <c r="AJ1492" i="2"/>
  <c r="AK1492" i="2" s="1"/>
  <c r="AJ1491" i="2"/>
  <c r="AK1491" i="2" s="1"/>
  <c r="AJ1490" i="2"/>
  <c r="AK1490" i="2" s="1"/>
  <c r="AJ1489" i="2"/>
  <c r="AK1489" i="2" s="1"/>
  <c r="AJ1488" i="2"/>
  <c r="AK1488" i="2" s="1"/>
  <c r="AJ1487" i="2"/>
  <c r="AK1487" i="2" s="1"/>
  <c r="AJ1486" i="2"/>
  <c r="AK1486" i="2" s="1"/>
  <c r="AJ1485" i="2"/>
  <c r="AK1485" i="2" s="1"/>
  <c r="AJ1484" i="2"/>
  <c r="AK1484" i="2" s="1"/>
  <c r="AJ1483" i="2"/>
  <c r="AK1483" i="2" s="1"/>
  <c r="AJ1482" i="2"/>
  <c r="AK1482" i="2" s="1"/>
  <c r="AJ1481" i="2"/>
  <c r="AK1481" i="2" s="1"/>
  <c r="AJ1480" i="2"/>
  <c r="AK1480" i="2" s="1"/>
  <c r="AJ1479" i="2"/>
  <c r="AK1479" i="2" s="1"/>
  <c r="AJ1478" i="2"/>
  <c r="AK1478" i="2" s="1"/>
  <c r="AJ1477" i="2"/>
  <c r="AK1477" i="2" s="1"/>
  <c r="AJ1476" i="2"/>
  <c r="AK1476" i="2" s="1"/>
  <c r="AJ1475" i="2"/>
  <c r="AK1475" i="2" s="1"/>
  <c r="AJ1474" i="2"/>
  <c r="AK1474" i="2" s="1"/>
  <c r="AJ1473" i="2"/>
  <c r="AK1473" i="2" s="1"/>
  <c r="AJ1472" i="2"/>
  <c r="AK1472" i="2" s="1"/>
  <c r="AJ1471" i="2"/>
  <c r="AK1471" i="2" s="1"/>
  <c r="AJ1470" i="2"/>
  <c r="AK1470" i="2" s="1"/>
  <c r="AJ1469" i="2"/>
  <c r="AK1469" i="2" s="1"/>
  <c r="AJ1468" i="2"/>
  <c r="AK1468" i="2" s="1"/>
  <c r="AJ1467" i="2"/>
  <c r="AK1467" i="2" s="1"/>
  <c r="AJ1466" i="2"/>
  <c r="AK1466" i="2" s="1"/>
  <c r="AJ1465" i="2"/>
  <c r="AK1465" i="2" s="1"/>
  <c r="AJ1464" i="2"/>
  <c r="AK1464" i="2" s="1"/>
  <c r="AJ1463" i="2"/>
  <c r="AK1463" i="2" s="1"/>
  <c r="AJ1462" i="2"/>
  <c r="AK1462" i="2" s="1"/>
  <c r="AJ1461" i="2"/>
  <c r="AK1461" i="2" s="1"/>
  <c r="AJ1460" i="2"/>
  <c r="AK1460" i="2" s="1"/>
  <c r="AJ1459" i="2"/>
  <c r="AK1459" i="2" s="1"/>
  <c r="AJ1458" i="2"/>
  <c r="AK1458" i="2" s="1"/>
  <c r="AJ1457" i="2"/>
  <c r="AK1457" i="2" s="1"/>
  <c r="AJ1456" i="2"/>
  <c r="AK1456" i="2" s="1"/>
  <c r="AJ1455" i="2"/>
  <c r="AK1455" i="2" s="1"/>
  <c r="AJ1454" i="2"/>
  <c r="AK1454" i="2" s="1"/>
  <c r="AJ1453" i="2"/>
  <c r="AK1453" i="2" s="1"/>
  <c r="AJ1452" i="2"/>
  <c r="AK1452" i="2" s="1"/>
  <c r="AJ1451" i="2"/>
  <c r="AK1451" i="2" s="1"/>
  <c r="AJ1450" i="2"/>
  <c r="AK1450" i="2" s="1"/>
  <c r="AJ1449" i="2"/>
  <c r="AK1449" i="2" s="1"/>
  <c r="AJ1448" i="2"/>
  <c r="AK1448" i="2" s="1"/>
  <c r="AJ1447" i="2"/>
  <c r="AK1447" i="2" s="1"/>
  <c r="AJ1446" i="2"/>
  <c r="AK1446" i="2" s="1"/>
  <c r="AJ1445" i="2"/>
  <c r="AK1445" i="2" s="1"/>
  <c r="AJ1444" i="2"/>
  <c r="AK1444" i="2" s="1"/>
  <c r="AJ1443" i="2"/>
  <c r="AK1443" i="2" s="1"/>
  <c r="AJ1442" i="2"/>
  <c r="AK1442" i="2" s="1"/>
  <c r="AJ1441" i="2"/>
  <c r="AK1441" i="2" s="1"/>
  <c r="AJ1440" i="2"/>
  <c r="AK1440" i="2" s="1"/>
  <c r="AJ1439" i="2"/>
  <c r="AK1439" i="2" s="1"/>
  <c r="AJ1438" i="2"/>
  <c r="AK1438" i="2" s="1"/>
  <c r="AJ1437" i="2"/>
  <c r="AK1437" i="2" s="1"/>
  <c r="AJ1436" i="2"/>
  <c r="AK1436" i="2" s="1"/>
  <c r="AJ1435" i="2"/>
  <c r="AK1435" i="2" s="1"/>
  <c r="AJ1434" i="2"/>
  <c r="AK1434" i="2" s="1"/>
  <c r="AJ1433" i="2"/>
  <c r="AK1433" i="2" s="1"/>
  <c r="AJ1432" i="2"/>
  <c r="AK1432" i="2" s="1"/>
  <c r="AJ1431" i="2"/>
  <c r="AK1431" i="2" s="1"/>
  <c r="AJ1430" i="2"/>
  <c r="AK1430" i="2" s="1"/>
  <c r="AJ1429" i="2"/>
  <c r="AK1429" i="2" s="1"/>
  <c r="AJ1428" i="2"/>
  <c r="AK1428" i="2" s="1"/>
  <c r="AJ1427" i="2"/>
  <c r="AK1427" i="2" s="1"/>
  <c r="AJ1426" i="2"/>
  <c r="AK1426" i="2" s="1"/>
  <c r="AJ1425" i="2"/>
  <c r="AK1425" i="2" s="1"/>
  <c r="AJ1424" i="2"/>
  <c r="AK1424" i="2" s="1"/>
  <c r="AJ1423" i="2"/>
  <c r="AK1423" i="2" s="1"/>
  <c r="AJ1422" i="2"/>
  <c r="AK1422" i="2" s="1"/>
  <c r="AJ1421" i="2"/>
  <c r="AK1421" i="2" s="1"/>
  <c r="AJ1420" i="2"/>
  <c r="AK1420" i="2" s="1"/>
  <c r="AJ1419" i="2"/>
  <c r="AK1419" i="2" s="1"/>
  <c r="AJ1418" i="2"/>
  <c r="AK1418" i="2" s="1"/>
  <c r="AJ1417" i="2"/>
  <c r="AK1417" i="2" s="1"/>
  <c r="AJ1416" i="2"/>
  <c r="AK1416" i="2" s="1"/>
  <c r="AJ1415" i="2"/>
  <c r="AK1415" i="2" s="1"/>
  <c r="AJ1414" i="2"/>
  <c r="AK1414" i="2" s="1"/>
  <c r="AJ1413" i="2"/>
  <c r="AK1413" i="2" s="1"/>
  <c r="AJ1412" i="2"/>
  <c r="AK1412" i="2" s="1"/>
  <c r="AJ1411" i="2"/>
  <c r="AK1411" i="2" s="1"/>
  <c r="AK1410" i="2"/>
  <c r="AK1409" i="2"/>
  <c r="AJ1408" i="2"/>
  <c r="AK1408" i="2" s="1"/>
  <c r="AJ1407" i="2"/>
  <c r="AK1407" i="2" s="1"/>
  <c r="AJ1406" i="2"/>
  <c r="AK1406" i="2" s="1"/>
  <c r="AJ1405" i="2"/>
  <c r="AK1405" i="2" s="1"/>
  <c r="AJ1404" i="2"/>
  <c r="AK1404" i="2" s="1"/>
  <c r="AJ1403" i="2"/>
  <c r="AK1403" i="2" s="1"/>
  <c r="AJ1402" i="2"/>
  <c r="AK1402" i="2" s="1"/>
  <c r="AJ1401" i="2"/>
  <c r="AK1401" i="2" s="1"/>
  <c r="AJ1400" i="2"/>
  <c r="AK1400" i="2" s="1"/>
  <c r="AJ1399" i="2"/>
  <c r="AK1399" i="2" s="1"/>
  <c r="AJ1398" i="2"/>
  <c r="AK1398" i="2" s="1"/>
  <c r="AJ1397" i="2"/>
  <c r="AK1397" i="2" s="1"/>
  <c r="AJ1396" i="2"/>
  <c r="AK1396" i="2" s="1"/>
  <c r="AJ1395" i="2"/>
  <c r="AK1395" i="2" s="1"/>
  <c r="AK1394" i="2"/>
  <c r="AJ1393" i="2"/>
  <c r="AK1393" i="2" s="1"/>
  <c r="AK1392" i="2"/>
  <c r="AK1391" i="2"/>
  <c r="AJ1390" i="2"/>
  <c r="AK1390" i="2" s="1"/>
  <c r="AJ1389" i="2"/>
  <c r="AK1389" i="2" s="1"/>
  <c r="AJ1388" i="2"/>
  <c r="AK1388" i="2" s="1"/>
  <c r="AJ1387" i="2"/>
  <c r="AK1387" i="2" s="1"/>
  <c r="AJ1386" i="2"/>
  <c r="AK1386" i="2" s="1"/>
  <c r="AJ1385" i="2"/>
  <c r="AK1385" i="2" s="1"/>
  <c r="AJ1384" i="2"/>
  <c r="AK1384" i="2" s="1"/>
  <c r="AJ1383" i="2"/>
  <c r="AK1383" i="2" s="1"/>
  <c r="AK1382" i="2"/>
  <c r="AJ1381" i="2"/>
  <c r="AK1381" i="2" s="1"/>
  <c r="AJ1380" i="2"/>
  <c r="AK1380" i="2" s="1"/>
  <c r="AJ1379" i="2"/>
  <c r="AK1379" i="2" s="1"/>
  <c r="AJ1378" i="2"/>
  <c r="AK1378" i="2" s="1"/>
  <c r="AJ1377" i="2"/>
  <c r="AK1377" i="2" s="1"/>
  <c r="AJ1376" i="2"/>
  <c r="AK1376" i="2" s="1"/>
  <c r="AK1375" i="2"/>
  <c r="AK1374" i="2"/>
  <c r="AJ1373" i="2"/>
  <c r="AK1373" i="2" s="1"/>
  <c r="AJ1372" i="2"/>
  <c r="AK1372" i="2" s="1"/>
  <c r="AJ1371" i="2"/>
  <c r="AK1371" i="2" s="1"/>
  <c r="AJ1370" i="2"/>
  <c r="AK1370" i="2" s="1"/>
  <c r="AJ1369" i="2"/>
  <c r="AK1369" i="2" s="1"/>
  <c r="AJ1368" i="2"/>
  <c r="AK1368" i="2" s="1"/>
  <c r="AJ1367" i="2"/>
  <c r="AK1367" i="2" s="1"/>
  <c r="AJ1366" i="2"/>
  <c r="AK1366" i="2" s="1"/>
  <c r="AJ1365" i="2"/>
  <c r="AK1365" i="2" s="1"/>
  <c r="AJ1364" i="2"/>
  <c r="AK1364" i="2" s="1"/>
  <c r="AJ1363" i="2"/>
  <c r="AK1363" i="2" s="1"/>
  <c r="AJ1362" i="2"/>
  <c r="AK1362" i="2" s="1"/>
  <c r="AK1361" i="2"/>
  <c r="AK1360" i="2"/>
  <c r="AJ1359" i="2"/>
  <c r="AK1359" i="2" s="1"/>
  <c r="AJ1358" i="2"/>
  <c r="AK1358" i="2" s="1"/>
  <c r="AJ1357" i="2"/>
  <c r="AK1357" i="2" s="1"/>
  <c r="AJ1356" i="2"/>
  <c r="AK1356" i="2" s="1"/>
  <c r="AJ1355" i="2"/>
  <c r="AK1355" i="2" s="1"/>
  <c r="AK1354" i="2"/>
  <c r="AK1353" i="2"/>
  <c r="AJ1352" i="2"/>
  <c r="AK1352" i="2" s="1"/>
  <c r="AJ1351" i="2"/>
  <c r="AK1351" i="2" s="1"/>
  <c r="AJ1350" i="2"/>
  <c r="AK1350" i="2" s="1"/>
  <c r="AJ1349" i="2"/>
  <c r="AK1349" i="2" s="1"/>
  <c r="AJ1348" i="2"/>
  <c r="AK1348" i="2" s="1"/>
  <c r="AK1347" i="2"/>
  <c r="AK1346" i="2"/>
  <c r="AK1345" i="2"/>
  <c r="AK1344" i="2"/>
  <c r="AJ1343" i="2"/>
  <c r="AK1343" i="2" s="1"/>
  <c r="AJ1342" i="2"/>
  <c r="AK1342" i="2" s="1"/>
  <c r="AK1341" i="2"/>
  <c r="AJ1340" i="2"/>
  <c r="AK1340" i="2" s="1"/>
  <c r="AJ1339" i="2"/>
  <c r="AK1339" i="2" s="1"/>
  <c r="AJ1338" i="2"/>
  <c r="AK1338" i="2" s="1"/>
  <c r="AJ1337" i="2"/>
  <c r="AK1337" i="2" s="1"/>
  <c r="AJ1336" i="2"/>
  <c r="AK1336" i="2" s="1"/>
  <c r="AJ1335" i="2"/>
  <c r="AK1335" i="2" s="1"/>
  <c r="AJ1333" i="2"/>
  <c r="AJ1334" i="2" s="1"/>
  <c r="AK1334" i="2" s="1"/>
  <c r="AJ1332" i="2"/>
  <c r="AK1332" i="2" s="1"/>
  <c r="AJ1331" i="2"/>
  <c r="AK1331" i="2" s="1"/>
  <c r="AJ1330" i="2"/>
  <c r="AK1330" i="2" s="1"/>
  <c r="AJ1329" i="2"/>
  <c r="AK1329" i="2" s="1"/>
  <c r="AJ1328" i="2"/>
  <c r="AK1328" i="2" s="1"/>
  <c r="AK1327" i="2"/>
  <c r="AK1326" i="2"/>
  <c r="AJ1325" i="2"/>
  <c r="AK1325" i="2" s="1"/>
  <c r="AJ1324" i="2"/>
  <c r="AK1324" i="2" s="1"/>
  <c r="AJ1323" i="2"/>
  <c r="AK1323" i="2" s="1"/>
  <c r="AJ1322" i="2"/>
  <c r="AK1322" i="2" s="1"/>
  <c r="AJ1321" i="2"/>
  <c r="AK1321" i="2" s="1"/>
  <c r="AK1320" i="2"/>
  <c r="AK1319" i="2"/>
  <c r="AJ1318" i="2"/>
  <c r="AK1318" i="2" s="1"/>
  <c r="AJ1317" i="2"/>
  <c r="AK1317" i="2" s="1"/>
  <c r="AJ1316" i="2"/>
  <c r="AK1316" i="2" s="1"/>
  <c r="AJ1315" i="2"/>
  <c r="AK1315" i="2" s="1"/>
  <c r="AJ1314" i="2"/>
  <c r="AK1314" i="2" s="1"/>
  <c r="AK1313" i="2"/>
  <c r="AK1312" i="2"/>
  <c r="AK1311" i="2"/>
  <c r="AK1310" i="2"/>
  <c r="AK1309" i="2"/>
  <c r="AK1308" i="2"/>
  <c r="AK1307" i="2"/>
  <c r="AK1306" i="2"/>
  <c r="AK1305" i="2"/>
  <c r="AK1304" i="2"/>
  <c r="AK1303" i="2"/>
  <c r="AK1302" i="2"/>
  <c r="AK1301" i="2"/>
  <c r="AK1300" i="2"/>
  <c r="AK1299" i="2"/>
  <c r="AK1298" i="2"/>
  <c r="AK1297" i="2"/>
  <c r="AK1296" i="2"/>
  <c r="AJ1295" i="2"/>
  <c r="AK1295" i="2" s="1"/>
  <c r="AJ1294" i="2"/>
  <c r="AK1294" i="2" s="1"/>
  <c r="AJ1293" i="2"/>
  <c r="AK1293" i="2" s="1"/>
  <c r="AJ1292" i="2"/>
  <c r="AK1292" i="2" s="1"/>
  <c r="AJ1291" i="2"/>
  <c r="AK1291" i="2" s="1"/>
  <c r="AJ1290" i="2"/>
  <c r="AK1290" i="2" s="1"/>
  <c r="AJ1289" i="2"/>
  <c r="AK1289" i="2" s="1"/>
  <c r="AJ1288" i="2"/>
  <c r="AK1288" i="2" s="1"/>
  <c r="AJ1287" i="2"/>
  <c r="AK1287" i="2" s="1"/>
  <c r="AJ1286" i="2"/>
  <c r="AK1286" i="2" s="1"/>
  <c r="AJ1285" i="2"/>
  <c r="AK1285" i="2" s="1"/>
  <c r="AJ1284" i="2"/>
  <c r="AK1284" i="2" s="1"/>
  <c r="AJ1283" i="2"/>
  <c r="AK1283" i="2" s="1"/>
  <c r="AJ1282" i="2"/>
  <c r="AK1282" i="2" s="1"/>
  <c r="AJ1281" i="2"/>
  <c r="AK1281" i="2" s="1"/>
  <c r="AJ1280" i="2"/>
  <c r="AK1280" i="2" s="1"/>
  <c r="AJ1279" i="2"/>
  <c r="AK1279" i="2" s="1"/>
  <c r="AJ1278" i="2"/>
  <c r="AK1278" i="2" s="1"/>
  <c r="AJ1277" i="2"/>
  <c r="AK1277" i="2" s="1"/>
  <c r="AJ1276" i="2"/>
  <c r="AK1276" i="2" s="1"/>
  <c r="AJ1275" i="2"/>
  <c r="AK1275" i="2" s="1"/>
  <c r="AJ1274" i="2"/>
  <c r="AK1274" i="2" s="1"/>
  <c r="AJ1273" i="2"/>
  <c r="AK1273" i="2" s="1"/>
  <c r="AJ1272" i="2"/>
  <c r="AK1272" i="2" s="1"/>
  <c r="AJ1271" i="2"/>
  <c r="AK1271" i="2" s="1"/>
  <c r="AJ1270" i="2"/>
  <c r="AK1270" i="2" s="1"/>
  <c r="AJ1269" i="2"/>
  <c r="AK1269" i="2" s="1"/>
  <c r="AJ1268" i="2"/>
  <c r="AK1268" i="2" s="1"/>
  <c r="AJ1267" i="2"/>
  <c r="AK1267" i="2" s="1"/>
  <c r="AJ1266" i="2"/>
  <c r="AK1266" i="2" s="1"/>
  <c r="AJ1265" i="2"/>
  <c r="AK1265" i="2" s="1"/>
  <c r="AJ1264" i="2"/>
  <c r="AK1264" i="2" s="1"/>
  <c r="AJ1263" i="2"/>
  <c r="AK1263" i="2" s="1"/>
  <c r="AJ1262" i="2"/>
  <c r="AK1262" i="2" s="1"/>
  <c r="AJ1261" i="2"/>
  <c r="AK1261" i="2" s="1"/>
  <c r="AJ1260" i="2"/>
  <c r="AK1260" i="2" s="1"/>
  <c r="AJ1259" i="2"/>
  <c r="AK1259" i="2" s="1"/>
  <c r="AJ1258" i="2"/>
  <c r="AK1258" i="2" s="1"/>
  <c r="AJ1257" i="2"/>
  <c r="AK1257" i="2" s="1"/>
  <c r="AJ1256" i="2"/>
  <c r="AK1256" i="2" s="1"/>
  <c r="AJ1255" i="2"/>
  <c r="AK1255" i="2" s="1"/>
  <c r="AJ1254" i="2"/>
  <c r="AK1254" i="2" s="1"/>
  <c r="AJ1253" i="2"/>
  <c r="AK1253" i="2" s="1"/>
  <c r="AJ1252" i="2"/>
  <c r="AK1252" i="2" s="1"/>
  <c r="AJ1251" i="2"/>
  <c r="AK1251" i="2" s="1"/>
  <c r="AJ1250" i="2"/>
  <c r="AK1250" i="2" s="1"/>
  <c r="AJ1249" i="2"/>
  <c r="AK1249" i="2" s="1"/>
  <c r="AJ1248" i="2"/>
  <c r="AK1248" i="2" s="1"/>
  <c r="AJ1247" i="2"/>
  <c r="AK1247" i="2" s="1"/>
  <c r="AJ1246" i="2"/>
  <c r="AK1246" i="2" s="1"/>
  <c r="AJ1245" i="2"/>
  <c r="AK1245" i="2" s="1"/>
  <c r="AJ1244" i="2"/>
  <c r="AK1244" i="2" s="1"/>
  <c r="AJ1243" i="2"/>
  <c r="AK1243" i="2" s="1"/>
  <c r="AJ1242" i="2"/>
  <c r="AK1242" i="2" s="1"/>
  <c r="AJ1241" i="2"/>
  <c r="AK1241" i="2" s="1"/>
  <c r="AJ1240" i="2"/>
  <c r="AK1240" i="2" s="1"/>
  <c r="AJ1239" i="2"/>
  <c r="AK1239" i="2" s="1"/>
  <c r="AJ1238" i="2"/>
  <c r="AK1238" i="2" s="1"/>
  <c r="AJ1237" i="2"/>
  <c r="AK1237" i="2" s="1"/>
  <c r="AJ1236" i="2"/>
  <c r="AK1236" i="2" s="1"/>
  <c r="AJ1235" i="2"/>
  <c r="AK1235" i="2" s="1"/>
  <c r="AJ1234" i="2"/>
  <c r="AK1234" i="2" s="1"/>
  <c r="AJ1233" i="2"/>
  <c r="AK1233" i="2" s="1"/>
  <c r="AJ1232" i="2"/>
  <c r="AK1232" i="2" s="1"/>
  <c r="AJ1231" i="2"/>
  <c r="AK1231" i="2" s="1"/>
  <c r="AJ1230" i="2"/>
  <c r="AK1230" i="2" s="1"/>
  <c r="AJ1229" i="2"/>
  <c r="AK1229" i="2" s="1"/>
  <c r="AJ1228" i="2"/>
  <c r="AK1228" i="2" s="1"/>
  <c r="AJ1227" i="2"/>
  <c r="AK1227" i="2" s="1"/>
  <c r="AJ1226" i="2"/>
  <c r="AK1226" i="2" s="1"/>
  <c r="AJ1225" i="2"/>
  <c r="AK1225" i="2" s="1"/>
  <c r="AJ1224" i="2"/>
  <c r="AK1224" i="2" s="1"/>
  <c r="AJ1223" i="2"/>
  <c r="AK1223" i="2" s="1"/>
  <c r="AJ1222" i="2"/>
  <c r="AK1222" i="2" s="1"/>
  <c r="AJ1221" i="2"/>
  <c r="AK1221" i="2" s="1"/>
  <c r="AJ1220" i="2"/>
  <c r="AK1220" i="2" s="1"/>
  <c r="AJ1219" i="2"/>
  <c r="AK1219" i="2" s="1"/>
  <c r="AJ1218" i="2"/>
  <c r="AK1218" i="2" s="1"/>
  <c r="AJ1217" i="2"/>
  <c r="AK1217" i="2" s="1"/>
  <c r="AJ1216" i="2"/>
  <c r="AK1216" i="2" s="1"/>
  <c r="AJ1215" i="2"/>
  <c r="AK1215" i="2" s="1"/>
  <c r="AJ1214" i="2"/>
  <c r="AK1214" i="2" s="1"/>
  <c r="AJ1213" i="2"/>
  <c r="AK1213" i="2" s="1"/>
  <c r="AJ1212" i="2"/>
  <c r="AK1212" i="2" s="1"/>
  <c r="AJ1211" i="2"/>
  <c r="AK1211" i="2" s="1"/>
  <c r="AJ1210" i="2"/>
  <c r="AK1210" i="2" s="1"/>
  <c r="AJ1209" i="2"/>
  <c r="AK1209" i="2" s="1"/>
  <c r="AJ1208" i="2"/>
  <c r="AK1208" i="2" s="1"/>
  <c r="AJ1207" i="2"/>
  <c r="AK1207" i="2" s="1"/>
  <c r="AJ1206" i="2"/>
  <c r="AK1206" i="2" s="1"/>
  <c r="AJ1205" i="2"/>
  <c r="AK1205" i="2" s="1"/>
  <c r="AJ1204" i="2"/>
  <c r="AK1204" i="2" s="1"/>
  <c r="AJ1203" i="2"/>
  <c r="AK1203" i="2" s="1"/>
  <c r="AJ1202" i="2"/>
  <c r="AK1202" i="2" s="1"/>
  <c r="AJ1201" i="2"/>
  <c r="AK1201" i="2" s="1"/>
  <c r="AJ1200" i="2"/>
  <c r="AK1200" i="2" s="1"/>
  <c r="AJ1199" i="2"/>
  <c r="AK1199" i="2" s="1"/>
  <c r="AJ1198" i="2"/>
  <c r="AK1198" i="2" s="1"/>
  <c r="AJ1197" i="2"/>
  <c r="AK1197" i="2" s="1"/>
  <c r="AJ1196" i="2"/>
  <c r="AK1196" i="2" s="1"/>
  <c r="AJ1195" i="2"/>
  <c r="AK1195" i="2" s="1"/>
  <c r="AJ1194" i="2"/>
  <c r="AK1194" i="2" s="1"/>
  <c r="AJ1193" i="2"/>
  <c r="AK1193" i="2" s="1"/>
  <c r="AJ1192" i="2"/>
  <c r="AK1192" i="2" s="1"/>
  <c r="AJ1191" i="2"/>
  <c r="AK1191" i="2" s="1"/>
  <c r="AK1190" i="2"/>
  <c r="AK1189" i="2"/>
  <c r="AJ1188" i="2"/>
  <c r="AK1188" i="2" s="1"/>
  <c r="AJ1187" i="2"/>
  <c r="AK1187" i="2" s="1"/>
  <c r="AJ1186" i="2"/>
  <c r="AK1186" i="2" s="1"/>
  <c r="AJ1185" i="2"/>
  <c r="AK1185" i="2" s="1"/>
  <c r="AJ1184" i="2"/>
  <c r="AK1184" i="2" s="1"/>
  <c r="AJ1183" i="2"/>
  <c r="AK1183" i="2" s="1"/>
  <c r="AJ1182" i="2"/>
  <c r="AK1182" i="2" s="1"/>
  <c r="AJ1181" i="2"/>
  <c r="AK1181" i="2" s="1"/>
  <c r="AJ1180" i="2"/>
  <c r="AK1180" i="2" s="1"/>
  <c r="AJ1179" i="2"/>
  <c r="AK1179" i="2" s="1"/>
  <c r="AJ1178" i="2"/>
  <c r="AK1178" i="2" s="1"/>
  <c r="AJ1177" i="2"/>
  <c r="AK1177" i="2" s="1"/>
  <c r="AJ1176" i="2"/>
  <c r="AK1176" i="2" s="1"/>
  <c r="AJ1175" i="2"/>
  <c r="AK1175" i="2" s="1"/>
  <c r="AJ1174" i="2"/>
  <c r="AK1174" i="2" s="1"/>
  <c r="AJ1173" i="2"/>
  <c r="AK1173" i="2" s="1"/>
  <c r="AJ1172" i="2"/>
  <c r="AK1172" i="2" s="1"/>
  <c r="AJ1171" i="2"/>
  <c r="AK1171" i="2" s="1"/>
  <c r="AJ1170" i="2"/>
  <c r="AK1170" i="2" s="1"/>
  <c r="AJ1169" i="2"/>
  <c r="AK1169" i="2" s="1"/>
  <c r="AJ1168" i="2"/>
  <c r="AK1168" i="2" s="1"/>
  <c r="AJ1167" i="2"/>
  <c r="AK1167" i="2" s="1"/>
  <c r="AJ1166" i="2"/>
  <c r="AK1166" i="2" s="1"/>
  <c r="AJ1165" i="2"/>
  <c r="AK1165" i="2" s="1"/>
  <c r="AJ1164" i="2"/>
  <c r="AK1164" i="2" s="1"/>
  <c r="AJ1163" i="2"/>
  <c r="AK1163" i="2" s="1"/>
  <c r="AJ1162" i="2"/>
  <c r="AK1162" i="2" s="1"/>
  <c r="AJ1161" i="2"/>
  <c r="AK1161" i="2" s="1"/>
  <c r="AJ1160" i="2"/>
  <c r="AK1160" i="2" s="1"/>
  <c r="AJ1159" i="2"/>
  <c r="AK1159" i="2" s="1"/>
  <c r="AJ1158" i="2"/>
  <c r="AK1158" i="2" s="1"/>
  <c r="AJ1157" i="2"/>
  <c r="AK1157" i="2" s="1"/>
  <c r="AJ1156" i="2"/>
  <c r="AK1156" i="2" s="1"/>
  <c r="AJ1155" i="2"/>
  <c r="AK1155" i="2" s="1"/>
  <c r="AJ1154" i="2"/>
  <c r="AK1154" i="2" s="1"/>
  <c r="AJ1153" i="2"/>
  <c r="AK1153" i="2" s="1"/>
  <c r="AJ1152" i="2"/>
  <c r="AK1152" i="2" s="1"/>
  <c r="AJ1151" i="2"/>
  <c r="AK1151" i="2" s="1"/>
  <c r="AJ1150" i="2"/>
  <c r="AK1150" i="2" s="1"/>
  <c r="AJ1149" i="2"/>
  <c r="AK1149" i="2" s="1"/>
  <c r="AJ1148" i="2"/>
  <c r="AK1148" i="2" s="1"/>
  <c r="AJ1147" i="2"/>
  <c r="AK1147" i="2" s="1"/>
  <c r="AJ1146" i="2"/>
  <c r="AK1146" i="2" s="1"/>
  <c r="AJ1145" i="2"/>
  <c r="AK1145" i="2" s="1"/>
  <c r="AJ1144" i="2"/>
  <c r="AK1144" i="2" s="1"/>
  <c r="AJ1143" i="2"/>
  <c r="AK1143" i="2" s="1"/>
  <c r="AJ1142" i="2"/>
  <c r="AK1142" i="2" s="1"/>
  <c r="AJ1141" i="2"/>
  <c r="AK1141" i="2" s="1"/>
  <c r="AJ1140" i="2"/>
  <c r="AK1140" i="2" s="1"/>
  <c r="AJ1139" i="2"/>
  <c r="AK1139" i="2" s="1"/>
  <c r="AJ1138" i="2"/>
  <c r="AK1138" i="2" s="1"/>
  <c r="AJ1137" i="2"/>
  <c r="AK1137" i="2" s="1"/>
  <c r="AJ1136" i="2"/>
  <c r="AK1136" i="2" s="1"/>
  <c r="AJ1135" i="2"/>
  <c r="AK1135" i="2" s="1"/>
  <c r="AJ1134" i="2"/>
  <c r="AK1134" i="2" s="1"/>
  <c r="AJ1133" i="2"/>
  <c r="AK1133" i="2" s="1"/>
  <c r="AJ1132" i="2"/>
  <c r="AK1132" i="2" s="1"/>
  <c r="AJ1131" i="2"/>
  <c r="AK1131" i="2" s="1"/>
  <c r="AJ1130" i="2"/>
  <c r="AK1130" i="2" s="1"/>
  <c r="AJ1129" i="2"/>
  <c r="AK1129" i="2" s="1"/>
  <c r="AJ1128" i="2"/>
  <c r="AK1128" i="2" s="1"/>
  <c r="AJ1127" i="2"/>
  <c r="AK1127" i="2" s="1"/>
  <c r="AJ1126" i="2"/>
  <c r="AK1126" i="2" s="1"/>
  <c r="AJ1125" i="2"/>
  <c r="AK1125" i="2" s="1"/>
  <c r="AJ1124" i="2"/>
  <c r="AK1124" i="2" s="1"/>
  <c r="AJ1123" i="2"/>
  <c r="AK1123" i="2" s="1"/>
  <c r="AJ1122" i="2"/>
  <c r="AK1122" i="2" s="1"/>
  <c r="AJ1121" i="2"/>
  <c r="AK1121" i="2" s="1"/>
  <c r="AJ1120" i="2"/>
  <c r="AK1120" i="2" s="1"/>
  <c r="AJ1119" i="2"/>
  <c r="AK1119" i="2" s="1"/>
  <c r="AJ1118" i="2"/>
  <c r="AK1118" i="2" s="1"/>
  <c r="AJ1117" i="2"/>
  <c r="AK1117" i="2" s="1"/>
  <c r="AJ1116" i="2"/>
  <c r="AK1116" i="2" s="1"/>
  <c r="AJ1115" i="2"/>
  <c r="AK1115" i="2" s="1"/>
  <c r="AJ1114" i="2"/>
  <c r="AK1114" i="2" s="1"/>
  <c r="AJ1113" i="2"/>
  <c r="AK1113" i="2" s="1"/>
  <c r="AJ1112" i="2"/>
  <c r="AK1112" i="2" s="1"/>
  <c r="AJ1111" i="2"/>
  <c r="AK1111" i="2" s="1"/>
  <c r="AJ1110" i="2"/>
  <c r="AK1110" i="2" s="1"/>
  <c r="AJ1109" i="2"/>
  <c r="AK1109" i="2" s="1"/>
  <c r="AJ1108" i="2"/>
  <c r="AK1108" i="2" s="1"/>
  <c r="AJ1107" i="2"/>
  <c r="AK1107" i="2" s="1"/>
  <c r="AJ1106" i="2"/>
  <c r="AK1106" i="2" s="1"/>
  <c r="AJ1105" i="2"/>
  <c r="AK1105" i="2" s="1"/>
  <c r="AJ1104" i="2"/>
  <c r="AK1104" i="2" s="1"/>
  <c r="AJ1103" i="2"/>
  <c r="AK1103" i="2" s="1"/>
  <c r="AJ1102" i="2"/>
  <c r="AK1102" i="2" s="1"/>
  <c r="AJ1101" i="2"/>
  <c r="AK1101" i="2" s="1"/>
  <c r="AJ1100" i="2"/>
  <c r="AK1100" i="2" s="1"/>
  <c r="AJ1099" i="2"/>
  <c r="AK1099" i="2" s="1"/>
  <c r="AJ1098" i="2"/>
  <c r="AK1098" i="2" s="1"/>
  <c r="AJ1097" i="2"/>
  <c r="AK1097" i="2" s="1"/>
  <c r="AJ1096" i="2"/>
  <c r="AK1096" i="2" s="1"/>
  <c r="AJ1095" i="2"/>
  <c r="AK1095" i="2" s="1"/>
  <c r="AJ1094" i="2"/>
  <c r="AK1094" i="2" s="1"/>
  <c r="AJ1093" i="2"/>
  <c r="AK1093" i="2" s="1"/>
  <c r="AJ1092" i="2"/>
  <c r="AK1092" i="2" s="1"/>
  <c r="AJ1091" i="2"/>
  <c r="AK1091" i="2" s="1"/>
  <c r="AJ1090" i="2"/>
  <c r="AK1090" i="2" s="1"/>
  <c r="AJ1089" i="2"/>
  <c r="AK1089" i="2" s="1"/>
  <c r="AJ1088" i="2"/>
  <c r="AK1088" i="2" s="1"/>
  <c r="AJ1087" i="2"/>
  <c r="AK1087" i="2" s="1"/>
  <c r="AJ1086" i="2"/>
  <c r="AK1086" i="2" s="1"/>
  <c r="AJ1085" i="2"/>
  <c r="AK1085" i="2" s="1"/>
  <c r="AJ1084" i="2"/>
  <c r="AK1084" i="2" s="1"/>
  <c r="AJ1083" i="2"/>
  <c r="AK1083" i="2" s="1"/>
  <c r="AJ1082" i="2"/>
  <c r="AK1082" i="2" s="1"/>
  <c r="AJ1081" i="2"/>
  <c r="AK1081" i="2" s="1"/>
  <c r="AJ1080" i="2"/>
  <c r="AK1080" i="2" s="1"/>
  <c r="AJ1079" i="2"/>
  <c r="AK1079" i="2" s="1"/>
  <c r="AJ1078" i="2"/>
  <c r="AK1078" i="2" s="1"/>
  <c r="AJ1077" i="2"/>
  <c r="AK1077" i="2" s="1"/>
  <c r="AJ1076" i="2"/>
  <c r="AK1076" i="2" s="1"/>
  <c r="AJ1075" i="2"/>
  <c r="AK1075" i="2" s="1"/>
  <c r="AJ1074" i="2"/>
  <c r="AK1074" i="2" s="1"/>
  <c r="AJ1073" i="2"/>
  <c r="AK1073" i="2" s="1"/>
  <c r="AJ1072" i="2"/>
  <c r="AK1072" i="2" s="1"/>
  <c r="AJ1071" i="2"/>
  <c r="AK1071" i="2" s="1"/>
  <c r="AJ1070" i="2"/>
  <c r="AK1070" i="2" s="1"/>
  <c r="AJ1069" i="2"/>
  <c r="AK1069" i="2" s="1"/>
  <c r="AJ1068" i="2"/>
  <c r="AK1068" i="2" s="1"/>
  <c r="AJ1067" i="2"/>
  <c r="AK1067" i="2" s="1"/>
  <c r="AJ1066" i="2"/>
  <c r="AK1066" i="2" s="1"/>
  <c r="AJ1065" i="2"/>
  <c r="AK1065" i="2" s="1"/>
  <c r="AJ1064" i="2"/>
  <c r="AK1064" i="2" s="1"/>
  <c r="AJ1063" i="2"/>
  <c r="AK1063" i="2" s="1"/>
  <c r="AJ1062" i="2"/>
  <c r="AK1062" i="2" s="1"/>
  <c r="AJ1061" i="2"/>
  <c r="AK1061" i="2" s="1"/>
  <c r="AJ1060" i="2"/>
  <c r="AK1060" i="2" s="1"/>
  <c r="AJ1059" i="2"/>
  <c r="AK1059" i="2" s="1"/>
  <c r="AJ1058" i="2"/>
  <c r="AK1058" i="2" s="1"/>
  <c r="AJ1057" i="2"/>
  <c r="AK1057" i="2" s="1"/>
  <c r="AJ1056" i="2"/>
  <c r="AK1056" i="2" s="1"/>
  <c r="AJ1055" i="2"/>
  <c r="AK1055" i="2" s="1"/>
  <c r="AJ1054" i="2"/>
  <c r="AK1054" i="2" s="1"/>
  <c r="AJ1053" i="2"/>
  <c r="AK1053" i="2" s="1"/>
  <c r="AJ1052" i="2"/>
  <c r="AK1052" i="2" s="1"/>
  <c r="AJ1051" i="2"/>
  <c r="AK1051" i="2" s="1"/>
  <c r="AJ1050" i="2"/>
  <c r="AK1050" i="2" s="1"/>
  <c r="AJ1049" i="2"/>
  <c r="AK1049" i="2" s="1"/>
  <c r="AJ1048" i="2"/>
  <c r="AK1048" i="2" s="1"/>
  <c r="AJ1047" i="2"/>
  <c r="AK1047" i="2" s="1"/>
  <c r="AJ1046" i="2"/>
  <c r="AK1046" i="2" s="1"/>
  <c r="AJ1045" i="2"/>
  <c r="AK1045" i="2" s="1"/>
  <c r="AJ1044" i="2"/>
  <c r="AK1044" i="2" s="1"/>
  <c r="AJ1043" i="2"/>
  <c r="AK1043" i="2" s="1"/>
  <c r="AJ1042" i="2"/>
  <c r="AK1042" i="2" s="1"/>
  <c r="AJ1041" i="2"/>
  <c r="AK1041" i="2" s="1"/>
  <c r="AJ1040" i="2"/>
  <c r="AK1040" i="2" s="1"/>
  <c r="AJ1039" i="2"/>
  <c r="AK1039" i="2" s="1"/>
  <c r="AJ1038" i="2"/>
  <c r="AK1038" i="2" s="1"/>
  <c r="AJ1037" i="2"/>
  <c r="AK1037" i="2" s="1"/>
  <c r="AJ1036" i="2"/>
  <c r="AK1036" i="2" s="1"/>
  <c r="AJ1035" i="2"/>
  <c r="AK1035" i="2" s="1"/>
  <c r="AJ1034" i="2"/>
  <c r="AK1034" i="2" s="1"/>
  <c r="AJ1033" i="2"/>
  <c r="AK1033" i="2" s="1"/>
  <c r="AJ1032" i="2"/>
  <c r="AK1032" i="2" s="1"/>
  <c r="AJ1031" i="2"/>
  <c r="AK1031" i="2" s="1"/>
  <c r="AJ1030" i="2"/>
  <c r="AK1030" i="2" s="1"/>
  <c r="AJ1029" i="2"/>
  <c r="AK1029" i="2" s="1"/>
  <c r="AJ1028" i="2"/>
  <c r="AK1028" i="2" s="1"/>
  <c r="AJ1027" i="2"/>
  <c r="AK1027" i="2" s="1"/>
  <c r="AJ1026" i="2"/>
  <c r="AK1026" i="2" s="1"/>
  <c r="AJ1025" i="2"/>
  <c r="AK1025" i="2" s="1"/>
  <c r="AJ1024" i="2"/>
  <c r="AK1024" i="2" s="1"/>
  <c r="AJ1023" i="2"/>
  <c r="AK1023" i="2" s="1"/>
  <c r="AJ1022" i="2"/>
  <c r="AK1022" i="2" s="1"/>
  <c r="AJ1021" i="2"/>
  <c r="AK1021" i="2" s="1"/>
  <c r="AJ1020" i="2"/>
  <c r="AK1020" i="2" s="1"/>
  <c r="AJ1019" i="2"/>
  <c r="AK1019" i="2" s="1"/>
  <c r="AJ1018" i="2"/>
  <c r="AK1018" i="2" s="1"/>
  <c r="AJ1017" i="2"/>
  <c r="AK1017" i="2" s="1"/>
  <c r="AJ1016" i="2"/>
  <c r="AK1016" i="2" s="1"/>
  <c r="AJ1015" i="2"/>
  <c r="AK1015" i="2" s="1"/>
  <c r="AJ1014" i="2"/>
  <c r="AK1014" i="2" s="1"/>
  <c r="AJ1013" i="2"/>
  <c r="AK1013" i="2" s="1"/>
  <c r="AJ1012" i="2"/>
  <c r="AK1012" i="2" s="1"/>
  <c r="AJ1011" i="2"/>
  <c r="AK1011" i="2" s="1"/>
  <c r="AJ1010" i="2"/>
  <c r="AK1010" i="2" s="1"/>
  <c r="AJ1009" i="2"/>
  <c r="AK1009" i="2" s="1"/>
  <c r="AJ1008" i="2"/>
  <c r="AK1008" i="2" s="1"/>
  <c r="AJ1007" i="2"/>
  <c r="AK1007" i="2" s="1"/>
  <c r="AJ1006" i="2"/>
  <c r="AK1006" i="2" s="1"/>
  <c r="AJ1005" i="2"/>
  <c r="AK1005" i="2" s="1"/>
  <c r="AJ1004" i="2"/>
  <c r="AK1004" i="2" s="1"/>
  <c r="AJ1003" i="2"/>
  <c r="AK1003" i="2" s="1"/>
  <c r="AJ1002" i="2"/>
  <c r="AK1002" i="2" s="1"/>
  <c r="AJ1001" i="2"/>
  <c r="AK1001" i="2" s="1"/>
  <c r="AJ1000" i="2"/>
  <c r="AK1000" i="2" s="1"/>
  <c r="AJ999" i="2"/>
  <c r="AK999" i="2" s="1"/>
  <c r="AJ998" i="2"/>
  <c r="AK998" i="2" s="1"/>
  <c r="AJ997" i="2"/>
  <c r="AK997" i="2" s="1"/>
  <c r="AJ996" i="2"/>
  <c r="AK996" i="2" s="1"/>
  <c r="AJ995" i="2"/>
  <c r="AK995" i="2" s="1"/>
  <c r="AJ994" i="2"/>
  <c r="AK994" i="2" s="1"/>
  <c r="AJ993" i="2"/>
  <c r="AK993" i="2" s="1"/>
  <c r="AJ992" i="2"/>
  <c r="AK992" i="2" s="1"/>
  <c r="AJ991" i="2"/>
  <c r="AK991" i="2" s="1"/>
  <c r="AJ990" i="2"/>
  <c r="AK990" i="2" s="1"/>
  <c r="AJ989" i="2"/>
  <c r="AK989" i="2" s="1"/>
  <c r="AJ988" i="2"/>
  <c r="AK988" i="2" s="1"/>
  <c r="AJ987" i="2"/>
  <c r="AK987" i="2" s="1"/>
  <c r="AJ986" i="2"/>
  <c r="AK986" i="2" s="1"/>
  <c r="AJ985" i="2"/>
  <c r="AK985" i="2" s="1"/>
  <c r="AJ984" i="2"/>
  <c r="AK984" i="2" s="1"/>
  <c r="AJ983" i="2"/>
  <c r="AK983" i="2" s="1"/>
  <c r="AJ982" i="2"/>
  <c r="AK982" i="2" s="1"/>
  <c r="AJ981" i="2"/>
  <c r="AK981" i="2" s="1"/>
  <c r="AJ980" i="2"/>
  <c r="AK980" i="2" s="1"/>
  <c r="AJ979" i="2"/>
  <c r="AK979" i="2" s="1"/>
  <c r="AJ978" i="2"/>
  <c r="AK978" i="2" s="1"/>
  <c r="AJ977" i="2"/>
  <c r="AK977" i="2" s="1"/>
  <c r="AJ976" i="2"/>
  <c r="AK976" i="2" s="1"/>
  <c r="AJ975" i="2"/>
  <c r="AK975" i="2" s="1"/>
  <c r="AJ974" i="2"/>
  <c r="AK974" i="2" s="1"/>
  <c r="AJ973" i="2"/>
  <c r="AK973" i="2" s="1"/>
  <c r="AJ972" i="2"/>
  <c r="AK972" i="2" s="1"/>
  <c r="AJ971" i="2"/>
  <c r="AK971" i="2" s="1"/>
  <c r="AJ970" i="2"/>
  <c r="AK970" i="2" s="1"/>
  <c r="AJ969" i="2"/>
  <c r="AK969" i="2" s="1"/>
  <c r="AJ968" i="2"/>
  <c r="AK968" i="2" s="1"/>
  <c r="AJ967" i="2"/>
  <c r="AK967" i="2" s="1"/>
  <c r="AJ966" i="2"/>
  <c r="AK966" i="2" s="1"/>
  <c r="AJ965" i="2"/>
  <c r="AK965" i="2" s="1"/>
  <c r="AJ964" i="2"/>
  <c r="AK964" i="2" s="1"/>
  <c r="AJ963" i="2"/>
  <c r="AK963" i="2" s="1"/>
  <c r="AJ962" i="2"/>
  <c r="AK962" i="2" s="1"/>
  <c r="AJ961" i="2"/>
  <c r="AK961" i="2" s="1"/>
  <c r="AJ960" i="2"/>
  <c r="AK960" i="2" s="1"/>
  <c r="AJ959" i="2"/>
  <c r="AK959" i="2" s="1"/>
  <c r="AJ958" i="2"/>
  <c r="AK958" i="2" s="1"/>
  <c r="AJ957" i="2"/>
  <c r="AK957" i="2" s="1"/>
  <c r="AJ956" i="2"/>
  <c r="AK956" i="2" s="1"/>
  <c r="AJ955" i="2"/>
  <c r="AK955" i="2" s="1"/>
  <c r="AJ954" i="2"/>
  <c r="AK954" i="2" s="1"/>
  <c r="AJ953" i="2"/>
  <c r="AK953" i="2" s="1"/>
  <c r="AJ952" i="2"/>
  <c r="AK952" i="2" s="1"/>
  <c r="AJ951" i="2"/>
  <c r="AK951" i="2" s="1"/>
  <c r="AJ950" i="2"/>
  <c r="AK950" i="2" s="1"/>
  <c r="AJ949" i="2"/>
  <c r="AK949" i="2" s="1"/>
  <c r="AJ948" i="2"/>
  <c r="AK948" i="2" s="1"/>
  <c r="AJ947" i="2"/>
  <c r="AK947" i="2" s="1"/>
  <c r="AJ946" i="2"/>
  <c r="AK946" i="2" s="1"/>
  <c r="AJ945" i="2"/>
  <c r="AK945" i="2" s="1"/>
  <c r="AJ944" i="2"/>
  <c r="AK944" i="2" s="1"/>
  <c r="AJ943" i="2"/>
  <c r="AK943" i="2" s="1"/>
  <c r="AJ942" i="2"/>
  <c r="AK942" i="2" s="1"/>
  <c r="AJ941" i="2"/>
  <c r="AK941" i="2" s="1"/>
  <c r="AJ940" i="2"/>
  <c r="AK940" i="2" s="1"/>
  <c r="AJ939" i="2"/>
  <c r="AK939" i="2" s="1"/>
  <c r="AJ938" i="2"/>
  <c r="AK938" i="2" s="1"/>
  <c r="AJ937" i="2"/>
  <c r="AK937" i="2" s="1"/>
  <c r="AJ936" i="2"/>
  <c r="AK936" i="2" s="1"/>
  <c r="AJ935" i="2"/>
  <c r="AK935" i="2" s="1"/>
  <c r="AJ934" i="2"/>
  <c r="AK934" i="2" s="1"/>
  <c r="AJ933" i="2"/>
  <c r="AK933" i="2" s="1"/>
  <c r="AJ932" i="2"/>
  <c r="AK932" i="2" s="1"/>
  <c r="AJ931" i="2"/>
  <c r="AK931" i="2" s="1"/>
  <c r="AJ930" i="2"/>
  <c r="AK930" i="2" s="1"/>
  <c r="AJ929" i="2"/>
  <c r="AK929" i="2" s="1"/>
  <c r="AJ928" i="2"/>
  <c r="AK928" i="2" s="1"/>
  <c r="AJ927" i="2"/>
  <c r="AK927" i="2" s="1"/>
  <c r="AJ926" i="2"/>
  <c r="AK926" i="2" s="1"/>
  <c r="AJ925" i="2"/>
  <c r="AK925" i="2" s="1"/>
  <c r="AJ924" i="2"/>
  <c r="AK924" i="2" s="1"/>
  <c r="AJ923" i="2"/>
  <c r="AK923" i="2" s="1"/>
  <c r="AJ922" i="2"/>
  <c r="AK922" i="2" s="1"/>
  <c r="AJ921" i="2"/>
  <c r="AK921" i="2" s="1"/>
  <c r="AJ920" i="2"/>
  <c r="AK920" i="2" s="1"/>
  <c r="AJ919" i="2"/>
  <c r="AK919" i="2" s="1"/>
  <c r="AJ918" i="2"/>
  <c r="AK918" i="2" s="1"/>
  <c r="AJ917" i="2"/>
  <c r="AK917" i="2" s="1"/>
  <c r="AJ916" i="2"/>
  <c r="AK916" i="2" s="1"/>
  <c r="AJ915" i="2"/>
  <c r="AK915" i="2" s="1"/>
  <c r="AJ914" i="2"/>
  <c r="AK914" i="2" s="1"/>
  <c r="AJ913" i="2"/>
  <c r="AK913" i="2" s="1"/>
  <c r="AJ912" i="2"/>
  <c r="AK912" i="2" s="1"/>
  <c r="AJ911" i="2"/>
  <c r="AK911" i="2" s="1"/>
  <c r="AJ910" i="2"/>
  <c r="AK910" i="2" s="1"/>
  <c r="AJ909" i="2"/>
  <c r="AK909" i="2" s="1"/>
  <c r="AJ908" i="2"/>
  <c r="AK908" i="2" s="1"/>
  <c r="AJ907" i="2"/>
  <c r="AK907" i="2" s="1"/>
  <c r="AJ906" i="2"/>
  <c r="AK906" i="2" s="1"/>
  <c r="AJ905" i="2"/>
  <c r="AK905" i="2" s="1"/>
  <c r="AJ904" i="2"/>
  <c r="AK904" i="2" s="1"/>
  <c r="AJ903" i="2"/>
  <c r="AK903" i="2" s="1"/>
  <c r="AJ902" i="2"/>
  <c r="AK902" i="2" s="1"/>
  <c r="AJ901" i="2"/>
  <c r="AK901" i="2" s="1"/>
  <c r="AJ900" i="2"/>
  <c r="AK900" i="2" s="1"/>
  <c r="AJ899" i="2"/>
  <c r="AK899" i="2" s="1"/>
  <c r="AJ898" i="2"/>
  <c r="AK898" i="2" s="1"/>
  <c r="AJ897" i="2"/>
  <c r="AK897" i="2" s="1"/>
  <c r="AJ896" i="2"/>
  <c r="AK896" i="2" s="1"/>
  <c r="AJ895" i="2"/>
  <c r="AK895" i="2" s="1"/>
  <c r="AJ894" i="2"/>
  <c r="AK894" i="2" s="1"/>
  <c r="AK892" i="2"/>
  <c r="AK893" i="2" s="1"/>
  <c r="AJ892" i="2"/>
  <c r="AJ893" i="2" s="1"/>
  <c r="AK891" i="2"/>
  <c r="AJ891" i="2"/>
  <c r="AK890" i="2"/>
  <c r="AK889" i="2"/>
  <c r="AK888" i="2"/>
  <c r="AJ887" i="2"/>
  <c r="AK887" i="2" s="1"/>
  <c r="AK886" i="2"/>
  <c r="AJ884" i="2"/>
  <c r="AK884" i="2" s="1"/>
  <c r="AJ883" i="2"/>
  <c r="AJ885" i="2" s="1"/>
  <c r="AK885" i="2" s="1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J855" i="2"/>
  <c r="AK855" i="2" s="1"/>
  <c r="AJ854" i="2"/>
  <c r="AK854" i="2" s="1"/>
  <c r="AJ853" i="2"/>
  <c r="AK853" i="2" s="1"/>
  <c r="AJ852" i="2"/>
  <c r="AK852" i="2" s="1"/>
  <c r="AJ851" i="2"/>
  <c r="AK851" i="2" s="1"/>
  <c r="AJ850" i="2"/>
  <c r="AK850" i="2" s="1"/>
  <c r="AJ849" i="2"/>
  <c r="AK849" i="2" s="1"/>
  <c r="AJ848" i="2"/>
  <c r="AK848" i="2" s="1"/>
  <c r="AJ847" i="2"/>
  <c r="AK847" i="2" s="1"/>
  <c r="AJ846" i="2"/>
  <c r="AK846" i="2" s="1"/>
  <c r="AJ845" i="2"/>
  <c r="AK845" i="2" s="1"/>
  <c r="AJ844" i="2"/>
  <c r="AK844" i="2" s="1"/>
  <c r="AJ843" i="2"/>
  <c r="AK843" i="2" s="1"/>
  <c r="AJ842" i="2"/>
  <c r="AK842" i="2" s="1"/>
  <c r="AJ841" i="2"/>
  <c r="AK841" i="2" s="1"/>
  <c r="AJ840" i="2"/>
  <c r="AK840" i="2" s="1"/>
  <c r="AJ839" i="2"/>
  <c r="AK839" i="2" s="1"/>
  <c r="AJ838" i="2"/>
  <c r="AK838" i="2" s="1"/>
  <c r="AJ837" i="2"/>
  <c r="AK837" i="2" s="1"/>
  <c r="AJ836" i="2"/>
  <c r="AK836" i="2" s="1"/>
  <c r="AJ835" i="2"/>
  <c r="AK835" i="2" s="1"/>
  <c r="AJ834" i="2"/>
  <c r="AK834" i="2" s="1"/>
  <c r="AJ833" i="2"/>
  <c r="AK833" i="2" s="1"/>
  <c r="AJ832" i="2"/>
  <c r="AK832" i="2" s="1"/>
  <c r="AJ831" i="2"/>
  <c r="AK831" i="2" s="1"/>
  <c r="AJ830" i="2"/>
  <c r="AK830" i="2" s="1"/>
  <c r="AJ829" i="2"/>
  <c r="AK829" i="2" s="1"/>
  <c r="AJ828" i="2"/>
  <c r="AK828" i="2" s="1"/>
  <c r="AJ827" i="2"/>
  <c r="AK827" i="2" s="1"/>
  <c r="AJ826" i="2"/>
  <c r="AK826" i="2" s="1"/>
  <c r="AJ825" i="2"/>
  <c r="AK825" i="2" s="1"/>
  <c r="AJ824" i="2"/>
  <c r="AK824" i="2" s="1"/>
  <c r="AJ823" i="2"/>
  <c r="AK823" i="2" s="1"/>
  <c r="AJ822" i="2"/>
  <c r="AK822" i="2" s="1"/>
  <c r="AJ821" i="2"/>
  <c r="AK821" i="2" s="1"/>
  <c r="AJ820" i="2"/>
  <c r="AK820" i="2" s="1"/>
  <c r="AJ819" i="2"/>
  <c r="AK819" i="2" s="1"/>
  <c r="AJ818" i="2"/>
  <c r="AK818" i="2" s="1"/>
  <c r="AJ817" i="2"/>
  <c r="AK817" i="2" s="1"/>
  <c r="AJ816" i="2"/>
  <c r="AK816" i="2" s="1"/>
  <c r="AJ815" i="2"/>
  <c r="AK815" i="2" s="1"/>
  <c r="AJ814" i="2"/>
  <c r="AK814" i="2" s="1"/>
  <c r="AJ813" i="2"/>
  <c r="AK813" i="2" s="1"/>
  <c r="AJ812" i="2"/>
  <c r="AK812" i="2" s="1"/>
  <c r="AJ811" i="2"/>
  <c r="AK811" i="2" s="1"/>
  <c r="AJ810" i="2"/>
  <c r="AK810" i="2" s="1"/>
  <c r="AJ809" i="2"/>
  <c r="AK809" i="2" s="1"/>
  <c r="AJ808" i="2"/>
  <c r="AK808" i="2" s="1"/>
  <c r="AJ807" i="2"/>
  <c r="AK807" i="2" s="1"/>
  <c r="AJ806" i="2"/>
  <c r="AK806" i="2" s="1"/>
  <c r="AJ805" i="2"/>
  <c r="AK805" i="2" s="1"/>
  <c r="AJ804" i="2"/>
  <c r="AK804" i="2" s="1"/>
  <c r="AJ803" i="2"/>
  <c r="AK803" i="2" s="1"/>
  <c r="AJ802" i="2"/>
  <c r="AK802" i="2" s="1"/>
  <c r="AJ801" i="2"/>
  <c r="AK801" i="2" s="1"/>
  <c r="AJ800" i="2"/>
  <c r="AK800" i="2" s="1"/>
  <c r="AJ799" i="2"/>
  <c r="AK799" i="2" s="1"/>
  <c r="AJ798" i="2"/>
  <c r="AK798" i="2" s="1"/>
  <c r="AJ797" i="2"/>
  <c r="AK797" i="2" s="1"/>
  <c r="AJ796" i="2"/>
  <c r="AK796" i="2" s="1"/>
  <c r="AJ795" i="2"/>
  <c r="AK795" i="2" s="1"/>
  <c r="AJ794" i="2"/>
  <c r="AK794" i="2" s="1"/>
  <c r="AJ793" i="2"/>
  <c r="AK793" i="2" s="1"/>
  <c r="AJ792" i="2"/>
  <c r="AK792" i="2" s="1"/>
  <c r="AJ791" i="2"/>
  <c r="AK791" i="2" s="1"/>
  <c r="AJ790" i="2"/>
  <c r="AK790" i="2" s="1"/>
  <c r="AJ789" i="2"/>
  <c r="AK789" i="2" s="1"/>
  <c r="AJ788" i="2"/>
  <c r="AK788" i="2" s="1"/>
  <c r="AJ787" i="2"/>
  <c r="AK787" i="2" s="1"/>
  <c r="AJ786" i="2"/>
  <c r="AK786" i="2" s="1"/>
  <c r="AJ785" i="2"/>
  <c r="AK785" i="2" s="1"/>
  <c r="AJ784" i="2"/>
  <c r="AK784" i="2" s="1"/>
  <c r="AJ783" i="2"/>
  <c r="AK783" i="2" s="1"/>
  <c r="AJ782" i="2"/>
  <c r="AK782" i="2" s="1"/>
  <c r="AJ781" i="2"/>
  <c r="AK781" i="2" s="1"/>
  <c r="AJ780" i="2"/>
  <c r="AK780" i="2" s="1"/>
  <c r="AJ779" i="2"/>
  <c r="AK779" i="2" s="1"/>
  <c r="AJ778" i="2"/>
  <c r="AK778" i="2" s="1"/>
  <c r="AJ777" i="2"/>
  <c r="AK777" i="2" s="1"/>
  <c r="AJ776" i="2"/>
  <c r="AK776" i="2" s="1"/>
  <c r="AJ775" i="2"/>
  <c r="AK775" i="2" s="1"/>
  <c r="AJ774" i="2"/>
  <c r="AK774" i="2" s="1"/>
  <c r="AJ773" i="2"/>
  <c r="AK773" i="2" s="1"/>
  <c r="AJ772" i="2"/>
  <c r="AK772" i="2" s="1"/>
  <c r="AJ771" i="2"/>
  <c r="AK771" i="2" s="1"/>
  <c r="AJ770" i="2"/>
  <c r="AK770" i="2" s="1"/>
  <c r="AJ769" i="2"/>
  <c r="AK769" i="2" s="1"/>
  <c r="AJ768" i="2"/>
  <c r="AK768" i="2" s="1"/>
  <c r="AJ767" i="2"/>
  <c r="AK767" i="2" s="1"/>
  <c r="AJ766" i="2"/>
  <c r="AK766" i="2" s="1"/>
  <c r="AJ765" i="2"/>
  <c r="AK765" i="2" s="1"/>
  <c r="AJ764" i="2"/>
  <c r="AK764" i="2" s="1"/>
  <c r="AJ763" i="2"/>
  <c r="AK763" i="2" s="1"/>
  <c r="AJ762" i="2"/>
  <c r="AK762" i="2" s="1"/>
  <c r="AJ761" i="2"/>
  <c r="AK761" i="2" s="1"/>
  <c r="AJ760" i="2"/>
  <c r="AK760" i="2" s="1"/>
  <c r="AJ759" i="2"/>
  <c r="AK759" i="2" s="1"/>
  <c r="AJ758" i="2"/>
  <c r="AK758" i="2" s="1"/>
  <c r="AJ757" i="2"/>
  <c r="AK757" i="2" s="1"/>
  <c r="AJ756" i="2"/>
  <c r="AK756" i="2" s="1"/>
  <c r="AJ755" i="2"/>
  <c r="AK755" i="2" s="1"/>
  <c r="AJ754" i="2"/>
  <c r="AK754" i="2" s="1"/>
  <c r="AJ753" i="2"/>
  <c r="AK753" i="2" s="1"/>
  <c r="AJ752" i="2"/>
  <c r="AK752" i="2" s="1"/>
  <c r="AJ751" i="2"/>
  <c r="AK751" i="2" s="1"/>
  <c r="AJ750" i="2"/>
  <c r="AK750" i="2" s="1"/>
  <c r="AJ749" i="2"/>
  <c r="AK749" i="2" s="1"/>
  <c r="AJ748" i="2"/>
  <c r="AK748" i="2" s="1"/>
  <c r="AJ747" i="2"/>
  <c r="AK747" i="2" s="1"/>
  <c r="AJ746" i="2"/>
  <c r="AK746" i="2" s="1"/>
  <c r="AJ745" i="2"/>
  <c r="AK745" i="2" s="1"/>
  <c r="AJ744" i="2"/>
  <c r="AK744" i="2" s="1"/>
  <c r="AJ743" i="2"/>
  <c r="AK743" i="2" s="1"/>
  <c r="AJ742" i="2"/>
  <c r="AK742" i="2" s="1"/>
  <c r="AJ741" i="2"/>
  <c r="AK741" i="2" s="1"/>
  <c r="AJ740" i="2"/>
  <c r="AK740" i="2" s="1"/>
  <c r="AJ739" i="2"/>
  <c r="AK739" i="2" s="1"/>
  <c r="AJ738" i="2"/>
  <c r="AK738" i="2" s="1"/>
  <c r="AJ737" i="2"/>
  <c r="AK737" i="2" s="1"/>
  <c r="AJ736" i="2"/>
  <c r="AK736" i="2" s="1"/>
  <c r="AK735" i="2"/>
  <c r="AJ734" i="2"/>
  <c r="AK734" i="2" s="1"/>
  <c r="AJ733" i="2"/>
  <c r="AK733" i="2" s="1"/>
  <c r="AJ732" i="2"/>
  <c r="AK732" i="2" s="1"/>
  <c r="AJ731" i="2"/>
  <c r="AK731" i="2" s="1"/>
  <c r="AJ730" i="2"/>
  <c r="AK730" i="2" s="1"/>
  <c r="AJ729" i="2"/>
  <c r="AK729" i="2" s="1"/>
  <c r="AJ728" i="2"/>
  <c r="AK728" i="2" s="1"/>
  <c r="AJ727" i="2"/>
  <c r="AK727" i="2" s="1"/>
  <c r="AJ726" i="2"/>
  <c r="AK726" i="2" s="1"/>
  <c r="AJ725" i="2"/>
  <c r="AK725" i="2" s="1"/>
  <c r="AJ724" i="2"/>
  <c r="AK724" i="2" s="1"/>
  <c r="AJ723" i="2"/>
  <c r="AK723" i="2" s="1"/>
  <c r="AJ722" i="2"/>
  <c r="AK722" i="2" s="1"/>
  <c r="AJ721" i="2"/>
  <c r="AK721" i="2" s="1"/>
  <c r="AJ720" i="2"/>
  <c r="AK720" i="2" s="1"/>
  <c r="AJ719" i="2"/>
  <c r="AK719" i="2" s="1"/>
  <c r="AJ718" i="2"/>
  <c r="AK718" i="2" s="1"/>
  <c r="AJ717" i="2"/>
  <c r="AK717" i="2" s="1"/>
  <c r="AJ716" i="2"/>
  <c r="AK716" i="2" s="1"/>
  <c r="AJ715" i="2"/>
  <c r="AK715" i="2" s="1"/>
  <c r="AJ714" i="2"/>
  <c r="AK714" i="2" s="1"/>
  <c r="AJ713" i="2"/>
  <c r="AK713" i="2" s="1"/>
  <c r="AJ712" i="2"/>
  <c r="AK712" i="2" s="1"/>
  <c r="AJ711" i="2"/>
  <c r="AK711" i="2" s="1"/>
  <c r="AJ710" i="2"/>
  <c r="AK710" i="2" s="1"/>
  <c r="AJ709" i="2"/>
  <c r="AK709" i="2" s="1"/>
  <c r="AJ708" i="2"/>
  <c r="AK708" i="2" s="1"/>
  <c r="AJ707" i="2"/>
  <c r="AK707" i="2" s="1"/>
  <c r="AJ706" i="2"/>
  <c r="AK706" i="2" s="1"/>
  <c r="AJ705" i="2"/>
  <c r="AK705" i="2" s="1"/>
  <c r="AJ704" i="2"/>
  <c r="AK704" i="2" s="1"/>
  <c r="AJ703" i="2"/>
  <c r="AK703" i="2" s="1"/>
  <c r="AJ702" i="2"/>
  <c r="AK702" i="2" s="1"/>
  <c r="AJ701" i="2"/>
  <c r="AK701" i="2" s="1"/>
  <c r="AJ700" i="2"/>
  <c r="AK700" i="2" s="1"/>
  <c r="AJ699" i="2"/>
  <c r="AK699" i="2" s="1"/>
  <c r="AJ698" i="2"/>
  <c r="AK698" i="2" s="1"/>
  <c r="AK697" i="2"/>
  <c r="AK696" i="2"/>
  <c r="AJ695" i="2"/>
  <c r="AK695" i="2" s="1"/>
  <c r="AJ694" i="2"/>
  <c r="AK694" i="2" s="1"/>
  <c r="AJ693" i="2"/>
  <c r="AK693" i="2" s="1"/>
  <c r="AJ692" i="2"/>
  <c r="AK692" i="2" s="1"/>
  <c r="AJ691" i="2"/>
  <c r="AK691" i="2" s="1"/>
  <c r="AK690" i="2"/>
  <c r="AJ689" i="2"/>
  <c r="AK689" i="2" s="1"/>
  <c r="AJ688" i="2"/>
  <c r="AK688" i="2" s="1"/>
  <c r="AJ687" i="2"/>
  <c r="AK687" i="2" s="1"/>
  <c r="AJ686" i="2"/>
  <c r="AK686" i="2" s="1"/>
  <c r="AJ685" i="2"/>
  <c r="AK685" i="2" s="1"/>
  <c r="AJ684" i="2"/>
  <c r="AK684" i="2" s="1"/>
  <c r="AK683" i="2"/>
  <c r="AJ682" i="2"/>
  <c r="AK682" i="2" s="1"/>
  <c r="AJ681" i="2"/>
  <c r="AK681" i="2" s="1"/>
  <c r="AJ680" i="2"/>
  <c r="AK680" i="2" s="1"/>
  <c r="AJ679" i="2"/>
  <c r="AK679" i="2" s="1"/>
  <c r="AJ678" i="2"/>
  <c r="AK678" i="2" s="1"/>
  <c r="AJ677" i="2"/>
  <c r="AK677" i="2" s="1"/>
  <c r="AK676" i="2"/>
  <c r="AK675" i="2"/>
  <c r="AJ674" i="2"/>
  <c r="AK674" i="2" s="1"/>
  <c r="AJ673" i="2"/>
  <c r="AK673" i="2" s="1"/>
  <c r="AJ672" i="2"/>
  <c r="AK672" i="2" s="1"/>
  <c r="AJ671" i="2"/>
  <c r="AK671" i="2" s="1"/>
  <c r="AJ670" i="2"/>
  <c r="AK670" i="2" s="1"/>
  <c r="AK669" i="2"/>
  <c r="AJ668" i="2"/>
  <c r="AK668" i="2" s="1"/>
  <c r="AJ667" i="2"/>
  <c r="AK667" i="2" s="1"/>
  <c r="AJ666" i="2"/>
  <c r="AK666" i="2" s="1"/>
  <c r="AJ665" i="2"/>
  <c r="AK665" i="2" s="1"/>
  <c r="AJ664" i="2"/>
  <c r="AK664" i="2" s="1"/>
  <c r="AJ663" i="2"/>
  <c r="AK663" i="2" s="1"/>
  <c r="AK662" i="2"/>
  <c r="AK661" i="2"/>
  <c r="AJ660" i="2"/>
  <c r="AK660" i="2" s="1"/>
  <c r="AJ659" i="2"/>
  <c r="AK659" i="2" s="1"/>
  <c r="AJ658" i="2"/>
  <c r="AK658" i="2" s="1"/>
  <c r="AJ657" i="2"/>
  <c r="AK657" i="2" s="1"/>
  <c r="AJ656" i="2"/>
  <c r="AK656" i="2" s="1"/>
  <c r="AK655" i="2"/>
  <c r="AJ654" i="2"/>
  <c r="AK654" i="2" s="1"/>
  <c r="AJ653" i="2"/>
  <c r="AK653" i="2" s="1"/>
  <c r="AJ652" i="2"/>
  <c r="AK652" i="2" s="1"/>
  <c r="AJ651" i="2"/>
  <c r="AK651" i="2" s="1"/>
  <c r="AJ650" i="2"/>
  <c r="AK650" i="2" s="1"/>
  <c r="AJ649" i="2"/>
  <c r="AK649" i="2" s="1"/>
  <c r="AK648" i="2"/>
  <c r="AJ647" i="2"/>
  <c r="AK647" i="2" s="1"/>
  <c r="AJ646" i="2"/>
  <c r="AK646" i="2" s="1"/>
  <c r="AJ645" i="2"/>
  <c r="AK645" i="2" s="1"/>
  <c r="AJ644" i="2"/>
  <c r="AK644" i="2" s="1"/>
  <c r="AJ643" i="2"/>
  <c r="AK643" i="2" s="1"/>
  <c r="AJ642" i="2"/>
  <c r="AK642" i="2" s="1"/>
  <c r="AK641" i="2"/>
  <c r="AK640" i="2"/>
  <c r="AJ639" i="2"/>
  <c r="AK639" i="2" s="1"/>
  <c r="AJ638" i="2"/>
  <c r="AK638" i="2" s="1"/>
  <c r="AJ637" i="2"/>
  <c r="AK637" i="2" s="1"/>
  <c r="AJ636" i="2"/>
  <c r="AK636" i="2" s="1"/>
  <c r="AJ635" i="2"/>
  <c r="AK635" i="2" s="1"/>
  <c r="AK634" i="2"/>
  <c r="AJ633" i="2"/>
  <c r="AK633" i="2" s="1"/>
  <c r="AJ632" i="2"/>
  <c r="AK632" i="2" s="1"/>
  <c r="AJ631" i="2"/>
  <c r="AK631" i="2" s="1"/>
  <c r="AJ630" i="2"/>
  <c r="AK630" i="2" s="1"/>
  <c r="AJ629" i="2"/>
  <c r="AK629" i="2" s="1"/>
  <c r="AJ628" i="2"/>
  <c r="AK628" i="2" s="1"/>
  <c r="AK627" i="2"/>
  <c r="AJ626" i="2"/>
  <c r="AK626" i="2" s="1"/>
  <c r="AJ625" i="2"/>
  <c r="AK625" i="2" s="1"/>
  <c r="AJ624" i="2"/>
  <c r="AK624" i="2" s="1"/>
  <c r="AJ623" i="2"/>
  <c r="AK623" i="2" s="1"/>
  <c r="AJ622" i="2"/>
  <c r="AK622" i="2" s="1"/>
  <c r="AJ621" i="2"/>
  <c r="AK621" i="2" s="1"/>
  <c r="AK620" i="2"/>
  <c r="AK619" i="2"/>
  <c r="AJ618" i="2"/>
  <c r="AK618" i="2" s="1"/>
  <c r="AJ617" i="2"/>
  <c r="AK617" i="2" s="1"/>
  <c r="AJ616" i="2"/>
  <c r="AK616" i="2" s="1"/>
  <c r="AJ615" i="2"/>
  <c r="AK615" i="2" s="1"/>
  <c r="AJ614" i="2"/>
  <c r="AK614" i="2" s="1"/>
  <c r="AK613" i="2"/>
  <c r="AJ612" i="2"/>
  <c r="AK612" i="2" s="1"/>
  <c r="AJ611" i="2"/>
  <c r="AK611" i="2" s="1"/>
  <c r="AJ610" i="2"/>
  <c r="AK610" i="2" s="1"/>
  <c r="AJ609" i="2"/>
  <c r="AK609" i="2" s="1"/>
  <c r="AJ608" i="2"/>
  <c r="AK608" i="2" s="1"/>
  <c r="AJ607" i="2"/>
  <c r="AK607" i="2" s="1"/>
  <c r="AK606" i="2"/>
  <c r="AK605" i="2"/>
  <c r="AJ604" i="2"/>
  <c r="AK604" i="2" s="1"/>
  <c r="AJ603" i="2"/>
  <c r="AK603" i="2" s="1"/>
  <c r="AJ602" i="2"/>
  <c r="AK602" i="2" s="1"/>
  <c r="AJ601" i="2"/>
  <c r="AK601" i="2" s="1"/>
  <c r="AJ600" i="2"/>
  <c r="AK600" i="2" s="1"/>
  <c r="AJ599" i="2"/>
  <c r="AK599" i="2" s="1"/>
  <c r="AJ598" i="2"/>
  <c r="AK598" i="2" s="1"/>
  <c r="AJ597" i="2"/>
  <c r="AK597" i="2" s="1"/>
  <c r="AJ596" i="2"/>
  <c r="AK596" i="2" s="1"/>
  <c r="AJ595" i="2"/>
  <c r="AK595" i="2" s="1"/>
  <c r="AJ594" i="2"/>
  <c r="AK594" i="2" s="1"/>
  <c r="AJ593" i="2"/>
  <c r="AK593" i="2" s="1"/>
  <c r="AJ592" i="2"/>
  <c r="AK592" i="2" s="1"/>
  <c r="AJ591" i="2"/>
  <c r="AK591" i="2" s="1"/>
  <c r="AJ590" i="2"/>
  <c r="AK590" i="2" s="1"/>
  <c r="AJ589" i="2"/>
  <c r="AK589" i="2" s="1"/>
  <c r="AJ588" i="2"/>
  <c r="AK588" i="2" s="1"/>
  <c r="AJ587" i="2"/>
  <c r="AK587" i="2" s="1"/>
  <c r="AJ586" i="2"/>
  <c r="AK586" i="2" s="1"/>
  <c r="AJ585" i="2"/>
  <c r="AK585" i="2" s="1"/>
  <c r="AJ584" i="2"/>
  <c r="AK584" i="2" s="1"/>
  <c r="AJ583" i="2"/>
  <c r="AK583" i="2" s="1"/>
  <c r="AJ582" i="2"/>
  <c r="AK582" i="2" s="1"/>
  <c r="AJ581" i="2"/>
  <c r="AK581" i="2" s="1"/>
  <c r="AJ580" i="2"/>
  <c r="AK580" i="2" s="1"/>
  <c r="AJ579" i="2"/>
  <c r="AK579" i="2" s="1"/>
  <c r="AJ578" i="2"/>
  <c r="AK578" i="2" s="1"/>
  <c r="AJ577" i="2"/>
  <c r="AK577" i="2" s="1"/>
  <c r="AJ576" i="2"/>
  <c r="AK576" i="2" s="1"/>
  <c r="AJ575" i="2"/>
  <c r="AK575" i="2" s="1"/>
  <c r="AJ574" i="2"/>
  <c r="AK574" i="2" s="1"/>
  <c r="AJ573" i="2"/>
  <c r="AK573" i="2" s="1"/>
  <c r="AJ572" i="2"/>
  <c r="AK572" i="2" s="1"/>
  <c r="AJ571" i="2"/>
  <c r="AK571" i="2" s="1"/>
  <c r="AJ570" i="2"/>
  <c r="AK570" i="2" s="1"/>
  <c r="AJ569" i="2"/>
  <c r="AK569" i="2" s="1"/>
  <c r="AJ568" i="2"/>
  <c r="AK568" i="2" s="1"/>
  <c r="AJ567" i="2"/>
  <c r="AK567" i="2" s="1"/>
  <c r="AJ566" i="2"/>
  <c r="AK566" i="2" s="1"/>
  <c r="AJ565" i="2"/>
  <c r="AK565" i="2" s="1"/>
  <c r="AJ564" i="2"/>
  <c r="AK564" i="2" s="1"/>
  <c r="AK563" i="2"/>
  <c r="AK562" i="2"/>
  <c r="AJ561" i="2"/>
  <c r="AK561" i="2" s="1"/>
  <c r="AJ560" i="2"/>
  <c r="AK560" i="2" s="1"/>
  <c r="AJ559" i="2"/>
  <c r="AK559" i="2" s="1"/>
  <c r="AJ558" i="2"/>
  <c r="AK558" i="2" s="1"/>
  <c r="AJ557" i="2"/>
  <c r="AK557" i="2" s="1"/>
  <c r="AK556" i="2"/>
  <c r="AK555" i="2"/>
  <c r="AJ554" i="2"/>
  <c r="AK554" i="2" s="1"/>
  <c r="AJ553" i="2"/>
  <c r="AK553" i="2" s="1"/>
  <c r="AJ552" i="2"/>
  <c r="AK552" i="2" s="1"/>
  <c r="AJ551" i="2"/>
  <c r="AK551" i="2" s="1"/>
  <c r="AJ550" i="2"/>
  <c r="AK550" i="2" s="1"/>
  <c r="AK549" i="2"/>
  <c r="AK548" i="2"/>
  <c r="AJ547" i="2"/>
  <c r="AK547" i="2" s="1"/>
  <c r="AJ546" i="2"/>
  <c r="AK546" i="2" s="1"/>
  <c r="AJ545" i="2"/>
  <c r="AK545" i="2" s="1"/>
  <c r="AJ544" i="2"/>
  <c r="AK544" i="2" s="1"/>
  <c r="AJ543" i="2"/>
  <c r="AK543" i="2" s="1"/>
  <c r="AJ542" i="2"/>
  <c r="AK542" i="2" s="1"/>
  <c r="AJ541" i="2"/>
  <c r="AK541" i="2" s="1"/>
  <c r="AJ540" i="2"/>
  <c r="AK540" i="2" s="1"/>
  <c r="AJ539" i="2"/>
  <c r="AK539" i="2" s="1"/>
  <c r="AJ538" i="2"/>
  <c r="AK538" i="2" s="1"/>
  <c r="AJ537" i="2"/>
  <c r="AK537" i="2" s="1"/>
  <c r="AJ536" i="2"/>
  <c r="AK536" i="2" s="1"/>
  <c r="AJ535" i="2"/>
  <c r="AK535" i="2" s="1"/>
  <c r="AJ534" i="2"/>
  <c r="AK534" i="2" s="1"/>
  <c r="AJ533" i="2"/>
  <c r="AK533" i="2" s="1"/>
  <c r="AJ532" i="2"/>
  <c r="AK532" i="2" s="1"/>
  <c r="AJ531" i="2"/>
  <c r="AK531" i="2" s="1"/>
  <c r="AJ530" i="2"/>
  <c r="AK530" i="2" s="1"/>
  <c r="AJ529" i="2"/>
  <c r="AK529" i="2" s="1"/>
  <c r="AK528" i="2"/>
  <c r="AK527" i="2"/>
  <c r="AJ526" i="2"/>
  <c r="AK526" i="2" s="1"/>
  <c r="AJ525" i="2"/>
  <c r="AK525" i="2" s="1"/>
  <c r="AJ524" i="2"/>
  <c r="AK524" i="2" s="1"/>
  <c r="AJ523" i="2"/>
  <c r="AK523" i="2" s="1"/>
  <c r="AJ522" i="2"/>
  <c r="AK522" i="2" s="1"/>
  <c r="AJ521" i="2"/>
  <c r="AK521" i="2" s="1"/>
  <c r="AJ520" i="2"/>
  <c r="AK520" i="2" s="1"/>
  <c r="AJ519" i="2"/>
  <c r="AK519" i="2" s="1"/>
  <c r="AJ518" i="2"/>
  <c r="AK518" i="2" s="1"/>
  <c r="AJ517" i="2"/>
  <c r="AK517" i="2" s="1"/>
  <c r="AJ516" i="2"/>
  <c r="AK516" i="2" s="1"/>
  <c r="AJ515" i="2"/>
  <c r="AK515" i="2" s="1"/>
  <c r="AJ514" i="2"/>
  <c r="AK514" i="2" s="1"/>
  <c r="AJ513" i="2"/>
  <c r="AK513" i="2" s="1"/>
  <c r="AJ512" i="2"/>
  <c r="AK512" i="2" s="1"/>
  <c r="AJ511" i="2"/>
  <c r="AK511" i="2" s="1"/>
  <c r="AJ510" i="2"/>
  <c r="AK510" i="2" s="1"/>
  <c r="AJ509" i="2"/>
  <c r="AK509" i="2" s="1"/>
  <c r="AJ508" i="2"/>
  <c r="AK508" i="2" s="1"/>
  <c r="AK507" i="2"/>
  <c r="AJ506" i="2"/>
  <c r="AK506" i="2" s="1"/>
  <c r="AJ505" i="2"/>
  <c r="AK505" i="2" s="1"/>
  <c r="AJ504" i="2"/>
  <c r="AK504" i="2" s="1"/>
  <c r="AJ503" i="2"/>
  <c r="AK503" i="2" s="1"/>
  <c r="AJ502" i="2"/>
  <c r="AK502" i="2" s="1"/>
  <c r="AJ501" i="2"/>
  <c r="AK501" i="2" s="1"/>
  <c r="AJ500" i="2"/>
  <c r="AK500" i="2" s="1"/>
  <c r="AJ499" i="2"/>
  <c r="AK499" i="2" s="1"/>
  <c r="AJ498" i="2"/>
  <c r="AK498" i="2" s="1"/>
  <c r="AJ497" i="2"/>
  <c r="AK497" i="2" s="1"/>
  <c r="AJ496" i="2"/>
  <c r="AK496" i="2" s="1"/>
  <c r="AJ495" i="2"/>
  <c r="AK495" i="2" s="1"/>
  <c r="AJ494" i="2"/>
  <c r="AK494" i="2" s="1"/>
  <c r="AK493" i="2"/>
  <c r="AK492" i="2"/>
  <c r="AJ491" i="2"/>
  <c r="AK491" i="2" s="1"/>
  <c r="AJ490" i="2"/>
  <c r="AK490" i="2" s="1"/>
  <c r="AJ489" i="2"/>
  <c r="AK489" i="2" s="1"/>
  <c r="AJ488" i="2"/>
  <c r="AK488" i="2" s="1"/>
  <c r="AJ487" i="2"/>
  <c r="AK487" i="2" s="1"/>
  <c r="AK486" i="2"/>
  <c r="AJ485" i="2"/>
  <c r="AK485" i="2" s="1"/>
  <c r="AJ484" i="2"/>
  <c r="AK484" i="2" s="1"/>
  <c r="AJ483" i="2"/>
  <c r="AK483" i="2" s="1"/>
  <c r="AJ482" i="2"/>
  <c r="AK482" i="2" s="1"/>
  <c r="AJ481" i="2"/>
  <c r="AK481" i="2" s="1"/>
  <c r="AJ480" i="2"/>
  <c r="AK480" i="2" s="1"/>
  <c r="AJ479" i="2"/>
  <c r="AK479" i="2" s="1"/>
  <c r="AJ478" i="2"/>
  <c r="AK478" i="2" s="1"/>
  <c r="AK477" i="2"/>
  <c r="AJ476" i="2"/>
  <c r="AK476" i="2" s="1"/>
  <c r="AJ475" i="2"/>
  <c r="AK475" i="2" s="1"/>
  <c r="AJ474" i="2"/>
  <c r="AK474" i="2" s="1"/>
  <c r="AJ473" i="2"/>
  <c r="AK473" i="2" s="1"/>
  <c r="AJ472" i="2"/>
  <c r="AK472" i="2" s="1"/>
  <c r="AJ471" i="2"/>
  <c r="AK471" i="2" s="1"/>
  <c r="AJ470" i="2"/>
  <c r="AK470" i="2" s="1"/>
  <c r="AJ469" i="2"/>
  <c r="AK469" i="2" s="1"/>
  <c r="AJ468" i="2"/>
  <c r="AK468" i="2" s="1"/>
  <c r="AJ467" i="2"/>
  <c r="AK467" i="2" s="1"/>
  <c r="AJ466" i="2"/>
  <c r="AK466" i="2" s="1"/>
  <c r="AJ465" i="2"/>
  <c r="AK465" i="2" s="1"/>
  <c r="AJ464" i="2"/>
  <c r="AK464" i="2" s="1"/>
  <c r="AK463" i="2"/>
  <c r="AK462" i="2"/>
  <c r="AJ461" i="2"/>
  <c r="AK461" i="2" s="1"/>
  <c r="AJ460" i="2"/>
  <c r="AK460" i="2" s="1"/>
  <c r="AJ459" i="2"/>
  <c r="AK459" i="2" s="1"/>
  <c r="AJ458" i="2"/>
  <c r="AK458" i="2" s="1"/>
  <c r="AJ457" i="2"/>
  <c r="AK457" i="2" s="1"/>
  <c r="AJ456" i="2"/>
  <c r="AK456" i="2" s="1"/>
  <c r="AJ455" i="2"/>
  <c r="AK455" i="2" s="1"/>
  <c r="AJ454" i="2"/>
  <c r="AK454" i="2" s="1"/>
  <c r="AJ453" i="2"/>
  <c r="AK453" i="2" s="1"/>
  <c r="AJ452" i="2"/>
  <c r="AK452" i="2" s="1"/>
  <c r="AJ451" i="2"/>
  <c r="AK451" i="2" s="1"/>
  <c r="AJ450" i="2"/>
  <c r="AK450" i="2" s="1"/>
  <c r="AJ449" i="2"/>
  <c r="AK449" i="2" s="1"/>
  <c r="AJ448" i="2"/>
  <c r="AK448" i="2" s="1"/>
  <c r="AJ447" i="2"/>
  <c r="AK447" i="2" s="1"/>
  <c r="AJ446" i="2"/>
  <c r="AK446" i="2" s="1"/>
  <c r="AJ445" i="2"/>
  <c r="AK445" i="2" s="1"/>
  <c r="AJ444" i="2"/>
  <c r="AK444" i="2" s="1"/>
  <c r="AJ443" i="2"/>
  <c r="AK443" i="2" s="1"/>
  <c r="AK442" i="2"/>
  <c r="AJ441" i="2"/>
  <c r="AK441" i="2" s="1"/>
  <c r="AJ440" i="2"/>
  <c r="AK440" i="2" s="1"/>
  <c r="AJ439" i="2"/>
  <c r="AK439" i="2" s="1"/>
  <c r="AJ438" i="2"/>
  <c r="AK438" i="2" s="1"/>
  <c r="AJ437" i="2"/>
  <c r="AK437" i="2" s="1"/>
  <c r="AJ436" i="2"/>
  <c r="AK436" i="2" s="1"/>
  <c r="AJ435" i="2"/>
  <c r="AK435" i="2" s="1"/>
  <c r="AJ434" i="2"/>
  <c r="AK434" i="2" s="1"/>
  <c r="AJ433" i="2"/>
  <c r="AK433" i="2" s="1"/>
  <c r="AJ432" i="2"/>
  <c r="AK432" i="2" s="1"/>
  <c r="AJ431" i="2"/>
  <c r="AK431" i="2" s="1"/>
  <c r="AJ430" i="2"/>
  <c r="AK430" i="2" s="1"/>
  <c r="AJ429" i="2"/>
  <c r="AK429" i="2" s="1"/>
  <c r="AJ428" i="2"/>
  <c r="AK428" i="2" s="1"/>
  <c r="AJ427" i="2"/>
  <c r="AK427" i="2" s="1"/>
  <c r="AJ426" i="2"/>
  <c r="AK426" i="2" s="1"/>
  <c r="AK425" i="2"/>
  <c r="AK424" i="2"/>
  <c r="AJ423" i="2"/>
  <c r="AK423" i="2" s="1"/>
  <c r="AJ422" i="2"/>
  <c r="AK422" i="2" s="1"/>
  <c r="AJ421" i="2"/>
  <c r="AK421" i="2" s="1"/>
  <c r="AJ420" i="2"/>
  <c r="AK420" i="2" s="1"/>
  <c r="AJ419" i="2"/>
  <c r="AK419" i="2" s="1"/>
  <c r="AJ418" i="2"/>
  <c r="AK418" i="2" s="1"/>
  <c r="AJ417" i="2"/>
  <c r="AK417" i="2" s="1"/>
  <c r="AJ416" i="2"/>
  <c r="AK416" i="2" s="1"/>
  <c r="AJ415" i="2"/>
  <c r="AK415" i="2" s="1"/>
  <c r="AJ414" i="2"/>
  <c r="AK414" i="2" s="1"/>
  <c r="AJ413" i="2"/>
  <c r="AK413" i="2" s="1"/>
  <c r="AJ412" i="2"/>
  <c r="AK412" i="2" s="1"/>
  <c r="AJ411" i="2"/>
  <c r="AK411" i="2" s="1"/>
  <c r="AJ410" i="2"/>
  <c r="AK410" i="2" s="1"/>
  <c r="AJ409" i="2"/>
  <c r="AK409" i="2" s="1"/>
  <c r="AJ408" i="2"/>
  <c r="AK408" i="2" s="1"/>
  <c r="AJ407" i="2"/>
  <c r="AK407" i="2" s="1"/>
  <c r="AJ406" i="2"/>
  <c r="AK406" i="2" s="1"/>
  <c r="AJ405" i="2"/>
  <c r="AK405" i="2" s="1"/>
  <c r="AJ404" i="2"/>
  <c r="AK404" i="2" s="1"/>
  <c r="AJ403" i="2"/>
  <c r="AK403" i="2" s="1"/>
  <c r="AJ402" i="2"/>
  <c r="AK402" i="2" s="1"/>
  <c r="AJ401" i="2"/>
  <c r="AK401" i="2" s="1"/>
  <c r="AJ400" i="2"/>
  <c r="AK400" i="2" s="1"/>
  <c r="AJ399" i="2"/>
  <c r="AK399" i="2" s="1"/>
  <c r="AJ398" i="2"/>
  <c r="AK398" i="2" s="1"/>
  <c r="AJ397" i="2"/>
  <c r="AK397" i="2" s="1"/>
  <c r="AJ396" i="2"/>
  <c r="AK396" i="2" s="1"/>
  <c r="AJ395" i="2"/>
  <c r="AK395" i="2" s="1"/>
  <c r="AJ394" i="2"/>
  <c r="AK394" i="2" s="1"/>
  <c r="AJ393" i="2"/>
  <c r="AK393" i="2" s="1"/>
  <c r="AJ392" i="2"/>
  <c r="AK392" i="2" s="1"/>
  <c r="AJ391" i="2"/>
  <c r="AK391" i="2" s="1"/>
  <c r="AJ390" i="2"/>
  <c r="AK390" i="2" s="1"/>
  <c r="AJ389" i="2"/>
  <c r="AK389" i="2" s="1"/>
  <c r="AJ388" i="2"/>
  <c r="AK388" i="2" s="1"/>
  <c r="AJ387" i="2"/>
  <c r="AK387" i="2" s="1"/>
  <c r="AJ386" i="2"/>
  <c r="AK386" i="2" s="1"/>
  <c r="AJ385" i="2"/>
  <c r="AK385" i="2" s="1"/>
  <c r="AJ384" i="2"/>
  <c r="AK384" i="2" s="1"/>
  <c r="AJ383" i="2"/>
  <c r="AK383" i="2" s="1"/>
  <c r="AJ382" i="2"/>
  <c r="AK382" i="2" s="1"/>
  <c r="AJ381" i="2"/>
  <c r="AK381" i="2" s="1"/>
  <c r="AJ380" i="2"/>
  <c r="AK380" i="2" s="1"/>
  <c r="AJ379" i="2"/>
  <c r="AK379" i="2" s="1"/>
  <c r="AJ378" i="2"/>
  <c r="AK378" i="2" s="1"/>
  <c r="AJ377" i="2"/>
  <c r="AK377" i="2" s="1"/>
  <c r="AJ376" i="2"/>
  <c r="AK376" i="2" s="1"/>
  <c r="AJ375" i="2"/>
  <c r="AK375" i="2" s="1"/>
  <c r="AJ374" i="2"/>
  <c r="AK374" i="2" s="1"/>
  <c r="AJ373" i="2"/>
  <c r="AK373" i="2" s="1"/>
  <c r="AJ372" i="2"/>
  <c r="AK372" i="2" s="1"/>
  <c r="AJ371" i="2"/>
  <c r="AK371" i="2" s="1"/>
  <c r="AJ370" i="2"/>
  <c r="AK370" i="2" s="1"/>
  <c r="AJ369" i="2"/>
  <c r="AK369" i="2" s="1"/>
  <c r="AJ368" i="2"/>
  <c r="AK368" i="2" s="1"/>
  <c r="AJ367" i="2"/>
  <c r="AK367" i="2" s="1"/>
  <c r="AJ366" i="2"/>
  <c r="AK366" i="2" s="1"/>
  <c r="AJ365" i="2"/>
  <c r="AK365" i="2" s="1"/>
  <c r="AJ364" i="2"/>
  <c r="AK364" i="2" s="1"/>
  <c r="AK363" i="2"/>
  <c r="AJ362" i="2"/>
  <c r="AK362" i="2" s="1"/>
  <c r="AJ361" i="2"/>
  <c r="AK361" i="2" s="1"/>
  <c r="AJ360" i="2"/>
  <c r="AK360" i="2" s="1"/>
  <c r="AJ359" i="2"/>
  <c r="AK359" i="2" s="1"/>
  <c r="AJ358" i="2"/>
  <c r="AK358" i="2" s="1"/>
  <c r="AJ357" i="2"/>
  <c r="AK357" i="2" s="1"/>
  <c r="AJ356" i="2"/>
  <c r="AK356" i="2" s="1"/>
  <c r="AJ355" i="2"/>
  <c r="AK355" i="2" s="1"/>
  <c r="AJ354" i="2"/>
  <c r="AK354" i="2" s="1"/>
  <c r="AJ353" i="2"/>
  <c r="AK353" i="2" s="1"/>
  <c r="AJ352" i="2"/>
  <c r="AK352" i="2" s="1"/>
  <c r="AJ351" i="2"/>
  <c r="AK351" i="2" s="1"/>
  <c r="AK350" i="2"/>
  <c r="AK349" i="2"/>
  <c r="AJ348" i="2"/>
  <c r="AK348" i="2" s="1"/>
  <c r="AJ347" i="2"/>
  <c r="AK347" i="2" s="1"/>
  <c r="AJ346" i="2"/>
  <c r="AK346" i="2" s="1"/>
  <c r="AJ345" i="2"/>
  <c r="AK345" i="2" s="1"/>
  <c r="AJ344" i="2"/>
  <c r="AK344" i="2" s="1"/>
  <c r="AK343" i="2"/>
  <c r="AK342" i="2"/>
  <c r="AJ341" i="2"/>
  <c r="AK341" i="2" s="1"/>
  <c r="AJ340" i="2"/>
  <c r="AK340" i="2" s="1"/>
  <c r="AJ339" i="2"/>
  <c r="AK339" i="2" s="1"/>
  <c r="AJ338" i="2"/>
  <c r="AK338" i="2" s="1"/>
  <c r="AJ337" i="2"/>
  <c r="AK337" i="2" s="1"/>
  <c r="AK336" i="2"/>
  <c r="AK335" i="2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K322" i="2"/>
  <c r="AK321" i="2"/>
  <c r="AJ320" i="2"/>
  <c r="AK320" i="2" s="1"/>
  <c r="AJ319" i="2"/>
  <c r="AK319" i="2" s="1"/>
  <c r="AJ318" i="2"/>
  <c r="AK318" i="2" s="1"/>
  <c r="AJ317" i="2"/>
  <c r="AK317" i="2" s="1"/>
  <c r="AJ316" i="2"/>
  <c r="AK316" i="2" s="1"/>
  <c r="AK315" i="2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K308" i="2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K301" i="2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K294" i="2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K287" i="2"/>
  <c r="AK286" i="2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K258" i="2"/>
  <c r="AK257" i="2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J211" i="2"/>
  <c r="AK211" i="2" s="1"/>
  <c r="AK210" i="2"/>
  <c r="AK209" i="2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K196" i="2"/>
  <c r="AK195" i="2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J183" i="2"/>
  <c r="AK183" i="2" s="1"/>
  <c r="AK182" i="2"/>
  <c r="AK181" i="2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K174" i="2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K149" i="2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K142" i="2"/>
  <c r="AK141" i="2"/>
  <c r="AJ140" i="2"/>
  <c r="AK140" i="2" s="1"/>
  <c r="AJ139" i="2"/>
  <c r="AK139" i="2" s="1"/>
  <c r="AJ138" i="2"/>
  <c r="AK138" i="2" s="1"/>
  <c r="AJ137" i="2"/>
  <c r="AK137" i="2" s="1"/>
  <c r="AJ136" i="2"/>
  <c r="AK136" i="2" s="1"/>
  <c r="AK135" i="2"/>
  <c r="AK134" i="2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K121" i="2"/>
  <c r="AK120" i="2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K93" i="2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K79" i="2"/>
  <c r="AK78" i="2"/>
  <c r="AJ77" i="2"/>
  <c r="AK77" i="2" s="1"/>
  <c r="AJ76" i="2"/>
  <c r="AK76" i="2" s="1"/>
  <c r="AJ75" i="2"/>
  <c r="AK75" i="2" s="1"/>
  <c r="AJ74" i="2"/>
  <c r="AK74" i="2" s="1"/>
  <c r="AJ73" i="2"/>
  <c r="AK73" i="2" s="1"/>
  <c r="AK72" i="2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K57" i="2"/>
  <c r="AK56" i="2"/>
  <c r="AJ55" i="2"/>
  <c r="AK55" i="2" s="1"/>
  <c r="AJ54" i="2"/>
  <c r="AK54" i="2" s="1"/>
  <c r="AJ53" i="2"/>
  <c r="AK53" i="2" s="1"/>
  <c r="AJ52" i="2"/>
  <c r="AK52" i="2" s="1"/>
  <c r="AJ51" i="2"/>
  <c r="AK51" i="2" s="1"/>
  <c r="AK50" i="2"/>
  <c r="AK49" i="2"/>
  <c r="AJ48" i="2"/>
  <c r="AK48" i="2" s="1"/>
  <c r="AJ47" i="2"/>
  <c r="AK47" i="2" s="1"/>
  <c r="AJ46" i="2"/>
  <c r="AK46" i="2" s="1"/>
  <c r="AJ45" i="2"/>
  <c r="AK45" i="2" s="1"/>
  <c r="AJ44" i="2"/>
  <c r="AK44" i="2" s="1"/>
  <c r="AK43" i="2"/>
  <c r="AK42" i="2"/>
  <c r="AJ41" i="2"/>
  <c r="AK41" i="2" s="1"/>
  <c r="AJ40" i="2"/>
  <c r="AK40" i="2" s="1"/>
  <c r="AJ39" i="2"/>
  <c r="AK39" i="2" s="1"/>
  <c r="AJ38" i="2"/>
  <c r="AK38" i="2" s="1"/>
  <c r="AJ37" i="2"/>
  <c r="AK37" i="2" s="1"/>
  <c r="AK36" i="2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K22" i="2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K15" i="2"/>
  <c r="AK14" i="2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K2138" i="2" l="1"/>
  <c r="AK1333" i="2"/>
  <c r="AJ1975" i="2"/>
  <c r="AJ1976" i="2" s="1"/>
  <c r="AK1976" i="2" s="1"/>
  <c r="AJ2008" i="2"/>
  <c r="AK2008" i="2" s="1"/>
  <c r="AK2073" i="2"/>
  <c r="AJ2191" i="2"/>
  <c r="AK2188" i="2"/>
  <c r="AK883" i="2"/>
  <c r="AJ2009" i="2"/>
  <c r="AK2009" i="2" s="1"/>
  <c r="AK2255" i="2"/>
  <c r="AJ2079" i="2"/>
  <c r="AK2079" i="2" s="1"/>
  <c r="AK1975" i="2" l="1"/>
  <c r="AJ2194" i="2"/>
  <c r="AK2194" i="2" s="1"/>
  <c r="AK2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  <author>Maera</author>
  </authors>
  <commentList>
    <comment ref="M24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potencias erradas</t>
        </r>
      </text>
    </comment>
    <comment ref="N2073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Maera:</t>
        </r>
        <r>
          <rPr>
            <sz val="9"/>
            <color indexed="81"/>
            <rFont val="Segoe UI"/>
            <family val="2"/>
          </rPr>
          <t xml:space="preserve">
252 cristal
246 led azul</t>
        </r>
      </text>
    </comment>
    <comment ref="K252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AJ284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9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5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<sst xmlns="http://schemas.openxmlformats.org/spreadsheetml/2006/main" count="19901" uniqueCount="6383">
  <si>
    <t>id</t>
  </si>
  <si>
    <t>lancamento</t>
  </si>
  <si>
    <t>CÓDIGO</t>
  </si>
  <si>
    <t>FAMÍLIA</t>
  </si>
  <si>
    <t>NCM</t>
  </si>
  <si>
    <t>ESPECIFICAÇÃO1</t>
  </si>
  <si>
    <t>ESPECIFICAÇÃO2</t>
  </si>
  <si>
    <t>ESPECIFICAÇÃO3</t>
  </si>
  <si>
    <t>TIPO</t>
  </si>
  <si>
    <t>ALT</t>
  </si>
  <si>
    <t>LARG</t>
  </si>
  <si>
    <t>COMP | PROF.</t>
  </si>
  <si>
    <t>POT (W)</t>
  </si>
  <si>
    <t>MT. CORDA</t>
  </si>
  <si>
    <t>PESO</t>
  </si>
  <si>
    <t>desc_anexo1</t>
  </si>
  <si>
    <t>anexo1</t>
  </si>
  <si>
    <t>desc_anexo2</t>
  </si>
  <si>
    <t>anexo2</t>
  </si>
  <si>
    <t>desc_anexo3</t>
  </si>
  <si>
    <t>anexo3</t>
  </si>
  <si>
    <t>desc_anexo4</t>
  </si>
  <si>
    <t>anexo4</t>
  </si>
  <si>
    <t>desc_anexo5</t>
  </si>
  <si>
    <t>anexo5</t>
  </si>
  <si>
    <t>desc_anexo6</t>
  </si>
  <si>
    <t>anexo6</t>
  </si>
  <si>
    <t>desc_anexo7</t>
  </si>
  <si>
    <t>anexo7</t>
  </si>
  <si>
    <t>desc_anexo8</t>
  </si>
  <si>
    <t>anexo8</t>
  </si>
  <si>
    <t>desc_anexo9</t>
  </si>
  <si>
    <t>anexo9</t>
  </si>
  <si>
    <t>desc_anexo10</t>
  </si>
  <si>
    <t>anexo10</t>
  </si>
  <si>
    <t>Venda</t>
  </si>
  <si>
    <t>Locação</t>
  </si>
  <si>
    <t>Braço de Luminária</t>
  </si>
  <si>
    <t>Chuva de estrelas produzida em estrutura metálica e mangueira luminosa</t>
  </si>
  <si>
    <t>FIG. LUMINOSA</t>
  </si>
  <si>
    <t>-</t>
  </si>
  <si>
    <t>GR01SM</t>
  </si>
  <si>
    <t>Chuva de estrelas produzida em estrutura metálica e mangueira luminosa. Aplicação de mangueiras de LED com movimentos e Strobos</t>
  </si>
  <si>
    <t>GR01M</t>
  </si>
  <si>
    <t>Chuva de estrelas produzida em estrutura metálica e mangueira luminosa.  Aplicação de mangueiras de LED com movimentos</t>
  </si>
  <si>
    <t>GR01S</t>
  </si>
  <si>
    <t>Chuva de estrelas produzida em estrutura metálica e mangueira luminosa. Aplicação de Strobos</t>
  </si>
  <si>
    <t>GR01L</t>
  </si>
  <si>
    <t>Chuva de estrelas produzida em estrutura metálica e mangueira de LED</t>
  </si>
  <si>
    <t>GR01C</t>
  </si>
  <si>
    <t>Chuva de estrelas produzida em estrutura metálica e mangueira luminosa. Preenchimento da figura com lâmpadas de LED.</t>
  </si>
  <si>
    <t>GR01CS</t>
  </si>
  <si>
    <t>Chuva de estrelas produzida em estrutura metálica e mangueira luminosa. Preenchimento da figura com lâmpadas de LED e aplicação de strobos</t>
  </si>
  <si>
    <t>GR02</t>
  </si>
  <si>
    <t>GR02SM</t>
  </si>
  <si>
    <t>GR02M</t>
  </si>
  <si>
    <t>Chuva de estrelas produzida em estrutura metálica e mangueira luminosa. Aplicação de mangueiras de LED com movimentos</t>
  </si>
  <si>
    <t>GR02S</t>
  </si>
  <si>
    <t>GR02L</t>
  </si>
  <si>
    <t>GR02C</t>
  </si>
  <si>
    <t>Chuva de estrelas produzida em estrutura metálica e mangueira luminosa.  Preenchimento da figura com lâmpadas de LED.</t>
  </si>
  <si>
    <t>GR02CS</t>
  </si>
  <si>
    <t>Chuva de estrelas produzida em estrutura metálica e mangueira luminosa.  Preenchimento da figura com lâmpadas de LED. Aplicação de strobos.</t>
  </si>
  <si>
    <t>GR03</t>
  </si>
  <si>
    <t>Papai Noel produzido em estrutura metálica e mangueira luminosa</t>
  </si>
  <si>
    <t>GR03SM</t>
  </si>
  <si>
    <t>Papai Noel produzido em estrutura metálica e mangueira luminosa. Aplicação de mangueiras de LED com movimentos e Strobos</t>
  </si>
  <si>
    <t>GR03M</t>
  </si>
  <si>
    <t>Papai Noel produzido em estrutura metálica e mangueira luminosa. Aplicação de mangueiras de LED com movimentos</t>
  </si>
  <si>
    <t>GR03S</t>
  </si>
  <si>
    <t>Papai Noel produzido em estrutura metálica e mangueira luminosa. Aplicação de Strobos</t>
  </si>
  <si>
    <t>GR03L</t>
  </si>
  <si>
    <t>Papai Noel produzido em estrutura metálica e mangueira de LED</t>
  </si>
  <si>
    <t>GR03C</t>
  </si>
  <si>
    <t>Papai Noel produzido em estrutura metálica e mangueira luminosa.  Preenchimento da figura com lâmpadas de LED.</t>
  </si>
  <si>
    <t>GR03CS</t>
  </si>
  <si>
    <t>Papai Noel produzido em estrutura metálica e mangueira luminosa.  Preenchimento da figura com lâmpadas de LED. Aplicação de Strobos</t>
  </si>
  <si>
    <t>GR04</t>
  </si>
  <si>
    <t>Cometas entrelaçados produzido em estrutura metálica e mangueira luminosa</t>
  </si>
  <si>
    <t>GR04SM</t>
  </si>
  <si>
    <t>Cometas entrelaçados produzido em estrutura metálica e mangueira luminosa. Aplicação de mangueiras de LED com movimentos e Strobos</t>
  </si>
  <si>
    <t>GR04M</t>
  </si>
  <si>
    <t>Cometas entrelaçados produzido em estrutura metálica e mangueira luminosa.  Aplicação de mangueiras de LED com movimentos</t>
  </si>
  <si>
    <t>GR04S</t>
  </si>
  <si>
    <t>Cometas entrelaçados produzido em estrutura metálica e mangueira luminosa. Aplicação de Strobos</t>
  </si>
  <si>
    <t>GR04L</t>
  </si>
  <si>
    <t>Cometas entrelaçados produzido em estrutura metálica e mangueira de LED</t>
  </si>
  <si>
    <t>GR04C</t>
  </si>
  <si>
    <t>Cometas entrelaçados produzido em estrutura metálica e mangueira luminosa.  Preenchimento da figura com lâmpadas de LED.</t>
  </si>
  <si>
    <t>GR04CS</t>
  </si>
  <si>
    <t>Cometas entrelaçados produzido em estrutura metálica e mangueira luminosa.  Preenchimento da figura com lâmpadas de LED. Aplicação de Strobos</t>
  </si>
  <si>
    <t>GR05</t>
  </si>
  <si>
    <t>Sinos produzidos em estrutura metálica e mangueira luminosa</t>
  </si>
  <si>
    <t>GR05SM</t>
  </si>
  <si>
    <t>Sinos produzidos em estrutura metálica e mangueira luminosa. Aplicação de mangueiras de LED com movimentos e Strobos</t>
  </si>
  <si>
    <t>GR05M</t>
  </si>
  <si>
    <t>Sinos produzidos em estrutura metálica e mangueira luminosa.  Aplicação de mangueiras de LED com movimentos</t>
  </si>
  <si>
    <t>GR05S</t>
  </si>
  <si>
    <t>Sinos produzidos em estrutura metálica e mangueira luminosa. Aplicação de Strobos</t>
  </si>
  <si>
    <t>GR05L</t>
  </si>
  <si>
    <t>Sinos produzidos em estrutura metálica e mangueira de LED</t>
  </si>
  <si>
    <t>GR05C</t>
  </si>
  <si>
    <t>Sinos produzidos em estrutura metálica e mangueira luminosa.  Preenchimento da figura com lâmpadas de LED.</t>
  </si>
  <si>
    <t>GR05CS</t>
  </si>
  <si>
    <t>Sinos produzidos em estrutura metálica e mangueira luminosa.  Preenchimento da figura com lâmpadas de LED.  Aplicação de Strobos</t>
  </si>
  <si>
    <t>GR06</t>
  </si>
  <si>
    <t>Cordão com bolas produzido em estrutura metálica e mangueira luminosa</t>
  </si>
  <si>
    <t>GR06SM</t>
  </si>
  <si>
    <t>Cordão com bolas produzido em estrutura metálica e mangueira luminosa. Aplicação de mangueiras de LED com movimentos e Strobos</t>
  </si>
  <si>
    <t>GR06M</t>
  </si>
  <si>
    <t>Cordão com bolas produzido em estrutura metálica e mangueira luminosa. Aplicação de mangueiras de LED com movimentos</t>
  </si>
  <si>
    <t>GR06S</t>
  </si>
  <si>
    <t>Cordão com bolas produzido em estrutura metálica e mangueira luminosa. Aplicação de Strobos</t>
  </si>
  <si>
    <t>GR06L</t>
  </si>
  <si>
    <t>Cordão com bolas produzido em estrutura metálica e mangueira de LED</t>
  </si>
  <si>
    <t>GR06C</t>
  </si>
  <si>
    <t>Cordão com bolas produzido em estrutura metálica e mangueira luminosa.  Preenchimento da figura com lâmpadas de LED.</t>
  </si>
  <si>
    <t>GR06CS</t>
  </si>
  <si>
    <t>Cordão com bolas produzido em estrutura metálica e mangueira luminosa.  Preenchimento da figura com lâmpadas de LED. Aplicação de Strobos</t>
  </si>
  <si>
    <t>GR07</t>
  </si>
  <si>
    <t>Anjo com trombeta produzido em estrutura metálica e mangueira luminosa</t>
  </si>
  <si>
    <t>GR07SM</t>
  </si>
  <si>
    <t>Anjo com trombeta produzido em estrutura metálica e mangueira luminosa. Aplicação de mangueiras de LED com movimentos e Strobos</t>
  </si>
  <si>
    <t>GR07M</t>
  </si>
  <si>
    <t>Anjo com trombeta produzido em estrutura metálica e mangueira luminosa.  Aplicação de mangueiras de LED com movimentos</t>
  </si>
  <si>
    <t>GR07S</t>
  </si>
  <si>
    <t>Anjo com trombeta produzido em estrutura metálica e mangueira luminosa. Aplicação de Strobos</t>
  </si>
  <si>
    <t>GR07L</t>
  </si>
  <si>
    <t>Anjo com trombeta produzido em estrutura metálica e mangueira de LED</t>
  </si>
  <si>
    <t>GR07C</t>
  </si>
  <si>
    <t>Anjo com trombeta produzido em estrutura metálica e mangueira luminosa.  Preenchimento da figura com lâmpadas de LED.</t>
  </si>
  <si>
    <t>GR07CS</t>
  </si>
  <si>
    <t>Anjo com trombeta produzido em estrutura metálica e mangueira luminosa.  Preenchimento da figura com lâmpadas de LED. Aplicação de Strobos</t>
  </si>
  <si>
    <t>GR08</t>
  </si>
  <si>
    <t>Luminária com arabescos produzida em estrutura metálica e mangueira luminosa</t>
  </si>
  <si>
    <t>GR08SM</t>
  </si>
  <si>
    <t>Luminária com arabescos produzida em estrutura metálica e mangueira luminosa. Aplicação de mangueiras de LED com movimentos e Strobos</t>
  </si>
  <si>
    <t>GR08M</t>
  </si>
  <si>
    <t>Luminária com arabescos produzida em estrutura metálica e mangueira luminosa.  Aplicação de mangueiras de LED com movimentos</t>
  </si>
  <si>
    <t>GR08S</t>
  </si>
  <si>
    <t>Luminária com arabescos produzida em estrutura metálica e mangueira luminosa. Aplicação de Strobos</t>
  </si>
  <si>
    <t>GR08L</t>
  </si>
  <si>
    <t>Luminária com arabescos produzida em estrutura metálica e mangueira de LED</t>
  </si>
  <si>
    <t>GR08C</t>
  </si>
  <si>
    <t>Luminária com arabescos produzida em estrutura metálica e mangueira luminosa.  Preenchimento da figura com lâmpadas de LED.</t>
  </si>
  <si>
    <t>GR08CS</t>
  </si>
  <si>
    <t>Luminária com arabescos produzida em estrutura metálica e mangueira luminosa.  Preenchimento da figura com lâmpadas de LED. Aplicação de Strobos</t>
  </si>
  <si>
    <t>GR09</t>
  </si>
  <si>
    <t>Raios com estrelas produzidos em estrutura metálica e mangueira luminosa</t>
  </si>
  <si>
    <t>GR09SM</t>
  </si>
  <si>
    <t>Raios com estrelas produzidos em estrutura metálica e mangueira luminosa. Aplicação de mangueiras de LED com movimentos e Strobos</t>
  </si>
  <si>
    <t>GR09M</t>
  </si>
  <si>
    <t>Raios com estrelas produzidos em estrutura metálica e mangueira luminosa.  Aplicação de mangueiras de LED com movimentos</t>
  </si>
  <si>
    <t>GR09S</t>
  </si>
  <si>
    <t>Raios com estrelas produzidos em estrutura metálica e mangueira luminosa. Aplicação de Strobos</t>
  </si>
  <si>
    <t>GR09L</t>
  </si>
  <si>
    <t>Raios com estrelas produzidos em estrutura metálica e mangueira de LED</t>
  </si>
  <si>
    <t>GR09C</t>
  </si>
  <si>
    <t>Raios com estrelas produzidos em estrutura metálica e mangueira luminosa.  Preenchimento da figura com lâmpadas de LED.</t>
  </si>
  <si>
    <t>GR09CS</t>
  </si>
  <si>
    <t>Raios com estrelas produzidos em estrutura metálica e mangueira luminosa.  Preenchimento da figura com lâmpadas de LED.  Aplicação de Strobos</t>
  </si>
  <si>
    <t>GR10</t>
  </si>
  <si>
    <t>GR10SM</t>
  </si>
  <si>
    <t>GR10M</t>
  </si>
  <si>
    <t>GR10S</t>
  </si>
  <si>
    <t>GR10L</t>
  </si>
  <si>
    <t>GR10C</t>
  </si>
  <si>
    <t>GR10CS</t>
  </si>
  <si>
    <t>ESPECIAL</t>
  </si>
  <si>
    <t>GR10ACS</t>
  </si>
  <si>
    <t>Anjo com trombeta e detalhes em arabescos produzido em estrutura metálica e mangueira luminosa.  Preenchimento da figura com lâmpadas de LED. Aplicação de Strobos</t>
  </si>
  <si>
    <t>GR11</t>
  </si>
  <si>
    <t>Estrelas com arabescos produzidas em estrutura metálica e mangueira luminosa</t>
  </si>
  <si>
    <t>GR11SM</t>
  </si>
  <si>
    <t>Estrelas com arabescos produzidas em estrutura metálica e mangueira luminosa. Aplicação de mangueiras de LED com movimentos e Strobos</t>
  </si>
  <si>
    <t>GR11M</t>
  </si>
  <si>
    <t>Estrelas com arabescos produzidas em estrutura metálica e mangueira luminosa.  Aplicação de mangueiras de LED com movimentos</t>
  </si>
  <si>
    <t>GR11S</t>
  </si>
  <si>
    <t>Estrelas com arabescos produzidas em estrutura metálica e mangueira luminosa. Aplicação de Strobos</t>
  </si>
  <si>
    <t>GR11L</t>
  </si>
  <si>
    <t>Estrelas com arabescos produzidas em estrutura metálica e mangueira de LED</t>
  </si>
  <si>
    <t>GR11C</t>
  </si>
  <si>
    <t>Estrelas com arabescos produzidas em estrutura metálica e mangueira luminosa.  Preenchimento da figura com lâmpadas de LED.</t>
  </si>
  <si>
    <t>GR11CS</t>
  </si>
  <si>
    <t>Estrelas com arabescos produzidas em estrutura metálica e mangueira luminosa.  Preenchimento da figura com lâmpadas de LED. Aplicação de Strobos</t>
  </si>
  <si>
    <t>GR12</t>
  </si>
  <si>
    <t>Lua e estrelas produzidas em estrutura metálica e mangueira luminosa</t>
  </si>
  <si>
    <t>GR12SM</t>
  </si>
  <si>
    <t>Lua e estrelas produzidas em estrutura metálica e mangueira luminosa. Aplicação de mangueiras de LED com movimentos e Strobos</t>
  </si>
  <si>
    <t>GR12M</t>
  </si>
  <si>
    <t>Lua e estrelas produzidas em estrutura metálica e mangueira luminosa.  Aplicação de mangueiras de LED com movimentos</t>
  </si>
  <si>
    <t>GR12S</t>
  </si>
  <si>
    <t>Lua e estrelas produzidas em estrutura metálica e mangueira luminosa. Aplicação de Strobos</t>
  </si>
  <si>
    <t>GR12L</t>
  </si>
  <si>
    <t>Lua e estrelas produzidas em estrutura metálica e mangueira de LED</t>
  </si>
  <si>
    <t>GR12C</t>
  </si>
  <si>
    <t>Lua e estrelas produzidas em estrutura metálica e mangueira luminosa.  Preenchimento da figura com lâmpadas de LED.</t>
  </si>
  <si>
    <t>GR12CS</t>
  </si>
  <si>
    <t>Lua e estrelas produzidas em estrutura metálica e mangueira luminosa.  Preenchimento da figura com lâmpadas de LED. Aplicação de Strobos</t>
  </si>
  <si>
    <t>GR13</t>
  </si>
  <si>
    <t>Pinheiro com estrelas produzido em estrutura metálica e mangueira luminosa</t>
  </si>
  <si>
    <t>GR13SM</t>
  </si>
  <si>
    <t>Pinheiro com estrelas produzido em estrutura metálica e mangueira luminosa. Aplicação de mangueiras de LED com movimentos e Strobos</t>
  </si>
  <si>
    <t>GR13M</t>
  </si>
  <si>
    <t>Pinheiro com estrelas produzido em estrutura metálica e mangueira luminosa.  Aplicação de mangueiras de LED com movimentos</t>
  </si>
  <si>
    <t>GR13S</t>
  </si>
  <si>
    <t>Pinheiro com estrelas produzido em estrutura metálica e mangueira luminosa. Aplicação de Strobos</t>
  </si>
  <si>
    <t>GR13L</t>
  </si>
  <si>
    <t>Pinheiro com estrelas produzido em estrutura metálica e mangueira de LED</t>
  </si>
  <si>
    <t>GR13C</t>
  </si>
  <si>
    <t>Pinheiro com estrelas produzido em estrutura metálica e mangueira luminosa.  Preenchimento da figura com lâmpadas de LED.</t>
  </si>
  <si>
    <t>GR13CS</t>
  </si>
  <si>
    <t>Pinheiro com estrelas produzido em estrutura metálica e mangueira luminosa.  Preenchimento da figura com lâmpadas de LED. Aplicação de Strobos</t>
  </si>
  <si>
    <t>GR14</t>
  </si>
  <si>
    <t>Estrela com arabescos produzida em estrutura metálica e mangueira luminosa</t>
  </si>
  <si>
    <t>GR14SM</t>
  </si>
  <si>
    <t>Estrela com arabescos produzida em estrutura metálica e mangueira luminosa. Aplicação de mangueiras de LED com movimentos e Strobos</t>
  </si>
  <si>
    <t>GR14M</t>
  </si>
  <si>
    <t>Estrela com arabescos produzida em estrutura metálica e mangueira luminosa. Aplicação de mangueiras de LED com movimentos</t>
  </si>
  <si>
    <t>GR14S</t>
  </si>
  <si>
    <t>Estrela com arabescos produzida em estrutura metálica e mangueira luminosa. Aplicação de Strobos</t>
  </si>
  <si>
    <t>GR14L</t>
  </si>
  <si>
    <t>Estrela com arabescos produzida em estrutura metálica e mangueira de LED</t>
  </si>
  <si>
    <t>GR14C</t>
  </si>
  <si>
    <t>Estrela com arabescos produzida em estrutura metálica e mangueira luminosa.  Preenchimento da figura com lâmpadas de LED.</t>
  </si>
  <si>
    <t>GR14CS</t>
  </si>
  <si>
    <t>Estrela com arabescos produzida em estrutura metálica e mangueira luminosa.  Preenchimento da figura com lâmpadas de LED. Aplicação de Strobos</t>
  </si>
  <si>
    <t>GR16</t>
  </si>
  <si>
    <t>GR16SM</t>
  </si>
  <si>
    <t>GR16M</t>
  </si>
  <si>
    <t>Estrelas com arabescos produzidas em estrutura metálica e mangueira luminosa. Aplicação de mangueiras de LED com movimentos</t>
  </si>
  <si>
    <t>GR16S</t>
  </si>
  <si>
    <t>GR16L</t>
  </si>
  <si>
    <t>GR16C</t>
  </si>
  <si>
    <t>GR16CS</t>
  </si>
  <si>
    <t>GR17</t>
  </si>
  <si>
    <t>Arabescos produzidos em estrutura metálica e mangueira luminosa</t>
  </si>
  <si>
    <t>GR17SM</t>
  </si>
  <si>
    <t>Arabescos produzidos em estrutura metálica e mangueira luminosa. Aplicação de mangueiras de LED com movimentos e Strobos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</si>
  <si>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</si>
  <si>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</si>
  <si>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</si>
  <si>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</si>
  <si>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GR17L</t>
  </si>
  <si>
    <t>Arabescos produzidos em estrutura metálica e mangueira de LED</t>
  </si>
  <si>
    <t>GR17C</t>
  </si>
  <si>
    <t>Arabescos produzidos em estrutura metálica e mangueira luminosa.  Preenchimento da figura com lâmpadas de LED.</t>
  </si>
  <si>
    <t>GR17CS</t>
  </si>
  <si>
    <t>Arabescos produzidos em estrutura metálica e mangueira luminosa.  Preenchimento da figura com lâmpadas de LED. Aplicação de Strobos</t>
  </si>
  <si>
    <t>GR18</t>
  </si>
  <si>
    <t>GR18SM</t>
  </si>
  <si>
    <t>GR18M</t>
  </si>
  <si>
    <t>Estrela com arabescos produzida em estrutura metálica e mangueira luminosa.  Aplicação de mangueiras de LED com movimentos</t>
  </si>
  <si>
    <t>GR18S</t>
  </si>
  <si>
    <t>GR18L</t>
  </si>
  <si>
    <t>GR18C</t>
  </si>
  <si>
    <t>GR18CS</t>
  </si>
  <si>
    <t>GR19</t>
  </si>
  <si>
    <t>GR19SM</t>
  </si>
  <si>
    <t>GR19M</t>
  </si>
  <si>
    <t>Raios com estrelas produzidos em estrutura metálica e mangueira luminosa. Aplicação de mangueiras de LED com movimentos</t>
  </si>
  <si>
    <t>GR19S</t>
  </si>
  <si>
    <t>GR19L</t>
  </si>
  <si>
    <t>GR19C</t>
  </si>
  <si>
    <t>GR19CS</t>
  </si>
  <si>
    <t>Raios com estrelas produzidos em estrutura metálica e mangueira luminosa.  Preenchimento da figura com lâmpadas de LED. Aplicação de Strobos</t>
  </si>
  <si>
    <t>GR20</t>
  </si>
  <si>
    <t>Cometa produzido em estrutura metálica e mangueira luminosa</t>
  </si>
  <si>
    <t>GR20SM</t>
  </si>
  <si>
    <t>Cometa produzido em estrutura metálica e mangueira luminosa. Aplicação de mangueiras de LED com movimentos e Strobos</t>
  </si>
  <si>
    <t>GR20M</t>
  </si>
  <si>
    <t>Cometa produzido em estrutura metálica e mangueira luminosa.  Aplicação de mangueiras de LED com movimentos</t>
  </si>
  <si>
    <t>GR20S</t>
  </si>
  <si>
    <t>Cometa produzido em estrutura metálica e mangueira luminosa. Aplicação de Strobos</t>
  </si>
  <si>
    <t>GR20L</t>
  </si>
  <si>
    <t>Cometa produzido em estrutura metálica e mangueira de LED</t>
  </si>
  <si>
    <t>GR20C</t>
  </si>
  <si>
    <t>Cometa produzido em estrutura metálica e mangueira luminosa.  Preenchimento da figura com lâmpadas de LED.</t>
  </si>
  <si>
    <t>GR20CS</t>
  </si>
  <si>
    <t>Cometa produzido em estrutura metálica e mangueira luminosa.  Preenchimento da figura com lâmpadas de LED. Aplicação de Strobos</t>
  </si>
  <si>
    <t>GR21</t>
  </si>
  <si>
    <t>GR21SM</t>
  </si>
  <si>
    <t>GR21M</t>
  </si>
  <si>
    <t>GR21S</t>
  </si>
  <si>
    <t>GR21L</t>
  </si>
  <si>
    <t>GR21C</t>
  </si>
  <si>
    <t>GR21CS</t>
  </si>
  <si>
    <t>GR22</t>
  </si>
  <si>
    <t>Conjunto de três estrelas produzido em estrutura metálica e mangueira luminosa</t>
  </si>
  <si>
    <t>GR22SM</t>
  </si>
  <si>
    <t>Conjunto de três estrelas produzido em estrutura metálica e mangueira luminosa. Aplicação de mangueiras de LED com movimentos e Strobos</t>
  </si>
  <si>
    <t>GR22M</t>
  </si>
  <si>
    <t>Conjunto de três estrelas produzido em estrutura metálica e mangueira luminosa.  Aplicação de mangueiras de LED com movimentos</t>
  </si>
  <si>
    <t>GR22S</t>
  </si>
  <si>
    <t>Conjunto de três estrelas produzido em estrutura metálica e mangueira luminosa. Aplicação de Strobos</t>
  </si>
  <si>
    <t>GR22L</t>
  </si>
  <si>
    <t>Conjunto de três estrelas produzido em estrutura metálica e mangueira de LED</t>
  </si>
  <si>
    <t>GR22C</t>
  </si>
  <si>
    <t>Conjunto de três estrelas produzido em estrutura metálica e mangueira luminosa.  Preenchimento da figura com lâmpadas de LED.</t>
  </si>
  <si>
    <t>GR22CS</t>
  </si>
  <si>
    <t>Conjunto de três estrelas produzido em estrutura metálica e mangueira luminosa.  Preenchimento da figura com lâmpadas de LED. Aplicação de Strobos</t>
  </si>
  <si>
    <t>GR23</t>
  </si>
  <si>
    <t>GR23SM</t>
  </si>
  <si>
    <t>GR23M</t>
  </si>
  <si>
    <t>GR23S</t>
  </si>
  <si>
    <t>GR23L</t>
  </si>
  <si>
    <t>GR25</t>
  </si>
  <si>
    <t>Estrela dupla de oito pontas produzida em estrutura metálica e mangueira luminosa</t>
  </si>
  <si>
    <t>GR25SM</t>
  </si>
  <si>
    <t>Estrela dupla de oito pontas produzida em estrutura metálica e mangueira luminosa. Aplicação de mangueiras de LED com movimentos e Strobos</t>
  </si>
  <si>
    <t>GR25M</t>
  </si>
  <si>
    <t>Estrela dupla de oito pontas produzida em estrutura metálica e mangueira luminosa.  Aplicação de mangueiras de LED com movimentos</t>
  </si>
  <si>
    <t>GR25S</t>
  </si>
  <si>
    <t>Estrela dupla de oito pontas produzida em estrutura metálica e mangueira luminosa. Aplicação de Strobos</t>
  </si>
  <si>
    <t>GR25L</t>
  </si>
  <si>
    <t>Estrela dupla de oito pontas produzida em estrutura metálica e mangueira de LED</t>
  </si>
  <si>
    <t>GR25C</t>
  </si>
  <si>
    <t>Estrela dupla de oito pontas produzida em estrutura metálica e mangueira luminosa.  Preenchimento da figura com lâmpadas de LED.</t>
  </si>
  <si>
    <t>GR25CS</t>
  </si>
  <si>
    <t>Estrela dupla de oito pontas produzida em estrutura metálica e mangueira luminosa.  Preenchimento da figura com lâmpadas de LED. Aplicação de Strobos</t>
  </si>
  <si>
    <t>GR26</t>
  </si>
  <si>
    <t>Estrela dupla de cinco pontas produzida em estrutura metálica e mangueira luminosa</t>
  </si>
  <si>
    <t>GR26SM</t>
  </si>
  <si>
    <t>Estrela dupla de cinco pontas produzida em estrutura metálica e mangueira luminosa. Aplicação de mangueiras de LED com movimentos e Strobos</t>
  </si>
  <si>
    <t>GR26M</t>
  </si>
  <si>
    <t>Estrela dupla de cinco pontas produzida em estrutura metálica e mangueira luminosa.  Aplicação de mangueiras de LED com movimentos</t>
  </si>
  <si>
    <t>GR26S</t>
  </si>
  <si>
    <t>Estrela dupla de cinco pontas produzida em estrutura metálica e mangueira luminosa. Aplicação de Strobos</t>
  </si>
  <si>
    <t>GR26L</t>
  </si>
  <si>
    <t>Estrela dupla de cinco pontas produzida em estrutura metálica e mangueira de LED</t>
  </si>
  <si>
    <t>GR26C</t>
  </si>
  <si>
    <t>Estrela dupla de cinco pontas produzida em estrutura metálica e mangueira luminosa.  Preenchimento da figura com lâmpadas de LED.</t>
  </si>
  <si>
    <t>GR26CS</t>
  </si>
  <si>
    <t>Estrela dupla de cinco pontas produzida em estrutura metálica e mangueira luminosa.  Preenchimento da figura com lâmpadas de LED. Aplicação de Strobos</t>
  </si>
  <si>
    <t>GR27</t>
  </si>
  <si>
    <t>GR27SM</t>
  </si>
  <si>
    <t>GR27M</t>
  </si>
  <si>
    <t>GR27S</t>
  </si>
  <si>
    <t>GR27L</t>
  </si>
  <si>
    <t>GR27C</t>
  </si>
  <si>
    <t>GR27CS</t>
  </si>
  <si>
    <t>GR28</t>
  </si>
  <si>
    <t>GR28SM</t>
  </si>
  <si>
    <t>GR28M</t>
  </si>
  <si>
    <t>GR28S</t>
  </si>
  <si>
    <t>GR28L</t>
  </si>
  <si>
    <t>GR28C</t>
  </si>
  <si>
    <t>GR28CS</t>
  </si>
  <si>
    <t>GR29</t>
  </si>
  <si>
    <t>Vela produzida em estrutura metálica e mangueira luminosa</t>
  </si>
  <si>
    <t>GR29SM</t>
  </si>
  <si>
    <t>Vela produzida em estrutura metálica e mangueira luminosa. Aplicação de mangueiras de LED com movimentos e Strobos</t>
  </si>
  <si>
    <t>GR29M</t>
  </si>
  <si>
    <t>Vela produzida em estrutura metálica e mangueira luminosa.  Aplicação de mangueiras de LED com movimentos</t>
  </si>
  <si>
    <t>GR29S</t>
  </si>
  <si>
    <t>Vela produzida em estrutura metálica e mangueira luminosa. Aplicação de Strobos</t>
  </si>
  <si>
    <t>GR29L</t>
  </si>
  <si>
    <t>Vela produzida em estrutura metálica e mangueira de LED</t>
  </si>
  <si>
    <t>GR29C</t>
  </si>
  <si>
    <t>Vela produzida em estrutura metálica e mangueira luminosa.  Preenchimento da figura com lâmpadas de LED.</t>
  </si>
  <si>
    <t>GR29CS</t>
  </si>
  <si>
    <t>Vela produzida em estrutura metálica e mangueira luminosa.  Preenchimento da figura com lâmpadas de LED. Aplicação de Strobos</t>
  </si>
  <si>
    <t>GR30</t>
  </si>
  <si>
    <t>Sino com laço produzido em estrutura metálica e mangueira luminosa</t>
  </si>
  <si>
    <t>GR30SM</t>
  </si>
  <si>
    <t>Sino com laço produzido em estrutura metálica e mangueira luminosa. Aplicação de mangueiras de LED com movimentos e Strobos</t>
  </si>
  <si>
    <t>GR30M</t>
  </si>
  <si>
    <t>Sino com laço produzido em estrutura metálica e mangueira luminosa.  Aplicação de mangueiras de LED com movimentos</t>
  </si>
  <si>
    <t>GR30S</t>
  </si>
  <si>
    <t>Sino com laço produzido em estrutura metálica e mangueira luminosa. Aplicação de Strobos</t>
  </si>
  <si>
    <t>GR30L</t>
  </si>
  <si>
    <t>Sino com laço produzido em estrutura metálica e mangueira de LED</t>
  </si>
  <si>
    <t>GR30C</t>
  </si>
  <si>
    <t>Sino com laço produzido em estrutura metálica e mangueira luminosa.  Preenchimento da figura com lâmpadas de LED.</t>
  </si>
  <si>
    <t>GR30CS</t>
  </si>
  <si>
    <t>Sino com laço produzido em estrutura metálica e mangueira luminosa.  Preenchimento da figura com lâmpadas de LED. Aplicação de Strobos</t>
  </si>
  <si>
    <t>GR31</t>
  </si>
  <si>
    <t>Conjunto de cinco estrelas produzido em estrutura metálica e mangueira luminosa</t>
  </si>
  <si>
    <t>GR31SM</t>
  </si>
  <si>
    <t>Conjunto de cinco estrelas produzido em estrutura metálica e mangueira luminosa. Aplicação de mangueiras de LED com movimentos e Strobos</t>
  </si>
  <si>
    <t>GR31M</t>
  </si>
  <si>
    <t>Conjunto de cinco estrelas produzido em estrutura metálica e mangueira luminosa.  Aplicação de mangueiras de LED com movimentos</t>
  </si>
  <si>
    <t>GR31S</t>
  </si>
  <si>
    <t>Conjunto de cinco estrelas produzido em estrutura metálica e mangueira luminosa. Aplicação de Strobos</t>
  </si>
  <si>
    <t>GR31L</t>
  </si>
  <si>
    <t>Conjunto de cinco estrelas produzido em estrutura metálica e mangueira de LED</t>
  </si>
  <si>
    <t>GR31C</t>
  </si>
  <si>
    <t>Conjunto de cinco estrelas produzido em estrutura metálica e mangueira luminosa.  Preenchimento da figura com lâmpadas de LED.</t>
  </si>
  <si>
    <t>GR31CS</t>
  </si>
  <si>
    <t>Conjunto de cinco estrelas produzido em estrutura metálica e mangueira luminosa.  Preenchimento da figura com lâmpadas de LED. Aplicação de Strobos</t>
  </si>
  <si>
    <t>GR32</t>
  </si>
  <si>
    <t>GR32SM</t>
  </si>
  <si>
    <t>GR32M</t>
  </si>
  <si>
    <t>GR32S</t>
  </si>
  <si>
    <t>GR32L</t>
  </si>
  <si>
    <t>GR32C</t>
  </si>
  <si>
    <t>GR32CS</t>
  </si>
  <si>
    <t>GR33</t>
  </si>
  <si>
    <t>Pomba com arabesco produzida em estrutura metálica e mangueira luminosa</t>
  </si>
  <si>
    <t>GR33SM</t>
  </si>
  <si>
    <t>Pomba com arabescos produzida em estrutura metálica e mangueira luminosa. Aplicação de mangueiras de LED com movimentos e Strobos</t>
  </si>
  <si>
    <t>GR33M</t>
  </si>
  <si>
    <t>Pomba com arabescos produzida em estrutura metálica e mangueira luminosa. Aplicação de mangueiras de LED com movimentos</t>
  </si>
  <si>
    <t>GR33S</t>
  </si>
  <si>
    <t>Pomba com arabescos produzida em estrutura metálica e mangueira luminosa. Aplicação de Strobos</t>
  </si>
  <si>
    <t>GR33L</t>
  </si>
  <si>
    <t>Pomba com arabescos produzida em estrutura metálica e mangueira de LED</t>
  </si>
  <si>
    <t>GR33C</t>
  </si>
  <si>
    <t>Pomba com arabescos produzida em estrutura metálica e mangueira luminosa.  Preenchimento da figura com lâmpadas de LED.</t>
  </si>
  <si>
    <t>GR33CS</t>
  </si>
  <si>
    <t>Pomba com arabescos produzida em estrutura metálica e mangueira luminosa.  Preenchimento da figura com lâmpadas de LED. Aplicação de Strobos</t>
  </si>
  <si>
    <t>GR34</t>
  </si>
  <si>
    <t>Sino com folha produzido em estrutura metálica e mangueira luminosa</t>
  </si>
  <si>
    <t>GR34SM</t>
  </si>
  <si>
    <t>Sino com folha produzido em estrutura metálica e mangueira luminosa. Aplicação de mangueiras de LED com movimentos e Strobos</t>
  </si>
  <si>
    <t>GR34M</t>
  </si>
  <si>
    <t>Sino com folha produzido em estrutura metálica e mangueira luminosa.  Aplicação de mangueiras de LED com movimentos</t>
  </si>
  <si>
    <t>GR34S</t>
  </si>
  <si>
    <t>Sino com folha produzido em estrutura metálica e mangueira luminosa. Aplicação de Strobos</t>
  </si>
  <si>
    <t>GR34L</t>
  </si>
  <si>
    <t>Sino com folha produzido em estrutura metálica e mangueira de LED</t>
  </si>
  <si>
    <t>GR34C</t>
  </si>
  <si>
    <t>Sino com folha produzido em estrutura metálica e mangueira luminosa.  Preenchimento da figura com lâmpadas de LED.</t>
  </si>
  <si>
    <t>GR34CS</t>
  </si>
  <si>
    <t>Sino com folha produzido em estrutura metálica e mangueira luminosa.  Preenchimento da figura com lâmpadas de LED. Aplicação de Strobos</t>
  </si>
  <si>
    <t>GR36</t>
  </si>
  <si>
    <t>GR36SM</t>
  </si>
  <si>
    <t>GR36M</t>
  </si>
  <si>
    <t>Arabescos produzidos em estrutura metálica e mangueira luminosa.  Aplicação de mangueiras de LED com movimentos</t>
  </si>
  <si>
    <t>GR36S</t>
  </si>
  <si>
    <t>GR36L</t>
  </si>
  <si>
    <t>Especial, não está no catálogo</t>
  </si>
  <si>
    <t>GR36D</t>
  </si>
  <si>
    <t>Dupla de arabescos produzidos em estrutura metálica e mangueira luminosa</t>
  </si>
  <si>
    <t>GR36DSM</t>
  </si>
  <si>
    <t>Dupla de arabescos produzidos em estrutura metálica e mangueira luminosa. Aplicação de mangueiras de LED com movimentos e Strobos</t>
  </si>
  <si>
    <t>GR36DM</t>
  </si>
  <si>
    <t>Dupla de arabescos produzidos em estrutura metálica e mangueira luminosa.  Aplicação de mangueiras de LED com movimentos</t>
  </si>
  <si>
    <t>GR36DS</t>
  </si>
  <si>
    <t>Dupla de arabescos produzidos em estrutura metálica e mangueira luminosa. Aplicação de Strobos</t>
  </si>
  <si>
    <t>GR36DL</t>
  </si>
  <si>
    <t>Dupla de arabescos produzidos em estrutura metálica e mangueira de LED</t>
  </si>
  <si>
    <t>GR37</t>
  </si>
  <si>
    <t>Fractal produzido em estrutura metálica e mangueira luminosa</t>
  </si>
  <si>
    <t>GR37SM</t>
  </si>
  <si>
    <t>Fractal produzido em estrutura metálica e mangueira luminosa. Aplicação de mangueiras de LED com movimentos e Strobos</t>
  </si>
  <si>
    <t>GR37M</t>
  </si>
  <si>
    <t>Fractal produzido em estrutura metálica e mangueira luminosa.  Aplicação de mangueiras de LED com movimentos</t>
  </si>
  <si>
    <t>GR37S</t>
  </si>
  <si>
    <t>Fractal produzido em estrutura metálica e mangueira luminosa. Aplicação de Strobos</t>
  </si>
  <si>
    <t>GR37L</t>
  </si>
  <si>
    <t>Fractal produzidos em estrutura metálica e mangueira de LED</t>
  </si>
  <si>
    <t>GR38</t>
  </si>
  <si>
    <t>GR38SM</t>
  </si>
  <si>
    <t>GR38M</t>
  </si>
  <si>
    <t>GR38S</t>
  </si>
  <si>
    <t>GR38L</t>
  </si>
  <si>
    <t>Fractal produzido em estrutura metálica e mangueira de LED</t>
  </si>
  <si>
    <t>GR38C</t>
  </si>
  <si>
    <t>Fractal produzido em estrutura metálica e mangueira luminosa.  Preenchimento da figura com lâmpadas de LED.</t>
  </si>
  <si>
    <t>GR38CS</t>
  </si>
  <si>
    <t>Fractal produzido em estrutura metálica e mangueira luminosa.  Preenchimento da figura com lâmpadas de LED. Aplicação de Strobos</t>
  </si>
  <si>
    <t>GR39</t>
  </si>
  <si>
    <t>Estandarte produzido em estrutura metálica, mangueira luminosa e lona com impressão digital em dupla face. (Acompanha 2 refletores de 150W)</t>
  </si>
  <si>
    <t>GR39SM</t>
  </si>
  <si>
    <r>
      <t xml:space="preserve">Estandarte produzido em estrutura metálica, mangueira luminosa e lona com impressão digital em dupla face. Aplicação de mangueiras de LED com movimentos e strobos. </t>
    </r>
    <r>
      <rPr>
        <b/>
        <sz val="9"/>
        <rFont val="Calibri"/>
        <family val="2"/>
        <scheme val="minor"/>
      </rPr>
      <t>(Acompanha 2 refletores de 150W)</t>
    </r>
  </si>
  <si>
    <t>GR39M</t>
  </si>
  <si>
    <r>
      <t xml:space="preserve">Estandarte produzido em estrutura metálica, mangueira luminosa e lona com impressão digital em dupla face. Aplicação de mangueiras de LED com movimentos. </t>
    </r>
    <r>
      <rPr>
        <b/>
        <sz val="9"/>
        <rFont val="Calibri"/>
        <family val="2"/>
        <scheme val="minor"/>
      </rPr>
      <t>(Acompanha 2 refletores de 150W)</t>
    </r>
  </si>
  <si>
    <t>GR39S</t>
  </si>
  <si>
    <r>
      <t xml:space="preserve">Estandarte produzido em estrutura metálica, mangueira luminosa e lona com impressão digital em dupla face. Aplicação de Strobos. </t>
    </r>
    <r>
      <rPr>
        <b/>
        <sz val="9"/>
        <rFont val="Calibri"/>
        <family val="2"/>
        <scheme val="minor"/>
      </rPr>
      <t>(Acompanha 2 refletores de 150W)</t>
    </r>
  </si>
  <si>
    <t>GR39L</t>
  </si>
  <si>
    <t>Estandarte produzido em estrutura metálica, mangueira de LED e lona com impressão digital em dupla face.</t>
  </si>
  <si>
    <t>LANÇ. 2013</t>
  </si>
  <si>
    <t>GR45</t>
  </si>
  <si>
    <t>Estrela com arabescos produzida em estrutura metálica, mangueira luminosa e estrela tridimensional em rotomoldagem.</t>
  </si>
  <si>
    <t>GR45SM</t>
  </si>
  <si>
    <t>Estrela com arabescos produzida em estrutura metálica, mangueira luminosa e estrela tridimensional em rotomoldagem. Aplicação de mangueiras de LED com movimentos e Strobos</t>
  </si>
  <si>
    <t>GR45M</t>
  </si>
  <si>
    <t>Estrela com arabescos produzida em estrutura metálica, mangueira luminosa e estrela tridimensional em rotomoldagem. Aplicação de mangueiras de LED com movimentos</t>
  </si>
  <si>
    <t>GR45S</t>
  </si>
  <si>
    <t>Estrela com arabescos produzida em estrutura metálica, mangueira luminosa e estrela tridimensional em rotomoldagem. Aplicação de Strobos</t>
  </si>
  <si>
    <t>GR45L</t>
  </si>
  <si>
    <t xml:space="preserve">Estrela com arabescos produzida em estrutura metálica, mangueira de LED e estrela tridimensional em rotomoldagem. </t>
  </si>
  <si>
    <t>GR45C</t>
  </si>
  <si>
    <t>Estrela com arabescos produzida em estrutura metálica, mangueira luminosa e estrela tridimensional em rotomoldagem. Preenchimento da figura com lâmpadas de LED.</t>
  </si>
  <si>
    <t>GR45CS</t>
  </si>
  <si>
    <t>Estrela com arabescos produzida em estrutura metálica, mangueira luminosa e estrela tridimensional em rotomoldagem. Preenchimento da figura com lâmpadas de LED. Aplicação de Strobos</t>
  </si>
  <si>
    <t>GR46</t>
  </si>
  <si>
    <t>Estrela com arabescos produzida em estrutura metálica, mangueira luminosa e estrela  tridimensional em rotomoldagem</t>
  </si>
  <si>
    <t>GR46SM</t>
  </si>
  <si>
    <t>GR46M</t>
  </si>
  <si>
    <t>GR46S</t>
  </si>
  <si>
    <t>GR46L</t>
  </si>
  <si>
    <t>GR47</t>
  </si>
  <si>
    <t>Estrela com arabescos produzida em estrutura metálica, mangueira luminosa e estrela tridimensional em rotomoldagem</t>
  </si>
  <si>
    <t>GR47SM</t>
  </si>
  <si>
    <t>GR47M</t>
  </si>
  <si>
    <t>GR47S</t>
  </si>
  <si>
    <t>GR47L</t>
  </si>
  <si>
    <t>GR49</t>
  </si>
  <si>
    <t>Arabescos com folhas produzidos em estrutura metálica e mangueira luminosa</t>
  </si>
  <si>
    <t>GR49SM</t>
  </si>
  <si>
    <t>Arabescos com folhas produzidos em estrutura metálica e mangueira luminosa. Aplicação de mangueiras de LED com movimentos e Strobos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</si>
  <si>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</si>
  <si>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</si>
  <si>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</si>
  <si>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</si>
  <si>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GR49L</t>
  </si>
  <si>
    <t>Arabescos com folhas produzidos em estrutura metálica e mangueira de LED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</si>
  <si>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</si>
  <si>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</si>
  <si>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</si>
  <si>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</si>
  <si>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GR50</t>
  </si>
  <si>
    <t>Arabescos produzidos em estrutura metálica, mangueira luminosa e conjunto de LED em movimento snowfall.</t>
  </si>
  <si>
    <t>GR50SM</t>
  </si>
  <si>
    <t>Arabescos produzidos em estrutura metálica, mangueira luminosa e conjunto de LED em movimento snowfall. Aplicação de mangueiras de LED com movimentos e Strobos</t>
  </si>
  <si>
    <t>GR50M</t>
  </si>
  <si>
    <t>Arabescos produzidos em estrutura metálica, mangueira luminosa e conjunto de LED em movimento snowfall. Aplicação de mangueiras de LED com movimentos.</t>
  </si>
  <si>
    <t>GR50S</t>
  </si>
  <si>
    <t>Arabescos produzidos em estrutura metálica, mangueira luminosa e conjunto de LED em movimento snowfall. Aplicação de Strobos</t>
  </si>
  <si>
    <t>GR50L</t>
  </si>
  <si>
    <t>Arabescos produzidos em estrutura metálica, mangueira de LED e conjunto de LED em movimento snowfall.</t>
  </si>
  <si>
    <t>LANÇ. 2014</t>
  </si>
  <si>
    <t>GR51</t>
  </si>
  <si>
    <t>Arabescos e bola com arabescos  produzidos em estrutura metálica e mangueira luminosa</t>
  </si>
  <si>
    <t>GR51SM</t>
  </si>
  <si>
    <t>Arabescos e bola com arabescos produzidos em estrutura metálica e mangueira luminosa. Aplicação de mangueiras de LED com movimentos e Strobos</t>
  </si>
  <si>
    <t>GR51M</t>
  </si>
  <si>
    <t>Arabescos e bola com arabescos produzidos em estrutura metálica e mangueira luminosa. Aplicação de mangueiras de LED com movimentos</t>
  </si>
  <si>
    <t>GR51S</t>
  </si>
  <si>
    <t>Arabescos e bola com arabescos produzidos em estrutura metálica e mangueira luminosa. Aplicação de Strobos</t>
  </si>
  <si>
    <t>GR51L</t>
  </si>
  <si>
    <t>Arabescos e bola com arabescos produzidos em estrutura metálica e mangueira de LED</t>
  </si>
  <si>
    <t>GR51C</t>
  </si>
  <si>
    <t>Arabescos e bola com arabescos produzidos em estrutura metálica e mangueira luminosa.  Preenchimento da figura com lâmpadas de LED.</t>
  </si>
  <si>
    <t>GR51CS</t>
  </si>
  <si>
    <t>Arabescos e bola com arabescos produzidos em estrutura metálica e mangueira luminosa.  Preenchimento da figura com lâmpadas de LED. Aplicação de Strobos</t>
  </si>
  <si>
    <t>GR52</t>
  </si>
  <si>
    <t>Arabescos e bola com estrelas  produzidos em estrutura metálica e mangueira luminosa</t>
  </si>
  <si>
    <t>GR52SM</t>
  </si>
  <si>
    <t>Arabescos e bola com estrelas produzidos em estrutura metálica e mangueira luminosa. Aplicação de mangueiras de LED com movimentos e Strobos</t>
  </si>
  <si>
    <t>GR52M</t>
  </si>
  <si>
    <t>Arabescos e bola com estrelas produzidos em estrutura metálica e mangueira luminosa. Aplicação de mangueiras de LED com movimentos</t>
  </si>
  <si>
    <t>GR52S</t>
  </si>
  <si>
    <t>Arabescos e bola com estrelas produzidos em estrutura metálica e mangueira luminosa. Aplicação de Strobos</t>
  </si>
  <si>
    <t>GR52L</t>
  </si>
  <si>
    <t>Arabescos e bola com estrelas produzidos em estrutura metálica e mangueira de LED</t>
  </si>
  <si>
    <t>GR52C</t>
  </si>
  <si>
    <t>Arabescos e bola com estrelas produzidos em estrutura metálica e mangueira luminosa.  Preenchimento da figura com lâmpadas de LED.</t>
  </si>
  <si>
    <t>GR52CS</t>
  </si>
  <si>
    <t>Arabescos e bola com estrelas produzidos em estrutura metálica e mangueira luminosa.  Preenchimento da figura com lâmpadas de LED. Aplicação de Strobos</t>
  </si>
  <si>
    <t>GR53</t>
  </si>
  <si>
    <t>Arabescos e bola produzidos em estrutura metálica e mangueira luminosa</t>
  </si>
  <si>
    <t>GR53SM</t>
  </si>
  <si>
    <t>Arabescos e bola produzidos em estrutura metálica e mangueira luminosa. Aplicação de mangueiras de LED com movimentos e Strobos</t>
  </si>
  <si>
    <t>GR53M</t>
  </si>
  <si>
    <t>Arabescos e bola produzidos em estrutura metálica e mangueira luminosa. Aplicação de mangueiras de LED com movimentos</t>
  </si>
  <si>
    <t>GR53S</t>
  </si>
  <si>
    <t>Arabescos e bola produzidos em estrutura metálica e mangueira luminosa. Aplicação de Strobos</t>
  </si>
  <si>
    <t>GR53L</t>
  </si>
  <si>
    <t>Arabescos e bola produzidos em estrutura metálica e mangueira de LED</t>
  </si>
  <si>
    <t>GR53C</t>
  </si>
  <si>
    <t>Arabescos e bola produzidos em estrutura metálica e mangueira luminosa.  Preenchimento da figura com lâmpadas de LED.</t>
  </si>
  <si>
    <t>GR53CS</t>
  </si>
  <si>
    <t>Arabescos e bola produzidos em estrutura metálica e mangueira luminosa.  Preenchimento da figura com lâmpadas de LED. Aplicação de Strobos</t>
  </si>
  <si>
    <t>GR54</t>
  </si>
  <si>
    <t>Conjunto de estrelas com bola produzido em estrutura metálica e mangueira luminosa</t>
  </si>
  <si>
    <t>GR54SM</t>
  </si>
  <si>
    <t>Conjunto de estrelas com bola produzido em estrutura metálica e mangueira luminosa. Aplicação de mangueiras de LED com movimentos e Strobos</t>
  </si>
  <si>
    <t>GR54M</t>
  </si>
  <si>
    <t>Conjunto de estrelas com bola produzido em estrutura metálica e mangueira luminosa. Aplicação de mangueiras de LED com movimentos</t>
  </si>
  <si>
    <t>GR54S</t>
  </si>
  <si>
    <t>Conjunto de estrelas com bola produzido em estrutura metálica e mangueira luminosa. Aplicação de Strobos</t>
  </si>
  <si>
    <t>GR54L</t>
  </si>
  <si>
    <t>Conjunto de estrelas com bola produzido em estrutura metálica e mangueira de LED</t>
  </si>
  <si>
    <t>GR54C</t>
  </si>
  <si>
    <t>Conjunto de estrelas com bola produzido em estrutura metálica e mangueira luminosa.  Preenchimento da figura com lâmpadas de LED.</t>
  </si>
  <si>
    <t>GR54CS</t>
  </si>
  <si>
    <t>Conjunto de estrelas com bola produzido em estrutura metálica e mangueira luminosa.  Preenchimento da figura com lâmpadas de LED. Aplicação de Strobos</t>
  </si>
  <si>
    <t>GR55</t>
  </si>
  <si>
    <t>GR55SM</t>
  </si>
  <si>
    <t>GR55M</t>
  </si>
  <si>
    <t>GR55S</t>
  </si>
  <si>
    <t>GR55L</t>
  </si>
  <si>
    <t>GR55C</t>
  </si>
  <si>
    <t>GR55CS</t>
  </si>
  <si>
    <t>GR56</t>
  </si>
  <si>
    <t>GR56SM</t>
  </si>
  <si>
    <t>GR56M</t>
  </si>
  <si>
    <t>GR56S</t>
  </si>
  <si>
    <t>GR56L</t>
  </si>
  <si>
    <t>GR56C</t>
  </si>
  <si>
    <t>GR56CS</t>
  </si>
  <si>
    <t>GR57</t>
  </si>
  <si>
    <t>Bola com estrelas e arabescos produzido em estrutura metálica e mangueira luminosa</t>
  </si>
  <si>
    <t>GR57SM</t>
  </si>
  <si>
    <t>Bola com estrelas e arabescos produzido em estrutura metálica e mangueira luminosa. Aplicação de mangueiras de LED com movimentos e Strobos</t>
  </si>
  <si>
    <t>GR57M</t>
  </si>
  <si>
    <t>Bola com estrelas e arabescos produzido em estrutura metálica e mangueira luminosa. Aplicação de mangueiras de LED com movimentos</t>
  </si>
  <si>
    <t>GR57S</t>
  </si>
  <si>
    <t>Bola com estrelas e arabescos produzido em estrutura metálica e mangueira luminosa. Aplicação de Strobos</t>
  </si>
  <si>
    <t>GR57L</t>
  </si>
  <si>
    <t>Bola com estrelas e arabescos produzido em estrutura metálica e mangueira de LED</t>
  </si>
  <si>
    <t>GR57C</t>
  </si>
  <si>
    <t>Bola com estrelas e arabescos produzido em estrutura metálica e mangueira luminosa.  Preenchimento da figura com lâmpadas de LED.</t>
  </si>
  <si>
    <t>GR57CS</t>
  </si>
  <si>
    <t xml:space="preserve">Bola com estrelas e arabescos produzido em estrutura metálica e mangueira luminosa.  Preenchimento da figura com lâmpadas de LED. </t>
  </si>
  <si>
    <t>GR58</t>
  </si>
  <si>
    <t>Bola com arabescos produzido em estrutura metálica e mangueira luminosa</t>
  </si>
  <si>
    <t>GR58SM</t>
  </si>
  <si>
    <t>Bola com arabescos  produzido em estrutura metálica e mangueira luminosa. Aplicação de mangueiras de LED com movimentos e Strobos</t>
  </si>
  <si>
    <t>GR58M</t>
  </si>
  <si>
    <t>Bola com arabescos produzido em estrutura metálica e mangueira luminosa. Aplicação de mangueiras de LED com movimentos</t>
  </si>
  <si>
    <t>GR58S</t>
  </si>
  <si>
    <t>Bola com arabescos produzido em estrutura metálica e mangueira luminosa. Aplicação de Strobos</t>
  </si>
  <si>
    <t>GR58L</t>
  </si>
  <si>
    <t>Bola com arabescos produzido em estrutura metálica e mangueira de LED</t>
  </si>
  <si>
    <t>GR58C</t>
  </si>
  <si>
    <t>Bola com arabescos produzido em estrutura metálica e mangueira luminosa.  Preenchimento da figura com lâmpadas de LED.</t>
  </si>
  <si>
    <t>GR58CS</t>
  </si>
  <si>
    <t xml:space="preserve">Bola com arabescos produzido em estrutura metálica e mangueira luminosa.  Preenchimento da figura com lâmpadas de LED. </t>
  </si>
  <si>
    <t>GR59</t>
  </si>
  <si>
    <t>GR59SM</t>
  </si>
  <si>
    <t>GR59M</t>
  </si>
  <si>
    <t>GR59S</t>
  </si>
  <si>
    <t>GR59L</t>
  </si>
  <si>
    <t>GR59C</t>
  </si>
  <si>
    <t>GR59CS</t>
  </si>
  <si>
    <t>Bola com arabescos produzido em estrutura metálica e mangueira luminosa.  Preenchimento da figura com lâmpadas de LED.  Aplicação de Strobos</t>
  </si>
  <si>
    <t>GR60</t>
  </si>
  <si>
    <t>Pingente com arabescos produzido em estrutura metálica e mangueira luminosa</t>
  </si>
  <si>
    <t>GR60SM</t>
  </si>
  <si>
    <t>Pingente com arabescos produzido em estrutura metálica e mangueira luminosa. Aplicação de mangueiras de LED com movimentos e Strobos</t>
  </si>
  <si>
    <t>GR60M</t>
  </si>
  <si>
    <t>Pingente com arabescos produzido em estrutura metálica e mangueira luminosa. Aplicação de mangueiras de LED com movimentos</t>
  </si>
  <si>
    <t>GR60S</t>
  </si>
  <si>
    <t>Pingente com arabescos produzido em estrutura metálica e mangueira luminosa. Aplicação de Strobos</t>
  </si>
  <si>
    <t>GR60L</t>
  </si>
  <si>
    <t>Pingente com arabescos produzido em estrutura metálica e mangueira de LED</t>
  </si>
  <si>
    <t>GR60C</t>
  </si>
  <si>
    <t>Pingente com arabescos produzido em estrutura metálica e mangueira luminosa.  Preenchimento da figura com lâmpadas de LED.</t>
  </si>
  <si>
    <t>GR60CS</t>
  </si>
  <si>
    <t>Pingente com arabescos produzido em estrutura metálica e mangueira luminosa.  Preenchimento da figura com lâmpadas de LED. Aplicação de Strobos</t>
  </si>
  <si>
    <t>GR61</t>
  </si>
  <si>
    <t>GR61SM</t>
  </si>
  <si>
    <t>GR61M</t>
  </si>
  <si>
    <t>GR61S</t>
  </si>
  <si>
    <t>GR61L</t>
  </si>
  <si>
    <t>GR61C</t>
  </si>
  <si>
    <t>GR61CS</t>
  </si>
  <si>
    <t>GR62</t>
  </si>
  <si>
    <t>GR62SM</t>
  </si>
  <si>
    <t>GR62M</t>
  </si>
  <si>
    <t>GR62S</t>
  </si>
  <si>
    <t>GR62L</t>
  </si>
  <si>
    <t>GR62C</t>
  </si>
  <si>
    <t>GR62CS</t>
  </si>
  <si>
    <t>GR63</t>
  </si>
  <si>
    <t>Estrela com arabescos produzida em estrutura metálica, mangueira luminosa e estrela de 5 pontas tridimensional em rotomoldagem</t>
  </si>
  <si>
    <t>GR63SM</t>
  </si>
  <si>
    <t>Estrela com arabescos produzida em estrutura metálica, mangueira luminosa e estrela de 5 pontas tridimensional em rotomoldagem. Aplicação de mangueiras de LED com movimentos e Strobos</t>
  </si>
  <si>
    <t>GR63M</t>
  </si>
  <si>
    <t>Estrela com arabescos produzida em estrutura metálica, mangueira luminosa e estrela de 5 pontas tridimensional em rotomoldagem. Aplicação de mangueiras de LED com movimentos</t>
  </si>
  <si>
    <t>GR63S</t>
  </si>
  <si>
    <t>Estrela com arabescos produzida em estrutura metálica, mangueira luminosa e estrela de 5 pontas tridimensional em rotomoldagem. Aplicação de Strobos</t>
  </si>
  <si>
    <t>GR63L</t>
  </si>
  <si>
    <t xml:space="preserve">Estrela com arabescos produzida em estrutura metálica, mangueira de LED e estrela de 5 pontas tridimensional em rotomoldagem. </t>
  </si>
  <si>
    <t>GR64</t>
  </si>
  <si>
    <t>GR64SM</t>
  </si>
  <si>
    <t>GR64M</t>
  </si>
  <si>
    <t>GR64S</t>
  </si>
  <si>
    <t>GR64L</t>
  </si>
  <si>
    <t>GR65</t>
  </si>
  <si>
    <t>Estrela com arabescos produzida em estrutura metálica, mangueira luminosa e estrela de 8 pontas tridimensional em rotomoldagem</t>
  </si>
  <si>
    <t>GR65SM</t>
  </si>
  <si>
    <t>Estrela com arabescos produzida em estrutura metálica, mangueira luminosa e estrela de 8 pontas tridimensional em rotomoldagem. Aplicação de mangueiras de LED com movimentos e Strobos</t>
  </si>
  <si>
    <t>GR65M</t>
  </si>
  <si>
    <t>Estrela com arabescos produzida em estrutura metálica, mangueira luminosa e estrela de 8 pontas tridimensional em rotomoldagem. Aplicação de mangueiras de LED com movimentos</t>
  </si>
  <si>
    <t>GR65S</t>
  </si>
  <si>
    <t>Estrela com arabescos produzida em estrutura metálica, mangueira luminosa e estrela de 8 pontas tridimensional em rotomoldagem. Aplicação de Strobos</t>
  </si>
  <si>
    <t>GR65L</t>
  </si>
  <si>
    <t xml:space="preserve">Estrela com arabescos produzida em estrutura metálica, mangueira de LED e estrela de 8 pontas tridimensional em rotomoldagem. </t>
  </si>
  <si>
    <t>LANÇ. 2015</t>
  </si>
  <si>
    <t>GR66</t>
  </si>
  <si>
    <t>Galhos secos com bolas, produzido em estrutura metálica com pintura branca, mangueira luminosa incandescente e lâmpadas de LED branca fio branco.</t>
  </si>
  <si>
    <t>GR66S</t>
  </si>
  <si>
    <t>Galhos secos com bolas, produzido em estrutura metálica com pintura branca, mangueira luminosa incandescente e lâmpadas de LED branca fio branco. Aplicação de strobos.</t>
  </si>
  <si>
    <t>LANÇ. 2016</t>
  </si>
  <si>
    <t>GR66L</t>
  </si>
  <si>
    <t>Galhos secos com bolas, produzido em estrutura metálica com pintura branca, mangueira de LED e lâmpadas de LED branca fio branco.</t>
  </si>
  <si>
    <t>GR66C</t>
  </si>
  <si>
    <t>Galhos secos com bolas, produzido em estrutura metálica com pintura branca, mangueira luminosa incandescente e lâmpadas de LED branca fio branco. Preenchimento com lâmpadas de LED.</t>
  </si>
  <si>
    <t>GR66CS</t>
  </si>
  <si>
    <t>Galhos secos com bolas, produzido em estrutura metálica com pintura branca, mangueira luminosa incandescente e lâmpadas de LED branca fio branco. Preenchimento com lâmpadas de LED. Aplicação de Strobos</t>
  </si>
  <si>
    <t>GR67</t>
  </si>
  <si>
    <t>Galhos secos com sino, produzido em estrutura metálica com pintura branca, mangueira luminosa incandescente e lâmpadas de LED branca fio branco.</t>
  </si>
  <si>
    <t>GR67SM</t>
  </si>
  <si>
    <t>Galhos secos com sino, produzido em estrutura metálica com pintura branca, mangueira luminosa incandescente e lâmpadas de LED branca fio branco. Aplicação de mangueiras de LED com movimentos e strobos.</t>
  </si>
  <si>
    <t>GR67M</t>
  </si>
  <si>
    <t>Galhos secos com sino, produzido em estrutura metálica com pintura branca, mangueira luminosa incandescente e lâmpadas de LED branca fio branco. Aplicação de mangueiras de LED com movimentos</t>
  </si>
  <si>
    <t>GR67S</t>
  </si>
  <si>
    <t>Galhos secos com sino, produzido em estrutura metálica com pintura branca, mangueira luminosa incandescente e lâmpadas de LED branca fio branco. Aplicação de strobos</t>
  </si>
  <si>
    <t>GR67L</t>
  </si>
  <si>
    <t>Galhos secos com sino, produzido em estrutura metálica com pintura branca, mangueira de LED e lâmpadas de LED branca fio branco.</t>
  </si>
  <si>
    <t>GR67C</t>
  </si>
  <si>
    <t>Galhos secos com sino, produzido em estrutura metálica com pintura branca, mangueira luminosa incandescente e lâmpadas de LED branca fio branco. Preenchimento com lâmpadas de LED.</t>
  </si>
  <si>
    <t>GR67CS</t>
  </si>
  <si>
    <t>Galhos secos com sino, produzido em estrutura metálica com pintura branca, mangueira luminosa incandescente e lâmpadas de LED branca fio branco. Preenchimento com lâmpadas de LED. Aplicação de Strobos</t>
  </si>
  <si>
    <t>GR68</t>
  </si>
  <si>
    <t>Arabescos com pingente tridimensional, produzido em estrutura metálica, mangueira luminosa incandescente e tubos cilíndricos com LEDs em movimentos snowfall.</t>
  </si>
  <si>
    <t>GR68SM</t>
  </si>
  <si>
    <t>Arabescos com pingente tridimensional, produzido em estrutura metálica, mangueira luminosa incandescente e tubos cilíndricos com LEDs em movimentos snowfall. Aplicação de mangueiras de LED com movimentos e Strobos</t>
  </si>
  <si>
    <t>GR68M</t>
  </si>
  <si>
    <t>Arabescos com pingente tridimensional, produzido em estrutura metálica, mangueira luminosa incandescente e tubos cilíndricos com LEDs em movimentos snowfall. Aplicação de mangueiras de LED com movimentos.</t>
  </si>
  <si>
    <t>GR68S</t>
  </si>
  <si>
    <t>Arabescos com pingente tridimensional, produzido em estrutura metálica, mangueira luminosa incandescente e tubos cilíndricos com LEDs em movimentos snowfall. Aplicação de strobos.</t>
  </si>
  <si>
    <t>GR68L</t>
  </si>
  <si>
    <t>Arabescos com pingente tridimensional, produzido em estrutura metálica, mangueira de LED branca e tubos cilíndricos com LEDs em movimentos snowfall.</t>
  </si>
  <si>
    <t>GR69</t>
  </si>
  <si>
    <t>Arabescos com pingente tridimensional, produzido em estrutura metálica, mangueira luminosa incandescente e conjuntos de LED com movimentos snowfall.</t>
  </si>
  <si>
    <t>GR69SM</t>
  </si>
  <si>
    <t>Arabescos com pingente tridimensional, produzido em estrutura metálica, mangueira luminosa incandescente e tubos cilíndricos com movimentos snowfall. Aplicação de mangueiras de LED com movimentos e Strobos.</t>
  </si>
  <si>
    <t>GR69M</t>
  </si>
  <si>
    <t>Arabescos com pingente tridimensional, produzido em estrutura metálica, mangueira luminosa incandescente e tubos cilíndricos com movimentos snowfall. Aplicação de mangueiras de LED com movimentos.</t>
  </si>
  <si>
    <t>GR69S</t>
  </si>
  <si>
    <t>Arabescos com pingente tridimensional, produzido em estrutura metálica, mangueira luminosa incandescente e tubos cilíndricos com movimentos snowfall. Aplicação de strobos.</t>
  </si>
  <si>
    <t>GR69L</t>
  </si>
  <si>
    <t>Arabescos com pingente tridimensional, produzido em estrutura metálica, mangueira de LED branca e tubos cilíndricos com movimentos snowfall.</t>
  </si>
  <si>
    <t>GR70</t>
  </si>
  <si>
    <t>Castiçal produzido em estrutura metálica e mangueira luminosa incandescente.</t>
  </si>
  <si>
    <t>GR70SM</t>
  </si>
  <si>
    <t>Castiçal produzido em estrutura metálica e mangueira luminosa incandescente. Aplicação de mangueiras de LED com movimentos e Strobos.</t>
  </si>
  <si>
    <t>GR70M</t>
  </si>
  <si>
    <t>Castiçal produzido em estrutura metálica e mangueira luminosa incandescente. Aplicação de mangueiras de LED com movimentos.</t>
  </si>
  <si>
    <t>GR70S</t>
  </si>
  <si>
    <t>Castiçal produzido em estrutura metálica e mangueira luminosa incandescente. Aplicação de strobos.</t>
  </si>
  <si>
    <t>GR70L</t>
  </si>
  <si>
    <t>Castiçal produzido em estrutura metálica e mangueira de LED.</t>
  </si>
  <si>
    <t>GR70C</t>
  </si>
  <si>
    <t>Castiçal produzido em estrutura metálica e mangueira luminosa incandescente. Preenchimento da figura com lâmpadas de LED.</t>
  </si>
  <si>
    <t>GR70CS</t>
  </si>
  <si>
    <t>Castiçal produzido em estrutura metálica e mangueira luminosa incandescente. Preenchimento da figura com lâmpadas de LED. Aplicação de Strobos</t>
  </si>
  <si>
    <t>GR71</t>
  </si>
  <si>
    <t>Fractal produzido em estrutura metálica com pintura branca e lâmpadas de LED branca fio branco.</t>
  </si>
  <si>
    <t>GR71S</t>
  </si>
  <si>
    <t>Fractal produzido em estrutura metálica com pintura branca e lâmpadas de LED branca fio branco. Aplicação de strobos.</t>
  </si>
  <si>
    <t>GR72</t>
  </si>
  <si>
    <t>Arabescos produzidos em estrutura metálica, mangueira luminosa incandescente e mangueiras de LED com movimentos.</t>
  </si>
  <si>
    <t>GR72S</t>
  </si>
  <si>
    <t>Arabescos produzidos em estrutura metálica, mangueira luminosa incandescente e mangueiras de LED com movimentos. Aplicação de Strobos</t>
  </si>
  <si>
    <t>GR72L</t>
  </si>
  <si>
    <t>Arabescos produzidos em estrutura metálica, mangueira de LED na cor branca e mangueiras de LED com movimentos.</t>
  </si>
  <si>
    <t xml:space="preserve"> </t>
  </si>
  <si>
    <t>GR73</t>
  </si>
  <si>
    <t>Arabescos produzidos em estrutura metálica, mangueira luminosa incandescente,  mangueiras de LED com movimentos e tubo cilíndrico com LEDs em movimentos snowfall.</t>
  </si>
  <si>
    <t>GR73S</t>
  </si>
  <si>
    <t>Arabescos produzidos em estrutura metálica, mangueira luminosa incandescente,  mangueiras de LED com movimentos e tubo cilíndrico com LEDs em movimentos snowfall. Aplicação de strobos</t>
  </si>
  <si>
    <t>GR73L</t>
  </si>
  <si>
    <t>Arabescos produzidos em estrutura metálica, mangueira de LED na cor branca, mangueiras de LED com movimentos e tubo cilíndrico com LEDs em movimentos snowfall</t>
  </si>
  <si>
    <t>especial, não está no catálogo - similar a GR49</t>
  </si>
  <si>
    <t>GR74</t>
  </si>
  <si>
    <t>Arabescos com bolas produzidos em estrutura metálica e mangueira luminosa</t>
  </si>
  <si>
    <t>LANÇ. 2019</t>
  </si>
  <si>
    <t>GR74SM</t>
  </si>
  <si>
    <t>Arabescos com bolas produzidos em estrutura metálica e mangueira luminosa. Aplicação de mangueiras de LED com movimentos e Strobos</t>
  </si>
  <si>
    <t>GR74M</t>
  </si>
  <si>
    <t>Arabescos com bolas produzidos em estrutura metálica e mangueira luminosa. Aplicação de mangueiras de LED com movimentos.</t>
  </si>
  <si>
    <t>GR74S</t>
  </si>
  <si>
    <t>Arabescos com bolas produzidos em estrutura metálica e mangueira luminosa. Aplicação de Strobos</t>
  </si>
  <si>
    <t>GR74L</t>
  </si>
  <si>
    <t>Arabescos com bolas produzidos em estrutura metálica e mangueira de LED</t>
  </si>
  <si>
    <t>GR74C</t>
  </si>
  <si>
    <t>Arabescos com bolas produzidos em estrutura metálica e mangueira luminosa. Preenchimento da figura com lâmpadas de LED.</t>
  </si>
  <si>
    <t>GR74CS</t>
  </si>
  <si>
    <t>Arabescos com bolas produzidos em estrutura metálica e mangueira luminosa. Preenchimento da figura com lâmpadas de LED. Aplicação de Strobos</t>
  </si>
  <si>
    <t>GR75</t>
  </si>
  <si>
    <t>Tulipa produzida em estrutura metálica e mangueira luminosa</t>
  </si>
  <si>
    <t>GR76</t>
  </si>
  <si>
    <t>Arabescos produzido em estrutura metálica e mangueira luminosa</t>
  </si>
  <si>
    <t>GR77</t>
  </si>
  <si>
    <t>Pinhão produzido em estrutura metálica e mangueira luminosa</t>
  </si>
  <si>
    <t>GR78</t>
  </si>
  <si>
    <t>Pomba produzido em estrutura metálica e mangueira luminosa</t>
  </si>
  <si>
    <t>GR79</t>
  </si>
  <si>
    <t>Trio de estrelas produzido em estrutura metálica e mangueira luminosa</t>
  </si>
  <si>
    <t>LANÇ.2019</t>
  </si>
  <si>
    <t>GR80</t>
  </si>
  <si>
    <t>Flor produzida em estrutura metálica e mangueira luminosa</t>
  </si>
  <si>
    <t>GR80SM</t>
  </si>
  <si>
    <t>Flor produzida em estrutura metálica, mangueira luminosa incandescente e aplicação de strobo</t>
  </si>
  <si>
    <t>GR80M</t>
  </si>
  <si>
    <t>Flor produzida em estrutura metálica e mangueira luminosa de LED</t>
  </si>
  <si>
    <t>GR80S</t>
  </si>
  <si>
    <t>Flor produzida em estrutura metálica, mangueira luminosa incandescente e mangueira de LED com movimentos</t>
  </si>
  <si>
    <t>GR80L</t>
  </si>
  <si>
    <t>Flor produzida em estrutura metálica, mangueira luminosa incandescente, mangueira de LED com movimentos e strobo</t>
  </si>
  <si>
    <t>LANÇ.2020</t>
  </si>
  <si>
    <t>GR80C</t>
  </si>
  <si>
    <t>Flor produzida em estrutura metálica e mangueira luminosa. Preenchimento da figura com lâmpadas de LED</t>
  </si>
  <si>
    <t>GR80CS</t>
  </si>
  <si>
    <t>Flor produzida em estrutura metálica e mangueira luminosa. Preenchimento da figura com lâmpadas de LED. Aplicação de Strobos</t>
  </si>
  <si>
    <t>PT01</t>
  </si>
  <si>
    <t>Poste de Pétala</t>
  </si>
  <si>
    <t>Vela com enfeites produzida em estrutura metálica e mangueira luminosa</t>
  </si>
  <si>
    <t>PT01SM</t>
  </si>
  <si>
    <t>Vela com enfeites produzida em estrutura metálica e mangueira luminosa. Aplicação de mangueiras de LED com movimentos e Strobos</t>
  </si>
  <si>
    <t>PT01M</t>
  </si>
  <si>
    <t>Vela com enfeites produzida em estrutura metálica e mangueira luminosa. Aplicação de mangueiras de LED com movimentos</t>
  </si>
  <si>
    <t>PT01S</t>
  </si>
  <si>
    <t>Vela com enfeites produzida em estrutura metálica e mangueira luminosa. Aplicação de Strobos</t>
  </si>
  <si>
    <t>PT01L</t>
  </si>
  <si>
    <t>Vela com enfeites produzida em estrutura metálica e mangueira de LED</t>
  </si>
  <si>
    <t>PT01C</t>
  </si>
  <si>
    <t>Vela com enfeites produzida em estrutura metálica e mangueira luminosa. Preenchimento da figura com lâmpadas de LED.</t>
  </si>
  <si>
    <t>PT01CS</t>
  </si>
  <si>
    <t>Vela com enfeites produzida em estrutura metálica e mangueira luminosa. Preenchimento da figura com lâmpadas de LED.  Aplicação de Strobos</t>
  </si>
  <si>
    <t>PT02</t>
  </si>
  <si>
    <t>Papai Noel com sino e estrela produzido em estrutura metálica e mangueira luminosa</t>
  </si>
  <si>
    <t>PT02SM</t>
  </si>
  <si>
    <t>Papai Noel com sino e estrela produzido em estrutura metálica e mangueira luminosa. Aplicação de mangueiras de LED com movimentos e Strobos</t>
  </si>
  <si>
    <t>PT02M</t>
  </si>
  <si>
    <t>Papai Noel com sino e estrela produzido em estrutura metálica e mangueira luminosa. Aplicação de mangueiras de LED com movimentos</t>
  </si>
  <si>
    <t>PT02S</t>
  </si>
  <si>
    <t>Papai Noel com sino e estrela produzido em estrutura metálica e mangueira luminosa. Aplicação de Strobos</t>
  </si>
  <si>
    <t>PT02L</t>
  </si>
  <si>
    <t>Papai Noel com sino e estrela produzido em estrutura metálica e mangueira de LED</t>
  </si>
  <si>
    <t>PT02C</t>
  </si>
  <si>
    <t>Papai Noel com sino e estrela produzido em estrutura metálica e mangueira luminosa. Preenchimento da figura com lâmpadas de LED.</t>
  </si>
  <si>
    <t>PT02CS</t>
  </si>
  <si>
    <t>Papai Noel com sino e estrela produzido em estrutura metálica e mangueira luminosa. Preenchimento da figura com lâmpadas de LED.  Aplicação de Strobos</t>
  </si>
  <si>
    <t>PT03</t>
  </si>
  <si>
    <t>Raios e estrelas produzida em estrutura metálica e mangueira luminosa</t>
  </si>
  <si>
    <t>PT03SM</t>
  </si>
  <si>
    <t>Raios e estrelas produzida em estrutura metálica e mangueira luminosa. Aplicação de mangueiras de LED com movimentos e Strobos</t>
  </si>
  <si>
    <t>PT03M</t>
  </si>
  <si>
    <t>Raios e estrelas produzida em estrutura metálica e mangueira luminosa. Aplicação de mangueiras de LED com movimentos</t>
  </si>
  <si>
    <t>PT03S</t>
  </si>
  <si>
    <t>Raios e estrelas produzida em estrutura metálica e mangueira luminosa. Aplicação de Strobos</t>
  </si>
  <si>
    <t>PT03L</t>
  </si>
  <si>
    <t>Raios e estrelas produzida em estrutura metálica e mangueira de LED</t>
  </si>
  <si>
    <t>PT03C</t>
  </si>
  <si>
    <t>Raios e estrelas produzida em estrutura metálica e mangueira luminosa. Preenchimento da figura com lâmpadas de LED.</t>
  </si>
  <si>
    <t>PT03CS</t>
  </si>
  <si>
    <t>Raios e estrelas produzida em estrutura metálica e mangueira luminosa. Preenchimento da figura com lâmpadas de LED.  Aplicação de Strobos</t>
  </si>
  <si>
    <t>PT04</t>
  </si>
  <si>
    <t>PT04SM</t>
  </si>
  <si>
    <t>PT04M</t>
  </si>
  <si>
    <t>Luminária com arabescos produzida em estrutura metálica e mangueira luminosa. Aplicação de mangueiras de LED com movimentos</t>
  </si>
  <si>
    <t>PT04S</t>
  </si>
  <si>
    <t>PT04L</t>
  </si>
  <si>
    <t>PT04C</t>
  </si>
  <si>
    <t>Luminária com arabescos produzida em estrutura metálica e mangueira luminosa. Preenchimento da figura com lâmpadas de LED.</t>
  </si>
  <si>
    <t>PT04CS</t>
  </si>
  <si>
    <t>Luminária com arabescos produzida em estrutura metálica e mangueira luminosa. Preenchimento da figura com lâmpadas de LED.  Aplicação de Strobos</t>
  </si>
  <si>
    <t>PT05</t>
  </si>
  <si>
    <t>Laço com bolas produzido em estrutura metálica e mangueira luminosa</t>
  </si>
  <si>
    <t>PT05SM</t>
  </si>
  <si>
    <t>Laço com bolas produzido em estrutura metálica e mangueira luminosa. Aplicação de mangueiras de LED com movimentos e Strobos</t>
  </si>
  <si>
    <t>PT05M</t>
  </si>
  <si>
    <t>Laço com bolas produzido em estrutura metálica e mangueira luminosa. Aplicação de mangueiras de LED com movimentos</t>
  </si>
  <si>
    <t>PT05S</t>
  </si>
  <si>
    <t>Laço com bolas produzido em estrutura metálica e mangueira luminosa. Aplicação de Strobos</t>
  </si>
  <si>
    <t>PT05L</t>
  </si>
  <si>
    <t>Laço com bolas produzido em estrutura metálica e mangueira de LED</t>
  </si>
  <si>
    <t>PT05C</t>
  </si>
  <si>
    <t>Laço com bolas produzido em estrutura metálica e mangueira luminosa. Preenchimento da figura com lâmpadas de LED.</t>
  </si>
  <si>
    <t>PT05CS</t>
  </si>
  <si>
    <t>Laço com bolas produzido em estrutura metálica e mangueira luminosa. Preenchimento da figura com lâmpadas de LED.  Aplicação de Strobos</t>
  </si>
  <si>
    <t>PT06</t>
  </si>
  <si>
    <t>Cordão com sinos e folhas produzido em estrutura metálica e mangueira luminosa</t>
  </si>
  <si>
    <t>PT06SM</t>
  </si>
  <si>
    <t>Cordão com sinos e folhas produzido em estrutura metálica e mangueira luminosa. Aplicação de mangueiras de LED com movimentos e Strobos</t>
  </si>
  <si>
    <t>PT06M</t>
  </si>
  <si>
    <t>Cordão com sinos e folhas produzido em estrutura metálica e mangueira luminosa. Aplicação de mangueiras de LED com movimentos</t>
  </si>
  <si>
    <t>PT06S</t>
  </si>
  <si>
    <t>Cordão com sinos e folhas produzido em estrutura metálica e mangueira luminosa. Aplicação de Strobos</t>
  </si>
  <si>
    <t>PT06L</t>
  </si>
  <si>
    <t>Cordão com sinos e folhas produzido em estrutura metálica e mangueira de LED</t>
  </si>
  <si>
    <t>PT06C</t>
  </si>
  <si>
    <t>Cordão com sinos e folhas produzido em estrutura metálica e mangueira luminosa. Preenchimento da figura com lâmpadas de LED.</t>
  </si>
  <si>
    <t>PT06CS</t>
  </si>
  <si>
    <t>Cordão com sinos e folhas produzido em estrutura metálica e mangueira luminosa. Preenchimento da figura com lâmpadas de LED.  Aplicação de Strobos</t>
  </si>
  <si>
    <t>PT07</t>
  </si>
  <si>
    <t>PT07SM</t>
  </si>
  <si>
    <t>PT07M</t>
  </si>
  <si>
    <t>Anjo com trombeta produzido em estrutura metálica e mangueira luminosa. Aplicação de mangueiras de LED com movimentos</t>
  </si>
  <si>
    <t>PT07S</t>
  </si>
  <si>
    <t>PT07L</t>
  </si>
  <si>
    <t>PT07C</t>
  </si>
  <si>
    <t>Anjo com trombeta produzido em estrutura metálica e mangueira luminosa. Preenchimento da figura com lâmpadas de LED.</t>
  </si>
  <si>
    <t>PT07CS</t>
  </si>
  <si>
    <t>Anjo com trombeta produzido em estrutura metálica e mangueira luminosa. Preenchimento da figura com lâmpadas de LED.  Aplicação de Strobos</t>
  </si>
  <si>
    <t>PT07GS</t>
  </si>
  <si>
    <t>Anjo com trombeta tamanho especial, produzido em estrutura metálica e corda luminosa. Aplicação de estrobos</t>
  </si>
  <si>
    <t>ESPECIAÇ</t>
  </si>
  <si>
    <t>PT07ACS</t>
  </si>
  <si>
    <t>Anjo com trombeta e detalhes de arabescos produzido em estrutura metálica e mangueira luminosa. Preenchimento da figura com lâmpadas de LED.  Aplicação de Strobos</t>
  </si>
  <si>
    <t>PT08</t>
  </si>
  <si>
    <t>PT08SM</t>
  </si>
  <si>
    <t>PT08M</t>
  </si>
  <si>
    <t>Lua e estrelas produzidas em estrutura metálica e mangueira luminosa. Aplicação de mangueiras de LED com movimentos</t>
  </si>
  <si>
    <t>PT08S</t>
  </si>
  <si>
    <t>PT08L</t>
  </si>
  <si>
    <t>PT08C</t>
  </si>
  <si>
    <t>Lua e estrelas produzidas em estrutura metálica e mangueira luminosa. Preenchimento da figura com lâmpadas de LED.</t>
  </si>
  <si>
    <t>PT08CS</t>
  </si>
  <si>
    <t>Lua e estrelas produzidas em estrutura metálica e mangueira luminosa. Preenchimento da figura com lâmpadas de LED.  Aplicação de Strobos</t>
  </si>
  <si>
    <t>PT09</t>
  </si>
  <si>
    <t>Cometas entrelaçados produzidos em estrutura metálica e mangueira luminosa</t>
  </si>
  <si>
    <t>PT09SM</t>
  </si>
  <si>
    <t>Cometas entrelaçados produzidos em estrutura metálica e mangueira luminosa. Aplicação de mangueiras de LED com movimentos e Strobos</t>
  </si>
  <si>
    <t>PT09M</t>
  </si>
  <si>
    <t>Cometas entrelaçados produzidos em estrutura metálica e mangueira luminosa. Aplicação de mangueiras de LED com movimentos</t>
  </si>
  <si>
    <t>PT09S</t>
  </si>
  <si>
    <t>Cometas entrelaçados produzidos em estrutura metálica e mangueira luminosa. Aplicação de Strobos</t>
  </si>
  <si>
    <t>PT09L</t>
  </si>
  <si>
    <t>Cometas entrelaçados produzidos em estrutura metálica e mangueira de LED</t>
  </si>
  <si>
    <t>PT09C</t>
  </si>
  <si>
    <t>Cometas entrelaçados produzidos em estrutura metálica e mangueira luminosa. Preenchimento da figura com lâmpadas de LED.</t>
  </si>
  <si>
    <t>PT09CS</t>
  </si>
  <si>
    <t>Cometas entrelaçados produzidos em estrutura metálica e mangueira luminosa. Preenchimento da figura com lâmpadas de LED.  Aplicação de Strobos</t>
  </si>
  <si>
    <t>PT10</t>
  </si>
  <si>
    <t>Meia árvore de natal com bolas produzida em estrutura metálica e mangueira luminosa</t>
  </si>
  <si>
    <t>PT10SM</t>
  </si>
  <si>
    <t>Meia árvore de natal com bolas produzida em estrutura metálica e mangueira luminosa. Aplicação de mangueiras de LED com movimentos e Strobos</t>
  </si>
  <si>
    <t>PT10M</t>
  </si>
  <si>
    <t>Meia árvore de natal com bolas produzida em estrutura metálica e mangueira luminosa. Aplicação de mangueiras de LED com movimentos</t>
  </si>
  <si>
    <t>PT10S</t>
  </si>
  <si>
    <t>Meia árvore de natal com bolas produzida em estrutura metálica e mangueira luminosa. Aplicação de Strobos</t>
  </si>
  <si>
    <t>PT10L</t>
  </si>
  <si>
    <t>Meia árvore de natal com bolas produzida em estrutura metálica e mangueira de LED</t>
  </si>
  <si>
    <t>PT10C</t>
  </si>
  <si>
    <t>Meia árvore de natal com bolas produzida em estrutura metálica e mangueira luminosa. Preenchimento da figura com lâmpadas de LED.</t>
  </si>
  <si>
    <t>PT10CS</t>
  </si>
  <si>
    <t>Meia árvore de natal com bolas produzida em estrutura metálica e mangueira luminosa. Preenchimento da figura com lâmpadas de LED.  Aplicação de Strobos</t>
  </si>
  <si>
    <t>PT11</t>
  </si>
  <si>
    <t>Conjunto de seis estrelas produzido em estrutura metálica e mangueira luminosa</t>
  </si>
  <si>
    <t>PT11SM</t>
  </si>
  <si>
    <t>Conjunto de seis estrelas produzido em estrutura metálica e mangueira luminosa. Aplicação de mangueiras de LED com movimentos e Strobos</t>
  </si>
  <si>
    <t>PT11M</t>
  </si>
  <si>
    <t>Conjunto de seis estrelas produzido em estrutura metálica e mangueira luminosa. Aplicação de mangueiras de LED com movimentos</t>
  </si>
  <si>
    <t>PT11S</t>
  </si>
  <si>
    <t>Conjunto de seis estrelas produzido em estrutura metálica e mangueira luminosa. Aplicação de Strobos</t>
  </si>
  <si>
    <t>PT11L</t>
  </si>
  <si>
    <t>Conjunto de seis estrelas produzido em estrutura metálica e mangueira de LED</t>
  </si>
  <si>
    <t>PT11C</t>
  </si>
  <si>
    <t>Conjunto de seis estrelas produzido em estrutura metálica e mangueira luminosa. Preenchimento da figura com lâmpadas de LED.</t>
  </si>
  <si>
    <t>PT11CS</t>
  </si>
  <si>
    <t>Conjunto de seis estrelas produzido em estrutura metálica e mangueira luminosa. Preenchimento da figura com lâmpadas de LED.  Aplicação de Strobos</t>
  </si>
  <si>
    <t>PT12</t>
  </si>
  <si>
    <t>PT12SM</t>
  </si>
  <si>
    <t>PT12M</t>
  </si>
  <si>
    <t>PT12S</t>
  </si>
  <si>
    <t>PT12L</t>
  </si>
  <si>
    <t>PT12C</t>
  </si>
  <si>
    <t>Estrela com arabescos produzida em estrutura metálica e mangueira luminosa. Preenchimento da figura com lâmpadas de LED.</t>
  </si>
  <si>
    <t>PT12CS</t>
  </si>
  <si>
    <t>Estrela com arabescos produzida em estrutura metálica e mangueira luminosa. Preenchimento da figura com lâmpadas de LED.  Aplicação de Strobos</t>
  </si>
  <si>
    <t>PT13</t>
  </si>
  <si>
    <t>Bolas com arabescos produzidas em estrutura metálica e mangueira luminosa</t>
  </si>
  <si>
    <t>PT13SM</t>
  </si>
  <si>
    <t>Bolas com arabescos produzidas em estrutura metálica e mangueira luminosa. Aplicação de mangueiras de LED com movimentos e Strobos</t>
  </si>
  <si>
    <t>PT13M</t>
  </si>
  <si>
    <t>Bolas com arabescos produzidas em estrutura metálica e mangueira luminosa. Aplicação de mangueiras de LED com movimentos</t>
  </si>
  <si>
    <t>PT13S</t>
  </si>
  <si>
    <t>Bolas com arabescos produzidas em estrutura metálica e mangueira luminosa. Aplicação de Strobos</t>
  </si>
  <si>
    <t>PT13L</t>
  </si>
  <si>
    <t>Bolas com arabescos produzidas em estrutura metálica e mangueira de LED</t>
  </si>
  <si>
    <t>PT13C</t>
  </si>
  <si>
    <t>Bolas com arabescos produzidas em estrutura metálica e mangueira luminosa. Preenchimento da figura com lâmpadas de LED.</t>
  </si>
  <si>
    <t>PT13CS</t>
  </si>
  <si>
    <t>Bolas com arabescos produzidas em estrutura metálica e mangueira luminosa. Preenchimento da figura com lâmpadas de LED.  Aplicação de Strobos</t>
  </si>
  <si>
    <t>PT14</t>
  </si>
  <si>
    <t>Chuva de estrelas com arabescos produzidas em estrutura metálica e mangueira luminosa</t>
  </si>
  <si>
    <t>PT14SM</t>
  </si>
  <si>
    <t>Chuva de estrelas com arabescos produzidas em estrutura metálica e mangueira luminosa. Aplicação de mangueiras de LED com movimentos e Strobos</t>
  </si>
  <si>
    <t>PT14M</t>
  </si>
  <si>
    <t>Chuva de estrelas com arabescos produzidas em estrutura metálica e mangueira luminosa. Aplicação de mangueiras de LED com movimentos</t>
  </si>
  <si>
    <t>PT14S</t>
  </si>
  <si>
    <t>Chuva de estrelas com arabescos produzidas em estrutura metálica e mangueira luminosa. Aplicação de Strobos</t>
  </si>
  <si>
    <t>PT14L</t>
  </si>
  <si>
    <t>Chuva de estrelas com arabescos produzidas em estrutura metálica e mangueira de LED</t>
  </si>
  <si>
    <t>PT14C</t>
  </si>
  <si>
    <t>Chuva de estrelas com arabescos produzidas em estrutura metálica e mangueira luminosa. Preenchimento da figura com lâmpadas de LED.</t>
  </si>
  <si>
    <t>PT14CS</t>
  </si>
  <si>
    <t>Chuva de estrelas com arabescos produzidas em estrutura metálica e mangueira luminosa. Preenchimento da figura com lâmpadas de LED. Aplicação de Strobos</t>
  </si>
  <si>
    <t>PT15</t>
  </si>
  <si>
    <t>Palmeira de estrelas produzida em estrutura metálica e mangueira luminosa</t>
  </si>
  <si>
    <t>PT15SM</t>
  </si>
  <si>
    <t>Palmeira de estrelas produzida em estrutura metálica e mangueira luminosa. Aplicação de mangueiras de LED com movimentos e Strobos</t>
  </si>
  <si>
    <t>PT15M</t>
  </si>
  <si>
    <t>Palmeira de estrelas produzida em estrutura metálica e mangueira luminosa. Aplicação de mangueiras de LED com movimentos</t>
  </si>
  <si>
    <t>PT15S</t>
  </si>
  <si>
    <t>Palmeira de estrelas produzida em estrutura metálica e mangueira luminosa. Aplicação de Strobos</t>
  </si>
  <si>
    <t>PT15L</t>
  </si>
  <si>
    <t>Palmeira de estrelas produzida em estrutura metálica e mangueira de LED</t>
  </si>
  <si>
    <t>PT15C</t>
  </si>
  <si>
    <t>Palmeira de estrelas produzida em estrutura metálica e mangueira luminosa. Preenchimento da figura com lâmpadas de LED.</t>
  </si>
  <si>
    <t>PT15CS</t>
  </si>
  <si>
    <t>Palmeira de estrelas produzida em estrutura metálica e mangueira luminosa. Preenchimento da figura com lâmpadas de LED.  Aplicação de Strobos</t>
  </si>
  <si>
    <t>PT16</t>
  </si>
  <si>
    <t>PT16SM</t>
  </si>
  <si>
    <t>PT16M</t>
  </si>
  <si>
    <t>PT16S</t>
  </si>
  <si>
    <t>PT16L</t>
  </si>
  <si>
    <t>PT16C</t>
  </si>
  <si>
    <t>PT16CS</t>
  </si>
  <si>
    <t>PT17</t>
  </si>
  <si>
    <t>PT17SM</t>
  </si>
  <si>
    <t>PT17M</t>
  </si>
  <si>
    <t>PT17S</t>
  </si>
  <si>
    <t>PT17L</t>
  </si>
  <si>
    <t>PT17C</t>
  </si>
  <si>
    <t>Estrelas com arabescos produzidas em estrutura metálica e mangueira luminosa. Preenchimento da figura com lâmpadas de LED.</t>
  </si>
  <si>
    <t>PT17CS</t>
  </si>
  <si>
    <t>Estrelas com arabescos produzidas em estrutura metálica e mangueira luminosa. Preenchimento da figura com lâmpadas de LED.  Aplicação de Strobos</t>
  </si>
  <si>
    <t>PT18</t>
  </si>
  <si>
    <t>Estrelas com raios produzidas em estrutura metálica e mangueira luminosa</t>
  </si>
  <si>
    <t>PT18SM</t>
  </si>
  <si>
    <t>Estrelas com raios produzidas em estrutura metálica e mangueira luminosa. Aplicação de mangueiras de LED com movimentos e Strobos</t>
  </si>
  <si>
    <t>PT18M</t>
  </si>
  <si>
    <t>Estrelas com raios produzidas em estrutura metálica e mangueira luminosa. Aplicação de mangueiras de LED com movimentos</t>
  </si>
  <si>
    <t>PT18S</t>
  </si>
  <si>
    <t>Estrelas com raios produzidas em estrutura metálica e mangueira luminosa. Aplicação de Strobos</t>
  </si>
  <si>
    <t>PT18L</t>
  </si>
  <si>
    <t>Estrelas com raios produzidas em estrutura metálica e mangueira de LED</t>
  </si>
  <si>
    <t>PT18C</t>
  </si>
  <si>
    <t>Estrelas com raios produzidas em estrutura metálica e mangueira luminosa. Preenchimento da figura com lâmpadas de LED.</t>
  </si>
  <si>
    <t>PT18CS</t>
  </si>
  <si>
    <t>Estrelas com raios produzidas em estrutura metálica e mangueira luminosa. Preenchimento da figura com lâmpadas de LED.  Aplicação de Strobos</t>
  </si>
  <si>
    <t>PT19</t>
  </si>
  <si>
    <t>PT19SM</t>
  </si>
  <si>
    <t>PT19M</t>
  </si>
  <si>
    <t>Cometa produzido em estrutura metálica e mangueira luminosa. Aplicação de mangueiras de LED com movimentos</t>
  </si>
  <si>
    <t>PT19S</t>
  </si>
  <si>
    <t>PT19L</t>
  </si>
  <si>
    <t>PT19C</t>
  </si>
  <si>
    <t>Cometa produzido em estrutura metálica e mangueira luminosa. Preenchimento da figura com lâmpadas de LED.</t>
  </si>
  <si>
    <t>PT19CS</t>
  </si>
  <si>
    <t>Cometa produzido em estrutura metálica e mangueira luminosa. Preenchimento da figura com lâmpadas de LED.  Aplicação de Strobos</t>
  </si>
  <si>
    <t>PT24</t>
  </si>
  <si>
    <t>Estandarte produzido em estrutura metálica, mangueira luminosa e lona com impressão digital em dupla face. (Acompanha 2 refletores de 250W)</t>
  </si>
  <si>
    <t>PT24SM</t>
  </si>
  <si>
    <t>Estandarte produzido em estrutura metálica, mangueira luminosa e lona com impressão digital em dupla face. Aplicação de mangueiras de LED com movimentos e strobos. (Acompanha 2 refletores de 250W)</t>
  </si>
  <si>
    <t>PT24M</t>
  </si>
  <si>
    <t>Estandarte produzido em estrutura metálica, mangueira luminosa e lona com impressão digital em dupla face. Aplicação de mangueiras de LED com movimentos. (Acompanha 2 refletores de 250W)</t>
  </si>
  <si>
    <t>PT24S</t>
  </si>
  <si>
    <t>Estandarte produzido em estrutura metálica, mangueira luminosa e lona com impressão digital em dupla face. Aplicação de Strobos. (Acompanha 2 refletores de 250W)</t>
  </si>
  <si>
    <t>PT24L</t>
  </si>
  <si>
    <t>Estandarte produzido em estrutura metálica, mangueira de LED e lona com impressão digital em dupla face. (Acompanha 2 refletores de 250W)</t>
  </si>
  <si>
    <t>PT25</t>
  </si>
  <si>
    <t xml:space="preserve">Arabescos produzidos em estrutura metálica, mangueira luminosa e bolas tridimensionais em rotomoldagem. </t>
  </si>
  <si>
    <t>PT25SM</t>
  </si>
  <si>
    <t>Arabescos produzidos em estrutura metálica, mangueira luminosa e bolas tridimensionais em rotomoldagem. Aplicação de mangueiras de LED com movimentos e Strobos</t>
  </si>
  <si>
    <t>PT25M</t>
  </si>
  <si>
    <t>Arabescos produzidos em estrutura metálica, mangueira luminosa e bolas tridimensionais em rotomoldagem. Aplicação de mangueiras de LED com movimentos.</t>
  </si>
  <si>
    <t>PT25S</t>
  </si>
  <si>
    <t>Arabescos produzidos em estrutura metálica, mangueira luminosa e bolas tridimensionais em rotomoldagem. Aplicação de Strobos</t>
  </si>
  <si>
    <t>PT25L</t>
  </si>
  <si>
    <t xml:space="preserve">Arabescos produzidos em estrutura metálica, mangueira de LED e bolas tridimensionais em rotomoldagem. </t>
  </si>
  <si>
    <t>PT26</t>
  </si>
  <si>
    <t>Conjunto de seis estrelas produzido em estrutura metálica, mangueira luminosa e estrelas tridimensionais em rotomoldagem.</t>
  </si>
  <si>
    <t>PT26SM</t>
  </si>
  <si>
    <t>Conjunto de seis estrelas produzido em estrutura metálica, mangueira luminosa e estrelas tridimensionais em rotomoldagem. Aplicação de mangueiras de LED com movimentos e Strobos</t>
  </si>
  <si>
    <t>PT26M</t>
  </si>
  <si>
    <t>Conjunto de seis estrelas produzido em estrutura metálica, mangueira luminosa e estrelas tridimensionais em rotomoldagem. Aplicação de mangueiras de LED com movimentos</t>
  </si>
  <si>
    <t>PT26S</t>
  </si>
  <si>
    <t>Conjunto de seis estrelas produzido em estrutura metálica, mangueira luminosa e estrelas tridimensionais em rotomoldagem. Aplicação de Strobos</t>
  </si>
  <si>
    <t>PT26L</t>
  </si>
  <si>
    <t>Conjunto de seis estrelas produzido em estrutura metálica, mangueira de LED e estrelas tridimensionais em rotomoldagem.</t>
  </si>
  <si>
    <t>PT26C</t>
  </si>
  <si>
    <t>Conjunto de seis estrelas produzido em estrutura metálica, mangueira luminosa e estrelas tridimensionais em rotomoldagem. Preenchimento da figura com lâmpadas de LED.</t>
  </si>
  <si>
    <t>PT26CS</t>
  </si>
  <si>
    <t>Conjunto de seis estrelas produzido em estrutura metálica, mangueira luminosa e estrelas tridimensionais em rotomoldagem. Preenchimento da figura com lâmpadas de LED.  Aplicação de Strobos</t>
  </si>
  <si>
    <t>PT27</t>
  </si>
  <si>
    <t xml:space="preserve">Arabescos com estrelas produzidos em estrutura metálica, mangueira luminosa e estrelas tridimensionais em rotomoldagem. </t>
  </si>
  <si>
    <t>PT27SM</t>
  </si>
  <si>
    <t>Arabescos com estrelas produzidos em estrutura metálica,  mangueira luminosa e estrelas tridimensionais em rotomoldagem. Aplicação de mangueiras de LED com movimentos e Strobos</t>
  </si>
  <si>
    <t>PT27M</t>
  </si>
  <si>
    <t>Arabescos com estrelas produzidos em estrutura metálica,  mangueira luminosa e estrelas tridimensionais em rotomoldagem. Aplicação de mangueiras de LED com movimentos.</t>
  </si>
  <si>
    <t>PT27S</t>
  </si>
  <si>
    <t>Arabescos com estrelas produzidos em estrutura metálica,  mangueira luminosa e estrelas tridimensionais em rotomoldagem. Aplicação de Strobos</t>
  </si>
  <si>
    <t>PT27L</t>
  </si>
  <si>
    <t xml:space="preserve">Arabescos com estrelas produzidos em estrutura metálica,  mangueira de LED e estrelas tridimensionais em rotomoldagem. </t>
  </si>
  <si>
    <t>PT27C</t>
  </si>
  <si>
    <t>Arabescos com estrelas produzidos em estrutura metálica,  mangueira luminosa e estrelas tridimensionais em rotomoldagem.  Preenchimento da figura com lâmpadas de LED.</t>
  </si>
  <si>
    <t>PT27CS</t>
  </si>
  <si>
    <t>Arabescos com estrelas produzidos em estrutura metálica,  mangueira luminosa e estrelas tridimensionais em rotomoldagem.  Preenchimento da figura com lâmpadas de LED.  Aplicação de Strobos</t>
  </si>
  <si>
    <t>PT29</t>
  </si>
  <si>
    <t>Arabescos produzidos em estrutura metálica, mangueira luminosa e conjuntos de LED com movimentos snowfall</t>
  </si>
  <si>
    <t>PT29SM</t>
  </si>
  <si>
    <t>Arabescos produzidos em estrutura metálica, mangueira luminosa e conjuntos de LED com movimentos snowfall. Aplicação de mangueiras de LED com movimentos e Strobos</t>
  </si>
  <si>
    <t>PT29M</t>
  </si>
  <si>
    <t>Arabescos produzidos em estrutura metálica, mangueira luminosa e conjuntos de LED com movimentos snowfall. Aplicação de mangueiras de LED com movimentos.</t>
  </si>
  <si>
    <t>PT29S</t>
  </si>
  <si>
    <t>Arabescos produzidos em estrutura metálica, mangueira luminosa e conjuntos de LED com movimentos snowfall. Aplicação de Strobos</t>
  </si>
  <si>
    <t>PT29L</t>
  </si>
  <si>
    <t xml:space="preserve">Arabescos produzidos em estrutura metálica, mangueira de LED e conjuntos de LED com movimentos snowfall. </t>
  </si>
  <si>
    <t>PT30</t>
  </si>
  <si>
    <t>PT30SM</t>
  </si>
  <si>
    <t>PT30M</t>
  </si>
  <si>
    <t>PT30S</t>
  </si>
  <si>
    <t>PT30L</t>
  </si>
  <si>
    <t>PT30C</t>
  </si>
  <si>
    <t>PT30CS</t>
  </si>
  <si>
    <t>Arabescos com folhas produzidos em estrutura metálica e mangueira luminosa. Preenchimento da figura com lâmpadas de LED.  Aplicação de Strobos</t>
  </si>
  <si>
    <t>PT31</t>
  </si>
  <si>
    <t>PT31SM</t>
  </si>
  <si>
    <t>PT31M</t>
  </si>
  <si>
    <t>PT31S</t>
  </si>
  <si>
    <t>PT31L</t>
  </si>
  <si>
    <t>PT31C</t>
  </si>
  <si>
    <t>PT31CS</t>
  </si>
  <si>
    <t>Pingente com arabescos produzido em estrutura metálica e mangueira luminosa.  Preenchimento da figura com lâmpadas de LED.  Aplicação de Strobos</t>
  </si>
  <si>
    <t>PT32</t>
  </si>
  <si>
    <t>PT32SM</t>
  </si>
  <si>
    <t>PT32M</t>
  </si>
  <si>
    <t>PT32S</t>
  </si>
  <si>
    <t>PT32L</t>
  </si>
  <si>
    <t>PT32C</t>
  </si>
  <si>
    <t>PT32CS</t>
  </si>
  <si>
    <t>PT33</t>
  </si>
  <si>
    <t>PT33SM</t>
  </si>
  <si>
    <t>PT33M</t>
  </si>
  <si>
    <t>PT33S</t>
  </si>
  <si>
    <t>PT33L</t>
  </si>
  <si>
    <t>PT33C</t>
  </si>
  <si>
    <t>PT33CS</t>
  </si>
  <si>
    <t>PT34</t>
  </si>
  <si>
    <t>Bola com arabescos produzida em estrutura metálica e mangueira luminosa</t>
  </si>
  <si>
    <t>PT34SM</t>
  </si>
  <si>
    <t>Bola com arabescos produzida em estrutura metálica e mangueira luminosa. Aplicação de mangueiras de LED com movimentos e Strobos</t>
  </si>
  <si>
    <t>PT34M</t>
  </si>
  <si>
    <t>Bola com arabescos produzida em estrutura metálica e mangueira luminosa. Aplicação de mangueiras de LED com movimentos</t>
  </si>
  <si>
    <t>PT34S</t>
  </si>
  <si>
    <t>Bola com arabescos produzida em estrutura metálica e mangueira luminosa. Aplicação de Strobos</t>
  </si>
  <si>
    <t>PT34L</t>
  </si>
  <si>
    <t>Bola com arabescos produzida em estrutura metálica e mangueira de LED</t>
  </si>
  <si>
    <t>PT34C</t>
  </si>
  <si>
    <t>Bola com arabescos produzida em estrutura metálica e mangueira luminosa.  Preenchimento da figura com lâmpadas de LED.</t>
  </si>
  <si>
    <t>PT34CS</t>
  </si>
  <si>
    <t>Bola com arabescos produzida em estrutura metálica e mangueira luminosa.  Preenchimento da figura com lâmpadas de LED.  Aplicação de Strobos</t>
  </si>
  <si>
    <t>PT35</t>
  </si>
  <si>
    <t>PT35SM</t>
  </si>
  <si>
    <t>PT35M</t>
  </si>
  <si>
    <t>PT35S</t>
  </si>
  <si>
    <t>PT35L</t>
  </si>
  <si>
    <t>PT35C</t>
  </si>
  <si>
    <t>PT35CS</t>
  </si>
  <si>
    <t>PT36</t>
  </si>
  <si>
    <t>PT36SM</t>
  </si>
  <si>
    <t>PT36M</t>
  </si>
  <si>
    <t>PT36S</t>
  </si>
  <si>
    <t>PT36L</t>
  </si>
  <si>
    <t>PT36C</t>
  </si>
  <si>
    <t>PT36CS</t>
  </si>
  <si>
    <t>PT37</t>
  </si>
  <si>
    <t>Conjunto de estrelas com pingente produzido em estrutura metálica e mangueira luminosa</t>
  </si>
  <si>
    <t>PT37SM</t>
  </si>
  <si>
    <t>Conjunto de estrelas com pingente produzido em estrutura metálica e mangueira luminosa. Aplicação de mangueiras de LED com movimentos e Strobos</t>
  </si>
  <si>
    <t>PT37M</t>
  </si>
  <si>
    <t>Conjunto de estrelas com pingente produzido em estrutura metálica e mangueira luminosa. Aplicação de mangueiras de LED com movimentos</t>
  </si>
  <si>
    <t>PT37S</t>
  </si>
  <si>
    <t>Conjunto de estrelas com pingente produzido em estrutura metálica e mangueira luminosa. Aplicação de Strobos</t>
  </si>
  <si>
    <t>PT37L</t>
  </si>
  <si>
    <t>Conjunto de estrelas com pingente produzido em estrutura metálica e mangueira de LED</t>
  </si>
  <si>
    <t>PT37C</t>
  </si>
  <si>
    <t>Conjunto de estrelas com pingente produzido em estrutura metálica e mangueira luminosa.  Preenchimento da figura com lâmpadas de LED.</t>
  </si>
  <si>
    <t>PT37CS</t>
  </si>
  <si>
    <t>Conjunto de estrelas com pingente produzido em estrutura metálica e mangueira luminosa.  Preenchimento da figura com lâmpadas de LED.  Aplicação de Strobos</t>
  </si>
  <si>
    <t>PT38</t>
  </si>
  <si>
    <t>PT38SM</t>
  </si>
  <si>
    <t>PT38M</t>
  </si>
  <si>
    <t>PT38S</t>
  </si>
  <si>
    <t>PT38L</t>
  </si>
  <si>
    <t>PT38C</t>
  </si>
  <si>
    <t>PT38CS</t>
  </si>
  <si>
    <t>PT39</t>
  </si>
  <si>
    <t>PT39SM</t>
  </si>
  <si>
    <t>PT39M</t>
  </si>
  <si>
    <t>PT39S</t>
  </si>
  <si>
    <t>PT39L</t>
  </si>
  <si>
    <t>PT39C</t>
  </si>
  <si>
    <t>PT39CS</t>
  </si>
  <si>
    <t>PT43</t>
  </si>
  <si>
    <t>PT43SM</t>
  </si>
  <si>
    <t>PT43M</t>
  </si>
  <si>
    <t>PT43S</t>
  </si>
  <si>
    <t>PT43L</t>
  </si>
  <si>
    <t>PT43C</t>
  </si>
  <si>
    <t>PT43CS</t>
  </si>
  <si>
    <t>Conjunto de estrelas com bola produzido em estrutura metálica e mangueira luminosa.  Preenchimento da figura com lâmpadas de LED.  Aplicação de Strobos</t>
  </si>
  <si>
    <t>PT44</t>
  </si>
  <si>
    <t>PT44SM</t>
  </si>
  <si>
    <t>PT44M</t>
  </si>
  <si>
    <t>PT44S</t>
  </si>
  <si>
    <t>PT44L</t>
  </si>
  <si>
    <t>PT44C</t>
  </si>
  <si>
    <t>PT44CS</t>
  </si>
  <si>
    <t>PT45</t>
  </si>
  <si>
    <t>PT45SM</t>
  </si>
  <si>
    <t>PT45M</t>
  </si>
  <si>
    <t>PT45S</t>
  </si>
  <si>
    <t>PT45L</t>
  </si>
  <si>
    <t>PT45C</t>
  </si>
  <si>
    <t>PT45CS</t>
  </si>
  <si>
    <t>LANÇ. 2014 / ALT 2015</t>
  </si>
  <si>
    <t>PT46</t>
  </si>
  <si>
    <t>Arabescos com estrela produzidos em estrutura metálica e mangueira luminosa</t>
  </si>
  <si>
    <t>PT46SM</t>
  </si>
  <si>
    <t>Arabescos com estrela produzidos em estrutura metálica e mangueira luminosa. Aplicação de mangueiras de LED com movimentos e Strobos</t>
  </si>
  <si>
    <t>PT46M</t>
  </si>
  <si>
    <t>Arabescos com estrela produzidos em estrutura metálica e mangueira luminosa. Aplicação de mangueiras de LED com movimentos</t>
  </si>
  <si>
    <t>PT46S</t>
  </si>
  <si>
    <t>Arabescos com estrela produzidos em estrutura metálica e mangueira luminosa. Aplicação de Strobos</t>
  </si>
  <si>
    <t>PT46L</t>
  </si>
  <si>
    <t>Arabescos com estrela produzidos em estrutura metálica e mangueira de LED</t>
  </si>
  <si>
    <t>PT46C</t>
  </si>
  <si>
    <t>Arabescos com estrela produzidos em estrutura metálica e mangueira luminosa.  Preenchimento da figura com lâmpadas de LED.</t>
  </si>
  <si>
    <t>PT46CS</t>
  </si>
  <si>
    <t>Arabescos com estrela produzidos em estrutura metálica e mangueira luminosa.  Preenchimento da figura com lâmpadas de LED.  Aplicação de Strobos</t>
  </si>
  <si>
    <t>PT475</t>
  </si>
  <si>
    <t>Arabescos produzido em estrutura metálica, mangueira luminosa incandescente e mangueira de LED com movimentos.</t>
  </si>
  <si>
    <t>PT475S</t>
  </si>
  <si>
    <t>Arabescos produzido em estrutura metálica, mangueira luminosa incandescente e mangueira de LED com movimentos. Aplicação de strobos.</t>
  </si>
  <si>
    <t>PT475L</t>
  </si>
  <si>
    <t>Arabescos produzido em estrutura metálica, mangueira de LED e mangueira de LED com movimentos.</t>
  </si>
  <si>
    <t>PT477</t>
  </si>
  <si>
    <t>PT477S</t>
  </si>
  <si>
    <t>PT477L</t>
  </si>
  <si>
    <t>PT48</t>
  </si>
  <si>
    <t>Linhas curvas com arabescos, produzida em estrutura metálica e mangueira luminosa incandescente.</t>
  </si>
  <si>
    <t>PT48SM</t>
  </si>
  <si>
    <t>Linhas curvas com arabescos, produzida em estrutura metálica e mangueira luminosa incandescente.  Aplicação de mangueiras de LED com movimentos e Strobos</t>
  </si>
  <si>
    <t>PT48M</t>
  </si>
  <si>
    <t>Linhas curvas com arabescos, produzida em estrutura metálica e mangueira luminosa incandescente.  Aplicação de mangueiras de LED com movimentos.</t>
  </si>
  <si>
    <t>PT48S</t>
  </si>
  <si>
    <t>Linhas curvas com arabescos, produzida em estrutura metálica e mangueira luminosa incandescente. Aplicação de strobos.</t>
  </si>
  <si>
    <t>PT48L</t>
  </si>
  <si>
    <t>Linhas curvas com arabescos, produzida em estrutura metálica e mangueira de LED.</t>
  </si>
  <si>
    <t>PT48C</t>
  </si>
  <si>
    <t>Linhas curvas com arabescos, produzida em estrutura metálica e mangueira luminosa incandescente. Preenchimentos com lâmpadas de LED.</t>
  </si>
  <si>
    <t>PT48CS</t>
  </si>
  <si>
    <t>Linhas curvas com arabescos, produzida em estrutura metálica e mangueira luminosa incandescente. Preenchimentos com lâmpadas de LED.  Aplicação de Strobos</t>
  </si>
  <si>
    <t>PT49</t>
  </si>
  <si>
    <t>Arabescos com estrelas de 4 pontas, produzido em estrutura metálica e mangueira luminosa incandescente</t>
  </si>
  <si>
    <t>PT49SM</t>
  </si>
  <si>
    <t>Arabescos com estrelas de 4 pontas, produzido em estrutura metálica e mangueira luminosa incandescente. Aplicação de mangueiras de LED com movimentos e Strobos</t>
  </si>
  <si>
    <t>PT49M</t>
  </si>
  <si>
    <t>Arabescos com estrelas de 4 pontas, produzido em estrutura metálica e mangueira luminosa incandescente. Aplicação de mangueiras de LED com movimentos.</t>
  </si>
  <si>
    <t>PT49S</t>
  </si>
  <si>
    <t>Arabescos com estrelas de 4 pontas, produzido em estrutura metálica e mangueira luminosa incandescente. Aplicação de strobos</t>
  </si>
  <si>
    <t>PT49L</t>
  </si>
  <si>
    <t>Arabescos com estrelas de 4 pontas, produzido em estrutura metálica e mangueira de LED</t>
  </si>
  <si>
    <t>PT49C</t>
  </si>
  <si>
    <t>Arabescos com estrelas de 4 pontas, produzido em estrutura metálica e mangueira luminosa incandescente. Preenchimentos com lâmpadas de LED</t>
  </si>
  <si>
    <t>PT49CS</t>
  </si>
  <si>
    <t>Arabescos com estrelas de 4 pontas, produzido em estrutura metálica e mangueira luminosa incandescente. Preenchimentos com lâmpadas de LED  Aplicação de Strobos</t>
  </si>
  <si>
    <t>PT50</t>
  </si>
  <si>
    <t>PT50SM</t>
  </si>
  <si>
    <t>PT50M</t>
  </si>
  <si>
    <t>PT50S</t>
  </si>
  <si>
    <t>PT50L</t>
  </si>
  <si>
    <t>PT50C</t>
  </si>
  <si>
    <t>PT50CS</t>
  </si>
  <si>
    <t>Castiçal produzido em estrutura metálica e mangueira luminosa incandescente. Preenchimento da figura com lâmpadas de LED.  Aplicação de Strobos</t>
  </si>
  <si>
    <t>PT51</t>
  </si>
  <si>
    <t>PT51SM</t>
  </si>
  <si>
    <t>PT51M</t>
  </si>
  <si>
    <t>PT51S</t>
  </si>
  <si>
    <t>PT51L</t>
  </si>
  <si>
    <t>PT52</t>
  </si>
  <si>
    <t>Ramos secos, produzidos em estrutura metálica com pintura branca e conjuntos de LEDs brancos fio branco</t>
  </si>
  <si>
    <t>PT52S</t>
  </si>
  <si>
    <t>Ramos secos, produzidos em estrutura metálica com pintura branca e conjuntos de LEDs brancos fio branco. Aplicação de Strobos</t>
  </si>
  <si>
    <t>PT53</t>
  </si>
  <si>
    <t>Meio pinheiro com linhas duplas, produzido em estrutura metálica, mangueira luminosa incandescente, tubos cilíndricos com LEDs em movimento snowfall e estrela preenchida com lâmpadas de LED.</t>
  </si>
  <si>
    <t>PT53S</t>
  </si>
  <si>
    <t>Meio pinheiro com linhas duplas, produzido em estrutura metálica, mangueira luminosa incandescente, tubos cilíndricos com LEDs em movimento snowfall e estrela preenchida com lâmpadas de LED. Aplicação de strobos</t>
  </si>
  <si>
    <t>PT53L</t>
  </si>
  <si>
    <t>Meio pinheiro com linhas duplas, produzido em estrutura metálica, mangueira de LED, tubos cilíndricos com LEDs em movimento snowfall e estrela preenchida com lâmpadas de LED.</t>
  </si>
  <si>
    <t>PT54</t>
  </si>
  <si>
    <t>Fogos de artifício tamanho P, com movimentos em sequencial, produzido em estrutura metálica, mangueira luminosa e conjuntos de LED</t>
  </si>
  <si>
    <t>PT55</t>
  </si>
  <si>
    <t>Bolas com pingente e estrelas produzida em estrutura metálica e mangueira luminosa incandescente</t>
  </si>
  <si>
    <t>PT55SM</t>
  </si>
  <si>
    <t>Bolas com pingente e estrelas produzida em estrutura metálica, mangueira luminosa incandescente, mangueira de LED com movimento e aplicação de strobo</t>
  </si>
  <si>
    <t>PT55M</t>
  </si>
  <si>
    <t>Bolas com pingente e estrelas produzida em estrutura metálica, mangueira luminosa incandescente mangueira de LED com movimento</t>
  </si>
  <si>
    <t>PT55S</t>
  </si>
  <si>
    <t>Bolas com pingente e estrelas produzida em estrutura metálica, mangueira luminosa incandescente e aplicação de strobo</t>
  </si>
  <si>
    <t>PT55L</t>
  </si>
  <si>
    <t>Bolas com pingente e estrelas produzida em estrutura metálica e mangueira luminosa de LED</t>
  </si>
  <si>
    <t>PT55C</t>
  </si>
  <si>
    <t>Bolas com pingente e estrelas produzida em estrutura metálica, mangueira luminosa incandescente e preenchimento com conjunto de LED</t>
  </si>
  <si>
    <t>PT55CS</t>
  </si>
  <si>
    <t>Bolas com pingente e estrelas produzida em estrutura metálica, mangueira luminosa incandescente e preenchimento com conjunto de LED  Aplicação de Strobos</t>
  </si>
  <si>
    <t>PT56</t>
  </si>
  <si>
    <t>Arabescos com floral produzido em estrutura metálica e mangueira luminosa incandescente</t>
  </si>
  <si>
    <t>PT56SM</t>
  </si>
  <si>
    <t>Arabescos com floral produzido em estrutura metálica, mangueira luminosa incandescente, mangueira de LED com movimento e strobo</t>
  </si>
  <si>
    <t>PT56M</t>
  </si>
  <si>
    <t>Arabescos com floral produzido em estrutura metálica, mangueira luminosa incandescente e mangueira de LED com movimento</t>
  </si>
  <si>
    <t>PT56S</t>
  </si>
  <si>
    <t>Arabescos com floral produzido em estrutura metálica, mangueira luminosa incandescente e aplicação de strobo</t>
  </si>
  <si>
    <t>PT56L</t>
  </si>
  <si>
    <t>Arabescos com floral produzido em estrutura metálica e mangueira luminosa de LED</t>
  </si>
  <si>
    <t>PT56C</t>
  </si>
  <si>
    <t>Arabescos com floral produzido em estrutura metálica, mangueira luminosa incandescente  e preenchimento com conjunto de LED</t>
  </si>
  <si>
    <t>PT56CS</t>
  </si>
  <si>
    <t>Arabescos com floral produzido em estrutura metálica, mangueira luminosa incandescente  e preenchimento com conjunto de LED  Aplicação de Strobos</t>
  </si>
  <si>
    <t>PT57</t>
  </si>
  <si>
    <t xml:space="preserve">Floral produzido em estrutura metálica e mangueira luminosa incandescente </t>
  </si>
  <si>
    <t>PT57SM</t>
  </si>
  <si>
    <t>Floral produzido em estrutura metálica, mangueira luminosa incandescente, mangueira de LED com movimento e aplicação de strobo</t>
  </si>
  <si>
    <t>PT57M</t>
  </si>
  <si>
    <t>Floral produzido em estrutura metálica, mangueira luminosa incandescente e mangueira de LED com movimento</t>
  </si>
  <si>
    <t>PT57S</t>
  </si>
  <si>
    <t>Floral produzido em estrutura metálica, mangueira luminosa incandescente e aplicação de strobo</t>
  </si>
  <si>
    <t>PT57L</t>
  </si>
  <si>
    <t>Floral produzido em estrutura metálica e mangueira luminosa de LED</t>
  </si>
  <si>
    <t>PT57C</t>
  </si>
  <si>
    <t>Floral produzido em estrutura metálica, mangueira luminosa incandescente  e preenchimento com conjunto de LED</t>
  </si>
  <si>
    <t>PT57CS</t>
  </si>
  <si>
    <t>Floral produzido em estrutura metálica, mangueira luminosa incandescente  e preenchimento com conjunto de LED.  Aplicação de Strobos</t>
  </si>
  <si>
    <t>PT58</t>
  </si>
  <si>
    <t>Ramos secos, produzidos em estrutura metálica e conjuntos de LEDs branco morno fio transparente</t>
  </si>
  <si>
    <t>PT58S</t>
  </si>
  <si>
    <t>Ramos secos, produzidos em estrutura metálica e conjuntos de LEDs branco morno fio transparente. Aplicação de Strobos</t>
  </si>
  <si>
    <t>PT59</t>
  </si>
  <si>
    <t>Cometa produzido em estrutura metálica e mangueira luminosa incandescente</t>
  </si>
  <si>
    <t>PT59SM</t>
  </si>
  <si>
    <t>Cometa produzido em estrutura metálica, mangueira luminosa incandescente, mangueira de LED com movimento e aplicação de strobo</t>
  </si>
  <si>
    <t>PT59M</t>
  </si>
  <si>
    <t>Cometa produzido em estrutura metálica, mangueira luminosa incandescente e mangueira de LED com movimento</t>
  </si>
  <si>
    <t>PT59S</t>
  </si>
  <si>
    <t>Cometa produzido em estrutura metálica, mangueira luminosa incandescente e aplicação de strobo</t>
  </si>
  <si>
    <t>PT59L</t>
  </si>
  <si>
    <t>Cometa produzido em estrutura metálica e mangueira luminosa de LED</t>
  </si>
  <si>
    <t>PT59C</t>
  </si>
  <si>
    <t>Cometa produzido em estrutura metálica, mangueira luminosa incandescente e preenchimento com conjunto de LED</t>
  </si>
  <si>
    <t>PT59CS</t>
  </si>
  <si>
    <t>Cometa produzido em estrutura metálica, mangueira luminosa incandescente e preenchimento com conjunto de LED.  Aplicação de Strobos</t>
  </si>
  <si>
    <t>PTPIN06</t>
  </si>
  <si>
    <t>Pinheiro de galho seco estrutura dourada e contorno com conjunto de LED</t>
  </si>
  <si>
    <t>TR03</t>
  </si>
  <si>
    <t>Travessa de Rua</t>
  </si>
  <si>
    <t>Cometas  produzidos em estrutura metálica e mangueira luminosa</t>
  </si>
  <si>
    <t>TR03SM</t>
  </si>
  <si>
    <t>Cometas  produzidos em estrutura metálica e mangueira luminosa. Aplicação de mangueiras de LED com movimentos e Strobos</t>
  </si>
  <si>
    <t>TR03M</t>
  </si>
  <si>
    <t>Cometas  produzidos em estrutura metálica e mangueira luminosa. Aplicação de mangueiras de LED com movimentos</t>
  </si>
  <si>
    <t>TR03S</t>
  </si>
  <si>
    <t>Cometas  produzidos em estrutura metálica e mangueira luminosa. Aplicação de Strobos</t>
  </si>
  <si>
    <t>TR03L</t>
  </si>
  <si>
    <t>Cometas  produzidos em estrutura metálica e mangueira de LED</t>
  </si>
  <si>
    <t>TR03C</t>
  </si>
  <si>
    <t>Cometas  produzidos em estrutura metálica e mangueira luminosa. Preenchimento da figura com lâmpadas de LED.</t>
  </si>
  <si>
    <t>TR03CS</t>
  </si>
  <si>
    <t>Cometas  produzidos em estrutura metálica e mangueira luminosa. Preenchimento da figura com lâmpadas de LED.  Aplicação de Strobos</t>
  </si>
  <si>
    <t>TR04</t>
  </si>
  <si>
    <t>Papai Noel trenó e renas produzidos em estrutura metálica e mangueira luminosa</t>
  </si>
  <si>
    <t>TR04SM</t>
  </si>
  <si>
    <t>Papai Noel trenó e renas  produzidos em estrutura metálica e mangueira luminosa. Aplicação de mangueiras de LED com movimentos e Strobos</t>
  </si>
  <si>
    <t>TR04M</t>
  </si>
  <si>
    <t>Papai Noel trenó e renas  produzidos em estrutura metálica e mangueira luminosa. Aplicação de mangueiras de LED com movimentos</t>
  </si>
  <si>
    <t>TR04S</t>
  </si>
  <si>
    <t>Papai Noel trenó e renas produzidos em estrutura metálica e mangueira luminosa. Aplicação de Strobos</t>
  </si>
  <si>
    <t>TR04L</t>
  </si>
  <si>
    <t>Papai Noel trenó e renas  produzidos em estrutura metálica e mangueira de LED</t>
  </si>
  <si>
    <t>TR04C</t>
  </si>
  <si>
    <t>Papai Noel trenó e renas  produzidos em estrutura metálica e mangueira luminosa. Preenchimento da figura com lâmpadas de LED.</t>
  </si>
  <si>
    <t>TR04CS</t>
  </si>
  <si>
    <t>TR05</t>
  </si>
  <si>
    <t>Chuva de estrelas produzidas em estrutura metálica e mangueira luminosa</t>
  </si>
  <si>
    <t>TR05SM</t>
  </si>
  <si>
    <t>Chuva de estrelas produzidas em estrutura metálica e mangueira luminosa. Aplicação de mangueiras de LED com movimentos e Strobos</t>
  </si>
  <si>
    <t>TR05M</t>
  </si>
  <si>
    <t>Chuva de estrelas produzidas em estrutura metálica e mangueira luminosa. Aplicação de mangueiras de LED com movimentos</t>
  </si>
  <si>
    <t>TR05S</t>
  </si>
  <si>
    <t>Chuva de estrelas produzidas em estrutura metálica e mangueira luminosa. Aplicação de Strobos</t>
  </si>
  <si>
    <t>TR05L</t>
  </si>
  <si>
    <t>Chuva de estrelas  produzidas em estrutura metálica e mangueira de LED</t>
  </si>
  <si>
    <t>TR05C</t>
  </si>
  <si>
    <t>Chuva de estrelas  produzidas em estrutura metálica e mangueira luminosa. Preenchimento da figura com lâmpadas de LED.</t>
  </si>
  <si>
    <t>TR05CS</t>
  </si>
  <si>
    <t>Chuva de estrelas  produzidas em estrutura metálica e mangueira luminosa. Preenchimento da figura com lâmpadas de LED.  Aplicação de Strobos</t>
  </si>
  <si>
    <t>TR07</t>
  </si>
  <si>
    <t>Estrela com raios e arabescos produzida em estrutura metálica e mangueira luminosa</t>
  </si>
  <si>
    <t>TR07SM</t>
  </si>
  <si>
    <t>Estrela com raios e arabescos produzida em estrutura metálica e mangueira luminosa. Aplicação de mangueiras de LED com movimentos e Strobos</t>
  </si>
  <si>
    <t>TR07M</t>
  </si>
  <si>
    <t>Estrela com raios e arabescos produzida em estrutura metálica e mangueira luminosa. Aplicação de mangueiras de LED com movimentos</t>
  </si>
  <si>
    <t>TR07S</t>
  </si>
  <si>
    <t>Estrela com raios e arabescos produzida em estrutura metálica e mangueira luminosa. Aplicação de Strobos</t>
  </si>
  <si>
    <t>TR07L</t>
  </si>
  <si>
    <t>Estrela com raios e arabescos  produzida em estrutura metálica e mangueira de LED</t>
  </si>
  <si>
    <t>TR07C</t>
  </si>
  <si>
    <t>Estrela com raios e arabescos  produzida em estrutura metálica e mangueira luminosa. Preenchimento da figura com lâmpadas de LED.</t>
  </si>
  <si>
    <t>TR07CS</t>
  </si>
  <si>
    <t>Estrela com raios e arabescos  produzida em estrutura metálica e mangueira luminosa. Preenchimento da figura com lâmpadas de LED.  Aplicação de Strobos</t>
  </si>
  <si>
    <t>TR09</t>
  </si>
  <si>
    <t>TR09SM</t>
  </si>
  <si>
    <t>TR09M</t>
  </si>
  <si>
    <t>TR09S</t>
  </si>
  <si>
    <t>TR09L</t>
  </si>
  <si>
    <t>Estrela com arabescos  produzida em estrutura metálica e mangueira de LED</t>
  </si>
  <si>
    <t>TR09C</t>
  </si>
  <si>
    <t>Estrela com arabescos  produzida em estrutura metálica e mangueira luminosa. Preenchimento da figura com lâmpadas de LED.</t>
  </si>
  <si>
    <t>TR09CS</t>
  </si>
  <si>
    <t>Estrela com arabescos  produzida em estrutura metálica e mangueira luminosa. Preenchimento da figura com lâmpadas de LED.  Aplicação de Strobos</t>
  </si>
  <si>
    <t>TR10</t>
  </si>
  <si>
    <t>Estrela com raios produzida em estrutura metálica e mangueira luminosa</t>
  </si>
  <si>
    <t>TR10SM</t>
  </si>
  <si>
    <t>Estrela com raios produzida em estrutura metálica e mangueira luminosa. Aplicação de mangueiras de LED com movimentos e Strobos</t>
  </si>
  <si>
    <t>TR10M</t>
  </si>
  <si>
    <t>Estrela com raios produzida em estrutura metálica e mangueira luminosa. Aplicação de mangueiras de LED com movimentos</t>
  </si>
  <si>
    <t>TR10S</t>
  </si>
  <si>
    <t>Estrela com raios produzida em estrutura metálica e mangueira luminosa. Aplicação de Strobos</t>
  </si>
  <si>
    <t>TR10L</t>
  </si>
  <si>
    <t>Estrela com raios  produzida em estrutura metálica e mangueira de LED</t>
  </si>
  <si>
    <t>TR10C</t>
  </si>
  <si>
    <t>Estrela com raios produzida em estrutura metálica e mangueira luminosa. Preenchimento da figura com lâmpadas de LED.</t>
  </si>
  <si>
    <t>TR10CS</t>
  </si>
  <si>
    <t>Estrela com raios produzida em estrutura metálica e mangueira luminosa. Preenchimento da figura com lâmpadas de LED.  Aplicação de Strobos</t>
  </si>
  <si>
    <t>TR11</t>
  </si>
  <si>
    <t>Conjunto de sete estrelas produzido em estrutura metálica e mangueira luminosa</t>
  </si>
  <si>
    <t>TR11SM</t>
  </si>
  <si>
    <t>Conjunto de sete estrelas produzido em estrutura metálica e mangueira luminosa. Aplicação de mangueiras de LED com movimentos e Strobos</t>
  </si>
  <si>
    <t>TR11M</t>
  </si>
  <si>
    <t>Conjunto de sete estrelas produzido em estrutura metálica e mangueira luminosa. Aplicação de mangueiras de LED com movimentos</t>
  </si>
  <si>
    <t>TR11S</t>
  </si>
  <si>
    <t>Conjunto de sete estrelas produzido em estrutura metálica e mangueira luminosa. Aplicação de Strobos</t>
  </si>
  <si>
    <t>TR11L</t>
  </si>
  <si>
    <t>Conjunto de sete estrelas  produzido em estrutura metálica e mangueira de LED</t>
  </si>
  <si>
    <t>TR11C</t>
  </si>
  <si>
    <t>Conjunto de sete estrelas produzido em estrutura metálica e mangueira luminosa. Preenchimento da figura com lâmpadas de LED.</t>
  </si>
  <si>
    <t>TR11CS</t>
  </si>
  <si>
    <t>Conjunto de sete estrelas produzido em estrutura metálica e mangueira luminosa. Preenchimento da figura com lâmpadas de LED.  Aplicação de Strobos</t>
  </si>
  <si>
    <t>TR12</t>
  </si>
  <si>
    <t>TR12SM</t>
  </si>
  <si>
    <t>TR12M</t>
  </si>
  <si>
    <t>TR12S</t>
  </si>
  <si>
    <t>TR12L</t>
  </si>
  <si>
    <t>Cordão com bolas  produzido em estrutura metálica e mangueira de LED</t>
  </si>
  <si>
    <t>TR12C</t>
  </si>
  <si>
    <t>Cordão com bolas produzido em estrutura metálica e mangueira luminosa. Preenchimento da figura com lâmpadas de LED</t>
  </si>
  <si>
    <t>TR12CS</t>
  </si>
  <si>
    <t>Cordão com bolas produzido em estrutura metálica e mangueira luminosa. Preenchimento da figura com lâmpadas de LED  Aplicação de Strobos</t>
  </si>
  <si>
    <t>TR14</t>
  </si>
  <si>
    <t xml:space="preserve">Arabescos produzidos em estrutura metálica, mangueira luminosa e estrelas tridimensionais em rotomoldagem. </t>
  </si>
  <si>
    <t>TR14SM</t>
  </si>
  <si>
    <t>Arabescos produzidos em estrutura metálica,  mangueira luminosa e estrelas tridimensionais em rotomoldagem. Aplicação de mangueiras de LED com movimentos e Strobos</t>
  </si>
  <si>
    <t>TR14M</t>
  </si>
  <si>
    <t>Arabescos produzidos em estrutura metálica,  mangueira luminosa e estrelas tridimensionais em rotomoldagem. Aplicação de mangueiras de LED com movimentos.</t>
  </si>
  <si>
    <t>TR14S</t>
  </si>
  <si>
    <t>Arabescos produzidos em estrutura metálica,  mangueira luminosa e estrelas tridimensionais em rotomoldagem. Aplicação de Strobos</t>
  </si>
  <si>
    <t>TR14L</t>
  </si>
  <si>
    <t xml:space="preserve">Arabescos produzidos em estrutura metálica,  mangueira de LED e estrelas tridimensionais em rotomoldagem. </t>
  </si>
  <si>
    <t>TR14C</t>
  </si>
  <si>
    <t>Arabescos produzidos em estrutura metálica,  mangueira luminosa e estrelas tridimensionais em rotomoldagem.  Preenchimento da figura com lâmpadas de LED.</t>
  </si>
  <si>
    <t>TR14CS</t>
  </si>
  <si>
    <t>Arabescos produzidos em estrutura metálica,  mangueira luminosa e estrelas tridimensionais em rotomoldagem.  Preenchimento da figura com lâmpadas de LED. Aplicação de Strobos</t>
  </si>
  <si>
    <t>TR15</t>
  </si>
  <si>
    <t>TR15SM</t>
  </si>
  <si>
    <t>TR15M</t>
  </si>
  <si>
    <t>TR15S</t>
  </si>
  <si>
    <t>TR15L</t>
  </si>
  <si>
    <t>TR16</t>
  </si>
  <si>
    <t>TR16SM</t>
  </si>
  <si>
    <t>TR16M</t>
  </si>
  <si>
    <t>TR16S</t>
  </si>
  <si>
    <t>TR16L</t>
  </si>
  <si>
    <t>TR16C</t>
  </si>
  <si>
    <t>TR16CS</t>
  </si>
  <si>
    <t>TR17</t>
  </si>
  <si>
    <t>TR17SM</t>
  </si>
  <si>
    <t>TR17M</t>
  </si>
  <si>
    <t>TR17S</t>
  </si>
  <si>
    <t>TR17L</t>
  </si>
  <si>
    <t>Estrelas com arabescos  produzidas em estrutura metálica e mangueira de LED</t>
  </si>
  <si>
    <t>TR17C</t>
  </si>
  <si>
    <t>Estrelas com arabescos  produzidas em estrutura metálica e mangueira luminosa. Preenchimento da figura com lâmpadas de LED.</t>
  </si>
  <si>
    <t>TR17CS</t>
  </si>
  <si>
    <t>Estrelas com arabescos  produzidas em estrutura metálica e mangueira luminosa. Preenchimento da figura com lâmpadas de LED.  Aplicação de Strobos</t>
  </si>
  <si>
    <t>TR18</t>
  </si>
  <si>
    <t>Arabescos, estrelas e bolas, produzidas em estrutura metálica e mangueira luminosa.</t>
  </si>
  <si>
    <t>TR18SM</t>
  </si>
  <si>
    <t>Arabescos, estrelas e bolas, produzidas em estrutura metálica e mangueira luminosa. Aplicação de mangueiras de LED com movimentos e strobos</t>
  </si>
  <si>
    <t>TR18M</t>
  </si>
  <si>
    <t>Arabescos, estrelas e bolas, produzidas em estrutura metálica e mangueira luminosa. Aplicação de mangueiras de LED com movimentos</t>
  </si>
  <si>
    <t>TR18S</t>
  </si>
  <si>
    <t>Arabescos, estrelas e bolas, produzidas em estrutura metálica e mangueira luminosa. Aplicação de strobos</t>
  </si>
  <si>
    <t>TR18L</t>
  </si>
  <si>
    <t>Arabescos, estrelas e bolas, produzidas em estrutura metálica e mangueira de LED.</t>
  </si>
  <si>
    <t>TR18C</t>
  </si>
  <si>
    <t>Arabescos, estrelas e bolas, produzidas em estrutura metálica e mangueira luminosa. Preenchimento da figura com lâmpadas de LED</t>
  </si>
  <si>
    <t>TR18CS</t>
  </si>
  <si>
    <t>Arabescos, estrelas e bolas, produzidas em estrutura metálica e mangueira luminosa. Preenchimento da figura com lâmpadas de LED  Aplicação de Strobos</t>
  </si>
  <si>
    <t>LANÇ. 2021</t>
  </si>
  <si>
    <t>LTR01</t>
  </si>
  <si>
    <t>Letreiro bidimensional</t>
  </si>
  <si>
    <t>Letreiro bidimensional com a escrita "Esperança" produzido em estrutura metálica e mangueira luminosa incandescente.</t>
  </si>
  <si>
    <t>LTR01S</t>
  </si>
  <si>
    <t>Letreiro bidimensional com a escrita "Esperança" produzido em estrutura metálica e mangueira luminosa incandescente. Adição de strobos.</t>
  </si>
  <si>
    <t>LTR01L</t>
  </si>
  <si>
    <t>Letreiro bidimensional com a escrita "Esperança" produzido em estrutura metálica e mangueira luminosa de LED.</t>
  </si>
  <si>
    <t>LTR01C</t>
  </si>
  <si>
    <t>Letreiro bidimensional com a escrita "Esperança" produzido em estrutura metálica, mangueira luminosa incandescente e preenchimento em LED.</t>
  </si>
  <si>
    <t>LTR01CS</t>
  </si>
  <si>
    <t>Letreiro bidimensional com a escrita "Esperança" produzido em estrutura metálica, mangueira luminosa incandescente e preenchimento em LED. Adição de strobo.</t>
  </si>
  <si>
    <t>LTR02</t>
  </si>
  <si>
    <t>Letreiro bidimensional com a escrita "Saúde" produzido em estrutura metálica e mangueira luminosa incandescente.</t>
  </si>
  <si>
    <t>LTR02S</t>
  </si>
  <si>
    <t>Letreiro bidimensional com a escrita "Saúde" produzido em estrutura metálica e mangueira luminosa incandescente. Adição de strobos.</t>
  </si>
  <si>
    <t>LTR02L</t>
  </si>
  <si>
    <t>Letreiro bidimensional com a escrita "Saúde" produzido em estrutura metálica e mangueira luminosa de LED.</t>
  </si>
  <si>
    <t>LTR02C</t>
  </si>
  <si>
    <t>Letreiro bidimensional com a escrita "Saúde" produzido em estrutura metálica, mangueira luminosa incandescente e preenchimento em LED.</t>
  </si>
  <si>
    <t>LTR02CS</t>
  </si>
  <si>
    <t>Letreiro bidimensional com a escrita "Saúde" produzido em estrutura metálica, mangueira luminosa incandescente e preenchimento em LED. Adição de strobo.</t>
  </si>
  <si>
    <t>LTR03</t>
  </si>
  <si>
    <t>Letreiro bidimensional com a escrita "Amor" produzido em estrutura metálica e mangueira luminosa incandescente.</t>
  </si>
  <si>
    <t>LTR03S</t>
  </si>
  <si>
    <t>Letreiro bidimensional com a escrita "Amor" produzido em estrutura metálica e mangueira luminosa incandescente. Adição de strobos.</t>
  </si>
  <si>
    <t>LTR03L</t>
  </si>
  <si>
    <t>Letreiro bidimensional com a escrita "Amor" produzido em estrutura metálica e mangueira luminosa de LED.</t>
  </si>
  <si>
    <t>LTR03C</t>
  </si>
  <si>
    <t>Letreiro bidimensional com a escrita "Amor" produzido em estrutura metálica, mangueira luminosa incandescente e preenchimento em LED.</t>
  </si>
  <si>
    <t>LTR03CS</t>
  </si>
  <si>
    <t>Letreiro bidimensional com a escrita "Amor" produzido em estrutura metálica, mangueira luminosa incandescente e preenchimento em LED. Adição de strobo.</t>
  </si>
  <si>
    <t>LTR04</t>
  </si>
  <si>
    <t>Letreiro bidimensional com a escrita "Paz" produzido em estrutura metálica e mangueira luminosa incandescente.</t>
  </si>
  <si>
    <t>LTR04S</t>
  </si>
  <si>
    <t>Letreiro bidimensional com a escrita "Paz" produzido em estrutura metálica e mangueira luminosa incandescente. Adição de strobos.</t>
  </si>
  <si>
    <t>LTR04L</t>
  </si>
  <si>
    <t>Letreiro bidimensional com a escrita "Paz" produzido em estrutura metálica e mangueira luminosa de LED.</t>
  </si>
  <si>
    <t>LTR04C</t>
  </si>
  <si>
    <t>Letreiro bidimensional com a escrita "Paz" produzido em estrutura metálica, mangueira luminosa incandescente e preenchimento em LED.</t>
  </si>
  <si>
    <t>LTR04CS</t>
  </si>
  <si>
    <t>Letreiro bidimensional com a escrita "Paz" produzido em estrutura metálica, mangueira luminosa incandescente e preenchimento em LED. Adição de strobo.</t>
  </si>
  <si>
    <t>LTR05</t>
  </si>
  <si>
    <t>Letreiro bidimensional com a escrita "Boas Festas" produzido em estrutura metálica e mangueira luminosa incandescente.</t>
  </si>
  <si>
    <t>LTR05S</t>
  </si>
  <si>
    <t>Letreiro bidimensional com a escrita "Boas Festas" produzido em estrutura metálica e mangueira luminosa incandescente. Adição de strobos.</t>
  </si>
  <si>
    <t>LTR05L</t>
  </si>
  <si>
    <t>Letreiro bidimensional com a escrita "Boas Festas" produzido em estrutura metálica e mangueira luminosa de LED.</t>
  </si>
  <si>
    <t>LTR05C</t>
  </si>
  <si>
    <t>Letreiro bidimensional com a escrita "Boas Festas" produzido em estrutura metálica, mangueira luminosa incandescente e preenchimento em LED.</t>
  </si>
  <si>
    <t>LTR05CS</t>
  </si>
  <si>
    <t>Letreiro bidimensional com a escrita "Boas Festas" produzido em estrutura metálica, mangueira luminosa incandescente e preenchimento em LED. Adição de strobo.</t>
  </si>
  <si>
    <t>LANÇ. 2022</t>
  </si>
  <si>
    <t>LTR09CS</t>
  </si>
  <si>
    <t>Figura luminosa bidimensional com os dizeres “FELIZ NATAL”, produzida em estrutura metálica, contorno com mangueira incandescente e preenchimento com conjuntos de LED.</t>
  </si>
  <si>
    <t>ARC01</t>
  </si>
  <si>
    <t>Arcos Luminosos</t>
  </si>
  <si>
    <t>Arco luminoso com meio asterisco e arabescos, produzido em estrutura metálica e mangueira luminosa.</t>
  </si>
  <si>
    <t>ARC01S</t>
  </si>
  <si>
    <t>Arco luminoso com meio asterisco e arabescos, produzido em estrutura metálica e mangueira luminosa. Adição de strobos.</t>
  </si>
  <si>
    <t>ARC01C</t>
  </si>
  <si>
    <t>Arco luminoso com meio asterisco e arabescos, produzido em estrutura metálica e mangueira luminosa. Preenchimento com conjuntos de LED</t>
  </si>
  <si>
    <t>ARC01CS</t>
  </si>
  <si>
    <t>Arco luminoso com meio asterisco e arabescos, produzido em estrutura metálica e mangueira luminosa. Preenchimento com conjuntos de LED. Adição de strobos</t>
  </si>
  <si>
    <t>ARC02</t>
  </si>
  <si>
    <t>Arco luminoso com flores, folhas e arabescos, produzido em estrutura metálica e mangueira luminosa.</t>
  </si>
  <si>
    <t>ARC02S</t>
  </si>
  <si>
    <t>Arco luminoso com flores, folhas e arabescos, produzido em estrutura metálica e mangueira luminosa.roduzido em estrutura metálica e mangueira luminosa. Adição de strobos.</t>
  </si>
  <si>
    <t>ARC02C</t>
  </si>
  <si>
    <t>Arco luminoso com flores, folhas e arabescos, produzido em estrutura metálica e mangueira luminosa.roduzido em estrutura metálica e mangueira luminosa. Preenchimento com conjuntos de LED</t>
  </si>
  <si>
    <t>ARC02CS</t>
  </si>
  <si>
    <t>Arco luminoso com flores, folhas e arabescos,  produzido em estrutura metálica e mangueira luminosa. Preenchimento com conjuntos de LED. Adição de strobos</t>
  </si>
  <si>
    <t>ARC03</t>
  </si>
  <si>
    <t>Arco luminoso com estrelas, produzido em estrutura metálica e mangueira luminosa.</t>
  </si>
  <si>
    <t>ARC03S</t>
  </si>
  <si>
    <t>Arco luminoso com estrelas, p.roduzido em estrutura metálica e mangueira luminosa.Adição de strobos.</t>
  </si>
  <si>
    <t>ARC03C</t>
  </si>
  <si>
    <t>Arco luminoso com estrelas, p.roduzido em estrutura metálica e mangueira luminosa. Preenchimento com conjuntos de LED.</t>
  </si>
  <si>
    <t>ARC03CS</t>
  </si>
  <si>
    <t>Arco luminoso com estrelas, produzido em estrutura metálica e mangueira luminosa. produzido em estrutura metálica e mangueira luminosa. Preenchimento com conjuntos de LED. Adição de strobos</t>
  </si>
  <si>
    <t>PO01</t>
  </si>
  <si>
    <t>Portais</t>
  </si>
  <si>
    <t>Estrelas, cometas e arabescos produzidos em estrutura metálica e mangueira luminosa</t>
  </si>
  <si>
    <t>PO01SM</t>
  </si>
  <si>
    <t>Estrelas, cometas e arabescos produzidos em estrutura metálica e mangueira luminosa. Aplicação de mangueiras de LED com movimentos e Strobos</t>
  </si>
  <si>
    <t>PO01M</t>
  </si>
  <si>
    <t>Estrelas, cometas e arabescos produzidos em estrutura metálica e mangueira luminosa. Aplicação de mangueiras de LED com movimentos</t>
  </si>
  <si>
    <t>PO01S</t>
  </si>
  <si>
    <t>Estrelas, cometas e arabescos produzidos em estrutura metálica e mangueira luminosa. Aplicação de Strobos</t>
  </si>
  <si>
    <t>PO01L</t>
  </si>
  <si>
    <t>Estrelas, cometas e arabescos  produzidos em estrutura metálica e mangueira de LED</t>
  </si>
  <si>
    <t>PO01C</t>
  </si>
  <si>
    <t>Estrelas, cometas e arabescos produzidos em estrutura metálica e mangueira luminosa.  Preenchimento da figura com lâmpadas de LED.</t>
  </si>
  <si>
    <t>PO01CS</t>
  </si>
  <si>
    <t>Estrelas, cometas e arabescos produzidos em estrutura metálica e mangueira luminosa.  Preenchimento da figura com lâmpadas de LED.  Aplicação de Strobos</t>
  </si>
  <si>
    <t>PO02</t>
  </si>
  <si>
    <t>Estrelas, anjos, cometas e arabescos produzidos em estrutura metálica e mangueira luminosa</t>
  </si>
  <si>
    <t>PO02SM</t>
  </si>
  <si>
    <t>Estrelas, anjos, cometas e arabescos produzidos em estrutura metálica e mangueira luminosa. Aplicação de mangueiras de LED com movimentos e Strobos</t>
  </si>
  <si>
    <t>PO02M</t>
  </si>
  <si>
    <t>Estrelas, anjos, cometas e arabescos produzidos em estrutura metálica e mangueira luminosa. Aplicação de mangueiras de LED com movimentos</t>
  </si>
  <si>
    <t>PO02S</t>
  </si>
  <si>
    <t>Estrelas, anjos, cometas e arabescos produzidos em estrutura metálica e mangueira luminosa. Aplicação de Strobos</t>
  </si>
  <si>
    <t>PO02L</t>
  </si>
  <si>
    <t>Estrelas, anjos, cometas e arabescos  produzidos em estrutura metálica e mangueira de LED</t>
  </si>
  <si>
    <t>PO02C</t>
  </si>
  <si>
    <t>Estrelas, anjos, cometas e arabescos produzidos em estrutura metálica e mangueira luminosa.  Preenchimento da figura com lâmpadas de LED.</t>
  </si>
  <si>
    <t>PO02CS</t>
  </si>
  <si>
    <t>Estrelas, anjos, cometas e arabescos produzidos em estrutura metálica e mangueira luminosa.  Preenchimento da figura com lâmpadas de LED.  Aplicação de Strobos</t>
  </si>
  <si>
    <t>PO03</t>
  </si>
  <si>
    <t>Papai Noel, trenó, renas e arabescos produzidos em estrutura metálica e mangueira luminosa</t>
  </si>
  <si>
    <t>PO03SM</t>
  </si>
  <si>
    <t>Papai Noel, trenó, renas e arabescos produzidos em estrutura metálica e mangueira luminosa. Aplicação de mangueiras de LED com movimentos e Strobos</t>
  </si>
  <si>
    <t>PO03M</t>
  </si>
  <si>
    <t>Papai Noel, trenó, renas e arabescos produzidos em estrutura metálica e mangueira luminosa. Aplicação de mangueiras de LED com movimentos</t>
  </si>
  <si>
    <t>PO03S</t>
  </si>
  <si>
    <t>Papai Noel, trenó, renas e arabescos produzidos em estrutura metálica e mangueira luminosa. Aplicação de Strobos</t>
  </si>
  <si>
    <t>PO03L</t>
  </si>
  <si>
    <t>Papai Noel, trenó, renas e arabescos  produzidos em estrutura metálica e mangueira de LED</t>
  </si>
  <si>
    <t>PO03C</t>
  </si>
  <si>
    <t>Papai Noel, trenó, renas e arabescos produzidos em estrutura metálica e mangueira luminosa.  Preenchimento da figura com lâmpadas de LED.</t>
  </si>
  <si>
    <t>PO03CS</t>
  </si>
  <si>
    <t>Papai Noel, trenó, renas e arabescos produzidos em estrutura metálica e mangueira luminosa.  Preenchimento da figura com lâmpadas de LED.  Aplicação de Strobos</t>
  </si>
  <si>
    <t>PO04</t>
  </si>
  <si>
    <t>Estrelas, sinos, cometas e arabescos produzidos em estrutura metálica e mangueira luminosa</t>
  </si>
  <si>
    <t>PO04SM</t>
  </si>
  <si>
    <t>Estrelas, sinos, cometas e arabescos produzidos em estrutura metálica e mangueira luminosa. Aplicação de mangueiras de LED com movimentos e Strobos</t>
  </si>
  <si>
    <t>PO04M</t>
  </si>
  <si>
    <t>Estrelas, sinos, cometas e arabescos produzidos em estrutura metálica e mangueira luminosa. Aplicação de mangueiras de LED com movimentos</t>
  </si>
  <si>
    <t>PO04S</t>
  </si>
  <si>
    <t>Estrelas, sinos, cometas e arabescos produzidos em estrutura metálica e mangueira luminosa. Aplicação de Strobos</t>
  </si>
  <si>
    <t>PO04L</t>
  </si>
  <si>
    <t>Estrelas, sinos, cometas e arabescos  produzidos em estrutura metálica e mangueira de LED</t>
  </si>
  <si>
    <t>PO04C</t>
  </si>
  <si>
    <t>Estrelas, sinos, cometas e arabescos produzidos em estrutura metálica e mangueira luminosa.  Preenchimento da figura com lâmpadas de LED.</t>
  </si>
  <si>
    <t>PO04CS</t>
  </si>
  <si>
    <t>Estrelas, sinos, cometas e arabescos produzidos em estrutura metálica e mangueira luminosa.  Preenchimento da figura com lâmpadas de LED.  Aplicação de Strobos</t>
  </si>
  <si>
    <t>FX01</t>
  </si>
  <si>
    <t>Figura para Fachada</t>
  </si>
  <si>
    <t>Caixa de presente produzida em estrutura metálica e mangueira luminosa</t>
  </si>
  <si>
    <t>FX01SM</t>
  </si>
  <si>
    <t>Caixa de presente produzida em estrutura metálica e mangueira luminosa. Aplicação de mangueiras de LED com movimentos e Strobos</t>
  </si>
  <si>
    <t>FX01M</t>
  </si>
  <si>
    <t>Caixa de presente produzida em estrutura metálica e mangueira luminosa. Aplicação de mangueiras de LED com movimentos</t>
  </si>
  <si>
    <t>FX01S</t>
  </si>
  <si>
    <t>Caixa de presente produzida em estrutura metálica e mangueira luminosa. Aplicação de Strobos</t>
  </si>
  <si>
    <t>FX01L</t>
  </si>
  <si>
    <t>Caixa de presente  produzida em estrutura metálica e mangueira de LED</t>
  </si>
  <si>
    <t>FX01C</t>
  </si>
  <si>
    <t>Caixa de presente produzida em estrutura metálica e mangueira luminosa. Preenchimento da figura com lâmpadas de LED.</t>
  </si>
  <si>
    <t>FX01CS</t>
  </si>
  <si>
    <t>Caixa de presente produzida em estrutura metálica e mangueira luminosa. Preenchimento da figura com lâmpadas de LED.  Aplicação de Strobos</t>
  </si>
  <si>
    <t>FX02</t>
  </si>
  <si>
    <t>FX02SM</t>
  </si>
  <si>
    <t>FX02M</t>
  </si>
  <si>
    <t>FX02S</t>
  </si>
  <si>
    <t>FX02L</t>
  </si>
  <si>
    <t>FX02C</t>
  </si>
  <si>
    <t>FX02CS</t>
  </si>
  <si>
    <t>Caixa de presente produzida em estrutura metálica e mangueira luminosa. Preenchimento da figura com lâmpadas de LED..  Aplicação de Strobos</t>
  </si>
  <si>
    <t>FX03</t>
  </si>
  <si>
    <t>FX03SM</t>
  </si>
  <si>
    <t>FX03M</t>
  </si>
  <si>
    <t>FX03S</t>
  </si>
  <si>
    <t>FX03L</t>
  </si>
  <si>
    <t>FX03C</t>
  </si>
  <si>
    <t>FX03CS</t>
  </si>
  <si>
    <t>FX04</t>
  </si>
  <si>
    <t>Locomotiva com Papai Noel produzida em estrutura metálica e mangueira luminosa</t>
  </si>
  <si>
    <t>FX04SM</t>
  </si>
  <si>
    <t>Locomotiva com Papai Noel produzida em estrutura metálica e mangueira luminosa. Aplicação de mangueiras de LED com movimentos e Strobos</t>
  </si>
  <si>
    <t>FX04M</t>
  </si>
  <si>
    <t>Locomotiva com Papai Noel produzida em estrutura metálica e mangueira luminosa. Aplicação de mangueiras de LED com movimentos</t>
  </si>
  <si>
    <t>FX04S</t>
  </si>
  <si>
    <t>Locomotiva com Papai Noel produzida em estrutura metálica e mangueira luminosa. Aplicação de Strobos</t>
  </si>
  <si>
    <t>FX04L</t>
  </si>
  <si>
    <t>Locomotiva com Papai Noel  produzida em estrutura metálica e mangueira de LED</t>
  </si>
  <si>
    <t>FX04C</t>
  </si>
  <si>
    <t>Locomotiva com Papai Noel produzida em estrutura metálica e mangueira luminosa. Preenchimento da figura com lâmpadas de LED.</t>
  </si>
  <si>
    <t>FX04CS</t>
  </si>
  <si>
    <t>Locomotiva com Papai Noel produzida em estrutura metálica e mangueira luminosa. Preenchimento da figura com lâmpadas de LED.  Aplicação de Strobos</t>
  </si>
  <si>
    <t>FX05</t>
  </si>
  <si>
    <t>Vulcão de estrelas produzido em estrutura metálica e mangueira luminosa</t>
  </si>
  <si>
    <t>FX05SM</t>
  </si>
  <si>
    <t>Vulcão de estrelas produzido em estrutura metálica e mangueira luminosa. Aplicação de mangueiras de LED com movimentos e Strobos</t>
  </si>
  <si>
    <t>FX05M</t>
  </si>
  <si>
    <t>Vulcão de estrelas produzido em estrutura metálica e mangueira luminosa. Aplicação de mangueiras de LED com movimentos</t>
  </si>
  <si>
    <t>FX05S</t>
  </si>
  <si>
    <t>Vulcão de estrelas produzido em estrutura metálica e mangueira luminosa. Aplicação de Strobos</t>
  </si>
  <si>
    <t>FX05L</t>
  </si>
  <si>
    <t>Vulcão de estrelas  produzido em estrutura metálica e mangueira de LED</t>
  </si>
  <si>
    <t>FX05C</t>
  </si>
  <si>
    <t>Vulcão de estrelas produzido em estrutura metálica e mangueira luminosa. Preenchimento da figura com lâmpadas de LED.</t>
  </si>
  <si>
    <t>FX05CS</t>
  </si>
  <si>
    <t>Vulcão de estrelas produzido em estrutura metálica e mangueira luminosa. Preenchimento da figura com lâmpadas de LED.  Aplicação de Strobos</t>
  </si>
  <si>
    <t>FX06</t>
  </si>
  <si>
    <t>FX06SM</t>
  </si>
  <si>
    <t>FX06M</t>
  </si>
  <si>
    <t>FX06S</t>
  </si>
  <si>
    <t>FX06L</t>
  </si>
  <si>
    <t>Papai Noel  produzido em estrutura metálica e mangueira de LED</t>
  </si>
  <si>
    <t>FX06C</t>
  </si>
  <si>
    <t>Papai Noel produzido em estrutura metálica e mangueira luminosa. Preenchimento da figura com lâmpadas de LED.</t>
  </si>
  <si>
    <t>FX06CS</t>
  </si>
  <si>
    <t>Papai Noel produzido em estrutura metálica e mangueira luminosa. Preenchimento da figura com lâmpadas de LED.  Aplicação de Strobos</t>
  </si>
  <si>
    <t>FX14</t>
  </si>
  <si>
    <t>Papai Noel na lua produzido em estrutura metálica e mangueira luminosa</t>
  </si>
  <si>
    <t>FX14SM</t>
  </si>
  <si>
    <t>Papai Noel na lua produzido em estrutura metálica e mangueira luminosa. Aplicação de mangueiras de LED com movimentos e Strobos</t>
  </si>
  <si>
    <t>FX14M</t>
  </si>
  <si>
    <t>Papai Noel na lua produzido em estrutura metálica e mangueira luminosa. Aplicação de mangueiras de LED com movimentos</t>
  </si>
  <si>
    <t>FX14S</t>
  </si>
  <si>
    <t>Papai Noel na lua produzido em estrutura metálica e mangueira luminosa. Aplicação de Strobos</t>
  </si>
  <si>
    <t>FX14L</t>
  </si>
  <si>
    <t>Papai Noel na lua  produzido em estrutura metálica e mangueira de LED</t>
  </si>
  <si>
    <t>FX14C</t>
  </si>
  <si>
    <t>Papai Noel na lua produzido em estrutura metálica e mangueira luminosa. Preenchimento da figura com lâmpadas de LED.</t>
  </si>
  <si>
    <t>FX14CS</t>
  </si>
  <si>
    <t>Papai Noel na lua produzido em estrutura metálica e mangueira luminosa. Preenchimento da figura com lâmpadas de LED.  Aplicação de Strobos</t>
  </si>
  <si>
    <t>FX15</t>
  </si>
  <si>
    <t>Sagrada família produzida em estrutura metálica e mangueira luminosa</t>
  </si>
  <si>
    <t>FX15SM</t>
  </si>
  <si>
    <t>Sagrada família produzida em estrutura metálica e mangueira luminosa. Aplicação de mangueiras de LED com movimentos e Strobos</t>
  </si>
  <si>
    <t>FX15M</t>
  </si>
  <si>
    <t>Sagrada família produzida em estrutura metálica e mangueira luminosa. Aplicação de mangueiras de LED com movimentos</t>
  </si>
  <si>
    <t>FX15S</t>
  </si>
  <si>
    <t>Sagrada família produzida em estrutura metálica e mangueira luminosa. Aplicação de Strobos</t>
  </si>
  <si>
    <t>FX15L</t>
  </si>
  <si>
    <t>Sagrada família  produzida em estrutura metálica e mangueira de LED</t>
  </si>
  <si>
    <t>FX15C</t>
  </si>
  <si>
    <t>Sagrada família produzida em estrutura metálica e mangueira luminosa. Preenchimento da figura com lâmpadas de LED.</t>
  </si>
  <si>
    <t>FX15CS</t>
  </si>
  <si>
    <t>Sagrada família produzida em estrutura metálica e mangueira luminosa. Preenchimento da figura com lâmpadas de LED.  Aplicação de Strobos</t>
  </si>
  <si>
    <t>FX24P</t>
  </si>
  <si>
    <t>Pinheiro produzido em estrutura metálica e mangueira luminosa</t>
  </si>
  <si>
    <t>FX24PSM</t>
  </si>
  <si>
    <t>Pinheiro produzido em estrutura metálica e mangueira luminosa. Aplicação de mangueiras de LED com movimentos e Strobos</t>
  </si>
  <si>
    <t>FX24PM</t>
  </si>
  <si>
    <t>Pinheiro produzido em estrutura metálica e mangueira luminosa. Aplicação de mangueiras de LED com movimentos</t>
  </si>
  <si>
    <t>FX24PS</t>
  </si>
  <si>
    <t>Pinheiro produzido em estrutura metálica e mangueira luminosa. Aplicação de Strobos</t>
  </si>
  <si>
    <t>FX24PL</t>
  </si>
  <si>
    <t>Pinheiro  produzido em estrutura metálica e mangueira de LED</t>
  </si>
  <si>
    <t>FX24PC</t>
  </si>
  <si>
    <t>Pinheiro produzido em estrutura metálica e mangueira luminosa. Preenchimento da figura com lâmpadas de LED.</t>
  </si>
  <si>
    <t>FX24PCS</t>
  </si>
  <si>
    <t>Pinheiro produzido em estrutura metálica e mangueira luminosa. Preenchimento da figura com lâmpadas de LED.  Aplicação de Strobos</t>
  </si>
  <si>
    <t>FX24M</t>
  </si>
  <si>
    <t>FX24MSM</t>
  </si>
  <si>
    <t>FX24MM</t>
  </si>
  <si>
    <t>FX24MS</t>
  </si>
  <si>
    <t>FX24ML</t>
  </si>
  <si>
    <t>FX24MC</t>
  </si>
  <si>
    <t>FX24MCS</t>
  </si>
  <si>
    <t>FX24G</t>
  </si>
  <si>
    <t>FX24GSM</t>
  </si>
  <si>
    <t>FX24GM</t>
  </si>
  <si>
    <t>FX24GS</t>
  </si>
  <si>
    <t>FX24GL</t>
  </si>
  <si>
    <t>FX24GC</t>
  </si>
  <si>
    <t>FX24GCS</t>
  </si>
  <si>
    <t>FX25</t>
  </si>
  <si>
    <t>FX25SM</t>
  </si>
  <si>
    <t>FX25M</t>
  </si>
  <si>
    <t>FX25S</t>
  </si>
  <si>
    <t>FX25L</t>
  </si>
  <si>
    <t>Arabescos  produzidos em estrutura metálica e mangueira de LED</t>
  </si>
  <si>
    <t>FX26P</t>
  </si>
  <si>
    <t>Placa Boas Festas produzida em estrutura metálica e mangueira luminosa</t>
  </si>
  <si>
    <t>FX26PSM</t>
  </si>
  <si>
    <t>Placa Boas Festas produzida em estrutura metálica e mangueira luminosa. Aplicação de mangueiras de LED com movimentos e Strobos</t>
  </si>
  <si>
    <t>FX26PM</t>
  </si>
  <si>
    <t>Placa Boas Festas produzida em estrutura metálica e mangueira luminosa. Aplicação de mangueiras de LED com movimentos</t>
  </si>
  <si>
    <t>FX26PS</t>
  </si>
  <si>
    <t>Placa Boas Festas produzida em estrutura metálica e mangueira luminosa. Aplicação de Strobos</t>
  </si>
  <si>
    <t>FX26PL</t>
  </si>
  <si>
    <t>Placa Boas Festas  produzida em estrutura metálica e mangueira de LED</t>
  </si>
  <si>
    <t>FX26M</t>
  </si>
  <si>
    <t>FX26MSM</t>
  </si>
  <si>
    <t>FX26MM</t>
  </si>
  <si>
    <t>FX26MS</t>
  </si>
  <si>
    <t>FX26ML</t>
  </si>
  <si>
    <t>FX26G</t>
  </si>
  <si>
    <t>FX26GSM</t>
  </si>
  <si>
    <t>FX26GM</t>
  </si>
  <si>
    <t>FX26GS</t>
  </si>
  <si>
    <t>FX26GL</t>
  </si>
  <si>
    <t>FX27P</t>
  </si>
  <si>
    <t>Placa Feliz Natal produzida em estrutura metálica e mangueira luminosa</t>
  </si>
  <si>
    <t>FX27PSM</t>
  </si>
  <si>
    <t>Placa Feliz Natal produzida em estrutura metálica e mangueira luminosa. Aplicação de mangueiras de LED com movimentos e Strobos</t>
  </si>
  <si>
    <t>FX27PM</t>
  </si>
  <si>
    <t>Placa Feliz Natal produzida em estrutura metálica e mangueira luminosa. Aplicação de mangueiras de LED com movimentos</t>
  </si>
  <si>
    <t>FX27PS</t>
  </si>
  <si>
    <t>Placa Feliz Natal produzida em estrutura metálica e mangueira luminosa. Aplicação de Strobos</t>
  </si>
  <si>
    <t>FX27PL</t>
  </si>
  <si>
    <t>Placa Feliz Natal  produzida em estrutura metálica e mangueira de LED</t>
  </si>
  <si>
    <t>FX27M</t>
  </si>
  <si>
    <t>FX27MSM</t>
  </si>
  <si>
    <t>FX27MM</t>
  </si>
  <si>
    <t>FX27MS</t>
  </si>
  <si>
    <t>FX27ML</t>
  </si>
  <si>
    <t>FX27G</t>
  </si>
  <si>
    <t>FX27GSM</t>
  </si>
  <si>
    <t>FX27GM</t>
  </si>
  <si>
    <t>FX27GS</t>
  </si>
  <si>
    <t>FX27GL</t>
  </si>
  <si>
    <t>FX28</t>
  </si>
  <si>
    <t>FX28SM</t>
  </si>
  <si>
    <t>FX28M</t>
  </si>
  <si>
    <t>Fractal produzido em estrutura metálica e mangueira luminosa. Aplicação de mangueiras de LED com movimentos</t>
  </si>
  <si>
    <t>FX28S</t>
  </si>
  <si>
    <t>FX28L</t>
  </si>
  <si>
    <t>Fractal  produzido em estrutura metálica e mangueira de LED</t>
  </si>
  <si>
    <t>FX29</t>
  </si>
  <si>
    <t>Fractal duplo produzidos em estrutura metálica e mangueira luminosa</t>
  </si>
  <si>
    <t>FX29SM</t>
  </si>
  <si>
    <t>Fractal duplo produzidos em estrutura metálica e mangueira luminosa. Aplicação de mangueiras de LED com movimentos e Strobos</t>
  </si>
  <si>
    <t>FX29M</t>
  </si>
  <si>
    <t>Fractal duplo produzidos em estrutura metálica e mangueira luminosa. Aplicação de mangueiras de LED com movimentos</t>
  </si>
  <si>
    <t>FX29S</t>
  </si>
  <si>
    <t>Fractal duplo produzidos em estrutura metálica e mangueira luminosa. Aplicação de Strobos</t>
  </si>
  <si>
    <t>FX29L</t>
  </si>
  <si>
    <t>Fractal  duplo produzidos em estrutura metálica e mangueira de LED</t>
  </si>
  <si>
    <t>FX29C</t>
  </si>
  <si>
    <t>Fractal duplo produzidos em estrutura metálica e mangueira luminosa. Preenchimento da figura com lâmpadas de LED.</t>
  </si>
  <si>
    <t>FX29CS</t>
  </si>
  <si>
    <t>Fractal duplo produzidos em estrutura metálica e mangueira luminosa. Preenchimento da figura com lâmpadas de LED.  Aplicação de Strobos</t>
  </si>
  <si>
    <t>FX30</t>
  </si>
  <si>
    <t>Conjunto de bolas, estrelas, arabescos e pingente produzido em estrutura metálica e mangueira luminosa</t>
  </si>
  <si>
    <t>FX30SM</t>
  </si>
  <si>
    <t>Conjunto de bolas, estrelas, arabescos e pingente produzido em estrutura metálica e mangueira luminosa. Aplicação de mangueiras de LED com movimentos e Strobos</t>
  </si>
  <si>
    <t>FX30M</t>
  </si>
  <si>
    <t>Conjunto de bolas, estrelas, arabescos e pingente produzido em estrutura metálica e mangueira luminosa. Aplicação de mangueiras de LED com movimentos</t>
  </si>
  <si>
    <t>FX30S</t>
  </si>
  <si>
    <t>Conjunto de bolas, estrelas, arabescos e pingente produzido em estrutura metálica e mangueira luminosa. Aplicação de Strobos</t>
  </si>
  <si>
    <t>FX30L</t>
  </si>
  <si>
    <t>Conjunto de bolas, estrelas, arabescos e pingente produzido em estrutura metálica e mangueira de LED</t>
  </si>
  <si>
    <t>FX30C</t>
  </si>
  <si>
    <t>Conjunto de bolas, estrelas, arabescos e pingente produzido em estrutura metálica e mangueira luminosa. Preenchimento da figura com lâmpadas de LED.</t>
  </si>
  <si>
    <t>FX30CS</t>
  </si>
  <si>
    <t>Conjunto de bolas, estrelas, arabescos e pingente produzido em estrutura metálica e mangueira luminosa. Preenchimento da figura com lâmpadas de LED.  Aplicação de Strobos</t>
  </si>
  <si>
    <t>FX31P</t>
  </si>
  <si>
    <t>Bola produzida em estrutura metálica e mangueira luminosa</t>
  </si>
  <si>
    <t>FX31PSM</t>
  </si>
  <si>
    <t>Bola produzida em estrutura metálica e mangueira luminosa. Aplicação de mangueiras de LED com movimentos e Strobos</t>
  </si>
  <si>
    <t>FX31PM</t>
  </si>
  <si>
    <t>Bola produzida em estrutura metálica e mangueira luminosa. Aplicação de mangueiras de LED com movimentos</t>
  </si>
  <si>
    <t>FX31PS</t>
  </si>
  <si>
    <t>Bola produzida em estrutura metálica e mangueira luminosa. Aplicação de Strobos</t>
  </si>
  <si>
    <t>FX31PL</t>
  </si>
  <si>
    <t>Bola produzida em estrutura metálica e mangueira de LED</t>
  </si>
  <si>
    <t>FX31PC</t>
  </si>
  <si>
    <t>Bola produzida em estrutura metálica e mangueira luminosa. Preenchimento da figura com lâmpadas de LED.</t>
  </si>
  <si>
    <t>FX31PCS</t>
  </si>
  <si>
    <t>Bola produzida em estrutura metálica e mangueira luminosa. Preenchimento da figura com lâmpadas de LED.  Aplicação de Strobos</t>
  </si>
  <si>
    <t>FX31M</t>
  </si>
  <si>
    <t>FX31MSM</t>
  </si>
  <si>
    <t>FX31MM</t>
  </si>
  <si>
    <t>FX31MS</t>
  </si>
  <si>
    <t>FX31ML</t>
  </si>
  <si>
    <t>FX31MC</t>
  </si>
  <si>
    <t>FX31MCS</t>
  </si>
  <si>
    <t>FX31G</t>
  </si>
  <si>
    <t>FX31GSM</t>
  </si>
  <si>
    <t>FX31GM</t>
  </si>
  <si>
    <t>FX31GS</t>
  </si>
  <si>
    <t>FX31GL</t>
  </si>
  <si>
    <t>FX31GC</t>
  </si>
  <si>
    <t>FX31GCS</t>
  </si>
  <si>
    <t>FX32P</t>
  </si>
  <si>
    <t>FX32PSM</t>
  </si>
  <si>
    <t>FX32PM</t>
  </si>
  <si>
    <t>FX32PS</t>
  </si>
  <si>
    <t>FX32PL</t>
  </si>
  <si>
    <t>FX32PC</t>
  </si>
  <si>
    <t>FX32PCS</t>
  </si>
  <si>
    <t>FX32M</t>
  </si>
  <si>
    <t>FX32MSM</t>
  </si>
  <si>
    <t>FX32MM</t>
  </si>
  <si>
    <t>FX32MS</t>
  </si>
  <si>
    <t>FX32ML</t>
  </si>
  <si>
    <t>FX32MC</t>
  </si>
  <si>
    <t>FX32MCS</t>
  </si>
  <si>
    <t>FX32G</t>
  </si>
  <si>
    <t>FX32GSM</t>
  </si>
  <si>
    <t>FX32GM</t>
  </si>
  <si>
    <t>FX32GS</t>
  </si>
  <si>
    <t>FX32GL</t>
  </si>
  <si>
    <t>FX32GC</t>
  </si>
  <si>
    <t>FX32GCS</t>
  </si>
  <si>
    <t>FX33P</t>
  </si>
  <si>
    <t>FX33PSM</t>
  </si>
  <si>
    <t>FX33PM</t>
  </si>
  <si>
    <t>FX33PS</t>
  </si>
  <si>
    <t>FX33PL</t>
  </si>
  <si>
    <t>FX33PC</t>
  </si>
  <si>
    <t>FX33PCS</t>
  </si>
  <si>
    <t>FX33M</t>
  </si>
  <si>
    <t>FX33MSM</t>
  </si>
  <si>
    <t>FX33MM</t>
  </si>
  <si>
    <t>FX33MS</t>
  </si>
  <si>
    <t>FX33ML</t>
  </si>
  <si>
    <t>FX33MC</t>
  </si>
  <si>
    <t>FX33MCS</t>
  </si>
  <si>
    <t>FX33G</t>
  </si>
  <si>
    <t>FX33GSM</t>
  </si>
  <si>
    <t>FX33GM</t>
  </si>
  <si>
    <t>FX33GS</t>
  </si>
  <si>
    <t>FX33GL</t>
  </si>
  <si>
    <t>FX33GC</t>
  </si>
  <si>
    <t>FX33GCS</t>
  </si>
  <si>
    <t>FX34P</t>
  </si>
  <si>
    <t>Pingente produzido em estrutura metálica e mangueira luminosa</t>
  </si>
  <si>
    <t>FX34PSM</t>
  </si>
  <si>
    <t>Pingente produzido em estrutura metálica e mangueira luminosa. Aplicação de mangueiras de LED com movimentos e Strobos</t>
  </si>
  <si>
    <t>FX34PM</t>
  </si>
  <si>
    <t>Pingente produzido em estrutura metálica e mangueira luminosa. Aplicação de mangueiras de LED com movimentos</t>
  </si>
  <si>
    <t>FX34PS</t>
  </si>
  <si>
    <t>Pingente produzido em estrutura metálica e mangueira luminosa. Aplicação de Strobos</t>
  </si>
  <si>
    <t>FX34PL</t>
  </si>
  <si>
    <t>Pingente produzido em estrutura metálica e mangueira de LED</t>
  </si>
  <si>
    <t>FX34PC</t>
  </si>
  <si>
    <t>Pingente produzido em estrutura metálica e mangueira luminosa. Preenchimento da figura com lâmpadas de LED.</t>
  </si>
  <si>
    <t>FX34PCS</t>
  </si>
  <si>
    <t>Pingente produzido em estrutura metálica e mangueira luminosa. Preenchimento da figura com lâmpadas de LED.  Aplicação de Strobos</t>
  </si>
  <si>
    <t>FX34M</t>
  </si>
  <si>
    <t>FX34MSM</t>
  </si>
  <si>
    <t>FX34MM</t>
  </si>
  <si>
    <t>FX34MS</t>
  </si>
  <si>
    <t>FX34ML</t>
  </si>
  <si>
    <t>FX34MC</t>
  </si>
  <si>
    <t>FX34MCS</t>
  </si>
  <si>
    <t>FX34G</t>
  </si>
  <si>
    <t>FX34GSM</t>
  </si>
  <si>
    <t>FX34GM</t>
  </si>
  <si>
    <t>FX34GS</t>
  </si>
  <si>
    <t>FX34GL</t>
  </si>
  <si>
    <t>FX34GC</t>
  </si>
  <si>
    <t>FX34GCS</t>
  </si>
  <si>
    <t>FX34GGC</t>
  </si>
  <si>
    <t>FX34GGCS</t>
  </si>
  <si>
    <t>FX35P</t>
  </si>
  <si>
    <t>FX35PSM</t>
  </si>
  <si>
    <t>FX35PM</t>
  </si>
  <si>
    <t>FX35PS</t>
  </si>
  <si>
    <t>FX35PL</t>
  </si>
  <si>
    <t>FX35PC</t>
  </si>
  <si>
    <t>FX35PCS</t>
  </si>
  <si>
    <t>FX35M</t>
  </si>
  <si>
    <t>FX35MSM</t>
  </si>
  <si>
    <t>FX35MM</t>
  </si>
  <si>
    <t>FX35MS</t>
  </si>
  <si>
    <t>FX35ML</t>
  </si>
  <si>
    <t>FX35MC</t>
  </si>
  <si>
    <t>FX35MCS</t>
  </si>
  <si>
    <t>FX35G</t>
  </si>
  <si>
    <t>FX35GSM</t>
  </si>
  <si>
    <t>FX35GM</t>
  </si>
  <si>
    <t>FX35GS</t>
  </si>
  <si>
    <t>FX35GL</t>
  </si>
  <si>
    <t>FX35GC</t>
  </si>
  <si>
    <t>FX35GCS</t>
  </si>
  <si>
    <t>FX36P</t>
  </si>
  <si>
    <t>FX36PSM</t>
  </si>
  <si>
    <t>FX36PM</t>
  </si>
  <si>
    <t>FX36PS</t>
  </si>
  <si>
    <t>FX36PL</t>
  </si>
  <si>
    <t>FX36PC</t>
  </si>
  <si>
    <t>FX36PCS</t>
  </si>
  <si>
    <t>FX36M</t>
  </si>
  <si>
    <t>FX36MSM</t>
  </si>
  <si>
    <t>FX36MM</t>
  </si>
  <si>
    <t>FX36MS</t>
  </si>
  <si>
    <t>FX36ML</t>
  </si>
  <si>
    <t>FX36MC</t>
  </si>
  <si>
    <t>FX36MCS</t>
  </si>
  <si>
    <t>FX36G</t>
  </si>
  <si>
    <t>FX36GSM</t>
  </si>
  <si>
    <t>FX36GM</t>
  </si>
  <si>
    <t>FX36GS</t>
  </si>
  <si>
    <t>FX36GL</t>
  </si>
  <si>
    <t>FX36GC</t>
  </si>
  <si>
    <t>FX36GCS</t>
  </si>
  <si>
    <t>FX38P</t>
  </si>
  <si>
    <t>Tridente P para, produzido em estrutura metálica e mangueira luminosa incandescente.</t>
  </si>
  <si>
    <t>FX38M</t>
  </si>
  <si>
    <t>Tridente M para, produzido em estrutura metálica e mangueira luminosa incandescente.</t>
  </si>
  <si>
    <t>FX38G</t>
  </si>
  <si>
    <t>Tridente G para, produzido em estrutura metálica e mangueira luminosa incandescente.</t>
  </si>
  <si>
    <t>MFX38P</t>
  </si>
  <si>
    <t>Meio Tridente P, produzido em estrutura metálica e mangueira luminosa incandescente.</t>
  </si>
  <si>
    <t>MFX38M</t>
  </si>
  <si>
    <t>Meio Tridente M, produzido em estrutura metálica e mangueira luminosa incandescente.</t>
  </si>
  <si>
    <t>MFX38G</t>
  </si>
  <si>
    <t>Meio Tridente G, produzido em estrutura metálica e mangueira luminosa incandescente.</t>
  </si>
  <si>
    <t>FX40</t>
  </si>
  <si>
    <t>Linha reta, produzida em estrutura metálica e mangueira luminosa incandescente</t>
  </si>
  <si>
    <t>FX40L</t>
  </si>
  <si>
    <t>Linha reta, produzida em estrutura metálica e mangueira de LED</t>
  </si>
  <si>
    <t>LANÇ. 2018</t>
  </si>
  <si>
    <t>FX39M</t>
  </si>
  <si>
    <t>Fogos de artifício tamanho M, com movimentos em sequencial, produzido em estrutura metálica, mangueira luminosa e conjuntos de LED</t>
  </si>
  <si>
    <t>FX39G</t>
  </si>
  <si>
    <t>Fogos de artifício tamanho G, com movimentos em sequencial, produzido em estrutura metálica, mangueira luminosa e conjuntos de LED</t>
  </si>
  <si>
    <t>FX41</t>
  </si>
  <si>
    <t>Arabesco com floral produzido em estrutura metálica e mangueira luminosa incandescente</t>
  </si>
  <si>
    <t>FX41SM</t>
  </si>
  <si>
    <t>Arabesco com floral produzido em estrutura metálica, mangueira luminosa incandescente, mangueira de LED com movimento e aplicação de strobo</t>
  </si>
  <si>
    <t>FX41M</t>
  </si>
  <si>
    <t>Arabesco com floral produzido em estrutura metálica, mangueira luminosa incandescente mangueira de LED com movimento</t>
  </si>
  <si>
    <t>FX41S</t>
  </si>
  <si>
    <t>Arabesco com floral produzido em estrutura metálica, mangueira luminosa incandescente e aplicação de strobo</t>
  </si>
  <si>
    <t>FX41L</t>
  </si>
  <si>
    <t>Arabesco com floral produzido em estrutura metálica e mangueira luminosa de LED</t>
  </si>
  <si>
    <t>FX41C</t>
  </si>
  <si>
    <t>Arabesco com floral produzido em estrutura metálica, mangueira luminosa incandescente e preenchimento com conjunto de LED</t>
  </si>
  <si>
    <t>FX41CS</t>
  </si>
  <si>
    <t>Arabesco com floral produzido em estrutura metálica, mangueira luminosa incandescente e preenchimento com conjunto de LED  Aplicação de Strobos</t>
  </si>
  <si>
    <t>FX42</t>
  </si>
  <si>
    <t>Flor produzida em estrutura metálica e mangueira luminosa incandescente</t>
  </si>
  <si>
    <t>FX42SM</t>
  </si>
  <si>
    <t>Flor produzida em estrutura metálica, mangueira luminosa incandescente, mangueira de LED com movimento e aplicação de strobo</t>
  </si>
  <si>
    <t>FX42M</t>
  </si>
  <si>
    <t>Flor produzida em estrutura metálica, mangueira luminosa incandescente e mangueira de LED com movimento</t>
  </si>
  <si>
    <t>FX42S</t>
  </si>
  <si>
    <t>FX42L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</si>
  <si>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</si>
  <si>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</si>
  <si>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</si>
  <si>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</si>
  <si>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FX43</t>
  </si>
  <si>
    <t>Flor com arabescos produzida em estrutura metálica e mangueira luminosa incandescente</t>
  </si>
  <si>
    <t>FX43SM</t>
  </si>
  <si>
    <t>Flor com arabescos produzida em estrutura metálica, mangueira luminosa incandescente, mangueira de LED com movimento e aplicação de strobo</t>
  </si>
  <si>
    <t>FX43M</t>
  </si>
  <si>
    <t>Flor com arabescos produzida em estrutura metálica e mangueira luminosa de LED com movimento</t>
  </si>
  <si>
    <t>FX43S</t>
  </si>
  <si>
    <t>Flor com arabescos produzida em estrutura metálica, mangueira luminosa incandescente e aplicação de strobo</t>
  </si>
  <si>
    <t>FX43L</t>
  </si>
  <si>
    <t>Flor com arabescos produzida em estrutura metálica e mangueira luminosa de LED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</si>
  <si>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</si>
  <si>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</si>
  <si>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</si>
  <si>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</si>
  <si>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FX44P</t>
  </si>
  <si>
    <t>Conjunto de arabescos com floral,  produzida em estrutura metálica e mangueira luminosa incandescente</t>
  </si>
  <si>
    <t>FX44PSM</t>
  </si>
  <si>
    <t>Conjunto de arabescos com floral,  produzida em estrutura metálica, mangueira luminosa incandescente, mangueira de LED com movimento e aplicação de strobo</t>
  </si>
  <si>
    <t>FX44PM</t>
  </si>
  <si>
    <t>Conjunto de arabescos com floral,  produzida em estrutura metálica, mangueira luminosa incandescente e mangueira de LED com movimento</t>
  </si>
  <si>
    <t>FX44PS</t>
  </si>
  <si>
    <t>Conjunto de arabescos com floral,  produzida em estrutura metálica, mangueira luminosa incandescente e aplicação de strobo</t>
  </si>
  <si>
    <t>FX44PL</t>
  </si>
  <si>
    <t>Conjunto de arabescos com floral,  produzida em estrutura metálica, mangueira luminosa de LED</t>
  </si>
  <si>
    <t>FX44PC</t>
  </si>
  <si>
    <t>Conjunto de arabescos com floral,  produzida em estrutura metálica, mangueira luminosa incandescente e preenchimento com conjunto de LED</t>
  </si>
  <si>
    <t>FX44PCS</t>
  </si>
  <si>
    <t>Conjunto de arabescos com floral,  produzida em estrutura metálica, mangueira luminosa incandescente e preenchimento com conjunto de LED  Aplicação de Strobos</t>
  </si>
  <si>
    <t>FX44M</t>
  </si>
  <si>
    <t>FX44MSM</t>
  </si>
  <si>
    <t>FX44MM</t>
  </si>
  <si>
    <t>FX44MS</t>
  </si>
  <si>
    <t>FX44ML</t>
  </si>
  <si>
    <t>FX44MC</t>
  </si>
  <si>
    <t>FX44MCS</t>
  </si>
  <si>
    <t>FX45P</t>
  </si>
  <si>
    <t>Guirlanda produzida em estrutura metálica e mangueira luminosa incandescente</t>
  </si>
  <si>
    <t>FX45PSM</t>
  </si>
  <si>
    <t>Guirlanda produzida em estrutura metálica, mangueira luminosa incandescente, mangueira de LED com movimento e aplicação de strobo</t>
  </si>
  <si>
    <t>FX45PM</t>
  </si>
  <si>
    <t>Guirlanda produzida em estrutura metálica, mangueira luminosa incandescente e mangueira de LED com movimento</t>
  </si>
  <si>
    <t>FX45PS</t>
  </si>
  <si>
    <t>Guirlanda produzida em estrutura metálica, mangueira luminosa incandescente e aplicação de strobo</t>
  </si>
  <si>
    <t>FX45PL</t>
  </si>
  <si>
    <t>Guirlanda produzida em estrutura metálica e mangueira luminosa de LED</t>
  </si>
  <si>
    <t>FX45PC</t>
  </si>
  <si>
    <t>Guirlanda produzida em estrutura metálica, mangueira luminosa incandescente e preenchimento com conjunto de LED</t>
  </si>
  <si>
    <t>FX45PCS</t>
  </si>
  <si>
    <t>Guirlanda produzida em estrutura metálica, mangueira luminosa incandescente e preenchimento com conjunto de LED  Aplicação de Strobos</t>
  </si>
  <si>
    <t>FX45M</t>
  </si>
  <si>
    <t>FX45MSM</t>
  </si>
  <si>
    <t>FX45MM</t>
  </si>
  <si>
    <t>FX45MS</t>
  </si>
  <si>
    <t>FX45ML</t>
  </si>
  <si>
    <t>FX45MC</t>
  </si>
  <si>
    <t>FX45MCS</t>
  </si>
  <si>
    <t>FX46PVM</t>
  </si>
  <si>
    <t>Presente produzido em estrutura metálica e mangueira luminosa incandescente</t>
  </si>
  <si>
    <t>FX46PVMSM</t>
  </si>
  <si>
    <t>Presente produzido  em estrutura metálica, mangueira luminosa incandescente, mangueira de LED com movimento e aplicação de strobo</t>
  </si>
  <si>
    <t>FX46PVMM</t>
  </si>
  <si>
    <t>Presente produzido  em estrutura metálica, mangueira luminosa incandescente e mangueira de LED com movimento</t>
  </si>
  <si>
    <t>FX46PVMS</t>
  </si>
  <si>
    <t>Presente produzido em estrutura metálica, mangueira luminosa incandescente e aplicação de strobo</t>
  </si>
  <si>
    <t>FX46PVML</t>
  </si>
  <si>
    <t>Presente produzido  em estrutura metálica e mangueira luminosa de LED</t>
  </si>
  <si>
    <t>FX46PVMC</t>
  </si>
  <si>
    <t>Presente produzido  em estrutura metálica, mangueira luminosa incandescente e preenchimento com conjunto de LED</t>
  </si>
  <si>
    <t>FX46PVMCS</t>
  </si>
  <si>
    <t>Presente produzido  em estrutura metálica, mangueira luminosa incandescente e preenchimento com conjunto de LED.  Aplicação de Strobos</t>
  </si>
  <si>
    <t>FX46MVM</t>
  </si>
  <si>
    <t>FX46MVMSM</t>
  </si>
  <si>
    <t>FX46MVMM</t>
  </si>
  <si>
    <t>FX46MVMS</t>
  </si>
  <si>
    <t>FX46MVML</t>
  </si>
  <si>
    <t>FX46MVMC</t>
  </si>
  <si>
    <t>FX46MVMCS</t>
  </si>
  <si>
    <t>FX46PAZ</t>
  </si>
  <si>
    <t>FX46PAZSM</t>
  </si>
  <si>
    <t>FX46PAZM</t>
  </si>
  <si>
    <t>FX46PAZS</t>
  </si>
  <si>
    <t>FX46PAZL</t>
  </si>
  <si>
    <t>FX46PAZC</t>
  </si>
  <si>
    <t>FX46MAZ</t>
  </si>
  <si>
    <t>FX46MAZSM</t>
  </si>
  <si>
    <t>FX46MAZM</t>
  </si>
  <si>
    <t>FX46MAZS</t>
  </si>
  <si>
    <t>FX46MAZL</t>
  </si>
  <si>
    <t>FX46MAZC</t>
  </si>
  <si>
    <t>FX46MAZCS</t>
  </si>
  <si>
    <t>FX47P</t>
  </si>
  <si>
    <t>Bola com folhas produzida em estrutura metálica e mangueira luminosa incandescente</t>
  </si>
  <si>
    <t>FX47PSM</t>
  </si>
  <si>
    <t>Bola com folhas produzida em estrutura metálica, mangueira luminosa incandescente, mangueira de LED com movimento e aplicação de strobo</t>
  </si>
  <si>
    <t>FX47PM</t>
  </si>
  <si>
    <t>Bola com folhas produzida em estrutura metálica, mangueira luminosa incandescente e mangueira de LED com movimento</t>
  </si>
  <si>
    <t>FX47PS</t>
  </si>
  <si>
    <t>Bola com folhas produzida em estrutura metálica, mangueira luminosa incandescente e aplicação de strobo</t>
  </si>
  <si>
    <t>FX47PL</t>
  </si>
  <si>
    <t>Bola com folhas produzida  em estrutura metálica e mangueira luminosa de LED</t>
  </si>
  <si>
    <t>FX47PC</t>
  </si>
  <si>
    <t>Bola com folhas produzida em estrutura metálica, mangueira luminosa incandescente e preenchimento com conjunto de LED</t>
  </si>
  <si>
    <t>FX47PCS</t>
  </si>
  <si>
    <t>Bola com folhas produzida em estrutura metálica, mangueira luminosa incandescente e preenchimento com conjunto de LED.  Aplicação de Strobos</t>
  </si>
  <si>
    <t>FX47M</t>
  </si>
  <si>
    <t>FX47MSM</t>
  </si>
  <si>
    <t>FX47MM</t>
  </si>
  <si>
    <t>FX47MS</t>
  </si>
  <si>
    <t>FX47ML</t>
  </si>
  <si>
    <t>FX47MC</t>
  </si>
  <si>
    <t>FX47MCS</t>
  </si>
  <si>
    <t>FX48P</t>
  </si>
  <si>
    <t>Bola com folhas e arabescos produzida em estrutura metálica e mangueira luminosa incandescente</t>
  </si>
  <si>
    <t>FX48PSM</t>
  </si>
  <si>
    <t>Bola com folhas e arabescos produzida em estrutura metálica, mangueira luminosa incandescente, mangueira de LED com movimento e aplicação de strobo</t>
  </si>
  <si>
    <t>FX48PM</t>
  </si>
  <si>
    <t>Bola com folhas e arabescos produzida em estrutura metálica, mangueira luminosa incandescente e mangueira de LED com movimento</t>
  </si>
  <si>
    <t>FX48PS</t>
  </si>
  <si>
    <t>Bola com folhas e arabescos produzida em estrutura metálica, mangueira luminosa incandescente e aplicação de strobo</t>
  </si>
  <si>
    <t>FX48PL</t>
  </si>
  <si>
    <t>Bola com folhas e arabescos produzida  em estrutura metálica e mangueira luminosa de LED</t>
  </si>
  <si>
    <t>FX48PC</t>
  </si>
  <si>
    <t>Bola com folhas e arabescos produzida em estrutura metálica, mangueira luminosa incandescente e preenchimento com conjunto de LED</t>
  </si>
  <si>
    <t>FX48PCS</t>
  </si>
  <si>
    <t>Bola com folhas e arabescos produzida em estrutura metálica, mangueira luminosa incandescente e preenchimento com conjunto de LED.  Aplicação de Strobos</t>
  </si>
  <si>
    <t>FX48M</t>
  </si>
  <si>
    <t>FX48MSM</t>
  </si>
  <si>
    <t>FX48MM</t>
  </si>
  <si>
    <t>FX48MS</t>
  </si>
  <si>
    <t>FX48ML</t>
  </si>
  <si>
    <t>FX48MC</t>
  </si>
  <si>
    <t>FX48MCS</t>
  </si>
  <si>
    <t>FX49C</t>
  </si>
  <si>
    <t>árvore luminosa com estrelas e preenchimento de conjunto de LED</t>
  </si>
  <si>
    <t>FX50</t>
  </si>
  <si>
    <t>Figura bidimensional</t>
  </si>
  <si>
    <t>Figura luminosa em forma de rena em pé com a cabeça erguida,  produzida em estrutura metálica e mangueira luminosa incandescente.</t>
  </si>
  <si>
    <t>FX50L</t>
  </si>
  <si>
    <t>Figura luminosa em forma de rena em pé com a cabeça erguida,  produzida em estrutura metálica e mangueira luminosa de LED.</t>
  </si>
  <si>
    <t>FX50C</t>
  </si>
  <si>
    <t>Figura luminosa em forma de rena em pé com a cabeça erguida,  produzida em estrutura metálica, mangueira luminosa incandescente, e preenchimento com conjuntos de LED.</t>
  </si>
  <si>
    <t>FX51</t>
  </si>
  <si>
    <t>Figura luminosa em forma de rena em pé com a cabeça abaixada,  produzida em estrutura metálica e mangueira luminosa incandescente.</t>
  </si>
  <si>
    <t>FX51L</t>
  </si>
  <si>
    <t>Figura luminosa em forma de rena em pé com a cabeça abaixada,  produzida em estrutura metálica e mangueira luminosa de LED.</t>
  </si>
  <si>
    <t>FX51C</t>
  </si>
  <si>
    <t>Figura luminosa em forma de rena em pé com a cabeça abaixada,  produzida em estrutura metálica, mangueira luminosa incandescente, e preenchimento com conjuntos de LED.</t>
  </si>
  <si>
    <t>FX52</t>
  </si>
  <si>
    <t>Figura luminosa em forma de rena sentada,  produzida em estrutura metálica e mangueira luminosa incandescente.</t>
  </si>
  <si>
    <t>FX52L</t>
  </si>
  <si>
    <t>Figura luminosa em forma de rena sentada,  produzida em estrutura metálica e mangueira luminosa de LED.</t>
  </si>
  <si>
    <t>FX52C</t>
  </si>
  <si>
    <t>Figura luminosa em forma de rena sentada,  produzida em estrutura metálica, mangueira luminosa incandescente, e preenchimento com conjuntos de LED.</t>
  </si>
  <si>
    <t>FX54</t>
  </si>
  <si>
    <t>Laço gigante bidimencional em estrutura metálica mangueira luminosa e conjunto de LED</t>
  </si>
  <si>
    <t>FX55</t>
  </si>
  <si>
    <t>Laço especial medindo 12,40 feito em estrutura metálica, contornado com mangueira luminosa, preenchido com LED vermelho e verde e aplicação de strobos</t>
  </si>
  <si>
    <t>FX56</t>
  </si>
  <si>
    <t>Arabescos produzidos em estrutura metálica e mangueira luminosa. Com strobo</t>
  </si>
  <si>
    <t>FX53P</t>
  </si>
  <si>
    <t>Pente para cascata de 0,70m</t>
  </si>
  <si>
    <t>FX53G</t>
  </si>
  <si>
    <t>Pente para cascata de 1,10m</t>
  </si>
  <si>
    <t>FX58PCS</t>
  </si>
  <si>
    <t>Bengala de natal produzida em estrutura metálica e mangueira luminosa, preenchimento com conjuntos de LED.</t>
  </si>
  <si>
    <t>FX58MCS</t>
  </si>
  <si>
    <t>FX59PCS</t>
  </si>
  <si>
    <t>Biscoito de natal produzido em estrutura metálica e mangueira luminosa, preenchimento com conjuntos de LED.</t>
  </si>
  <si>
    <t>FX59MCS</t>
  </si>
  <si>
    <t>FX07A70</t>
  </si>
  <si>
    <t>Estrela</t>
  </si>
  <si>
    <t>Estrela dupla de 8 pontas, produzida em estrutura met. e mangueira luminosa</t>
  </si>
  <si>
    <t>FX07A70SM</t>
  </si>
  <si>
    <t>Estrela dupla de 8 pontas produzida em estrutura metálica e mangueira luminosa. Aplicação de mangueiras de LED com movimentos e Strobos</t>
  </si>
  <si>
    <t>FX07A70M</t>
  </si>
  <si>
    <t>Estrela dupla de 8 pontas produzida em estrutura metálica e mangueira luminosa. Aplicação de mangueiras de LED com movimentos</t>
  </si>
  <si>
    <t>FX07A70S</t>
  </si>
  <si>
    <t>Estrela dupla de 8 pontas produzida em estrutura metálica e mangueira luminosa. Aplicação de Strobos</t>
  </si>
  <si>
    <t>FX07A70L</t>
  </si>
  <si>
    <t>Estrela dupla de 8 pontas produzida em estrutura metálica e mangueira de LED</t>
  </si>
  <si>
    <t>FX07A70C</t>
  </si>
  <si>
    <t>Estrela dupla de 8 pontas produzida em estrutura metálica e mangueira luminosa. Preenchimento da figura com lâmpadas de LED.</t>
  </si>
  <si>
    <t>FX07A70CS</t>
  </si>
  <si>
    <t>Estrela dupla de 8 pontas produzida em estrutura metálica e mangueira luminosa. Preenchimento da figura com lâmpadas de LED.  Aplicação de Strobos</t>
  </si>
  <si>
    <t>FX07A100</t>
  </si>
  <si>
    <t>FX07A100SM</t>
  </si>
  <si>
    <t>FX07A100M</t>
  </si>
  <si>
    <t>FX07A100S</t>
  </si>
  <si>
    <t>FX07A100L</t>
  </si>
  <si>
    <t>FX07A100C</t>
  </si>
  <si>
    <t>FX07A100CS</t>
  </si>
  <si>
    <t>FX07A165</t>
  </si>
  <si>
    <t>FX07A165SM</t>
  </si>
  <si>
    <t>FX07A165M</t>
  </si>
  <si>
    <t>FX07A165S</t>
  </si>
  <si>
    <t>FX07A165L</t>
  </si>
  <si>
    <t>FX07A165C</t>
  </si>
  <si>
    <t>FX07A165CS</t>
  </si>
  <si>
    <t>FX07A210</t>
  </si>
  <si>
    <t>FX07A210SM</t>
  </si>
  <si>
    <t>FX07A210M</t>
  </si>
  <si>
    <t>FX07A210S</t>
  </si>
  <si>
    <t>FX07A210L</t>
  </si>
  <si>
    <t>FX07A210C</t>
  </si>
  <si>
    <t>FX07A210CS</t>
  </si>
  <si>
    <t>FX07A300</t>
  </si>
  <si>
    <t>FX07A350</t>
  </si>
  <si>
    <t>FX07A600</t>
  </si>
  <si>
    <t>FX07A600S</t>
  </si>
  <si>
    <t>FX07A600C</t>
  </si>
  <si>
    <t>FX07A600CS</t>
  </si>
  <si>
    <t>FX07B70</t>
  </si>
  <si>
    <t>Estrela de 8 pontas, produzida em estrutura met. e mangueira luminosa</t>
  </si>
  <si>
    <t>FX07B70SM</t>
  </si>
  <si>
    <t>Estrela de 8 pontas produzida em estrutura metálica e mangueira luminosa. Aplicação de mangueiras de LED com movimentos e Strobos</t>
  </si>
  <si>
    <t>FX07B70M</t>
  </si>
  <si>
    <t>Estrela de 8 pontas produzida em estrutura metálica e mangueira luminosa. Aplicação de mangueiras de LED com movimentos</t>
  </si>
  <si>
    <t>FX07B70S</t>
  </si>
  <si>
    <t>Estrela de 8 pontas produzida em estrutura metálica e mangueira luminosa. Aplicação de Strobos</t>
  </si>
  <si>
    <t>FX07B70L</t>
  </si>
  <si>
    <t>Estrela de 8 pontas produzida em estrutura metálica e mangueira de LED</t>
  </si>
  <si>
    <t>FX07B70C</t>
  </si>
  <si>
    <t>Estrela de 8 pontas produzida em estrutura metálica e mangueira luminosa. Preenchimento da figura com lâmpadas de LED.</t>
  </si>
  <si>
    <t>FX07B70CS</t>
  </si>
  <si>
    <t>Estrela de 8 pontas produzida em estrutura metálica e mangueira luminosa. Preenchimento da figura com lâmpadas de LED.  Aplicação de Strobos</t>
  </si>
  <si>
    <t>FX07B100</t>
  </si>
  <si>
    <t>FX07B100SM</t>
  </si>
  <si>
    <t>FX07B100M</t>
  </si>
  <si>
    <t>FX07B100S</t>
  </si>
  <si>
    <t>Estrela  de 8 pontas produzida em estrutura metálica e mangueira luminosa. Aplicação de Strobos</t>
  </si>
  <si>
    <t>FX07B100L</t>
  </si>
  <si>
    <t>FX07B100C</t>
  </si>
  <si>
    <t>FX07B100CS</t>
  </si>
  <si>
    <t>FX07B165</t>
  </si>
  <si>
    <t>FX07B165SM</t>
  </si>
  <si>
    <t>FX07B165M</t>
  </si>
  <si>
    <t>FX07B165S</t>
  </si>
  <si>
    <t>FX07B165L</t>
  </si>
  <si>
    <t>FX07B165C</t>
  </si>
  <si>
    <t>FX07B165CS</t>
  </si>
  <si>
    <t>FX07B210</t>
  </si>
  <si>
    <t>FX07B210SM</t>
  </si>
  <si>
    <t>FX07B210M</t>
  </si>
  <si>
    <t>FX07B210S</t>
  </si>
  <si>
    <t>FX07B210L</t>
  </si>
  <si>
    <t>FX07B210C</t>
  </si>
  <si>
    <t>FX07B210CS</t>
  </si>
  <si>
    <t>FX0870</t>
  </si>
  <si>
    <t>Estrela de 4 pontas, produzida em estrutura met. e mangueira luminosa</t>
  </si>
  <si>
    <t>FX0870SM</t>
  </si>
  <si>
    <t>Estrela de 4 pontas produzida em estrutura metálica e mangueira luminosa. Aplicação de mangueiras de LED com movimentos e Strobos</t>
  </si>
  <si>
    <t>FX0870M</t>
  </si>
  <si>
    <t>Estrela de 4 pontas produzida em estrutura metálica e mangueira luminosa. Aplicação de mangueiras de LED com movimentos</t>
  </si>
  <si>
    <t>FX0870S</t>
  </si>
  <si>
    <t>Estrela de 4 pontas produzida em estrutura metálica e mangueira luminosa. Aplicação de Strobos</t>
  </si>
  <si>
    <t>FX0870L</t>
  </si>
  <si>
    <t>Estrela de 4 pontas produzida em estrutura metálica e mangueira de LED</t>
  </si>
  <si>
    <t>FX0870C</t>
  </si>
  <si>
    <t>Estrela de 4 pontas produzida em estrutura metálica e mangueira luminosa. Preenchimento da figura com lâmpadas de LED.</t>
  </si>
  <si>
    <t>FX0870CS</t>
  </si>
  <si>
    <t>Estrela de 4 pontas produzida em estrutura metálica e mangueira luminosa. Preenchimento da figura com lâmpadas de LED.  Aplicação de Strobos</t>
  </si>
  <si>
    <t>FX08110</t>
  </si>
  <si>
    <t>FX08110SM</t>
  </si>
  <si>
    <t>FX08110M</t>
  </si>
  <si>
    <t>FX08110S</t>
  </si>
  <si>
    <t>FX08110L</t>
  </si>
  <si>
    <t>FX08110C</t>
  </si>
  <si>
    <t>FX08110CS</t>
  </si>
  <si>
    <t>FX08150</t>
  </si>
  <si>
    <t>FX08150SM</t>
  </si>
  <si>
    <t>FX08150M</t>
  </si>
  <si>
    <t>FX08150S</t>
  </si>
  <si>
    <t>FX08150L</t>
  </si>
  <si>
    <t>FX08150C</t>
  </si>
  <si>
    <t>FX08150CS</t>
  </si>
  <si>
    <t>FX08190</t>
  </si>
  <si>
    <t>FX08190SM</t>
  </si>
  <si>
    <t>FX08190M</t>
  </si>
  <si>
    <t>FX08190S</t>
  </si>
  <si>
    <t>FX08190L</t>
  </si>
  <si>
    <t>FX08190C</t>
  </si>
  <si>
    <t>FX08190CS</t>
  </si>
  <si>
    <t>FX08230</t>
  </si>
  <si>
    <t>FX08230SM</t>
  </si>
  <si>
    <t>FX08230M</t>
  </si>
  <si>
    <t>FX08230S</t>
  </si>
  <si>
    <t>FX08230L</t>
  </si>
  <si>
    <t>FX08230C</t>
  </si>
  <si>
    <t>FX08230CS</t>
  </si>
  <si>
    <t>FX09100</t>
  </si>
  <si>
    <t>Estrela de 6 pontas, produzida em estrutura met. e mangueira luminosa</t>
  </si>
  <si>
    <t>FX09100SM</t>
  </si>
  <si>
    <t>Estrela de 6 pontas produzida em estrutura metálica e mangueira luminosa. Aplicação de mangueiras de LED com movimentos e Strobos</t>
  </si>
  <si>
    <t>FX09100M</t>
  </si>
  <si>
    <t>Estrela de 6 pontas produzida em estrutura metálica e mangueira luminosa. Aplicação de mangueiras de LED com movimentos</t>
  </si>
  <si>
    <t>FX09100S</t>
  </si>
  <si>
    <t>Estrela de 6 pontas produzida em estrutura metálica e mangueira luminosa. Aplicação de Strobos</t>
  </si>
  <si>
    <t>FX09100L</t>
  </si>
  <si>
    <t>Estrela de 6 pontas produzida em estrutura metálica e mangueira de LED</t>
  </si>
  <si>
    <t>FX09100C</t>
  </si>
  <si>
    <t>Estrela de 6 pontas produzida em estrutura metálica e mangueira luminosa. Preenchimento da figura com lâmpadas de LED.</t>
  </si>
  <si>
    <t>FX09100CS</t>
  </si>
  <si>
    <t>Estrela de 6 pontas produzida em estrutura metálica e mangueira luminosa. Preenchimento da figura com lâmpadas de LED.  Aplicação de Strobos</t>
  </si>
  <si>
    <t>FX09140</t>
  </si>
  <si>
    <t>FX09140SM</t>
  </si>
  <si>
    <t>FX09140M</t>
  </si>
  <si>
    <t>FX09140S</t>
  </si>
  <si>
    <t>FX09140L</t>
  </si>
  <si>
    <t>FX09140C</t>
  </si>
  <si>
    <t>FX09140CS</t>
  </si>
  <si>
    <t>FX09190</t>
  </si>
  <si>
    <t>FX09190SM</t>
  </si>
  <si>
    <t>FX09190M</t>
  </si>
  <si>
    <t>FX09190S</t>
  </si>
  <si>
    <t>FX09190L</t>
  </si>
  <si>
    <t>FX09190C</t>
  </si>
  <si>
    <t>FX09190CS</t>
  </si>
  <si>
    <t>FX09260</t>
  </si>
  <si>
    <t>FX09260SM</t>
  </si>
  <si>
    <t>FX09260M</t>
  </si>
  <si>
    <t>FX09260S</t>
  </si>
  <si>
    <t>FX09260L</t>
  </si>
  <si>
    <t>FX09260C</t>
  </si>
  <si>
    <t>FX09260CS</t>
  </si>
  <si>
    <t>FX09300</t>
  </si>
  <si>
    <t>FX09300SM</t>
  </si>
  <si>
    <t>FX09300M</t>
  </si>
  <si>
    <t>FX09300S</t>
  </si>
  <si>
    <t>FX09300L</t>
  </si>
  <si>
    <t>FX09300C</t>
  </si>
  <si>
    <t>FX09300CS</t>
  </si>
  <si>
    <t>FX1030</t>
  </si>
  <si>
    <t>Estrela de 5 pontas, produzida em estrutura met. e mangueira luminosa</t>
  </si>
  <si>
    <t>FX1030S</t>
  </si>
  <si>
    <t>Estrela de 5 pontas produzida em estrutura metálica e mangueira luminosa. Aplicação de Strobos</t>
  </si>
  <si>
    <t>FX1030L</t>
  </si>
  <si>
    <t>Estrela de 5 pontas produzida em estrutura metálica e mangueira de LED</t>
  </si>
  <si>
    <t>FX1030C</t>
  </si>
  <si>
    <t>Estrela de 5 pontas produzida em estrutura metálica e mangueira luminosa. Preenchimento da figura com lâmpadas de LED.</t>
  </si>
  <si>
    <t>FX1030CS</t>
  </si>
  <si>
    <t>Estrela de 5 pontas produzida em estrutura metálica e mangueira luminosa. Preenchimento da figura com lâmpadas de LED.  Aplicação de Strobos</t>
  </si>
  <si>
    <t>FX1050</t>
  </si>
  <si>
    <t>FX1050SM</t>
  </si>
  <si>
    <t>Estrela de 5 pontas produzida em estrutura metálica e mangueira luminosa. Aplicação de mangueiras de LED com movimentos e Strobos</t>
  </si>
  <si>
    <t>FX1050M</t>
  </si>
  <si>
    <t>Estrela de 5 pontas produzida em estrutura metálica e mangueira luminosa. Aplicação de mangueiras de LED com movimentos</t>
  </si>
  <si>
    <t>FX1050S</t>
  </si>
  <si>
    <t>FX1050L</t>
  </si>
  <si>
    <t>FX1050C</t>
  </si>
  <si>
    <t>FX1050CS</t>
  </si>
  <si>
    <t>FX1070</t>
  </si>
  <si>
    <t>FX1070SM</t>
  </si>
  <si>
    <t>FX1070M</t>
  </si>
  <si>
    <t>FX1070S</t>
  </si>
  <si>
    <t>FX1070L</t>
  </si>
  <si>
    <t>FX1070C</t>
  </si>
  <si>
    <t>FX1070CS</t>
  </si>
  <si>
    <t>FX1080</t>
  </si>
  <si>
    <t>FX1080SM</t>
  </si>
  <si>
    <t>FX1080M</t>
  </si>
  <si>
    <t>FX1080S</t>
  </si>
  <si>
    <t>FX1080L</t>
  </si>
  <si>
    <t>FX1080C</t>
  </si>
  <si>
    <t>FX1080CS</t>
  </si>
  <si>
    <t>FX10100</t>
  </si>
  <si>
    <t>FX10100SM</t>
  </si>
  <si>
    <t>FX10100M</t>
  </si>
  <si>
    <t>FX10100S</t>
  </si>
  <si>
    <t>FX10100L</t>
  </si>
  <si>
    <t>FX10100C</t>
  </si>
  <si>
    <t>FX10100CS</t>
  </si>
  <si>
    <t>FX10120</t>
  </si>
  <si>
    <t>FX10120SM</t>
  </si>
  <si>
    <t>FX10120M</t>
  </si>
  <si>
    <t>FX10120S</t>
  </si>
  <si>
    <t>FX10120L</t>
  </si>
  <si>
    <t>FX10120C</t>
  </si>
  <si>
    <t>FX10120CS</t>
  </si>
  <si>
    <t>FX10130</t>
  </si>
  <si>
    <t>FX10130SM</t>
  </si>
  <si>
    <t>FX10130M</t>
  </si>
  <si>
    <t>FX10130S</t>
  </si>
  <si>
    <t>FX10130L</t>
  </si>
  <si>
    <t>FX10130C</t>
  </si>
  <si>
    <t>FX10130CS</t>
  </si>
  <si>
    <t>FX10150</t>
  </si>
  <si>
    <t>FX10150SM</t>
  </si>
  <si>
    <t>FX10150M</t>
  </si>
  <si>
    <t>FX10150S</t>
  </si>
  <si>
    <t>FX10150L</t>
  </si>
  <si>
    <t>FX10150C</t>
  </si>
  <si>
    <t>FX10150CS</t>
  </si>
  <si>
    <t>FX10180</t>
  </si>
  <si>
    <t>FX10180SM</t>
  </si>
  <si>
    <t>FX10180M</t>
  </si>
  <si>
    <t>FX10180S</t>
  </si>
  <si>
    <t>FX10180L</t>
  </si>
  <si>
    <t>FX10180C</t>
  </si>
  <si>
    <t>FX10180CS</t>
  </si>
  <si>
    <t>FX10190</t>
  </si>
  <si>
    <t>FX10190SM</t>
  </si>
  <si>
    <t>FX10190M</t>
  </si>
  <si>
    <t>FX10190S</t>
  </si>
  <si>
    <t>FX10190L</t>
  </si>
  <si>
    <t>FX10190C</t>
  </si>
  <si>
    <t>FX10190CS</t>
  </si>
  <si>
    <t>FX10200</t>
  </si>
  <si>
    <t>FX10200SM</t>
  </si>
  <si>
    <t>FX10200M</t>
  </si>
  <si>
    <t>FX10200S</t>
  </si>
  <si>
    <t>FX10200L</t>
  </si>
  <si>
    <t>FX10200C</t>
  </si>
  <si>
    <t>FX10200CS</t>
  </si>
  <si>
    <t>FX10240</t>
  </si>
  <si>
    <t>FX10240SM</t>
  </si>
  <si>
    <t>FX10240M</t>
  </si>
  <si>
    <t>FX10240S</t>
  </si>
  <si>
    <t>FX10240L</t>
  </si>
  <si>
    <t>FX10240C</t>
  </si>
  <si>
    <t>FX10240CS</t>
  </si>
  <si>
    <t>FX10280</t>
  </si>
  <si>
    <t>FX10280SM</t>
  </si>
  <si>
    <t>FX10280M</t>
  </si>
  <si>
    <t>FX10280S</t>
  </si>
  <si>
    <t>FX10280L</t>
  </si>
  <si>
    <t>FX10280C</t>
  </si>
  <si>
    <t>FX10280CS</t>
  </si>
  <si>
    <t>FX10300</t>
  </si>
  <si>
    <t>FX10300SM</t>
  </si>
  <si>
    <t>FX10300M</t>
  </si>
  <si>
    <t>FX10300S</t>
  </si>
  <si>
    <t>FX10300L</t>
  </si>
  <si>
    <t>FX10300C</t>
  </si>
  <si>
    <t>FX10300CS</t>
  </si>
  <si>
    <t>FX10F30</t>
  </si>
  <si>
    <t>Estrela de 5 pontas produzida em fibra de vidro com contorno de mangueira luminosa.</t>
  </si>
  <si>
    <t>FX10F30L</t>
  </si>
  <si>
    <t>Estrela de 5 pontas produzida em fibra de vidro com contorno de mangueira de LED.</t>
  </si>
  <si>
    <t>FX10F50</t>
  </si>
  <si>
    <t>FX10F50L</t>
  </si>
  <si>
    <t>FX10F70</t>
  </si>
  <si>
    <t>FX10F70L</t>
  </si>
  <si>
    <t>Estrela de 5 pontas produzida em fibra de vidro com contorno de mangueira em LED.</t>
  </si>
  <si>
    <t>FX10F100</t>
  </si>
  <si>
    <t>FX10F100L</t>
  </si>
  <si>
    <t>FX1250</t>
  </si>
  <si>
    <t>FX1250S</t>
  </si>
  <si>
    <t>FX1250L</t>
  </si>
  <si>
    <t>Fractal produzidas em estrutura metálica e mangueira de LED</t>
  </si>
  <si>
    <t>FX1280</t>
  </si>
  <si>
    <t>FX1280S</t>
  </si>
  <si>
    <t>FX1280L</t>
  </si>
  <si>
    <t>FX12200</t>
  </si>
  <si>
    <t>FX12200SM</t>
  </si>
  <si>
    <t>FX12200M</t>
  </si>
  <si>
    <t>FX12200S</t>
  </si>
  <si>
    <t>FX12200L</t>
  </si>
  <si>
    <t>FX12300</t>
  </si>
  <si>
    <t>FX12300SM</t>
  </si>
  <si>
    <t>FX12300M</t>
  </si>
  <si>
    <t>FX12300S</t>
  </si>
  <si>
    <t>FX12300L</t>
  </si>
  <si>
    <t>FJ01</t>
  </si>
  <si>
    <t>Jardim</t>
  </si>
  <si>
    <t>FJ01SM</t>
  </si>
  <si>
    <t>FJ01M</t>
  </si>
  <si>
    <t>Sagrada família produzida em estrutura metálica e mangueira luminosa.  Aplicação de mangueiras de LED movimentos</t>
  </si>
  <si>
    <t>FJ01S</t>
  </si>
  <si>
    <t>FJ01L</t>
  </si>
  <si>
    <t>Sagrada família produzida em estrutura metálica e mangueira  LED</t>
  </si>
  <si>
    <t>FJ01C</t>
  </si>
  <si>
    <t>Sagrada família produzida em estrutura metálica e mangueira luminosa.  Preenchida com cordões de LED.</t>
  </si>
  <si>
    <t>FJ01CS</t>
  </si>
  <si>
    <t>Sagrada família produzida em estrutura metálica e mangueira luminosa.  Preenchida com cordões de LED.  Aplicação de Strobos</t>
  </si>
  <si>
    <t>FJ02</t>
  </si>
  <si>
    <t>Pastor e Ovelha produzidos em estrutura metálica e mangueira luminosa</t>
  </si>
  <si>
    <t>FJ02SM</t>
  </si>
  <si>
    <t>Pastor e Ovelha produzidos em estrutura metálica e mangueira luminosa. Aplicação de mangueiras de LED com movimentos e Strobos</t>
  </si>
  <si>
    <t>FJ02M</t>
  </si>
  <si>
    <t>Pastor e Ovelha produzidos em estrutura metálica e mangueira luminosa.  Aplicação de mangueiras de LED movimentos</t>
  </si>
  <si>
    <t>FJ02S</t>
  </si>
  <si>
    <t>Pastor e Ovelha produzidos em estrutura metálica e mangueira luminosa. Aplicação de Strobos</t>
  </si>
  <si>
    <t>FJ02L</t>
  </si>
  <si>
    <t>Pastor e Ovelha produzidos em estrutura metálica e mangueira de LED</t>
  </si>
  <si>
    <t>FJ02C</t>
  </si>
  <si>
    <t>Pastor e Ovelha produzidos em estrutura metálica e mangueira luminosa.  Preenchida com cordões de LED.</t>
  </si>
  <si>
    <t>FJ02CS</t>
  </si>
  <si>
    <t>Pastor e Ovelha produzidos em estrutura metálica e mangueira luminosa.  Preenchida com cordões de LED.  Aplicação de Strobos</t>
  </si>
  <si>
    <t>FJ03</t>
  </si>
  <si>
    <t>Reis Magos produzidos em estrutura metálica e mangueira luminosa</t>
  </si>
  <si>
    <t>FJ03SM</t>
  </si>
  <si>
    <t>Reis Magos produzidos em estrutura metálica e mangueira luminosa. Aplicação de mangueiras de LED com movimentos e Strobos</t>
  </si>
  <si>
    <t>FJ03M</t>
  </si>
  <si>
    <t>Reis Magos produzidos em estrutura metálica e mangueira luminosa.  Aplicação de mangueiras de LED movimentos</t>
  </si>
  <si>
    <t>FJ03S</t>
  </si>
  <si>
    <t>Reis Magos produzidos em estrutura metálica e mangueira luminosa. Aplicação de Strobos</t>
  </si>
  <si>
    <t>FJ03L</t>
  </si>
  <si>
    <t>Reis Magos produzidos em estrutura metálica e mangueira de LED</t>
  </si>
  <si>
    <t>FJ03C</t>
  </si>
  <si>
    <t>Reis Magos produzidos em estrutura metálica e mangueira luminosa.  Preenchida com cordões de LED.</t>
  </si>
  <si>
    <t>FJ03CS</t>
  </si>
  <si>
    <t>Reis Magos produzidos em estrutura metálica e mangueira luminosa.  Preenchida com cordões de LED.  Aplicação de Strobos</t>
  </si>
  <si>
    <t>FJ04</t>
  </si>
  <si>
    <t>FJ04SM</t>
  </si>
  <si>
    <t>FJ04M</t>
  </si>
  <si>
    <t>Estrela com arabescos produzida em estrutura metálica e mangueira luminosa.  Aplicação de mangueiras de LED movimentos</t>
  </si>
  <si>
    <t>FJ04S</t>
  </si>
  <si>
    <t>FJ04L</t>
  </si>
  <si>
    <t>FJ04C</t>
  </si>
  <si>
    <t>Estrela com arabescos produzida em estrutura metálica e mangueira luminosa.  Preenchida com cordões de LED.</t>
  </si>
  <si>
    <t>FJ04CS</t>
  </si>
  <si>
    <t>Estrela com arabescos produzida em estrutura metálica e mangueira luminosa.  Preenchida com cordões de LED.  Aplicação de Strobos</t>
  </si>
  <si>
    <t>FJ05</t>
  </si>
  <si>
    <t>Estrela tridimensional produzida em estrutura metálica e mangueira luminosa</t>
  </si>
  <si>
    <t>FJ05SM</t>
  </si>
  <si>
    <t>Estrela tridimensional produzida em estrutura metálica e mangueira luminosa. Aplicação de mangueiras de LED com movimentos e Strobos</t>
  </si>
  <si>
    <t>FJ05M</t>
  </si>
  <si>
    <t>Estrela tridimensional produzida em estrutura metálica e mangueira luminosa.  Aplicação de mangueiras de LED movimentos</t>
  </si>
  <si>
    <t>FJ05S</t>
  </si>
  <si>
    <t>Estrela tridimensional produzida em estrutura metálica e mangueira luminosa. Aplicação de Strobos</t>
  </si>
  <si>
    <t>FJ05L</t>
  </si>
  <si>
    <t>Estrela tridimensional produzida em estrutura metálica e mangueira de LED</t>
  </si>
  <si>
    <t>FJ05C</t>
  </si>
  <si>
    <t>Estrela tridimensional produzida em estrutura metálica e mangueira luminosa.  Preenchida com cordões de LED.</t>
  </si>
  <si>
    <t>FJ05CS</t>
  </si>
  <si>
    <t>Estrela tridimensional produzida em estrutura metálica e mangueira luminosa.  Preenchida com cordões de LED.  Aplicação de Strobos</t>
  </si>
  <si>
    <t>FJ06P</t>
  </si>
  <si>
    <t>Haste com estrela produzida em estrutura metálica e mangueira luminosa</t>
  </si>
  <si>
    <t>FJ06PSM</t>
  </si>
  <si>
    <t>Haste com estrela produzida em estrutura metálica e mangueira luminosa. Aplicação de mangueiras de LED com movimentos e Strobos</t>
  </si>
  <si>
    <t>FJ06PM</t>
  </si>
  <si>
    <t>Haste com estrela produzida em estrutura metálica e mangueira luminosa.  Aplicação de mangueiras de LED movimentos</t>
  </si>
  <si>
    <t>FJ06PS</t>
  </si>
  <si>
    <t>Haste com estrela produzida em estrutura metálica e mangueira luminosa. Aplicação de Strobos</t>
  </si>
  <si>
    <t>FJ06PL</t>
  </si>
  <si>
    <t>Haste com estrela produzida em estrutura metálica e mangueira de LED</t>
  </si>
  <si>
    <t>FJ06PC</t>
  </si>
  <si>
    <t>Haste com estrela produzida em estrutura metálica e mangueira luminosa.  Preenchida com cordões de LED.</t>
  </si>
  <si>
    <t>FJ06PCS</t>
  </si>
  <si>
    <t>Haste com estrela produzida em estrutura metálica e mangueira luminosa.  Preenchida com cordões de LED.  Aplicação de Strobos</t>
  </si>
  <si>
    <t>FJ06M</t>
  </si>
  <si>
    <t>FJ06MSM</t>
  </si>
  <si>
    <t>FJ06MM</t>
  </si>
  <si>
    <t>FJ06MS</t>
  </si>
  <si>
    <t>FJ06ML</t>
  </si>
  <si>
    <t>FJ06MC</t>
  </si>
  <si>
    <t>FJ06MCS</t>
  </si>
  <si>
    <t>FJ06G</t>
  </si>
  <si>
    <t>FJ06GSM</t>
  </si>
  <si>
    <t>FJ06GM</t>
  </si>
  <si>
    <t>FJ06GS</t>
  </si>
  <si>
    <t>FJ06GL</t>
  </si>
  <si>
    <t>FJ06GC</t>
  </si>
  <si>
    <t>FJ06GCS</t>
  </si>
  <si>
    <t>FJ07</t>
  </si>
  <si>
    <t>Anjo produzido em estrutura metálica, mangueira luminosa e bola em fibra de vidro</t>
  </si>
  <si>
    <t>FJ07SM</t>
  </si>
  <si>
    <t>Anjo produzido em estrutura metálica e mangueira luminosa. Aplicação de mangueiras de LED com movimentos e Strobos</t>
  </si>
  <si>
    <t>FJ07M</t>
  </si>
  <si>
    <t>Anjo produzido em estrutura metálica e mangueira luminosa.  Aplicação de mangueiras de LED movimentos</t>
  </si>
  <si>
    <t>FJ07S</t>
  </si>
  <si>
    <t>Anjo produzido em estrutura metálica e mangueira luminosa. Aplicação de Strobos</t>
  </si>
  <si>
    <t>FJ07L</t>
  </si>
  <si>
    <t>Anjo produzido em estrutura metálica e mangueira de LED</t>
  </si>
  <si>
    <t>FJ07C</t>
  </si>
  <si>
    <t>Anjo produzido em estrutura metálica e mangueira luminosa.  Preenchida com cordões de LED.</t>
  </si>
  <si>
    <t>FJ07CS</t>
  </si>
  <si>
    <t>Anjo produzido em estrutura metálica e mangueira luminosa.  Preenchida com cordões de LED.  Aplicação de Strobos</t>
  </si>
  <si>
    <t>FJ08</t>
  </si>
  <si>
    <t>Figura tridimensional de raios com estrelas produzida em estrutura metálica e mangueira luminosa</t>
  </si>
  <si>
    <t>FJ08SM</t>
  </si>
  <si>
    <t>Figura tridimensional de raios com estrelas produzida em estrutura metálica e mangueira luminosa. Aplicação de mangueiras de LED com movimentos e Strobos</t>
  </si>
  <si>
    <t>FJ08M</t>
  </si>
  <si>
    <t>Figura tridimensional de raios com estrelas produzida em estrutura metálica e mangueira luminosa.  Aplicação de mangueiras de LED movimentos</t>
  </si>
  <si>
    <t>FJ08S</t>
  </si>
  <si>
    <t>Figura tridimensional de raios com estrelas produzida em estrutura metálica e mangueira luminosa. Aplicação de Strobos</t>
  </si>
  <si>
    <t>FJ08L</t>
  </si>
  <si>
    <t>Figura tridimensional de raios com estrelas produzida em estrutura metálica e mangueira de LED</t>
  </si>
  <si>
    <t>FJ08C</t>
  </si>
  <si>
    <t>Figura tridimensional de raios com estrelas produzida em estrutura metálica e mangueira luminosa.  Preenchida com cordões de LED.</t>
  </si>
  <si>
    <t>FJ08CS</t>
  </si>
  <si>
    <t>Figura tridimensional de raios com estrelas produzida em estrutura metálica e mangueira luminosa.  Preenchida com cordões de LED.  Aplicação de Strobos</t>
  </si>
  <si>
    <t>FJ09</t>
  </si>
  <si>
    <t>FJ09SM</t>
  </si>
  <si>
    <t>FJ09M</t>
  </si>
  <si>
    <t>Vela produzida em estrutura metálica e mangueira luminosa.  Aplicação de mangueiras de LED movimentos</t>
  </si>
  <si>
    <t>FJ09S</t>
  </si>
  <si>
    <t>FJ09L</t>
  </si>
  <si>
    <t>FJ09C</t>
  </si>
  <si>
    <t>Vela produzida em estrutura metálica e mangueira luminosa.  Preenchida com cordões de LED.</t>
  </si>
  <si>
    <t>FJ09CS</t>
  </si>
  <si>
    <t>Vela produzida em estrutura metálica e mangueira luminosa.  Preenchida com cordões de LED.  Aplicação de Strobos</t>
  </si>
  <si>
    <t>FJ10</t>
  </si>
  <si>
    <t>Jardim - GR16</t>
  </si>
  <si>
    <t>Poste metálico decorado com figura luminosa de arabescos com estrelas e bola em polietileno com iluminação interna.</t>
  </si>
  <si>
    <t>FJ10SM</t>
  </si>
  <si>
    <t>Poste metálico decorado com figura luminosa de arabescos com estrelas e bola em polietileno com iluminação interna. Aplicação de mangueiras de LED com movimentos e Strobos</t>
  </si>
  <si>
    <t>FJ10M</t>
  </si>
  <si>
    <t>Poste metálico decorado com figura luminosa de arabescos com estrelas e bola em polietileno com iluminação interna. Aplicação de mangueiras de LED com movimentos.</t>
  </si>
  <si>
    <t>FJ10S</t>
  </si>
  <si>
    <t>Poste metálico decorado com figura luminosa de arabescos com estrelas e bola em polietileno com iluminação interna.. Aplicação de Strobos</t>
  </si>
  <si>
    <t>FJ10L</t>
  </si>
  <si>
    <t>Poste metálico decorado com figura de arabescos com estrelas, mangueira de LED  e bola em polietileno com iluminação interna.</t>
  </si>
  <si>
    <t>FJ10C</t>
  </si>
  <si>
    <t>Poste metálico decorado com figura luminosa de arabescos com estrelas e bola em polietileno com iluminação interna. Preenchimento da figura com lâmpadas de LED.</t>
  </si>
  <si>
    <t>FJ10CS</t>
  </si>
  <si>
    <t>Poste metálico decorado com figura luminosa de arabescos com estrelas e bola em polietileno com iluminação interna. Preenchimento da figura com lâmpadas de LED e aplicação de strobos.</t>
  </si>
  <si>
    <t>FJ11</t>
  </si>
  <si>
    <t>Jardim - GR09</t>
  </si>
  <si>
    <t>FJ11SM</t>
  </si>
  <si>
    <t>FJ11M</t>
  </si>
  <si>
    <t>FJ11S</t>
  </si>
  <si>
    <t>FJ11L</t>
  </si>
  <si>
    <t>FJ11C</t>
  </si>
  <si>
    <t>FJ11CS</t>
  </si>
  <si>
    <t>FJ12</t>
  </si>
  <si>
    <t>Jardim - GR14</t>
  </si>
  <si>
    <t>FJ12SM</t>
  </si>
  <si>
    <t>FJ12M</t>
  </si>
  <si>
    <t>FJ12S</t>
  </si>
  <si>
    <t>FJ12L</t>
  </si>
  <si>
    <t>FJ12C</t>
  </si>
  <si>
    <t>FJ12CS</t>
  </si>
  <si>
    <t>FJ13</t>
  </si>
  <si>
    <t>Chafariz de luz, prod. em estrutura metálica, mangueira luminosa incandescente, magn. LED snowfall e cascata de micro lâmpadas</t>
  </si>
  <si>
    <t>FJ13P</t>
  </si>
  <si>
    <t>FJ13L</t>
  </si>
  <si>
    <t>Chafariz de luz, prod. em estrutura metálica, mangueira de LED, magn. LED snowfall e cascata de LED</t>
  </si>
  <si>
    <t>FJ13LP</t>
  </si>
  <si>
    <t>FJ14M</t>
  </si>
  <si>
    <t xml:space="preserve">Asterisco curvo produzido em estrutura metálica e mangueira luminosa. </t>
  </si>
  <si>
    <t>FJ14MSM</t>
  </si>
  <si>
    <t>Asterisco curvo produzido em estrutura metálica e mangueira luminosa. Aplicação de mangueiras de LED com movimentos e Strobos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</si>
  <si>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</si>
  <si>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</si>
  <si>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</si>
  <si>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</si>
  <si>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FJ14ML</t>
  </si>
  <si>
    <t>Asterisco curvo produzido em estrutura metálica e mangueira de LED</t>
  </si>
  <si>
    <t>MFJ14M</t>
  </si>
  <si>
    <t xml:space="preserve">Meio asterisco curvo produzido em estrutura metálica e mangueira luminosa. </t>
  </si>
  <si>
    <t>MFJ14MSM</t>
  </si>
  <si>
    <t>Meio asterisco curvo produzido em estrutura metálica e mangueira luminosa. Aplicação de mangueiras de LED com movimentos e Strobos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</si>
  <si>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</si>
  <si>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</si>
  <si>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</si>
  <si>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</si>
  <si>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MFJ14ML</t>
  </si>
  <si>
    <t>Meio asterisco curvo produzido em estrutura metálica e mangueira de LED</t>
  </si>
  <si>
    <t>FJ14G</t>
  </si>
  <si>
    <t>FJ14GSM</t>
  </si>
  <si>
    <t>FJ14GM</t>
  </si>
  <si>
    <t>FJ14GS</t>
  </si>
  <si>
    <t>FJ14GL</t>
  </si>
  <si>
    <t>MFJ14G</t>
  </si>
  <si>
    <t>MFJ14GSM</t>
  </si>
  <si>
    <t>MFJ14GM</t>
  </si>
  <si>
    <t>MFJ14GS</t>
  </si>
  <si>
    <t>MFJ14GL</t>
  </si>
  <si>
    <t>FJ15P</t>
  </si>
  <si>
    <t xml:space="preserve">Asterisco curvo triplo produzido em estrutura metálica e mangueira luminosa. </t>
  </si>
  <si>
    <t>FJ15PSM</t>
  </si>
  <si>
    <t>Asterisco curvo triplo produzido em estrutura metálica e mangueira luminosa. Aplicação de mangueira de LED com movimentos e Strobos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</si>
  <si>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</si>
  <si>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</si>
  <si>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</si>
  <si>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</si>
  <si>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FJ15PL</t>
  </si>
  <si>
    <t>Asterisco curvo triplo produzido em estrutura metálica e mangueira de LED</t>
  </si>
  <si>
    <t>FJ15M</t>
  </si>
  <si>
    <t>FJ15MSM</t>
  </si>
  <si>
    <t>FJ15MM</t>
  </si>
  <si>
    <t>FJ15MS</t>
  </si>
  <si>
    <t>FJ15ML</t>
  </si>
  <si>
    <t>FJ16G</t>
  </si>
  <si>
    <t xml:space="preserve">Vaso com bolas, estrelas e folhas, bidimensional produzido em estrutura metálica e mangueira luminosa. </t>
  </si>
  <si>
    <t>FJ16GSM</t>
  </si>
  <si>
    <t>Vaso com bolas, estrelas e folhas, bidimensional produzido em estrutura metálica e mangueira luminosa. Aplicação de mangueira de LED com movimentos e Strobos</t>
  </si>
  <si>
    <t>FJ16GM</t>
  </si>
  <si>
    <t>Vaso com bolas, estrelas e folhas, bidimensional produzido em estrutura metálica e mangueira luminosa. Aplicação de mangueira de LED com movimentos</t>
  </si>
  <si>
    <t>FJ16GS</t>
  </si>
  <si>
    <t>Vaso com bolas, estrelas e folhas, bidimensional produzido em estrutura metálica e mangueira luminosa. Aplicação de Strobos</t>
  </si>
  <si>
    <t>FJ16GL</t>
  </si>
  <si>
    <t>Vaso com bolas, estrelas e folhas, bidimensional produzido em estrutura metálica e mangueira de LED</t>
  </si>
  <si>
    <t>FJ16GC</t>
  </si>
  <si>
    <t>Vaso com bolas, estrelas e folhas, bidimensional produzido em estrutura metálica e mangueira luminosa.  Preenchida com cordões de LED.</t>
  </si>
  <si>
    <t>FJ16GCS</t>
  </si>
  <si>
    <t>Vaso com bolas, estrelas e folhas, bidimensional produzido em estrutura metálica e mangueira luminosa.  Preenchida com cordões de LED.  Aplicação de Strobos</t>
  </si>
  <si>
    <t>FJ16M</t>
  </si>
  <si>
    <t>FJ16MSM</t>
  </si>
  <si>
    <t>FJ16MM</t>
  </si>
  <si>
    <t>FJ16MS</t>
  </si>
  <si>
    <t>FJ16ML</t>
  </si>
  <si>
    <t>FJ16MC</t>
  </si>
  <si>
    <t>FJ16MCS</t>
  </si>
  <si>
    <t>FJ17G</t>
  </si>
  <si>
    <t xml:space="preserve">Vaso com bolas, estrelas e folhas, tridimensional produzido em estrutura metálica e mangueira luminosa. </t>
  </si>
  <si>
    <t>FJ17GSM</t>
  </si>
  <si>
    <t>Vaso com bolas, estrelas e folhas, tridimensional produzido em estrutura metálica e mangueira luminosa. Aplicação de mangueira de LED com movimentos e Strobos</t>
  </si>
  <si>
    <t>FJ17GM</t>
  </si>
  <si>
    <t>Vaso com bolas, estrelas e folhas, tridimensional produzido em estrutura metálica e mangueira luminosa. Aplicação de mangueira de LED com movimentos</t>
  </si>
  <si>
    <t>FJ17GS</t>
  </si>
  <si>
    <t>Vaso com bolas, estrelas e folhas, tridimensional produzido em estrutura metálica e mangueira luminosa. Aplicação de Strobos</t>
  </si>
  <si>
    <t>FJ17GL</t>
  </si>
  <si>
    <t>Vaso com bolas, estrelas e folhas, tridimensional produzido em estrutura metálica e mangueira de LED</t>
  </si>
  <si>
    <t>FJ17GC</t>
  </si>
  <si>
    <t>Vaso com bolas, estrelas e folhas, tridimensional produzido em estrutura metálica e mangueira luminosa.  Preenchida com cordões de LED.</t>
  </si>
  <si>
    <t>FJ17GCS</t>
  </si>
  <si>
    <t>Vaso com bolas, estrelas e folhas, tridimensional produzido em estrutura metálica e mangueira luminosa.  Preenchida com cordões de LED.  Aplicação de Strobos</t>
  </si>
  <si>
    <t>FJ17M</t>
  </si>
  <si>
    <t>FJ17MSM</t>
  </si>
  <si>
    <t>FJ17MM</t>
  </si>
  <si>
    <t>FJ17MS</t>
  </si>
  <si>
    <t>FJ17ML</t>
  </si>
  <si>
    <t>FJ17MC</t>
  </si>
  <si>
    <t>Vaso com bolas, estrelas e folhas, tridimensional produzido em estrutura metálica e mangueira luminosa. Preenchida com cordões de LED.</t>
  </si>
  <si>
    <t>FJ17MCS</t>
  </si>
  <si>
    <t>Vaso com bolas, estrelas e folhas, tridimensional produzido em estrutura metálica e mangueira luminosa. Preenchida com cordões de LED.  Aplicação de Strobos</t>
  </si>
  <si>
    <t>FJ18</t>
  </si>
  <si>
    <t>Poste com arabescos produzido em estrutura metálica, mangueira luminosa e luminária em fibra de vidro.</t>
  </si>
  <si>
    <t>FJ18SM</t>
  </si>
  <si>
    <t>Poste com arabescos produzido em estrutura metálica, mangueira luminosa e luminária em fibra de vidro. Aplicação de mangueira de LED com movimentos e Strobos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</si>
  <si>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</si>
  <si>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</si>
  <si>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</si>
  <si>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</si>
  <si>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FJ18L</t>
  </si>
  <si>
    <t>Poste com arabescos produzido em estrutura metálica, mangueira  de LED e luminária em fibra de vidro.</t>
  </si>
  <si>
    <t>FJ19</t>
  </si>
  <si>
    <t xml:space="preserve">Poste com arabescos e pingentes produzido em estrutura metálica e mangueira luminosa. </t>
  </si>
  <si>
    <t>FJ19SM</t>
  </si>
  <si>
    <t>Poste com arabescos e pingentes produzido em estrutura metálica e mangueira luminosa. Aplicação de mangueira de LED com movimentos e Strobos</t>
  </si>
  <si>
    <t>FJ19M</t>
  </si>
  <si>
    <t>Poste com arabescos e pingentes produzido em estrutura metálica e mangueira luminosa. Aplicação de mangueira de LED com movimentos</t>
  </si>
  <si>
    <t>FJ19S</t>
  </si>
  <si>
    <t>Poste com arabescos e pingentes produzido em estrutura metálica e mangueira luminosa. Aplicação de Strobos</t>
  </si>
  <si>
    <t>FJ19L</t>
  </si>
  <si>
    <t>Poste com arabescos e pingentes produzido em estrutura metálica e mangueira de LED.</t>
  </si>
  <si>
    <t>FJ19C</t>
  </si>
  <si>
    <t>Poste com arabescos e pingentes produzido em estrutura metálica e mangueira luminosa. Preenchida com cordões de LED.</t>
  </si>
  <si>
    <t>FJ19CS</t>
  </si>
  <si>
    <t>Poste com arabescos e pingentes produzido em estrutura metálica e mangueira luminosa. Preenchida com cordões de LED. Aplicação de Strobos</t>
  </si>
  <si>
    <t>FJ20</t>
  </si>
  <si>
    <t xml:space="preserve">Poste com arabescos, bolas, estrelas e folhas produzido em estrutura metálica e mangueira luminosa. </t>
  </si>
  <si>
    <t>FJ20SM</t>
  </si>
  <si>
    <t>Poste com arabescos, bolas, estrelas e folhas produzido em estrutura metálica e mangueira luminosa. Aplicação de mangueira de LED com movimentos e Strobos</t>
  </si>
  <si>
    <t>FJ20M</t>
  </si>
  <si>
    <t>Poste com arabescos, bolas, estrelas e folhas produzido em estrutura metálica e mangueira luminosa. Aplicação de mangueira de LED com movimentos</t>
  </si>
  <si>
    <t>FJ20S</t>
  </si>
  <si>
    <t>Poste com arabescos, bolas, estrelas e folhas produzido em estrutura metálica e mangueira luminosa. Aplicação de Strobos</t>
  </si>
  <si>
    <t>FJ20L</t>
  </si>
  <si>
    <t>Poste com arabescos, bolas, estrelas e folhas produzido em estrutura metálica e mangueira de LED.</t>
  </si>
  <si>
    <t>FJ20C</t>
  </si>
  <si>
    <t>Poste com arabescos, bolas, estrelas e folhas produzido em estrutura metálica e mangueira luminosa. Preenchida com cordões de LED.</t>
  </si>
  <si>
    <t>FJ20CS</t>
  </si>
  <si>
    <t>Poste com arabescos, bolas, estrelas e folhas produzido em estrutura metálica e mangueira luminosa. Preenchida com cordões de LED.  Aplicação de Strobos</t>
  </si>
  <si>
    <t>FJ21</t>
  </si>
  <si>
    <t>Candelabro, produzido em estrutura metálica e mangueira luminosa incandescente.</t>
  </si>
  <si>
    <t>FJ21SM</t>
  </si>
  <si>
    <t>Candelabro, produzido em estrutura metálica e mangueira luminosa incandescente. Aplicação de mangueira de LED com movimentos e Strobos</t>
  </si>
  <si>
    <t>FJ21M</t>
  </si>
  <si>
    <t>Candelabro, produzido em estrutura metálica e mangueira luminosa incandescente. Aplicação de mangueira de LED com movimentos</t>
  </si>
  <si>
    <t>FJ21S</t>
  </si>
  <si>
    <t>Candelabro, produzido em estrutura metálica e mangueira luminosa incandescente. Aplicação de Strobos</t>
  </si>
  <si>
    <t>FJ21L</t>
  </si>
  <si>
    <t>Candelabro, produzido em estrutura metálica e mangueira de LED.</t>
  </si>
  <si>
    <t>FJ21C</t>
  </si>
  <si>
    <t>Candelabro, produzido em estrutura metálica e mangueira luminosa incandescente. Preenchimentos com lâmpadas de LED.</t>
  </si>
  <si>
    <t>FJ21CS</t>
  </si>
  <si>
    <t>Candelabro, produzido em estrutura metálica e mangueira luminosa incandescente. Preenchimentos com lâmpadas de LED.  Aplicação de Strobos</t>
  </si>
  <si>
    <t>FJ22M</t>
  </si>
  <si>
    <t>FJ22MSM</t>
  </si>
  <si>
    <t>FJ22MM</t>
  </si>
  <si>
    <t>FJ22MS</t>
  </si>
  <si>
    <t>FJ22ML</t>
  </si>
  <si>
    <t>FJ22MC</t>
  </si>
  <si>
    <t>FJ22MCS</t>
  </si>
  <si>
    <t>FJ22G</t>
  </si>
  <si>
    <t>FJ22GSM</t>
  </si>
  <si>
    <t>FJ22GM</t>
  </si>
  <si>
    <t>FJ22GS</t>
  </si>
  <si>
    <t>FJ22GL</t>
  </si>
  <si>
    <t>FJ22GC</t>
  </si>
  <si>
    <t>FJ23P</t>
  </si>
  <si>
    <t>Pinheiro de galhos secos, bidimensional, produzido em estrutura metálica com pintura branca e lâmpadas de LED branco fio branco.</t>
  </si>
  <si>
    <t>FJ23PS</t>
  </si>
  <si>
    <t>Pinheiro de galhos secos, bidimensional, produzido em estrutura metálica com pintura branca e lâmpadas de LED branco fio branco. Aplicação de strobos</t>
  </si>
  <si>
    <t>FJ23PRGB</t>
  </si>
  <si>
    <t>Pinheiro de galhos secos, bidimensional, produzido em estrutura metálica com pintura branca e conjunto com bolinhas de 1,5cm em LED RGB com movimento de cores</t>
  </si>
  <si>
    <t>FJ23M</t>
  </si>
  <si>
    <t>FJ23MS</t>
  </si>
  <si>
    <t>FJ23MRGB</t>
  </si>
  <si>
    <t>FJ23G</t>
  </si>
  <si>
    <t>FJ23GS</t>
  </si>
  <si>
    <t>FJ23GRGB</t>
  </si>
  <si>
    <t>FJ24P</t>
  </si>
  <si>
    <t>Pinheiro de galhos secos, tridimensional, produzido em estrutura metálica com pintura branca e lâmpadas de LED branco fio branco.</t>
  </si>
  <si>
    <t>FJ24PS</t>
  </si>
  <si>
    <t>Pinheiro de galhos secos, tridimensional, produzido em estrutura metálica com pintura branca e lâmpadas de LED branco fio branco. Aplicação de strobos</t>
  </si>
  <si>
    <t>FJ24PRGB</t>
  </si>
  <si>
    <t>Pinheiro de galhos secos, tridimensional, produzido em estrutura metálica com pintura branca e conjunto com bolinhas de 1,5cm em LED RGB com movimento de cores</t>
  </si>
  <si>
    <t>FJ24M</t>
  </si>
  <si>
    <t>FJ24MS</t>
  </si>
  <si>
    <t>FJ24MRGB</t>
  </si>
  <si>
    <t>FJ24G</t>
  </si>
  <si>
    <t>FJ24GS</t>
  </si>
  <si>
    <t>FJ24GRGB</t>
  </si>
  <si>
    <t>AR024</t>
  </si>
  <si>
    <t>Árvore</t>
  </si>
  <si>
    <t>Árvore de arabescos, produzida em estrutura met. e mangueira luminosa</t>
  </si>
  <si>
    <t>AR024SM</t>
  </si>
  <si>
    <t>Árvore de arabescos, produzida em estrutura met. e mangueira luminosa. Aplicação de mangueiras de LED com movimentos e Strobos</t>
  </si>
  <si>
    <t>AR024M</t>
  </si>
  <si>
    <t>Árvore de arabescos, produzida em estrutura met. e mangueira luminosa. Aplicação de mangueiras de LED com movimentos</t>
  </si>
  <si>
    <t>AR024S</t>
  </si>
  <si>
    <t>Árvore de arabescos, produzida em estrutura met. e mangueira luminosa. Aplicação de Strobos</t>
  </si>
  <si>
    <t>AR024L</t>
  </si>
  <si>
    <t>Árvore de arabescos, produzida em estrutura met. e mangueira de LED</t>
  </si>
  <si>
    <t>AR026</t>
  </si>
  <si>
    <t>AR026SM</t>
  </si>
  <si>
    <t>AR026M</t>
  </si>
  <si>
    <t>AR026S</t>
  </si>
  <si>
    <t>AR026L</t>
  </si>
  <si>
    <t>Árvore de arabescos, produzida em estrutura met. e mangueira  de LED</t>
  </si>
  <si>
    <t>AR029</t>
  </si>
  <si>
    <t>AR029SM</t>
  </si>
  <si>
    <t>AR029M</t>
  </si>
  <si>
    <t>AR029S</t>
  </si>
  <si>
    <t>AR029L</t>
  </si>
  <si>
    <t>AR0212</t>
  </si>
  <si>
    <t>AR0212SM</t>
  </si>
  <si>
    <t>AR0212M</t>
  </si>
  <si>
    <t>AR0212S</t>
  </si>
  <si>
    <t>AR0212L</t>
  </si>
  <si>
    <t>AR0215</t>
  </si>
  <si>
    <t>AR0215SM</t>
  </si>
  <si>
    <t>AR0215M</t>
  </si>
  <si>
    <t>AR0215S</t>
  </si>
  <si>
    <t>AR0215L</t>
  </si>
  <si>
    <t>AR054</t>
  </si>
  <si>
    <t>Árvore de guirlandas, produzida em est. met., festão e conj. de mini lâmpadas</t>
  </si>
  <si>
    <t>AR058</t>
  </si>
  <si>
    <t>AR0510</t>
  </si>
  <si>
    <t>AR0512</t>
  </si>
  <si>
    <t>AR074</t>
  </si>
  <si>
    <t>Árvore de estrelas, produzida em estrutura metálica e mangueira luminosa</t>
  </si>
  <si>
    <t>AR074SM</t>
  </si>
  <si>
    <t>Árvore de estrelas produzida em estrutura met. e mangueira luminosa. Aplicação de mangueiras de LED com movimentos e Strobos</t>
  </si>
  <si>
    <t>AR074M</t>
  </si>
  <si>
    <t>Árvore de estrelas produzida em estrutura met. e mangueira luminosa. Aplicação de mangueiras de LED com movimentos</t>
  </si>
  <si>
    <t>AR074S</t>
  </si>
  <si>
    <t>Árvore de estrelas produzida em estrutura met. e mangueira luminosa. Aplicação de Strobos</t>
  </si>
  <si>
    <t>AR074L</t>
  </si>
  <si>
    <t>Árvore de estrelas produzida em estrutura met. e mangueira de LED</t>
  </si>
  <si>
    <t>AR074C</t>
  </si>
  <si>
    <t>Árvore de estrelas produzida em estrutura met. e mangueira luminosa. Preenchimento da figura com lâmpadas de LED.</t>
  </si>
  <si>
    <t>AR074CS</t>
  </si>
  <si>
    <t>Árvore de estrelas produzida em estrutura met. e mangueira luminosa. Preenchimento da figura com lâmpadas de LED. Aplicação de Strobos</t>
  </si>
  <si>
    <t>AR076</t>
  </si>
  <si>
    <t>AR076SM</t>
  </si>
  <si>
    <t>AR076M</t>
  </si>
  <si>
    <t>AR076S</t>
  </si>
  <si>
    <t>AR076L</t>
  </si>
  <si>
    <t>AR076C</t>
  </si>
  <si>
    <t>AR076CS</t>
  </si>
  <si>
    <t>AR079</t>
  </si>
  <si>
    <t>AR079SM</t>
  </si>
  <si>
    <t>AR079M</t>
  </si>
  <si>
    <t>AR079S</t>
  </si>
  <si>
    <t>AR079L</t>
  </si>
  <si>
    <t>AR079C</t>
  </si>
  <si>
    <t>AR079CS</t>
  </si>
  <si>
    <t>AR0712</t>
  </si>
  <si>
    <t>AR0712SM</t>
  </si>
  <si>
    <t>AR0712M</t>
  </si>
  <si>
    <t>AR0712S</t>
  </si>
  <si>
    <t>AR0712L</t>
  </si>
  <si>
    <t>AR0712C</t>
  </si>
  <si>
    <t>AR0712CS</t>
  </si>
  <si>
    <t>AR0715</t>
  </si>
  <si>
    <t>AR0715SM</t>
  </si>
  <si>
    <t>AR0715M</t>
  </si>
  <si>
    <t>AR0715S</t>
  </si>
  <si>
    <t>AR0715L</t>
  </si>
  <si>
    <t>AR0715C</t>
  </si>
  <si>
    <t>AR0715CS</t>
  </si>
  <si>
    <t>AR084</t>
  </si>
  <si>
    <t>Árvore de pinheiro e estrelas, produzida em estrutura metálica e mangueira luminosa</t>
  </si>
  <si>
    <t>AR084SM</t>
  </si>
  <si>
    <t>Árvore de pinheiro e estrelas, produzida em estrutura metálica e mangueira luminosa. Aplicação de mangueiras de LED com movimentos e Strobos</t>
  </si>
  <si>
    <t>AR084M</t>
  </si>
  <si>
    <t>Árvore de pinheiro e estrelas, produzida em estrutura metálica e mangueira luminosa. Aplicação de mangueiras de LED com movimentos</t>
  </si>
  <si>
    <t>AR084S</t>
  </si>
  <si>
    <t>Árvore de pinheiro e estrelas, produzida em estrutura metálica e mangueira luminosa. Aplicação de Strobos</t>
  </si>
  <si>
    <t>AR084L</t>
  </si>
  <si>
    <t>Árvore de pinheiro e estrelas, produzida em estrutura metálica e mangueira de LED</t>
  </si>
  <si>
    <t>AR084C</t>
  </si>
  <si>
    <t>Árvore de pinheiro e estrelas, produzida em estrutura metálica e mangueira luminosa. Preenchimento da figura com lâmpadas de LED.</t>
  </si>
  <si>
    <t>AR084CS</t>
  </si>
  <si>
    <t>Árvore de pinheiro e estrelas, produzida em estrutura metálica e mangueira luminosa. Preenchimento da figura com lâmpadas de LED.  Aplicação de Strobos.</t>
  </si>
  <si>
    <t>AR086</t>
  </si>
  <si>
    <t>AR086SM</t>
  </si>
  <si>
    <t>AR086M</t>
  </si>
  <si>
    <t>AR086S</t>
  </si>
  <si>
    <t>AR086L</t>
  </si>
  <si>
    <t>AR086C</t>
  </si>
  <si>
    <t>AR086CS</t>
  </si>
  <si>
    <t>AR089</t>
  </si>
  <si>
    <t>AR089SM</t>
  </si>
  <si>
    <t>AR089M</t>
  </si>
  <si>
    <t>AR089S</t>
  </si>
  <si>
    <t>AR089L</t>
  </si>
  <si>
    <t>AR089C</t>
  </si>
  <si>
    <t>AR089CS</t>
  </si>
  <si>
    <t>AR0812</t>
  </si>
  <si>
    <t>AR0812SM</t>
  </si>
  <si>
    <t>AR0812M</t>
  </si>
  <si>
    <t>AR0812S</t>
  </si>
  <si>
    <t>AR0812L</t>
  </si>
  <si>
    <t>AR0812C</t>
  </si>
  <si>
    <t>AR0812CS</t>
  </si>
  <si>
    <t>AR0815</t>
  </si>
  <si>
    <t>AR0815SM</t>
  </si>
  <si>
    <t>AR0815M</t>
  </si>
  <si>
    <t>AR0815S</t>
  </si>
  <si>
    <t>AR0815L</t>
  </si>
  <si>
    <t>AR0815C</t>
  </si>
  <si>
    <t>AR0815CS</t>
  </si>
  <si>
    <t>AR134</t>
  </si>
  <si>
    <t>Árvore de asteriscos, produzida em estrutura metálica e mangueira luminosa</t>
  </si>
  <si>
    <t>AR134SM</t>
  </si>
  <si>
    <t>Árvore de asteriscos, produzida em estrutura metálica e mangueira luminosa. Aplicação de mangueiras de LED com movimentos e Strobos</t>
  </si>
  <si>
    <t>AR134M</t>
  </si>
  <si>
    <t>Árvore de asteriscos, produzida em estrutura metálica e mangueira luminosa. Aplicação de mangueiras de LED com movimentos</t>
  </si>
  <si>
    <t>AR134S</t>
  </si>
  <si>
    <t>Árvore de asteriscos, produzida em estrutura metálica e mangueira luminosa. Aplicação de Strobos</t>
  </si>
  <si>
    <t>AR134L</t>
  </si>
  <si>
    <t>Árvore de asteriscos, produzida em estrutura metálica e mangueira de LED</t>
  </si>
  <si>
    <t>AR136</t>
  </si>
  <si>
    <t>AR136SM</t>
  </si>
  <si>
    <t>AR136M</t>
  </si>
  <si>
    <t>AR136S</t>
  </si>
  <si>
    <t>AR136L</t>
  </si>
  <si>
    <t>AR139</t>
  </si>
  <si>
    <t>AR139SM</t>
  </si>
  <si>
    <t>AR139M</t>
  </si>
  <si>
    <t>AR139S</t>
  </si>
  <si>
    <t>AR139L</t>
  </si>
  <si>
    <t>AR1312</t>
  </si>
  <si>
    <t>AR1312SM</t>
  </si>
  <si>
    <t>AR1312M</t>
  </si>
  <si>
    <t>AR1312S</t>
  </si>
  <si>
    <t>AR1312L</t>
  </si>
  <si>
    <t>AR1315</t>
  </si>
  <si>
    <t>AR1315SM</t>
  </si>
  <si>
    <t>AR1315M</t>
  </si>
  <si>
    <t>AR1315S</t>
  </si>
  <si>
    <t>AR1315L</t>
  </si>
  <si>
    <t>AR144</t>
  </si>
  <si>
    <t>AR144SM</t>
  </si>
  <si>
    <t>Árvore de estrelas, produzida em estrutura metálica e mangueira luminosa. Aplicação de mangueiras de LED com movimentos e Strobos</t>
  </si>
  <si>
    <t>AR144M</t>
  </si>
  <si>
    <t>Árvore de estrelas, produzida em estrutura metálica e mangueira luminosa. Aplicação de mangueiras de LED com movimentos</t>
  </si>
  <si>
    <t>AR144S</t>
  </si>
  <si>
    <t>Árvore de estrelas, produzida em estrutura metálica e mangueira luminosa. Aplicação de Strobos</t>
  </si>
  <si>
    <t>AR144L</t>
  </si>
  <si>
    <t>Árvore de estrelas, produzida em estrutura metálica e mangueira de LED</t>
  </si>
  <si>
    <t>AR144C</t>
  </si>
  <si>
    <t>Árvore de estrelas, produzida em estrutura metálica e mangueira luminosa. Preenchimento da figura com lâmpadas de LED.</t>
  </si>
  <si>
    <t>AR144CS</t>
  </si>
  <si>
    <t>Árvore de estrelas, produzida em estrutura metálica e mangueira luminosa. Preenchimento da figura com lâmpadas de LED. Aplicação de Strobos.</t>
  </si>
  <si>
    <t>AR146</t>
  </si>
  <si>
    <t>AR146SM</t>
  </si>
  <si>
    <t>AR146M</t>
  </si>
  <si>
    <t>AR146S</t>
  </si>
  <si>
    <t>AR146L</t>
  </si>
  <si>
    <t>AR146C</t>
  </si>
  <si>
    <t>AR146CS</t>
  </si>
  <si>
    <t>AR149</t>
  </si>
  <si>
    <t>AR149SM</t>
  </si>
  <si>
    <t>AR149M</t>
  </si>
  <si>
    <t>AR149S</t>
  </si>
  <si>
    <t>AR149L</t>
  </si>
  <si>
    <t>AR149C</t>
  </si>
  <si>
    <t>AR149CS</t>
  </si>
  <si>
    <t>AR1412</t>
  </si>
  <si>
    <t>AR1412SM</t>
  </si>
  <si>
    <t>AR1412M</t>
  </si>
  <si>
    <t>AR1412S</t>
  </si>
  <si>
    <t>AR1412L</t>
  </si>
  <si>
    <t>AR1412C</t>
  </si>
  <si>
    <t>AR1412CS</t>
  </si>
  <si>
    <t>AR1415</t>
  </si>
  <si>
    <t>AR1415SM</t>
  </si>
  <si>
    <t>AR1415M</t>
  </si>
  <si>
    <t>AR1415S</t>
  </si>
  <si>
    <t>AR1415L</t>
  </si>
  <si>
    <t>AR1415C</t>
  </si>
  <si>
    <t xml:space="preserve">AR1415CS </t>
  </si>
  <si>
    <t>AR154</t>
  </si>
  <si>
    <t>AR154SM</t>
  </si>
  <si>
    <t>AR154M</t>
  </si>
  <si>
    <t>AR154S</t>
  </si>
  <si>
    <t>AR154L</t>
  </si>
  <si>
    <t>AR154C</t>
  </si>
  <si>
    <t>AR154CS</t>
  </si>
  <si>
    <t>AR156</t>
  </si>
  <si>
    <t>AR156SM</t>
  </si>
  <si>
    <t>AR156M</t>
  </si>
  <si>
    <t>AR156S</t>
  </si>
  <si>
    <t>AR156L</t>
  </si>
  <si>
    <t>AR156C</t>
  </si>
  <si>
    <t>AR156CS</t>
  </si>
  <si>
    <t>AR159</t>
  </si>
  <si>
    <t>AR159SM</t>
  </si>
  <si>
    <t>AR159M</t>
  </si>
  <si>
    <t>AR159S</t>
  </si>
  <si>
    <t>AR159L</t>
  </si>
  <si>
    <t>AR159C</t>
  </si>
  <si>
    <t>AR159CS</t>
  </si>
  <si>
    <t>AR1512</t>
  </si>
  <si>
    <t>AR1512SM</t>
  </si>
  <si>
    <t>AR1512M</t>
  </si>
  <si>
    <t>AR1512S</t>
  </si>
  <si>
    <t>AR1512L</t>
  </si>
  <si>
    <t>AR1512C</t>
  </si>
  <si>
    <t>AR1512CS</t>
  </si>
  <si>
    <t>AR1515</t>
  </si>
  <si>
    <t>AR1515SM</t>
  </si>
  <si>
    <t>AR1515M</t>
  </si>
  <si>
    <t>AR1515S</t>
  </si>
  <si>
    <t>AR1515L</t>
  </si>
  <si>
    <t>AR1515C</t>
  </si>
  <si>
    <t>AR1515CS</t>
  </si>
  <si>
    <t>AR17</t>
  </si>
  <si>
    <t>Pinheiro, produzido em estrutura metálica e mangueira luminosa</t>
  </si>
  <si>
    <t>AR17SM</t>
  </si>
  <si>
    <t>Pinheiro, produzida em estrutura metálica e mangueira luminosa. Aplicação de mangueiras de LED com movimentos e Strobos</t>
  </si>
  <si>
    <t>AR17M</t>
  </si>
  <si>
    <t>Pinheiro, produzida em estrutura metálica e mangueira luminosa. Aplicação de mangueiras de LED com movimentos</t>
  </si>
  <si>
    <t>AR17S</t>
  </si>
  <si>
    <t>Pinheiro, produzida em estrutura metálica e mangueira luminosa. Aplicação de Strobos</t>
  </si>
  <si>
    <t>AR17L</t>
  </si>
  <si>
    <t>Pinheiro, produzida em estrutura metálica e mangueira de LED</t>
  </si>
  <si>
    <t>AR17C</t>
  </si>
  <si>
    <t>Pinheiro, produzida em estrutura metálica e mangueira luminosa. Preenchimento da figura com lâmpadas de LED.</t>
  </si>
  <si>
    <t>AR17CS</t>
  </si>
  <si>
    <t>Pinheiro, produzida em estrutura metálica e mangueira luminosa. Preenchimento da figura com lâmpadas de LED. Aplicação de Strobos.</t>
  </si>
  <si>
    <t>AR18</t>
  </si>
  <si>
    <t xml:space="preserve">Árvore natalina produzida em estrutura metálica e mangueira luminosa. </t>
  </si>
  <si>
    <t>AR18SM</t>
  </si>
  <si>
    <t>Árvore natalina produzida em estrutura metálica e mangueira luminosa. Aplicação de mangueiras de LED com movimentos e Strobos</t>
  </si>
  <si>
    <t>AR18M</t>
  </si>
  <si>
    <t>Árvore natalina produzida em estrutura metálica e mangueira luminosa. Aplicação de mangueiras de LED com movimentos.</t>
  </si>
  <si>
    <t>AR18S</t>
  </si>
  <si>
    <t>Árvore natalina produzida em estrutura metálica e mangueira luminosa. Aplicação de Strobos</t>
  </si>
  <si>
    <t>AR18L</t>
  </si>
  <si>
    <t xml:space="preserve">Árvore natalina produzida em estrutura metálica e mangueira de LED </t>
  </si>
  <si>
    <t>AR194</t>
  </si>
  <si>
    <t>AR194SM</t>
  </si>
  <si>
    <t>AR194M</t>
  </si>
  <si>
    <t>AR194S</t>
  </si>
  <si>
    <t>AR194L</t>
  </si>
  <si>
    <t>AR194C</t>
  </si>
  <si>
    <t>Árvore natalina produzida em estrutura metálica e mangueira luminosa. Preenchimento da figura com lâmpadas de LED.</t>
  </si>
  <si>
    <t>AR194CS</t>
  </si>
  <si>
    <t>Árvore natalina produzida em estrutura metálica e mangueira luminosa. Preenchimento da figura com lâmpadas de LED e aplicação de strobos</t>
  </si>
  <si>
    <t>AR196</t>
  </si>
  <si>
    <t>AR196SM</t>
  </si>
  <si>
    <t>AR196M</t>
  </si>
  <si>
    <t>AR196S</t>
  </si>
  <si>
    <t>AR196L</t>
  </si>
  <si>
    <t>AR196C</t>
  </si>
  <si>
    <t>AR196CS</t>
  </si>
  <si>
    <t>Árvore natalina produzida em estrutura metálica e mangueira luminosa. Preenchimento da figura com lâmpadas de LED. Aplicação de Strobos.</t>
  </si>
  <si>
    <t>AR199</t>
  </si>
  <si>
    <t>AR199SM</t>
  </si>
  <si>
    <t>AR199M</t>
  </si>
  <si>
    <t>AR199S</t>
  </si>
  <si>
    <t>AR199L</t>
  </si>
  <si>
    <t>AR199C</t>
  </si>
  <si>
    <t>AR199CS</t>
  </si>
  <si>
    <t>AR1912</t>
  </si>
  <si>
    <t>AR1912SM</t>
  </si>
  <si>
    <t>AR1912M</t>
  </si>
  <si>
    <t>AR1912S</t>
  </si>
  <si>
    <t>AR1912L</t>
  </si>
  <si>
    <t>AR1912C</t>
  </si>
  <si>
    <t>AR1912CS</t>
  </si>
  <si>
    <t>AR1915</t>
  </si>
  <si>
    <t>AR1915SM</t>
  </si>
  <si>
    <t>AR1915M</t>
  </si>
  <si>
    <t>AR1915S</t>
  </si>
  <si>
    <t>AR1915L</t>
  </si>
  <si>
    <t>AR1915C</t>
  </si>
  <si>
    <t>AR1915CS</t>
  </si>
  <si>
    <t>AR204</t>
  </si>
  <si>
    <t>AR204SM</t>
  </si>
  <si>
    <t>AR204M</t>
  </si>
  <si>
    <t>AR204S</t>
  </si>
  <si>
    <t>AR204L</t>
  </si>
  <si>
    <t>AR204C</t>
  </si>
  <si>
    <t>AR204CS</t>
  </si>
  <si>
    <t>AR206</t>
  </si>
  <si>
    <t>AR206SM</t>
  </si>
  <si>
    <t>AR206M</t>
  </si>
  <si>
    <t>AR206S</t>
  </si>
  <si>
    <t>AR206L</t>
  </si>
  <si>
    <t>AR206C</t>
  </si>
  <si>
    <t>AR206CS</t>
  </si>
  <si>
    <t>AR209</t>
  </si>
  <si>
    <t>AR209SM</t>
  </si>
  <si>
    <t>AR209M</t>
  </si>
  <si>
    <t>AR209S</t>
  </si>
  <si>
    <t>AR209L</t>
  </si>
  <si>
    <t>AR209C</t>
  </si>
  <si>
    <t>AR209CS</t>
  </si>
  <si>
    <t>AR2012</t>
  </si>
  <si>
    <t>AR2012SM</t>
  </si>
  <si>
    <t>AR2012M</t>
  </si>
  <si>
    <t>AR2012S</t>
  </si>
  <si>
    <t>AR2012L</t>
  </si>
  <si>
    <t>AR2012C</t>
  </si>
  <si>
    <t>AR2012CS</t>
  </si>
  <si>
    <t>AR2015</t>
  </si>
  <si>
    <t>AR2015SM</t>
  </si>
  <si>
    <t>AR2015M</t>
  </si>
  <si>
    <t>AR2015S</t>
  </si>
  <si>
    <t>AR2015L</t>
  </si>
  <si>
    <t>AR2015C</t>
  </si>
  <si>
    <t>AR2015CS</t>
  </si>
  <si>
    <t>AR214</t>
  </si>
  <si>
    <t>AR214SM</t>
  </si>
  <si>
    <t>AR214M</t>
  </si>
  <si>
    <t>AR214S</t>
  </si>
  <si>
    <t>AR214L</t>
  </si>
  <si>
    <t>AR214C</t>
  </si>
  <si>
    <t>AR214CS</t>
  </si>
  <si>
    <t>AR216</t>
  </si>
  <si>
    <t>AR216SM</t>
  </si>
  <si>
    <t>AR216M</t>
  </si>
  <si>
    <t>AR216S</t>
  </si>
  <si>
    <t>AR216L</t>
  </si>
  <si>
    <t>AR216C</t>
  </si>
  <si>
    <t>AR216CS</t>
  </si>
  <si>
    <t>AR219</t>
  </si>
  <si>
    <t>AR219SM</t>
  </si>
  <si>
    <t>AR219M</t>
  </si>
  <si>
    <t>AR219S</t>
  </si>
  <si>
    <t>AR219L</t>
  </si>
  <si>
    <t>AR219C</t>
  </si>
  <si>
    <t>AR219CS</t>
  </si>
  <si>
    <t>AR2112</t>
  </si>
  <si>
    <t>AR2112SM</t>
  </si>
  <si>
    <t>AR2112M</t>
  </si>
  <si>
    <t>AR2112S</t>
  </si>
  <si>
    <t>AR2112L</t>
  </si>
  <si>
    <t>AR2112C</t>
  </si>
  <si>
    <t>AR2112CS</t>
  </si>
  <si>
    <t>AR2115</t>
  </si>
  <si>
    <t>AR2115SM</t>
  </si>
  <si>
    <t>AR2115M</t>
  </si>
  <si>
    <t>AR2115S</t>
  </si>
  <si>
    <t>AR2115L</t>
  </si>
  <si>
    <t>AR2115C</t>
  </si>
  <si>
    <t>AR2115CS</t>
  </si>
  <si>
    <t>AR224</t>
  </si>
  <si>
    <t>AR224SM</t>
  </si>
  <si>
    <t>AR224M</t>
  </si>
  <si>
    <t>AR224S</t>
  </si>
  <si>
    <t>AR224L</t>
  </si>
  <si>
    <t>AR226</t>
  </si>
  <si>
    <t>AR226SM</t>
  </si>
  <si>
    <t>AR226M</t>
  </si>
  <si>
    <t>AR226S</t>
  </si>
  <si>
    <t>AR226L</t>
  </si>
  <si>
    <t>AR229</t>
  </si>
  <si>
    <t>AR229SM</t>
  </si>
  <si>
    <t>AR229M</t>
  </si>
  <si>
    <t>AR229S</t>
  </si>
  <si>
    <t>AR229L</t>
  </si>
  <si>
    <t>AR2212</t>
  </si>
  <si>
    <t>AR2212SM</t>
  </si>
  <si>
    <t>AR2212M</t>
  </si>
  <si>
    <t>AR2212S</t>
  </si>
  <si>
    <t>AR2212L</t>
  </si>
  <si>
    <t>AR2215</t>
  </si>
  <si>
    <t>AR2215SM</t>
  </si>
  <si>
    <t>AR2215M</t>
  </si>
  <si>
    <t>AR2215S</t>
  </si>
  <si>
    <t>AR2215L</t>
  </si>
  <si>
    <t>AR23GIR</t>
  </si>
  <si>
    <t>Pinheiro natalino, produzido em estrutura metálica, galhos de festão aramado, decorado com festão nevado, lâmpadas de LED e bolas de plástico na cor prata. Movimento giratório.</t>
  </si>
  <si>
    <t>AR23E</t>
  </si>
  <si>
    <t xml:space="preserve">Pinheiro natalino, produzido em estrutura metálica, galhos de festão aramado, decorado com festão nevado, lâmpadas de LED e bolas de plástico na cor prata. </t>
  </si>
  <si>
    <t>ARGTBGIR</t>
  </si>
  <si>
    <t>Pinheiro natalino, produzido em estrutura metálica e galhos de festão aramado. Movimento giratório.</t>
  </si>
  <si>
    <t>ARGTBE</t>
  </si>
  <si>
    <t>Pinheiro natalino, produzido em estrutura metálica e galhos de festão aramado.</t>
  </si>
  <si>
    <t>N ESTÁ NA TABELA</t>
  </si>
  <si>
    <t>ARGTBE6</t>
  </si>
  <si>
    <t>ARGTBE9</t>
  </si>
  <si>
    <t>ARGTBE12</t>
  </si>
  <si>
    <t>ARGTBE15</t>
  </si>
  <si>
    <t>AR244</t>
  </si>
  <si>
    <t>Pinheiro de luz, produzido em estrutura metálica com pintura branca e lâmpadas de LED</t>
  </si>
  <si>
    <t>AR245</t>
  </si>
  <si>
    <t>AR247</t>
  </si>
  <si>
    <t>AR249</t>
  </si>
  <si>
    <t>AR249E</t>
  </si>
  <si>
    <t>Pinheiro de luz, produzido em estrutura metálica com pintura branca e lâmpadas de LED. Com alternância de cores</t>
  </si>
  <si>
    <t xml:space="preserve">ESPECIAL </t>
  </si>
  <si>
    <t>AR2412</t>
  </si>
  <si>
    <t>AR2415</t>
  </si>
  <si>
    <t>AR2420</t>
  </si>
  <si>
    <t>LANÇ. 2016 / ALT 2018</t>
  </si>
  <si>
    <t>AR259</t>
  </si>
  <si>
    <t>Árvore natalina produzida em estrutura metálica, mangueira luminosa e mangueira de LED.</t>
  </si>
  <si>
    <t>LANÇ. 2016 / ALT 2019</t>
  </si>
  <si>
    <t>AR2512</t>
  </si>
  <si>
    <t>LANÇ. 2016 / ALT 2020</t>
  </si>
  <si>
    <t>AR2515</t>
  </si>
  <si>
    <t>LANÇ. 2017</t>
  </si>
  <si>
    <t>AR264</t>
  </si>
  <si>
    <t>Árvore de estrelas com arabescos, produzida em estrutura metálica e mangueira luminosa</t>
  </si>
  <si>
    <t>AR264SM</t>
  </si>
  <si>
    <t>Árvore de estrelas com arabescos, produzida em estrutura metálica e mangueira luminosa. Aplicação de mangueiras de LED com movimentos e Strobos</t>
  </si>
  <si>
    <t>AR264M</t>
  </si>
  <si>
    <t>Árvore de estrelas com arabescos, produzida em estrutura metálica e mangueira luminosa. Aplicação de mangueiras de LED com movimentos</t>
  </si>
  <si>
    <t>AR264S</t>
  </si>
  <si>
    <t>Árvore de estrelas com arabescos, produzida em estrutura metálica e mangueira luminosa. Aplicação de Strobos</t>
  </si>
  <si>
    <t>AR264L</t>
  </si>
  <si>
    <t>Árvore de estrelas com arabescos, produzida em estrutura metálica e mangueira de LED</t>
  </si>
  <si>
    <t>AR264C</t>
  </si>
  <si>
    <t>Árvore de estrelas com arabescos, produzida em estrutura metálica e mangueira luminosa. Preenchimento da figura com lâmpadas de LED.</t>
  </si>
  <si>
    <t>AR264CS</t>
  </si>
  <si>
    <t>Árvore de estrelas com arabescos, produzida em estrutura metálica e mangueira luminosa. Preenchimento da figura com lâmpadas de LED. Aplicação de Strobos.</t>
  </si>
  <si>
    <t>AR266</t>
  </si>
  <si>
    <t>AR266SM</t>
  </si>
  <si>
    <t>AR266M</t>
  </si>
  <si>
    <t>AR266S</t>
  </si>
  <si>
    <t>AR266L</t>
  </si>
  <si>
    <t>AR266C</t>
  </si>
  <si>
    <t>AR266CS</t>
  </si>
  <si>
    <t>AR269</t>
  </si>
  <si>
    <t>AR269SM</t>
  </si>
  <si>
    <t>AR269M</t>
  </si>
  <si>
    <t>AR269S</t>
  </si>
  <si>
    <t>AR269L</t>
  </si>
  <si>
    <t>AR269C</t>
  </si>
  <si>
    <t>AR269CS</t>
  </si>
  <si>
    <t>AR2612</t>
  </si>
  <si>
    <t>AR2612SM</t>
  </si>
  <si>
    <t>AR2612M</t>
  </si>
  <si>
    <t>AR2612S</t>
  </si>
  <si>
    <t>AR2612L</t>
  </si>
  <si>
    <t>AR2612C</t>
  </si>
  <si>
    <t>AR2612CS</t>
  </si>
  <si>
    <t>AR2615</t>
  </si>
  <si>
    <t>AR2615SM</t>
  </si>
  <si>
    <t>AR2615M</t>
  </si>
  <si>
    <t>AR2615S</t>
  </si>
  <si>
    <t>AR2615L</t>
  </si>
  <si>
    <t>AR2615C</t>
  </si>
  <si>
    <t>AR2615CS</t>
  </si>
  <si>
    <t>AR276</t>
  </si>
  <si>
    <t>AR276SM</t>
  </si>
  <si>
    <t>AR276M</t>
  </si>
  <si>
    <t>AR276S</t>
  </si>
  <si>
    <t>AR276L</t>
  </si>
  <si>
    <t>AR276C</t>
  </si>
  <si>
    <t>AR276CS</t>
  </si>
  <si>
    <t>AR277</t>
  </si>
  <si>
    <t>AR277SM</t>
  </si>
  <si>
    <t>AR277M</t>
  </si>
  <si>
    <t>AR277S</t>
  </si>
  <si>
    <t>AR277L</t>
  </si>
  <si>
    <t>AR277C</t>
  </si>
  <si>
    <t>AR277CS</t>
  </si>
  <si>
    <t>AR277CSR</t>
  </si>
  <si>
    <t>Árvore natalina produzida em estrutura metálica e mangueira luminosa. Preenchimento da figura com lâmpadas de LED. Adição de strobos e caixa de controle para movimento sincronizado com música.</t>
  </si>
  <si>
    <t>AR279</t>
  </si>
  <si>
    <t>AR279SM</t>
  </si>
  <si>
    <t>AR279M</t>
  </si>
  <si>
    <t>AR279S</t>
  </si>
  <si>
    <t>AR279L</t>
  </si>
  <si>
    <t>AR279C</t>
  </si>
  <si>
    <t>AR279CS</t>
  </si>
  <si>
    <t>Árvore natalina produzida em estrutura metálica e mangueira luminosa. Preenchimento da figura com lâmpadas de LED. E adição de strobos</t>
  </si>
  <si>
    <t>AR279CSR</t>
  </si>
  <si>
    <t>AR2710</t>
  </si>
  <si>
    <t>AR2710SM</t>
  </si>
  <si>
    <t>AR2710M</t>
  </si>
  <si>
    <t>AR2710S</t>
  </si>
  <si>
    <t>AR2710L</t>
  </si>
  <si>
    <t>AR2710C</t>
  </si>
  <si>
    <t>AR2710CS</t>
  </si>
  <si>
    <t>AR2710CSR</t>
  </si>
  <si>
    <t>AR2712</t>
  </si>
  <si>
    <t>AR2712SM</t>
  </si>
  <si>
    <t>AR2712M</t>
  </si>
  <si>
    <t>AR2712S</t>
  </si>
  <si>
    <t>AR2712L</t>
  </si>
  <si>
    <t>AR2712C</t>
  </si>
  <si>
    <t>AR2712CS</t>
  </si>
  <si>
    <t>AR2712CSR</t>
  </si>
  <si>
    <t>AR2715</t>
  </si>
  <si>
    <t>AR2715SM</t>
  </si>
  <si>
    <t>AR2715M</t>
  </si>
  <si>
    <t>AR2715S</t>
  </si>
  <si>
    <t>AR2715L</t>
  </si>
  <si>
    <t>AR2715C</t>
  </si>
  <si>
    <t>AR2715CS</t>
  </si>
  <si>
    <t>AR2715CSR</t>
  </si>
  <si>
    <t>AR2720</t>
  </si>
  <si>
    <t>AR2720SM</t>
  </si>
  <si>
    <t>AR2720M</t>
  </si>
  <si>
    <t>AR2720S</t>
  </si>
  <si>
    <t>AR2720L</t>
  </si>
  <si>
    <t>AR2720C</t>
  </si>
  <si>
    <t>AR2720CS</t>
  </si>
  <si>
    <t>AR2720CSR</t>
  </si>
  <si>
    <t>AR284</t>
  </si>
  <si>
    <t>AR284SM</t>
  </si>
  <si>
    <t>AR284M</t>
  </si>
  <si>
    <t>AR284S</t>
  </si>
  <si>
    <t>AR284L</t>
  </si>
  <si>
    <t>AR284C</t>
  </si>
  <si>
    <t>AR284CS</t>
  </si>
  <si>
    <t>AR284LCM</t>
  </si>
  <si>
    <t>Árvore natalina produzida em estrutura metálica e mangueira luminosa. Preenchimento da árvore com lâmpadas de LED em duas cores. Aplicação de movimento com alternância de cores</t>
  </si>
  <si>
    <t>AR286</t>
  </si>
  <si>
    <t>AR286SM</t>
  </si>
  <si>
    <t>AR286M</t>
  </si>
  <si>
    <t>AR286S</t>
  </si>
  <si>
    <t>AR286L</t>
  </si>
  <si>
    <t>AR286C</t>
  </si>
  <si>
    <t>AR286CS</t>
  </si>
  <si>
    <t>AR286LCM</t>
  </si>
  <si>
    <t>AR288</t>
  </si>
  <si>
    <t>AR288SM</t>
  </si>
  <si>
    <t>AR288M</t>
  </si>
  <si>
    <t>AR288S</t>
  </si>
  <si>
    <t>AR288L</t>
  </si>
  <si>
    <t>AR288C</t>
  </si>
  <si>
    <t>AR288CS</t>
  </si>
  <si>
    <t>AR288LCM</t>
  </si>
  <si>
    <t>AR2810</t>
  </si>
  <si>
    <t>AR2810SM</t>
  </si>
  <si>
    <t>AR2810M</t>
  </si>
  <si>
    <t>AR2810S</t>
  </si>
  <si>
    <t>AR2810L</t>
  </si>
  <si>
    <t>AR2810C</t>
  </si>
  <si>
    <t>AR2810CS</t>
  </si>
  <si>
    <t>AR2810LCM</t>
  </si>
  <si>
    <t>AR2812</t>
  </si>
  <si>
    <t>AR2812SM</t>
  </si>
  <si>
    <t>AR2812M</t>
  </si>
  <si>
    <t>AR2812S</t>
  </si>
  <si>
    <t>AR2812L</t>
  </si>
  <si>
    <t>AR2812C</t>
  </si>
  <si>
    <t>AR2812CS</t>
  </si>
  <si>
    <t>AR2815</t>
  </si>
  <si>
    <t>AR2815SM</t>
  </si>
  <si>
    <t>AR2815M</t>
  </si>
  <si>
    <t>AR2815S</t>
  </si>
  <si>
    <t>AR2815L</t>
  </si>
  <si>
    <t>AR2815C</t>
  </si>
  <si>
    <t>AR2815CS</t>
  </si>
  <si>
    <t>AR2820</t>
  </si>
  <si>
    <t>AR2820SM</t>
  </si>
  <si>
    <t>AR2820M</t>
  </si>
  <si>
    <t>AR2820S</t>
  </si>
  <si>
    <t>AR2820L</t>
  </si>
  <si>
    <t>AR2820C</t>
  </si>
  <si>
    <t>AR2820CS</t>
  </si>
  <si>
    <t>AR295</t>
  </si>
  <si>
    <t>Pinheiro natalino gigante, produzido em estrutura metálica e mangueira luminosa. Preenchimento com lâmpadas de LED</t>
  </si>
  <si>
    <t>AR295SM</t>
  </si>
  <si>
    <t>Pinheiro natalino gigante, produzido em estrutura metálica e mangueira luminosa. Preenchimento com lâmpadas de LED e aplicação de mangueira de LED com movimentos e Strobos</t>
  </si>
  <si>
    <t>AR295M</t>
  </si>
  <si>
    <t>Pinheiro natalino gigante, produzido em estrutura metálica e mangueira luminosa. Preenchimento com lâmpadas de LED e aplicação de mangueira de LED com movimentos.</t>
  </si>
  <si>
    <t>AR295S</t>
  </si>
  <si>
    <t>Pinheiro natalino gigante, produzido em estrutura metálica e mangueira luminosa. Preenchimento com lâmpadas de LED e aplicação de strobos.</t>
  </si>
  <si>
    <t>AR295L</t>
  </si>
  <si>
    <t>Pinheiro natalino gigante, produzido em estrutura metálica e mangueira de LED. Preenchimento com lâmpadas de LED.</t>
  </si>
  <si>
    <t>AR295E</t>
  </si>
  <si>
    <t>Pinheiro natalino gigante, produzido em estrutura metálica e mangueira de LED. Preenchimento com lâmpadas de LED em duas cores. Aplicação de movimento com alternância de cores</t>
  </si>
  <si>
    <t>AR296</t>
  </si>
  <si>
    <t>AR296SM</t>
  </si>
  <si>
    <t>AR296M</t>
  </si>
  <si>
    <t>AR296S</t>
  </si>
  <si>
    <t>AR296L</t>
  </si>
  <si>
    <t>AR298</t>
  </si>
  <si>
    <t>AR298SM</t>
  </si>
  <si>
    <t>AR298M</t>
  </si>
  <si>
    <t>AR298S</t>
  </si>
  <si>
    <t>AR298L</t>
  </si>
  <si>
    <t>AR299</t>
  </si>
  <si>
    <t>AR299SM</t>
  </si>
  <si>
    <t>AR299M</t>
  </si>
  <si>
    <t>AR299S</t>
  </si>
  <si>
    <t>AR299L</t>
  </si>
  <si>
    <t>AR299E</t>
  </si>
  <si>
    <t>Pinheiro natalino gigante, produzido em estrutura metálica e mangueira de LED. Preenchimento com lâmpadas de LED. Alternância de cores</t>
  </si>
  <si>
    <t>AR2912</t>
  </si>
  <si>
    <t>AR2912SM</t>
  </si>
  <si>
    <t>AR2912M</t>
  </si>
  <si>
    <t>AR2912S</t>
  </si>
  <si>
    <t>AR2912L</t>
  </si>
  <si>
    <t>AR2915</t>
  </si>
  <si>
    <t>AR2915SM</t>
  </si>
  <si>
    <t>AR2915M</t>
  </si>
  <si>
    <t>AR2915S</t>
  </si>
  <si>
    <t>AR2915L</t>
  </si>
  <si>
    <t>AR2920</t>
  </si>
  <si>
    <t>AR2920SM</t>
  </si>
  <si>
    <t>AR2920M</t>
  </si>
  <si>
    <t>AR2920S</t>
  </si>
  <si>
    <t>AR2920L</t>
  </si>
  <si>
    <t>AR30</t>
  </si>
  <si>
    <t>Pinheiro natalino de galhos secos, tridimensional, produzida em estrutura metálica e conjuntos de LED.</t>
  </si>
  <si>
    <t>AR30S</t>
  </si>
  <si>
    <t>Pinheiro natalino de galhos secos, tridimensional, produzida em estrutura metálica e conjuntos de LED. Adição de strobos</t>
  </si>
  <si>
    <t>AR5M</t>
  </si>
  <si>
    <t>Estrutura para árvore natalina tradicional 5m</t>
  </si>
  <si>
    <t>AR14M</t>
  </si>
  <si>
    <t>Estrutura para árvore natalina tradicional 14m</t>
  </si>
  <si>
    <t>AR23M</t>
  </si>
  <si>
    <t>Estrutura para árvore natalina tradicional 23m</t>
  </si>
  <si>
    <t>PJ</t>
  </si>
  <si>
    <t>Presépios</t>
  </si>
  <si>
    <t>Menino Jesus, produzido em fibra de vidro</t>
  </si>
  <si>
    <t>FIBRA</t>
  </si>
  <si>
    <t>PJD</t>
  </si>
  <si>
    <t>Deluxe</t>
  </si>
  <si>
    <t>Menino Jesus, produzido em fibra de vidro pintura Deluxe</t>
  </si>
  <si>
    <t>PM</t>
  </si>
  <si>
    <t>Maria, produzida em fibra de vidro</t>
  </si>
  <si>
    <t>PMD</t>
  </si>
  <si>
    <t>Maria, produzida em fibra de vidro pintura Deluxe</t>
  </si>
  <si>
    <t>PJO</t>
  </si>
  <si>
    <t>José, produzido em fibra de vidro</t>
  </si>
  <si>
    <t>PJOD</t>
  </si>
  <si>
    <t>José, produzido em fibra de vidro pintura Deluxe</t>
  </si>
  <si>
    <t>PBA</t>
  </si>
  <si>
    <t>Rei Baltazar, produzido em fibra de vidro</t>
  </si>
  <si>
    <t>PBAD</t>
  </si>
  <si>
    <t>Rei Baltazar, produzido em fibra de vidro pintura Deluxe</t>
  </si>
  <si>
    <t>PBE</t>
  </si>
  <si>
    <t>Rei Belchior, produzido em fibra de vidro</t>
  </si>
  <si>
    <t>PBED</t>
  </si>
  <si>
    <t>Rei Belchior, produzido em fibra de vidro pintura Deluxe</t>
  </si>
  <si>
    <t>PGA</t>
  </si>
  <si>
    <t>Rei Gaspar, produzido em fibra de vidro</t>
  </si>
  <si>
    <t>PGAD</t>
  </si>
  <si>
    <t>Rei Gaspar, produzido em fibra de vidro pintura Deluxe</t>
  </si>
  <si>
    <t>PAS</t>
  </si>
  <si>
    <t>Pastor, produzido em fibra de vidro</t>
  </si>
  <si>
    <t>PASD</t>
  </si>
  <si>
    <t>Pastor, produzido em fibra de vidro pintura Deluxe</t>
  </si>
  <si>
    <t>POV</t>
  </si>
  <si>
    <t>Ovelha, produzida em fibra de vidro</t>
  </si>
  <si>
    <t>POVD</t>
  </si>
  <si>
    <t>Ovelha, produzida em fibra de vidro pintura Deluxe</t>
  </si>
  <si>
    <t>FG82</t>
  </si>
  <si>
    <t>Anjo, produzido em fibra de vidro</t>
  </si>
  <si>
    <t>FG82D</t>
  </si>
  <si>
    <t>Anjo, produzido em fibra de vidro pintura Deluxe</t>
  </si>
  <si>
    <t>FG74</t>
  </si>
  <si>
    <t>Estábulo para presépio, prod. em fibra de vidro</t>
  </si>
  <si>
    <t>FG74D</t>
  </si>
  <si>
    <t>Estábulo para presépio, prod. em fibra de vidro pintura Deluxe</t>
  </si>
  <si>
    <t>FG75</t>
  </si>
  <si>
    <t>Mureta para presépio, prod. em fibra de vidro</t>
  </si>
  <si>
    <t>FG75D</t>
  </si>
  <si>
    <t>Mureta para presépio, prod. em fibra de vidro pintura Deluxe</t>
  </si>
  <si>
    <t>FG80</t>
  </si>
  <si>
    <t>Sagrada Família Conjunto, produzida em fibra de vidro</t>
  </si>
  <si>
    <t>FG81</t>
  </si>
  <si>
    <t>Pastor e Ovelha, produzida em fibra de vidro</t>
  </si>
  <si>
    <t>FG83</t>
  </si>
  <si>
    <t>3 Reis Magos, produzida em fibra de vidro</t>
  </si>
  <si>
    <t>FG84</t>
  </si>
  <si>
    <t>Vaca, produzida em fibra de vidro</t>
  </si>
  <si>
    <t>FG84D</t>
  </si>
  <si>
    <t>Vaca, produzida em fibra de vidro pintura Deluxe</t>
  </si>
  <si>
    <t>FG85</t>
  </si>
  <si>
    <t>Burro, produzido em fibra de vidro</t>
  </si>
  <si>
    <t>FG85D</t>
  </si>
  <si>
    <t>Burro, produzido em fibra de vidro pintura Deluxe</t>
  </si>
  <si>
    <t>FG86</t>
  </si>
  <si>
    <t>Camelo, produzido em fibra de vidro</t>
  </si>
  <si>
    <t>FG86D</t>
  </si>
  <si>
    <t>Camelo, produzido em fibra de vidro pintura Deluxe</t>
  </si>
  <si>
    <t>FG104</t>
  </si>
  <si>
    <t>Sagrada Família, produzida em fibra de vidro</t>
  </si>
  <si>
    <t>FG18</t>
  </si>
  <si>
    <t>Papai Noéis</t>
  </si>
  <si>
    <t>Noel presentes, produzido em fibra de vidro</t>
  </si>
  <si>
    <t>FG18C</t>
  </si>
  <si>
    <t>Candy</t>
  </si>
  <si>
    <t>Noel presentes, produzido em fibra de vidro com pintura automotiva e cores Candy</t>
  </si>
  <si>
    <t>FG18D</t>
  </si>
  <si>
    <t>Noel presentes, produzido em fibra de vidro com pintura automotiva e cores Deluxe</t>
  </si>
  <si>
    <t>FG19</t>
  </si>
  <si>
    <t>Noel sentado, produzido em fibra de vidro com pintura automotiva</t>
  </si>
  <si>
    <t>FG19C</t>
  </si>
  <si>
    <t>Noel sentado, produzido em fibra de vidro com pintura automotiva e cores Candy</t>
  </si>
  <si>
    <t>FG19D</t>
  </si>
  <si>
    <t>Noel sentado, produzido em fibra de vidro com pintura automotiva e cores Deluxe</t>
  </si>
  <si>
    <t>FG41</t>
  </si>
  <si>
    <t>Papai Noel, produzido em fibra de vidro</t>
  </si>
  <si>
    <t>FG41C</t>
  </si>
  <si>
    <t>Papai Noel, produzido em fibra de vidro com pintura automotiva e cores Candy</t>
  </si>
  <si>
    <t>FG41D</t>
  </si>
  <si>
    <t>Papai Noel, produzido em fibra de vidro com pintura automotiva e cores Deluxe</t>
  </si>
  <si>
    <t>FG48</t>
  </si>
  <si>
    <t>Noel escalando (costas), produzido em fibra de vidro</t>
  </si>
  <si>
    <t>FG48D</t>
  </si>
  <si>
    <t>Noel escalando (costas), produzido em fibra de vidro com pintura automotiva e cores Deluxe</t>
  </si>
  <si>
    <t>FG49</t>
  </si>
  <si>
    <t>Noel escalando (frente), produzido em fibra de vidro</t>
  </si>
  <si>
    <t>FG49D</t>
  </si>
  <si>
    <t>Noel escalando (frente), produzido em fibra de vidro com pintura automotiva e cores Deluxe</t>
  </si>
  <si>
    <t>FG50</t>
  </si>
  <si>
    <t>Noel gigante em posição sentado, prod. Em fibra de vidro</t>
  </si>
  <si>
    <t>FG50D</t>
  </si>
  <si>
    <t>Noel gigante em posição sentado, prod. Em fibra de vidro com pintura automotiva e cores Deluxe</t>
  </si>
  <si>
    <t>FG89</t>
  </si>
  <si>
    <t>Papai Noel na Lua, produzido em fibra de vidro</t>
  </si>
  <si>
    <t>FG89C</t>
  </si>
  <si>
    <t>Papai Noel na Lua, produzido em fibra de vidro com pintura automotiva e cores Candy</t>
  </si>
  <si>
    <t>FG89D</t>
  </si>
  <si>
    <t>Papai Noel na Lua, produzido em fibra de vidro com pintura automotiva e cores Deluxe</t>
  </si>
  <si>
    <t>FG89S</t>
  </si>
  <si>
    <t>Snow</t>
  </si>
  <si>
    <t>Papai Noel na Lua, produzido em fibra de vidro com pintura automotiva e aparência nevada</t>
  </si>
  <si>
    <t>FG100</t>
  </si>
  <si>
    <t>Noel Gigante, produzido em fibra de vidro</t>
  </si>
  <si>
    <t>FG100C</t>
  </si>
  <si>
    <t>Noel Gigante, produzido em fibra de vidro com pintura automotiva e cores Candy</t>
  </si>
  <si>
    <t>FG100D</t>
  </si>
  <si>
    <t>Noel Gigante, produzido em fibra de vidro com pintura automotiva e cores Deluxe.</t>
  </si>
  <si>
    <t>FG11</t>
  </si>
  <si>
    <t>Personagens Diversos</t>
  </si>
  <si>
    <t>Papai Noel estilizado produzido em fibra de vidro</t>
  </si>
  <si>
    <t>FG11C</t>
  </si>
  <si>
    <t>Papai Noel estilizado produzido em fibra de vidro com pintura automotiva e cores Candy</t>
  </si>
  <si>
    <t>FG11D</t>
  </si>
  <si>
    <t>Papai Noel estilizado produzido em fibra de vidro com pintura automotiva e cores Deluxe</t>
  </si>
  <si>
    <t>FG12</t>
  </si>
  <si>
    <t>Rena estilizada produzida em fibra de vidro</t>
  </si>
  <si>
    <t>FG12C</t>
  </si>
  <si>
    <t>Rena estilizada produzida em fibra de vidro com pintura automotiva e cores Candy</t>
  </si>
  <si>
    <t>FG12D</t>
  </si>
  <si>
    <t>Rena estilizada produzida em fibra de vidro com pintura automotiva e cores Deluxe</t>
  </si>
  <si>
    <t>FG13</t>
  </si>
  <si>
    <t>Boneco de neve estilizado produzido em fibra de vidro</t>
  </si>
  <si>
    <t>FG13C</t>
  </si>
  <si>
    <t>Boneco de neve estilizado produzido em fibra de vidro com pintura automotiva e cores Candy</t>
  </si>
  <si>
    <t>FG13D</t>
  </si>
  <si>
    <t>Boneco de neve estilizado produzido em fibra de vidro com pintura automotiva e cores Deluxe</t>
  </si>
  <si>
    <t>FG14</t>
  </si>
  <si>
    <t>Papai Noel  produzido em fibra de vidro</t>
  </si>
  <si>
    <t>FG14C</t>
  </si>
  <si>
    <t>Papai Noel  produzido em fibra de vidro com pintura automotiva e cores Candy</t>
  </si>
  <si>
    <t>FG14D</t>
  </si>
  <si>
    <t>Papai Noel  produzido em fibra de vidro com pintura automotiva e cores Deluxe</t>
  </si>
  <si>
    <t>FG15</t>
  </si>
  <si>
    <t>Papai Noel Mago produzido em fibra de vidro</t>
  </si>
  <si>
    <t>FG15C</t>
  </si>
  <si>
    <t>Papai Noel Mago produzido em fibra de vidro com pintura automotiva e cores Candy</t>
  </si>
  <si>
    <t>FG15D</t>
  </si>
  <si>
    <t>Papai Noel Mago produzido em fibra de vidro com pintura automotiva e cores Deluxe</t>
  </si>
  <si>
    <t>FG16P</t>
  </si>
  <si>
    <t>Boneco de neve cartola produzido em fibra de vidro</t>
  </si>
  <si>
    <t>FG16PC</t>
  </si>
  <si>
    <t>Boneco de neve cartola produzido em fibra de vidro com pintura automotiva e cores Candy</t>
  </si>
  <si>
    <t>FG16PD</t>
  </si>
  <si>
    <t>Boneco de neve cartola produzido em fibra de vidro com pintura automotiva e cores Deluxe</t>
  </si>
  <si>
    <t>FG16M</t>
  </si>
  <si>
    <t>FG16MC</t>
  </si>
  <si>
    <t>FG16MD</t>
  </si>
  <si>
    <t>FG16G</t>
  </si>
  <si>
    <t>FG16GC</t>
  </si>
  <si>
    <t>FG16GD</t>
  </si>
  <si>
    <t>FG17</t>
  </si>
  <si>
    <t>Boneco de neve c/ braços de galho produzido em fibra de vidro</t>
  </si>
  <si>
    <t>FG17C</t>
  </si>
  <si>
    <t>Boneco de neve c/ braços de galho produzido em fibra de vidro com pintura automotiva e cores Candy</t>
  </si>
  <si>
    <t>FG17D</t>
  </si>
  <si>
    <t>Boneco de neve c/ braços de galho produzido em fibra de vidro com pintura automotiva e cores Deluxe</t>
  </si>
  <si>
    <t>FG25</t>
  </si>
  <si>
    <t>Bonequinho neve produzido em fibra de vidro</t>
  </si>
  <si>
    <t>FG25C</t>
  </si>
  <si>
    <t>Bonequinho neve produzido em fibra de vidro com pintura automotiva e cores Candy</t>
  </si>
  <si>
    <t>FG25D</t>
  </si>
  <si>
    <t>Bonequinho neve produzido em fibra de vidro com pintura automotiva e cores Deluxe</t>
  </si>
  <si>
    <t>FG26</t>
  </si>
  <si>
    <t>FG26C</t>
  </si>
  <si>
    <t>FG26D</t>
  </si>
  <si>
    <t>FG36</t>
  </si>
  <si>
    <t>Passarinheiro, produzido em fibra de vidro</t>
  </si>
  <si>
    <t>FG36C</t>
  </si>
  <si>
    <t>Passarinheiro, produzido em fibra de vidro o com pintura automotiva e cores Candy</t>
  </si>
  <si>
    <t>FG36D</t>
  </si>
  <si>
    <t>Passarinheiro, produzido em fibra de vidro com pintura automotiva e cores Deluxe</t>
  </si>
  <si>
    <t>FG37</t>
  </si>
  <si>
    <t>Boneco de chumbo Grande , produzido em fibra de vidro, pintura vermelho e preto</t>
  </si>
  <si>
    <t>FG37AZ</t>
  </si>
  <si>
    <t>Boneco de chumbo Grande , produzido em fibra de vidro, pintura azul e branco</t>
  </si>
  <si>
    <t>FG37C</t>
  </si>
  <si>
    <t>Boneco de chumbo Grande , produzido em fibra de vidro,  com pintura automotiva e cores Candy</t>
  </si>
  <si>
    <t>FG37D</t>
  </si>
  <si>
    <t>Boneco de chumbo Grande , produzido em fibra de vidro, com pintura automotiva e cores Deluxe</t>
  </si>
  <si>
    <t>FG37T</t>
  </si>
  <si>
    <t>Boneco de chumbo Grande com tambor , produzido em fibra de vidro, pintura vermelho e preto</t>
  </si>
  <si>
    <t>FG37TAZ</t>
  </si>
  <si>
    <t>Boneco de chumbo Grande com tambor , produzido em fibra de vidro, pintura azul e branco</t>
  </si>
  <si>
    <t>FG37TC</t>
  </si>
  <si>
    <t>Boneco de chumbo Grande com tambor ,   com pintura automotiva e cores Candy</t>
  </si>
  <si>
    <t>FG37TD</t>
  </si>
  <si>
    <t>Boneco de chumbo Grande com tambor , produzido em fibra de vidro, com pintura automotiva e cores Deluxe</t>
  </si>
  <si>
    <t>FG38</t>
  </si>
  <si>
    <t>Boneco de chumbo Pequeno, produzido em fibra de vidro, pintura vermelho e preto</t>
  </si>
  <si>
    <t>FG38AZ</t>
  </si>
  <si>
    <t>Boneco de chumbo Pequeno, produzido em fibra de vidro, pintura azul e branco</t>
  </si>
  <si>
    <t>FG38C</t>
  </si>
  <si>
    <t>Boneco de chumbo Pequeno, produzido em fibra de vidro,  com pintura automotiva e cores Candy</t>
  </si>
  <si>
    <t>FG38D</t>
  </si>
  <si>
    <t>Boneco de chumbo Pequeno, produzido em fibra de vidro, com pintura automotiva e cores Deluxe</t>
  </si>
  <si>
    <t>FG38T</t>
  </si>
  <si>
    <t>Boneco de chumbo P, com tambor, produzido em fibra de vidro, pintura vermelho e preto</t>
  </si>
  <si>
    <t>FG38TAZ</t>
  </si>
  <si>
    <t>Boneco de chumbo P, com tambor, produzido em fibra de vidro, pintura azul e branco</t>
  </si>
  <si>
    <t>FG38TC</t>
  </si>
  <si>
    <t>Boneco de chumbo P, com tambor, produzido em fibra de vidro,  com pintura automotiva e cores Candy</t>
  </si>
  <si>
    <t>FG38TD</t>
  </si>
  <si>
    <t>Boneco de chumbo P, com tambor, produzido em fibra de vidro, com pintura automotiva e cores Deluxe</t>
  </si>
  <si>
    <t>FG40AAZ</t>
  </si>
  <si>
    <t>Anjo com detalhes translúcido, produzido em fibra de vidro com pintura automotiva nas cores azul e dourado .</t>
  </si>
  <si>
    <t>FG40ALL</t>
  </si>
  <si>
    <t>Anjo com detalhes translúcido, produzido em fibra de vidro com pintura automotiva nas cores lilás e dourado .</t>
  </si>
  <si>
    <t>FG40AVD</t>
  </si>
  <si>
    <t>Anjo com detalhes translúcido, produzido em fibra de vidro com pintura automotiva nas cores verde e dourado .</t>
  </si>
  <si>
    <t>FG40AVM</t>
  </si>
  <si>
    <t>Anjo com detalhes translúcido, produzido em fibra de vidro com pintura automotiva nas cores vermelho e dourado .</t>
  </si>
  <si>
    <t>FG40AC</t>
  </si>
  <si>
    <t>Anjo com detalhes translúcido, produzido em fibra de vidro com pintura automotiva e cores Candy</t>
  </si>
  <si>
    <t>FG40AD</t>
  </si>
  <si>
    <t>Anjo com detalhes translúcido, produzido em fibra de vidro com pintura automotiva e cores deluxe.</t>
  </si>
  <si>
    <t>FG40BAZ</t>
  </si>
  <si>
    <t>Anjo com pintura sólida, produzido em fibra de vidro com pintura automotiva nas cores azul e dourado .</t>
  </si>
  <si>
    <t>FG40BLL</t>
  </si>
  <si>
    <t>Anjo com  pintura sólida, produzido em fibra de vidro com pintura automotiva nas cores lilás e dourado .</t>
  </si>
  <si>
    <t>FG40BVD</t>
  </si>
  <si>
    <t>Anjo com  pintura sólida, produzido em fibra de vidro com pintura automotiva nas cores verde e dourado .</t>
  </si>
  <si>
    <t>FG40BVM</t>
  </si>
  <si>
    <t>Anjo com  pintura sólida, produzido em fibra de vidro com pintura automotiva nas cores vermelho e dourado .</t>
  </si>
  <si>
    <t>FG40BC</t>
  </si>
  <si>
    <t>Anjo com  pintura sólida, produzido em fibra de vidro com pintura automotiva e cores Candy</t>
  </si>
  <si>
    <t>FG40BD</t>
  </si>
  <si>
    <t>Anjo com  pintura sólida, produzido em fibra de vidro com pintura automotiva e cores deluxe.</t>
  </si>
  <si>
    <t>FG51</t>
  </si>
  <si>
    <t>Duende puxando, produzidos em fibra de vidro, com pintura automotiva</t>
  </si>
  <si>
    <t>FG51C</t>
  </si>
  <si>
    <t>Duende puxando, produzidos em fibra de  vidro com pintura automotiva e cores Candy</t>
  </si>
  <si>
    <t>FG51D</t>
  </si>
  <si>
    <t>Duende puxando, produzidos em fibra de vidro com pintura automotiva e cores deluxe.</t>
  </si>
  <si>
    <t>FG52</t>
  </si>
  <si>
    <t>Duende sentado, produzidos em fibra de vidro, com pintura automotiva</t>
  </si>
  <si>
    <t>FG52C</t>
  </si>
  <si>
    <t>Duende sentado, produzidos em fibra de vidro com pintura automotiva e cores Candy</t>
  </si>
  <si>
    <t>FG52D</t>
  </si>
  <si>
    <t>Duende sentado, produzidos em fibra de vidro com pintura automotiva e cores deluxe.</t>
  </si>
  <si>
    <t>FG53</t>
  </si>
  <si>
    <t>Duende com brinquedo, produzidos em fibra de vidro, com pintura automotiva</t>
  </si>
  <si>
    <t>FG53C</t>
  </si>
  <si>
    <t>Duende com brinquedo, produzidos em fibra de  vidro com pintura automotiva e cores Candy</t>
  </si>
  <si>
    <t>FG53D</t>
  </si>
  <si>
    <t>Duende com brinquedo, produzidos em fibra de vidro com pintura automotiva e cores deluxe.</t>
  </si>
  <si>
    <t>FG53BAM</t>
  </si>
  <si>
    <t>Carrinho de brinquedo, produzido em fibra de vidro com pintura automotiva nas cor amarela.</t>
  </si>
  <si>
    <t>FG53BAZ</t>
  </si>
  <si>
    <t>Carrinho de brinquedo, produzido em fibra de vidro com pintura automotiva nas cor azul</t>
  </si>
  <si>
    <t>FG53BVM</t>
  </si>
  <si>
    <t>Carrinho de brinquedo, produzido em fibra de vidro com pintura automotiva nas cor vermelha</t>
  </si>
  <si>
    <t>FG54</t>
  </si>
  <si>
    <t>Duende empurrando, produzidos em fibra de vidro, com pintura automotiva</t>
  </si>
  <si>
    <t>FG54C</t>
  </si>
  <si>
    <t>Duende empurrando, produzidos em fibra de  vidro com pintura automotiva e cores Candy</t>
  </si>
  <si>
    <t>FG54D</t>
  </si>
  <si>
    <t>Duende empurrando, produzidos em fibra de vidro com pintura automotiva e cores deluxe.</t>
  </si>
  <si>
    <t>FG101</t>
  </si>
  <si>
    <t>Duende PP, produzido em fibra de vidro, com pintura automotiva</t>
  </si>
  <si>
    <t>FG101C</t>
  </si>
  <si>
    <t>Duende PP, produzido em fibra de vidro, com pintura automotiva e cores Candy</t>
  </si>
  <si>
    <t>FG101D</t>
  </si>
  <si>
    <t>Duende PP, produzido em fibra de vidro, com pintura automotiva e cores deluxe.</t>
  </si>
  <si>
    <t>FG57</t>
  </si>
  <si>
    <t>Maquinista, produzidos em fibra de vidro, com pintura automotiva</t>
  </si>
  <si>
    <t>FG57C</t>
  </si>
  <si>
    <t>Maquinista, produzidos em fibra de vidro, com pintura automotiva e cores Candy</t>
  </si>
  <si>
    <t>FG57D</t>
  </si>
  <si>
    <t>Maquinista, produzidos em fibra de vidro, com pintura automotiva e cores deluxe.</t>
  </si>
  <si>
    <t>FG61M</t>
  </si>
  <si>
    <t>Quebra Nozes  com machado, prod. em fibra de vidro, com pintura automotiva</t>
  </si>
  <si>
    <t>FG61MC</t>
  </si>
  <si>
    <t>Quebra Nozes  com machado, prod. em fibra de vidro, com pintura automotiva e cores Candy</t>
  </si>
  <si>
    <t>FG61MD</t>
  </si>
  <si>
    <t>Quebra Nozes  com machado, prod. em fibra de vidro, com pintura automotiva e cores deluxe.</t>
  </si>
  <si>
    <t>FG61E</t>
  </si>
  <si>
    <t>Quebra Nozes  com espada, prod. em fibra de vidro, com pintura automotiva</t>
  </si>
  <si>
    <t>FG61EC</t>
  </si>
  <si>
    <t>Quebra Nozes  com espada, prod. em fibra de vidro, com pintura automotiva e cores Candy</t>
  </si>
  <si>
    <t>FG61ED</t>
  </si>
  <si>
    <t>Quebra Nozes  com espada, prod. em fibra de vidro, com pintura automotiva e cores deluxe.</t>
  </si>
  <si>
    <t>FG61C</t>
  </si>
  <si>
    <t>Quebra Nozes  com cetro, prod. em fibra de vidro, com pintura automotiva</t>
  </si>
  <si>
    <t>FG61CC</t>
  </si>
  <si>
    <t>Quebra Nozes  com cetro, prod. em fibra de vidro, com pintura automotiva e cores Candy</t>
  </si>
  <si>
    <t>FG61CD</t>
  </si>
  <si>
    <t>Quebra Nozes  com cetro, prod. em fibra de vidro, com pintura automotiva e cores deluxe.</t>
  </si>
  <si>
    <t>FG61T</t>
  </si>
  <si>
    <t>Elementos Complementares</t>
  </si>
  <si>
    <t>Quebra Nozes  com tamborim, prod. em fibra de vidro, com pintura automotiva</t>
  </si>
  <si>
    <t>FG61TC</t>
  </si>
  <si>
    <t>Quebra Nozes  com tamborim, prod. em fibra de vidro, com pintura automotiva e cores Candy</t>
  </si>
  <si>
    <t>FG61TD</t>
  </si>
  <si>
    <t>Quebra Nozes  com tamborim, prod. em fibra de vidro, com pintura automotiva e cores deluxe.</t>
  </si>
  <si>
    <t>FG61MS</t>
  </si>
  <si>
    <t>Quebra Nozes sem machado, prod. em fibra de vidro, com pintura automotiva</t>
  </si>
  <si>
    <t>FG61ES</t>
  </si>
  <si>
    <t>Quebra Nozes  sem espada, prod. em fibra de vidro, com pintura automotiva</t>
  </si>
  <si>
    <t>FG61CS</t>
  </si>
  <si>
    <t>Quebra Nozes  sem cetro, prod. em fibra de vidro, com pintura automotiva</t>
  </si>
  <si>
    <t>FG97</t>
  </si>
  <si>
    <t>Cavalo de brinquedo,  produzido em fibra de vidro, com pintura automotiva</t>
  </si>
  <si>
    <t>FG97C</t>
  </si>
  <si>
    <t>Cavalo de brinquedo,  produzido em fibra de vidro, com pintura automotiva e cores Candy.</t>
  </si>
  <si>
    <t>FG97D</t>
  </si>
  <si>
    <t>Cavalo de brinquedo,  produzido em fibra de vidro, com pintura automotiva e cores deluxe.</t>
  </si>
  <si>
    <t>FG98</t>
  </si>
  <si>
    <t>Urso, produzido em fibra de vidro e pintura automotiva.</t>
  </si>
  <si>
    <t>FG98C</t>
  </si>
  <si>
    <t>Urso, produzido em fibra de vidro, com pintura automotiva e cores Candy.</t>
  </si>
  <si>
    <t>FG98D</t>
  </si>
  <si>
    <t>Urso, produzido em fibra de vidro, com pintura automotiva e cores deluxe.</t>
  </si>
  <si>
    <t>FG03P</t>
  </si>
  <si>
    <t>Trenó Completo</t>
  </si>
  <si>
    <t>Trenó, produzido em fibra de vidro pintura automotiva.</t>
  </si>
  <si>
    <t>FG03PC</t>
  </si>
  <si>
    <t>Trenó, produzido em fibra de vidro, com pintura automotiva e cores Candy.</t>
  </si>
  <si>
    <t>FG03PD</t>
  </si>
  <si>
    <t>Trenó, produzido em fibra de vidro, com pintura automotiva e cores deluxe.</t>
  </si>
  <si>
    <t>FG03G</t>
  </si>
  <si>
    <t>Trenó com abertura lateral, produzido em fibra de vidro pintura automotiva.</t>
  </si>
  <si>
    <t>FG03GC</t>
  </si>
  <si>
    <t>Trenó com abertura lateral, produzido em fibra de vidro, com pintura automotiva e cores Candy.</t>
  </si>
  <si>
    <t>FG03GD</t>
  </si>
  <si>
    <t>Trenó com abertura lateral, produzido em fibra de vidro, com pintura automotiva e cores deluxe.</t>
  </si>
  <si>
    <t>FG04</t>
  </si>
  <si>
    <t>Rena, produzida em fibra de vidro pintura automotiva.</t>
  </si>
  <si>
    <t>FG04C</t>
  </si>
  <si>
    <t>Rena, produzida em fibra de vidro, com pintura automotiva e cores Candy.</t>
  </si>
  <si>
    <t>FG04D</t>
  </si>
  <si>
    <t>Rena, produzida em fibra de vidro, com pintura automotiva e cores deluxe.</t>
  </si>
  <si>
    <t>FG87</t>
  </si>
  <si>
    <t>FG87C</t>
  </si>
  <si>
    <t>FG87D</t>
  </si>
  <si>
    <t>FG27</t>
  </si>
  <si>
    <t>Bota produzida em fibra de vidro e pintura automotiva.</t>
  </si>
  <si>
    <t>FG27C</t>
  </si>
  <si>
    <t>Bota produzida em fibra de vidro, com pintura automotiva e cores Candy.</t>
  </si>
  <si>
    <t>FG27D</t>
  </si>
  <si>
    <t>Bota produzida em fibra de vidro, com pintura automotiva e cores deluxe.</t>
  </si>
  <si>
    <t>FG27S</t>
  </si>
  <si>
    <t>Bota produzida em fibra de vidro, com pintura automotiva e efeitos nevados.</t>
  </si>
  <si>
    <t>FG28</t>
  </si>
  <si>
    <t>Gato produzido em fibra de vidro e pintura automotiva.</t>
  </si>
  <si>
    <t>FG28D</t>
  </si>
  <si>
    <t>Gato produzido em fibra de vidro, com pintura automotiva e cores deluxe.</t>
  </si>
  <si>
    <t>FG29</t>
  </si>
  <si>
    <t>Esquilo produzido em fibra de vidro e pintura automotiva.</t>
  </si>
  <si>
    <t>FG29D</t>
  </si>
  <si>
    <t>Esquilo produzido em fibra de vidro, com pintura automotiva e cores deluxe.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</si>
  <si>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</si>
  <si>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</si>
  <si>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</si>
  <si>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</si>
  <si>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</si>
  <si>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</si>
  <si>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</si>
  <si>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</si>
  <si>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FG33D</t>
  </si>
  <si>
    <t>Cogumelo, produzido em fibra de vidro, com pintura automotiva e cores deluxe.</t>
  </si>
  <si>
    <t>FG33S</t>
  </si>
  <si>
    <t>Cogumelo, produzido em fibra de vidro, com pintura automotiva e efeitos nevados.</t>
  </si>
  <si>
    <t>FG34</t>
  </si>
  <si>
    <t>FG34C</t>
  </si>
  <si>
    <t>FG34D</t>
  </si>
  <si>
    <t>FG34S</t>
  </si>
  <si>
    <t>FG35</t>
  </si>
  <si>
    <t>FG35C</t>
  </si>
  <si>
    <t>FG35D</t>
  </si>
  <si>
    <t>FG35S</t>
  </si>
  <si>
    <t>FG39M</t>
  </si>
  <si>
    <t>Vela, produzida em fibra de vidro e pintura automotiva.</t>
  </si>
  <si>
    <t>FG39MD</t>
  </si>
  <si>
    <t>Vela, produzida em fibra de vidro, com pintura automotiva e cores deluxe.</t>
  </si>
  <si>
    <t>FG39G</t>
  </si>
  <si>
    <t>FG39GD</t>
  </si>
  <si>
    <t>FG46</t>
  </si>
  <si>
    <t>Poltrona Noel, produzida em fibra de vidro com pintura automotiva e tecido.</t>
  </si>
  <si>
    <t>FG47</t>
  </si>
  <si>
    <t>Noel foto (banco Noel), produzido em fibra de vidro e pintura automotiva.</t>
  </si>
  <si>
    <t>FG47C</t>
  </si>
  <si>
    <t>Noel foto (banco Noel), produzido em fibra de vidro, com pintura automotiva e cores Candy.</t>
  </si>
  <si>
    <t>FG47D</t>
  </si>
  <si>
    <t>Noel foto (banco Noel), produzido em fibra de vidro, com pintura automotiva e cores deluxe.</t>
  </si>
  <si>
    <t>FG47S</t>
  </si>
  <si>
    <t>Noel foto (banco Noel), produzido em fibra de vidro, com pintura automotiva com detalhes em forma de cobertura de neve</t>
  </si>
  <si>
    <t>FG55</t>
  </si>
  <si>
    <t>Locomotiva, produzida em fibra de vidro e pintura automotiva.</t>
  </si>
  <si>
    <t>FG55C</t>
  </si>
  <si>
    <t>Locomotiva Candy, pintura colorida com predominância das cores rosa, verde e dourado com decoração em forma de cobertura de chocolate, com confete por toda locomotiva.</t>
  </si>
  <si>
    <t>FG55D</t>
  </si>
  <si>
    <t>Locomotiva, produzida em fibra de vidro, com pintura automotiva e cores deluxe.</t>
  </si>
  <si>
    <t>FG55S</t>
  </si>
  <si>
    <t>Locomotiva, produzida em fibra de vidro, com pintura automotiva om detalhes em forma de cobertura de neve.</t>
  </si>
  <si>
    <t>FG56</t>
  </si>
  <si>
    <t>Vagão, produzido em fibra de vidro e pintura automotiva dourada.</t>
  </si>
  <si>
    <t>FG56C</t>
  </si>
  <si>
    <t>Vagão Candy aberto (usado normalmente para integrar à locomotiva Candy), não acompanha decorações. Tridimensional, pintura nas cores rosa e dourado com decoração em forma de cobertura de chocolate, com confete por todo vagão.</t>
  </si>
  <si>
    <t>FG56S</t>
  </si>
  <si>
    <t>Vagão, produzido em fibra de vidro (usado normalmente para integrar à locomotiva Snow), não acompanha decorações. Tridimensional, pintura na cor  dourada com detalhes em forma de cobertura de neve</t>
  </si>
  <si>
    <t>FG59P</t>
  </si>
  <si>
    <t>Cometa, produzido em fibra de vidro, com pintura automotiva na cor vermelha.</t>
  </si>
  <si>
    <t>FG59PD</t>
  </si>
  <si>
    <t>Cometa, produzido em fibra de vidro, com pintura automotiva na cor dourada.</t>
  </si>
  <si>
    <t>FG59M</t>
  </si>
  <si>
    <t>FG59MD</t>
  </si>
  <si>
    <t>FG59G</t>
  </si>
  <si>
    <t>FG59GD</t>
  </si>
  <si>
    <t>FG59GG</t>
  </si>
  <si>
    <t>FG59GGD</t>
  </si>
  <si>
    <t>FG60B</t>
  </si>
  <si>
    <t>Caixa de presente com Duende, prod. em fibra de vidro, com adesivo e pintura automotiva.</t>
  </si>
  <si>
    <t>FG60BC</t>
  </si>
  <si>
    <t>Caixa de presente com Duende, prod. em fibra de vidro, com pintura automotiva, adesivo e cores Candy.</t>
  </si>
  <si>
    <t>FG60BD</t>
  </si>
  <si>
    <t>Caixa de presente com Duende, prod. em fibra de vidro, com pintura automotiva, adesivo e cores deluxe.</t>
  </si>
  <si>
    <t>FG60N</t>
  </si>
  <si>
    <t>Caixa de presente com Boneco de Neve, prod. em fibra de vidro, com adesivo e pintura automotiva.</t>
  </si>
  <si>
    <t>FG60NC</t>
  </si>
  <si>
    <t>Caixa de presente com Boneco de Neve, prod. em fibra de vidro, com pintura automotiva, adesivo e cores Candy.</t>
  </si>
  <si>
    <t>FG60ND</t>
  </si>
  <si>
    <t>Caixa de presente com Boneco de Neve, prod. em fibra de vidro, com pintura automotiva, adesivo e cores deluxe.</t>
  </si>
  <si>
    <t>FG62M</t>
  </si>
  <si>
    <t>Sino tam. M, produzido em fibra de vidro</t>
  </si>
  <si>
    <t>FG62G</t>
  </si>
  <si>
    <t>Sino tam. G, produzido em fibra de vidro</t>
  </si>
  <si>
    <t>FG63P</t>
  </si>
  <si>
    <t>Laço, produzido em fibra de vidro, com pintura automotiva na cor vermelha.</t>
  </si>
  <si>
    <t>FG63PC</t>
  </si>
  <si>
    <t>Laço, produzido em fibra de vidro, com pintura automotiva na cor rosa.</t>
  </si>
  <si>
    <t>FG63PD</t>
  </si>
  <si>
    <t>Laço, produzido em fibra de vidro, com pintura automotiva nas cores deluxe.</t>
  </si>
  <si>
    <t>FG63M</t>
  </si>
  <si>
    <t>FG63MC</t>
  </si>
  <si>
    <t>FG63MD</t>
  </si>
  <si>
    <t>Laço, produzido em fibra de vidro , com pintura automotiva nas cores deluxe.</t>
  </si>
  <si>
    <t>FG63G</t>
  </si>
  <si>
    <t>FG63GC</t>
  </si>
  <si>
    <t>FG63GD</t>
  </si>
  <si>
    <t>FG67P</t>
  </si>
  <si>
    <t>Laço, produzido em fibra de vidro e pintura automotiva.</t>
  </si>
  <si>
    <t>FG67PC</t>
  </si>
  <si>
    <t>Laço, produzido em fibra de vidro e pintura automotiva linha Candy.</t>
  </si>
  <si>
    <t>FG67PD</t>
  </si>
  <si>
    <t>Laço, produzido em fibra de vidro e pintura automotiva linha deluxe.</t>
  </si>
  <si>
    <t>FG67M</t>
  </si>
  <si>
    <t>FG67MC</t>
  </si>
  <si>
    <t>FG67MD</t>
  </si>
  <si>
    <t>FG67G</t>
  </si>
  <si>
    <t>FG67GC</t>
  </si>
  <si>
    <t>FG67GD</t>
  </si>
  <si>
    <t>FG67GG</t>
  </si>
  <si>
    <t>FG67GGC</t>
  </si>
  <si>
    <t>FG67GGD</t>
  </si>
  <si>
    <t>FG68P</t>
  </si>
  <si>
    <t>Estrela, produzida em fibra de vidro e pintura automotiva.</t>
  </si>
  <si>
    <t>FG68PC</t>
  </si>
  <si>
    <t>Estrela, produzida em fibra de vidro e pintura automotiva linha Candy.</t>
  </si>
  <si>
    <t>FG68PD</t>
  </si>
  <si>
    <t>Estrela, produzida em fibra de vidro e pintura automotiva linha deluxe.</t>
  </si>
  <si>
    <t>FG68M</t>
  </si>
  <si>
    <t>FG68MC</t>
  </si>
  <si>
    <t>FG68MD</t>
  </si>
  <si>
    <t>FG68G</t>
  </si>
  <si>
    <t>FG68GC</t>
  </si>
  <si>
    <t>FG68GD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</si>
  <si>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</si>
  <si>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</si>
  <si>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</si>
  <si>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</si>
  <si>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</si>
  <si>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</si>
  <si>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</si>
  <si>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</si>
  <si>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</si>
  <si>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</si>
  <si>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</si>
  <si>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</si>
  <si>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</si>
  <si>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</si>
  <si>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</si>
  <si>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</si>
  <si>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FG70P</t>
  </si>
  <si>
    <t>Biscoito, produzido em fibra de vidro e pintura automotiva.</t>
  </si>
  <si>
    <t>FG70M</t>
  </si>
  <si>
    <t>FG70G</t>
  </si>
  <si>
    <t>FG71P</t>
  </si>
  <si>
    <t>Bengala, produzido em fibra de vidro e pintura automotiva.</t>
  </si>
  <si>
    <t>FG71M</t>
  </si>
  <si>
    <t>FG71G</t>
  </si>
  <si>
    <t>FG77P</t>
  </si>
  <si>
    <t>Pirulito P, prod. em bolas de fibra de vidro em vários tamanhos</t>
  </si>
  <si>
    <t>FG77M</t>
  </si>
  <si>
    <t>Pirulito M, prod. em bolas de fibra de vidro em vários tamanhos</t>
  </si>
  <si>
    <t>FG77G</t>
  </si>
  <si>
    <t>Pirulito G, prod. em bolas de fibra de vidro em vários tamanhos</t>
  </si>
  <si>
    <t>FG77GG</t>
  </si>
  <si>
    <t>Pirulito GG, prod. em bolas de fibra de vidro em vários tamanhos</t>
  </si>
  <si>
    <t>FG77PC</t>
  </si>
  <si>
    <t>Pirulito P, prod. em bolas de fibra de vidro em vários tamanhos, com decoração em forma de cobertura de chocolate/morango com confete colorido.</t>
  </si>
  <si>
    <t>FG77MC</t>
  </si>
  <si>
    <t>Pirulito M, prod. em bolas de fibra de vidro em vários tamanhos, com decoração em forma de cobertura de chocolate/morango com confete colorido.</t>
  </si>
  <si>
    <t>FG77GC</t>
  </si>
  <si>
    <t>Pirulito G, prod. em bolas de fibra de vidro em vários tamanhos, com decoração em forma de cobertura de chocolate/morango com confete colorido.</t>
  </si>
  <si>
    <t>FG77GGC</t>
  </si>
  <si>
    <t>Pirulito GG, prod. em bolas de fibra de vidro em vários tamanhos, com decoração em forma de cobertura de chocolate/morango com confete colorido.</t>
  </si>
  <si>
    <t>FG77PS</t>
  </si>
  <si>
    <t>Pirulito P, prod. em bolas de fibra de vidro em vários tamanhos, com decoração em forma de neve escorrendo.</t>
  </si>
  <si>
    <t>FG77MS</t>
  </si>
  <si>
    <t>Pirulito M, prod. em bolas de fibra de vidro em vários tamanhos, com decoração em forma de neve escorrendo.</t>
  </si>
  <si>
    <t>FG77GS</t>
  </si>
  <si>
    <t>Pirulito G, prod. em bolas de fibra de vidro em vários tamanhos, com decoração em forma de neve escorrendo.</t>
  </si>
  <si>
    <t>FG77GGS</t>
  </si>
  <si>
    <t>Pirulito GG, prod. em bolas de fibra de vidro em vários tamanhos, com decoração em forma de neve escorrendo.</t>
  </si>
  <si>
    <t>FG77ADP</t>
  </si>
  <si>
    <t>Pirulito P, prod. em bolas adesivadas  de fibra de vidro em vários tamanhos</t>
  </si>
  <si>
    <t>FG77ADM</t>
  </si>
  <si>
    <t>Pirulito M, prod. em bolas  adesivadas de fibra de vidro em vários tamanhos</t>
  </si>
  <si>
    <t>FG77ADG</t>
  </si>
  <si>
    <t>Pirulito G, prod. em bolas  adesivadas de fibra de vidro em vários tamanhos</t>
  </si>
  <si>
    <t>FG77ADGG</t>
  </si>
  <si>
    <t>FG77ADPD</t>
  </si>
  <si>
    <t>Pirulito P, prod. em bolas adesivadas  de fibra de vidro em vários tamanhos, com pintura linha deluxe.</t>
  </si>
  <si>
    <t>FG77ADMD</t>
  </si>
  <si>
    <t>Pirulito M, prod. em bolas  adesivadas de fibra de vidro em vários tamanhos, com pintura linha deluxe.</t>
  </si>
  <si>
    <t>FG77ADGD</t>
  </si>
  <si>
    <t>Pirulito G, prod. em bolas  adesivadas de fibra de vidro em vários tamanhos, com pintura linha deluxe.</t>
  </si>
  <si>
    <t>FG77ADGGD</t>
  </si>
  <si>
    <t>FG77ARP</t>
  </si>
  <si>
    <t>Pirulito P, prod. em bolas com arabescos  de fibra de vidro em vários tamanhos</t>
  </si>
  <si>
    <t>FG77ARM</t>
  </si>
  <si>
    <t>Pirulito M, prod. em bolas com arabescos  de fibra de vidro em vários tamanhos</t>
  </si>
  <si>
    <t>FG77ARG</t>
  </si>
  <si>
    <t>Pirulito G, prod. em bolas com arabescos  de fibra de vidro em vários tamanhos</t>
  </si>
  <si>
    <t>FG77ARGG</t>
  </si>
  <si>
    <t>FG77GLP</t>
  </si>
  <si>
    <t>Glitter</t>
  </si>
  <si>
    <t>Pirulito P, prod. em bolas de fibra de vidro em vários tamanhos. Aplicação de glitter/brocal</t>
  </si>
  <si>
    <t>FG77GLM</t>
  </si>
  <si>
    <t>Pirulito M, prod. em bolas de fibra de vidro em vários tamanhos. Aplicação de glitter/brocal</t>
  </si>
  <si>
    <t>FG77GLG</t>
  </si>
  <si>
    <t>Pirulito G, prod. em bolas de fibra de vidro em vários tamanhos. Aplicação de glitter/brocal</t>
  </si>
  <si>
    <t>FG77GLGG</t>
  </si>
  <si>
    <t>Pirulito GG, prod. em bolas de fibra de vidro em vários tamanhos. Aplicação de glitter/brocal</t>
  </si>
  <si>
    <t>FG42</t>
  </si>
  <si>
    <t>Casinhas</t>
  </si>
  <si>
    <t>Bule casa, produzido em fibra de vidro, com pintura automotiva.</t>
  </si>
  <si>
    <t>FG42C</t>
  </si>
  <si>
    <t>Bule casa, produzido em fibra de vidro, com pintura automotiva linha Candy.</t>
  </si>
  <si>
    <t>FG42D</t>
  </si>
  <si>
    <t>Bule casa, produzido em fibra de vidro, com pintura automotiva linha deluxe.</t>
  </si>
  <si>
    <t>FG42S</t>
  </si>
  <si>
    <t>Bule casa, produzido em fibra de vidro, com pintura automotiva linha nevada.</t>
  </si>
  <si>
    <t>FG72</t>
  </si>
  <si>
    <t>Torre, produzida em fibra de vidro, com pintura automotiva,</t>
  </si>
  <si>
    <t>FG72C</t>
  </si>
  <si>
    <t>Torre, produzida em fibra de vidro, com pintura automotiva linha Candy.</t>
  </si>
  <si>
    <t>FG72D</t>
  </si>
  <si>
    <t>Torre, produzida em fibra de vidro, com pintura automotiva linha deluxe.</t>
  </si>
  <si>
    <t>FG72S</t>
  </si>
  <si>
    <t>Torre, produzida em fibra de vidro, com pintura automotiva linha nevada.</t>
  </si>
  <si>
    <t>FG73</t>
  </si>
  <si>
    <t>Casinha em forma de cogumelo gigante com decoração em forma de chocolate com confetes. Produzido em fibra de vidro.</t>
  </si>
  <si>
    <t>FG73C</t>
  </si>
  <si>
    <t>Casinha em forma de cogumelo gigante Candy com decoração em forma de chocolate com confetes. Produzido em fibra de vidro.</t>
  </si>
  <si>
    <t>FG73D</t>
  </si>
  <si>
    <t>Casinha em forma de cogumelo gigante deluxe com decoração em forma de chocolate com confetes. Produzido em fibra de vidro.</t>
  </si>
  <si>
    <t>FG73S</t>
  </si>
  <si>
    <t>Casinha em forma de cogumelo gigante snow com decoração em forma de chocolate com confetes. Produzido em fibra de vidro.</t>
  </si>
  <si>
    <t>FG76AM</t>
  </si>
  <si>
    <t>"Casa do Papai Noel", prod. em fibra de vidro, com pintura automotiva na cor amarela,</t>
  </si>
  <si>
    <t>FG76AZ</t>
  </si>
  <si>
    <t>"Casa do Papai Noel", prod. em fibra de vidro, com pintura automotiva na cor azul,</t>
  </si>
  <si>
    <t>FG76VD</t>
  </si>
  <si>
    <t>"Casa do Papai Noel", prod. em fibra de vidro, com pintura automotiva na cor verde,</t>
  </si>
  <si>
    <t>FG76VM</t>
  </si>
  <si>
    <t>"Casa do Papai Noel", prod. em fibra de vidro, com pintura automotiva na cor vermelha,</t>
  </si>
  <si>
    <t>FG76C</t>
  </si>
  <si>
    <t>Casinha Candy para visitação interna, com decoração em forma de chocolate com confetes coloridos e cobertura de creme. Produzido em fibra de vidro.</t>
  </si>
  <si>
    <t>FG76D</t>
  </si>
  <si>
    <t>"Casa do Papai Noel", prod. em fibra de vidro, com pintura automotiva linha deluxe.</t>
  </si>
  <si>
    <t>FG76S</t>
  </si>
  <si>
    <t>"Casa do Papai Noel", prod. em fibra de vidro, com pintura automotiva linha nevada.</t>
  </si>
  <si>
    <t>FG96</t>
  </si>
  <si>
    <t>Bota Casa, produzido em fibra de vidro</t>
  </si>
  <si>
    <t>FG90VDP</t>
  </si>
  <si>
    <t>Pinheiro Natalino verde, com bolas vermelhas e estrelas douradas, produzido em fibra de vidro</t>
  </si>
  <si>
    <t>FG90VDM</t>
  </si>
  <si>
    <t>FG90VDG</t>
  </si>
  <si>
    <t>FG90VMP</t>
  </si>
  <si>
    <t>Pinheiro Natalino vermelho, com bolas verdes e estrelas douradas, produzido em fibra de vidro</t>
  </si>
  <si>
    <t>FG90VMM</t>
  </si>
  <si>
    <t>FG90VMG</t>
  </si>
  <si>
    <t>FG91P</t>
  </si>
  <si>
    <t>Pinheiro Natalino verde, com bolas  e estrelas douradas, produzido em fibra de vidro</t>
  </si>
  <si>
    <t>FG91M</t>
  </si>
  <si>
    <t>FG91G</t>
  </si>
  <si>
    <t>FG92P</t>
  </si>
  <si>
    <t>Pinheiro Natalino na cor prata, com bolas  vermelhas e estrelas douradas, produzido em fibra de vidro</t>
  </si>
  <si>
    <t>FG92M</t>
  </si>
  <si>
    <t>FG92G</t>
  </si>
  <si>
    <t>FG93P</t>
  </si>
  <si>
    <t>Pinheiro Natalino verde, nevado, com bolas  vermelhas e estrelas douradas, produzido em fibra de vidro</t>
  </si>
  <si>
    <t>FG93M</t>
  </si>
  <si>
    <t>FG93G</t>
  </si>
  <si>
    <t>FG93PC</t>
  </si>
  <si>
    <t>Pinheiro Natalino verde, com bolas e estrelas, produzido em fibra de vidro, com pintura automotiva linha Candy.</t>
  </si>
  <si>
    <t>FG93MC</t>
  </si>
  <si>
    <t>FG93GC</t>
  </si>
  <si>
    <t>FG94P</t>
  </si>
  <si>
    <t>Pinheiro Natalino verde, nevado, com bolas e estrelas douradas, produzido em fibra de vidro</t>
  </si>
  <si>
    <t>FG94M</t>
  </si>
  <si>
    <t>FG94G</t>
  </si>
  <si>
    <t>FG95P</t>
  </si>
  <si>
    <t>Pinheiro Natalino dourado, nevado, com bolas vermelhas e estrelas prateadas, produzido em fibra de vidro</t>
  </si>
  <si>
    <t>FG95M</t>
  </si>
  <si>
    <t>FG95G</t>
  </si>
  <si>
    <t>BE01P</t>
  </si>
  <si>
    <t>Bengala, produzida em fibra de vidro, com pintura automotiva.</t>
  </si>
  <si>
    <t>BE01PC</t>
  </si>
  <si>
    <t>Bengala, produzida em fibra de vidro, com pintura automotiva linha Candy.</t>
  </si>
  <si>
    <t>BE01PD</t>
  </si>
  <si>
    <t>Bengala, produzida em fibra de vidro, com pintura automotiva linha deluxe.</t>
  </si>
  <si>
    <t>BE01M</t>
  </si>
  <si>
    <t>BE01MC</t>
  </si>
  <si>
    <t>BE01MD</t>
  </si>
  <si>
    <t>BE01G</t>
  </si>
  <si>
    <t>BE01GC</t>
  </si>
  <si>
    <t>BE01GD</t>
  </si>
  <si>
    <t>PL02</t>
  </si>
  <si>
    <t>Placa decorativa lisa (mensagens adesivadas conforme projeto), produzida em fibra de vidro, com pintura automotiva, contorno de festão verde decorado com fitas e figura luminosa.</t>
  </si>
  <si>
    <t>PL02C</t>
  </si>
  <si>
    <t>Placa decorativa lisa (mensagens adesivadas conforme projeto), produzida em fibra de vidro, com pintura automotiva, contorno de festão verde decorado com fitas e figura luminosa. Pintura e decoração linha Candy.</t>
  </si>
  <si>
    <t>PL02D</t>
  </si>
  <si>
    <t>PL03</t>
  </si>
  <si>
    <t>Placa "Feliz Natal", produzida em fibra de vidro, com pintura automotiva, contorno de festão verde decorado com fitas e figura luminosa..</t>
  </si>
  <si>
    <t>PL03C</t>
  </si>
  <si>
    <t>Placa "Feliz Natal", produzida em fibra de vidro, com pintura automotiva, contorno de festão verde decorado com fitas e figura luminosa. Pintura e decoração linha Candy.</t>
  </si>
  <si>
    <t>PL03D</t>
  </si>
  <si>
    <t>Placa "Feliz Natal", produzida em fibra de vidro, com pintura automotiva, contorno de festão verde decorado com fitas e figura luminosa. Pintura e decoração linha deluxe.</t>
  </si>
  <si>
    <t>PL04</t>
  </si>
  <si>
    <t>Placa "Oficina do Papai Noel", produzida em fibra de vidro, com pintura automotiva, contorno de festão verde decorado com fitas e figura luminosa.</t>
  </si>
  <si>
    <t>PL04C</t>
  </si>
  <si>
    <t>Placa "Oficina do Papai Noel", produzida em fibra de vidro, com pintura automotiva, contorno de festão verde decorado com fitas e figura luminosa. Pintura e decoração linha Candy.</t>
  </si>
  <si>
    <t>PL04D</t>
  </si>
  <si>
    <t>Placa "Oficina do Papai Noel", produzida em fibra de vidro, com pintura automotiva, contorno de festão verde decorado com fitas e figura luminosa. Pintura e decoração linha deluxe.</t>
  </si>
  <si>
    <t>PL05</t>
  </si>
  <si>
    <t>Placa "Casa do Papai Noel", produzida em fibra de vidro, com pintura automotiva, contorno de festão verde decorado com fitas e figura luminosa.</t>
  </si>
  <si>
    <t>PL05C</t>
  </si>
  <si>
    <t>Placa "Casa do Papai Noel", produzida em fibra de vidro, com pintura automotiva, contorno de festão verde decorado com fitas e figura luminosa. Pintura e decoração linha Candy.</t>
  </si>
  <si>
    <t>PL05D</t>
  </si>
  <si>
    <t>Placa "Casa do Papai Noel", produzida em fibra de vidro, com pintura automotiva, contorno de festão verde decorado com fitas e figura luminosa. Pintura e decoração linha deluxe.</t>
  </si>
  <si>
    <t>PL06</t>
  </si>
  <si>
    <t>Placa "Jardim Encantado",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</si>
  <si>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</si>
  <si>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</si>
  <si>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PL06D</t>
  </si>
  <si>
    <t>Placa "Jardim Encantado", produzida em fibra de vidro, com pintura automotiva, contorno de festão verde decorado com fitas e figura luminosa. Pintura e decoração linha deluxe.</t>
  </si>
  <si>
    <t>PL07</t>
  </si>
  <si>
    <t>Placa "Reino dos Doces", produzida em fibra de vidro, com pintura automotiva, contorno de festão verde decorado com fitas e figura luminosa.</t>
  </si>
  <si>
    <t>PL07C</t>
  </si>
  <si>
    <t>Placa "Reino dos Doces", produzida em fibra de vidro, com pintura automotiva, contorno de festão verde decorado com fitas e figura luminosa. Pintura e decoração linha Candy.</t>
  </si>
  <si>
    <t>PL07D</t>
  </si>
  <si>
    <t>Placa "Reino dos Doces", produzida em fibra de vidro, com pintura automotiva, contorno de festão verde decorado com fitas e figura luminosa. Pintura e decoração linha deluxe.</t>
  </si>
  <si>
    <t>PL08</t>
  </si>
  <si>
    <t>Placa "Cidade das Crianças", produzida em fibra de vidro, com pintura automotiva, contorno de festão verde decorado com fitas e figura luminosa.</t>
  </si>
  <si>
    <t>PL08C</t>
  </si>
  <si>
    <t>Placa "Cidade das Crianças", produzida em fibra de vidro, com pintura automotiva, contorno de festão verde decorado com fitas e figura luminosa. Pintura e decoração linha Candy.</t>
  </si>
  <si>
    <t>PL08D</t>
  </si>
  <si>
    <t>Placa "Cidade das Crianças", produzida em fibra de vidro, com pintura automotiva, contorno de festão verde decorado com fitas e figura luminosa. Pintura e decoração linha deluxe.</t>
  </si>
  <si>
    <t>PL09</t>
  </si>
  <si>
    <t>Placa "Boas Festas", produzida em fibra de vidro, com pintura automotiva, contorno de festão verde decorado com fitas e figura luminosa.</t>
  </si>
  <si>
    <t>PL09C</t>
  </si>
  <si>
    <t>Placa "Boas Festas", produzida em fibra de vidro, com pintura automotiva, contorno de festão verde decorado com fitas e figura luminosa. Pintura e decoração linha Candy.</t>
  </si>
  <si>
    <t>PL09D</t>
  </si>
  <si>
    <t>Placa "Boas Festas", produzida em fibra de vidro, com pintura automotiva, contorno de festão verde decorado com fitas e figura luminosa. Pintura e decoração linha deluxe.</t>
  </si>
  <si>
    <t>PLT01</t>
  </si>
  <si>
    <t>Pilaretes</t>
  </si>
  <si>
    <t>Pilaretes em PVC, decorado com fita de veludo vermelha e bola de plástico com pintura  dourada</t>
  </si>
  <si>
    <t>.</t>
  </si>
  <si>
    <t>FG05VD</t>
  </si>
  <si>
    <t>Pacotes de Presentes</t>
  </si>
  <si>
    <t>Pacote de presente verde pequeno, produzido em fibra de vidro</t>
  </si>
  <si>
    <t>FG05VM</t>
  </si>
  <si>
    <t>Pacote de presente vermelho pequeno, produzidos em fibra de vidro</t>
  </si>
  <si>
    <t>FG05AZ</t>
  </si>
  <si>
    <t>Pacote de presente azul pequeno, produzidos em fibra de vidro</t>
  </si>
  <si>
    <t>FG05C</t>
  </si>
  <si>
    <t>Pacote de presente azul pequeno, produzidos em fibra de vidro, com pintura automotiva linha Candy.</t>
  </si>
  <si>
    <t>FG05DVD</t>
  </si>
  <si>
    <t>Pacote de presente verde pequeno, produzido em fibra de vidro, com pintura automotiva linha deluxe.</t>
  </si>
  <si>
    <t>FG05DVM</t>
  </si>
  <si>
    <t>Pacote de presente vermelho pequeno, produzidos em fibra de vidro, com pintura automotiva linha deluxe.</t>
  </si>
  <si>
    <t>FG05SVD</t>
  </si>
  <si>
    <t>Pacote de presente verde pequeno, produzido em fibra de vidro, com pintura automotiva linha nevada.</t>
  </si>
  <si>
    <t>FG05SVM</t>
  </si>
  <si>
    <t>Pacote de presente vermelho pequeno, produzidos em fibra de vidro, com pintura automotiva linha nevada.</t>
  </si>
  <si>
    <t>FG05SAZ</t>
  </si>
  <si>
    <t>Pacote de presente azul pequeno, produzidos em fibra de vidro, com pintura automotiva linha nevada.</t>
  </si>
  <si>
    <t>FG20</t>
  </si>
  <si>
    <t>Pacote de presente quadrado baixo, produzido em fibra de vidro</t>
  </si>
  <si>
    <t>FG21</t>
  </si>
  <si>
    <t>Pacote de presente quadrado alto, produzido em fibra de vidro</t>
  </si>
  <si>
    <t>FG22</t>
  </si>
  <si>
    <t>Pacote de presente retangular, produzido em fibra de vidro</t>
  </si>
  <si>
    <t>FG23</t>
  </si>
  <si>
    <t>Pacote de presente quadrado médio, produzido em fibra de vidro</t>
  </si>
  <si>
    <t>FG65</t>
  </si>
  <si>
    <t>Pacote redondo, produzido em fibra de vidro</t>
  </si>
  <si>
    <t>FG20AD</t>
  </si>
  <si>
    <t>Pacote de presente quadrado baixo, produzido em fibra de vidro e adesivos em forma de estrelas</t>
  </si>
  <si>
    <t>FG21AD</t>
  </si>
  <si>
    <t>Pacote de presente quadrado alto, produzido em fibra de vidro e adesivos em forma de estrelas</t>
  </si>
  <si>
    <t>FG22AD</t>
  </si>
  <si>
    <t>Pacote de presente retangular, produzido em fibra de vidro e adesivos em forma de círculos</t>
  </si>
  <si>
    <t>FG23AD</t>
  </si>
  <si>
    <t>Pacote de presente quadrado médio, produzido em fibra de vidro e adesivos em forma de estrelas,</t>
  </si>
  <si>
    <t>FG65AD</t>
  </si>
  <si>
    <t>Pacote redondo, produzido em fibra de vidro e adesivos em forma de círculos</t>
  </si>
  <si>
    <t>FG20C</t>
  </si>
  <si>
    <t>Pacote de presente quadrado baixo, com decoração Candy. Produzido em fibra de vidro.</t>
  </si>
  <si>
    <t>FG21C</t>
  </si>
  <si>
    <t>Pacote de presente quadrado alto, com de coração Candy. Produzido em fibra de vidro.</t>
  </si>
  <si>
    <t>FG22C</t>
  </si>
  <si>
    <t>Pacote de presente retangular com decoração Candy. Produzido em fibra de vidro.</t>
  </si>
  <si>
    <t>FG23C</t>
  </si>
  <si>
    <t>Pacote de presente quadrado médio com decoração Candy. Produzido em fibra de vidro.</t>
  </si>
  <si>
    <t>FG65C</t>
  </si>
  <si>
    <t>Pacote redondo com decoração Candy. Produzido em fibra de vidro.</t>
  </si>
  <si>
    <t>FG20D</t>
  </si>
  <si>
    <t>Pacote de presente quadrado baixo, produzido em fibra de vidro, com pintura automotiva linha deluxe.</t>
  </si>
  <si>
    <t>FG21D</t>
  </si>
  <si>
    <t>Pacote de presente quadrado alto, produzido em fibra de vidro, com pintura automotiva linha deluxe.</t>
  </si>
  <si>
    <t>FG22D</t>
  </si>
  <si>
    <t>Pacote de presente retangular, produzido em fibra de vidro, com pintura automotiva linha deluxe.</t>
  </si>
  <si>
    <t>FG23D</t>
  </si>
  <si>
    <t>Pacote de presente quadrado médio, produzido em fibra de vidro, com pintura automotiva linha deluxe.</t>
  </si>
  <si>
    <t>FG65D</t>
  </si>
  <si>
    <t>Pacote redondo, produzido em fibra de vidro, com pintura automotiva linha deluxe.</t>
  </si>
  <si>
    <t>FG20S</t>
  </si>
  <si>
    <t>Pacote de presente quadrado baixo, produzido em fibra de vidro, com pintura automotiva linha nevada.</t>
  </si>
  <si>
    <t>FG21S</t>
  </si>
  <si>
    <t>Pacote de presente quadrado alto, produzido em fibra de vidro, com pintura automotiva linha nevada.</t>
  </si>
  <si>
    <t>FG22S</t>
  </si>
  <si>
    <t>Pacote de presente retangular, produzido em fibra de vidro, com pintura automotiva linha nevada.</t>
  </si>
  <si>
    <t>FG23S</t>
  </si>
  <si>
    <t>Pacote de presente quadrado médio, produzido em fibra de vidro, com pintura automotiva linha nevada.</t>
  </si>
  <si>
    <t>FG65S</t>
  </si>
  <si>
    <t>Pacote redondo, produzido em fibra de vidro, com pintura automotiva linha nevada.</t>
  </si>
  <si>
    <t>FG78</t>
  </si>
  <si>
    <t>Saco de presente, prod. em fibra de vidro, com pintura automotiva.</t>
  </si>
  <si>
    <t>FG78C</t>
  </si>
  <si>
    <t>Saco de presente, prod. em fibra de vidro, com pintura automotiva linha Candy.</t>
  </si>
  <si>
    <t>FG78D</t>
  </si>
  <si>
    <t>Saco de presente, prod. em fibra de vidro, com pintura automotiva linha deluxe.</t>
  </si>
  <si>
    <t>FG99</t>
  </si>
  <si>
    <t>Tambor P, produzido em fibra de vidro, com pintura automotiva.</t>
  </si>
  <si>
    <t>FG99C</t>
  </si>
  <si>
    <t>Tambor P, produzido em fibra de vidro, com pintura automotiva linha Candy.</t>
  </si>
  <si>
    <t>FG99D</t>
  </si>
  <si>
    <t>Tambor P, produzido em fibra de vidro, com pintura automotiva linha deluxe.</t>
  </si>
  <si>
    <t>FG99S</t>
  </si>
  <si>
    <t>Tambor P, produzido em fibra de vidro, com pintura automotiva linha nevada.</t>
  </si>
  <si>
    <t>FG102</t>
  </si>
  <si>
    <t>Pacote de presente redondo, produzido em fibra de vidro, com pintura automotiva.</t>
  </si>
  <si>
    <t>FG103</t>
  </si>
  <si>
    <t>Pacote de presente quadrado, produzido em fibra de vidro, com pintura automotiva.</t>
  </si>
  <si>
    <t>FG102AD</t>
  </si>
  <si>
    <t>Pacote de presente redondo, produzido em fibra de vidro, com pintura automotiva e aplicação de adesivos.</t>
  </si>
  <si>
    <t>FG103AD</t>
  </si>
  <si>
    <t>Pacote de presente quadrado, produzido em fibra de vidro, com pintura automotiva e aplicação de adesivos.</t>
  </si>
  <si>
    <t>FG102C</t>
  </si>
  <si>
    <t>Pacote de presente redondo com decoração Candy. Produzido em fibra de vidro, com pintura automotiva.</t>
  </si>
  <si>
    <t>FG103C</t>
  </si>
  <si>
    <t>Pacote de presente quadrado com decoração Candy. Produzido em fibra de vidro, com pintura automotiva</t>
  </si>
  <si>
    <t>FG102D</t>
  </si>
  <si>
    <t>Pacote de presente redondo, produzido em fibra de vidro, com pintura automotiva linha deluxe.</t>
  </si>
  <si>
    <t>FG103D</t>
  </si>
  <si>
    <t>Pacote de presente quadrado, produzido em fibra de vidro, com pintura automotiva linha deluxe.</t>
  </si>
  <si>
    <t>FG102S</t>
  </si>
  <si>
    <t>Pacote de presente redondo, produzido em fibra de vidro, com pintura automotiva linha nevada.</t>
  </si>
  <si>
    <t>FG103S</t>
  </si>
  <si>
    <t>Pacote de presente quadrado, produzido em fibra de vidro, com pintura automotiva linha nevada.</t>
  </si>
  <si>
    <t>FS41</t>
  </si>
  <si>
    <t>Foto Session</t>
  </si>
  <si>
    <t>Photoface Noel pedra, produzido em fibra de vidro, com pintura automotiva</t>
  </si>
  <si>
    <t>FS41C</t>
  </si>
  <si>
    <t>Photoface Noel pedra, produzido em fibra de vidro, com pintura automotiva linha Candy.</t>
  </si>
  <si>
    <t>FS41D</t>
  </si>
  <si>
    <t>Photoface Noel pedra, produzido em fibra de vidro, com pintura automotiva linha deluxe.</t>
  </si>
  <si>
    <t>FS38T</t>
  </si>
  <si>
    <t>Photoface Boneco de Chumbo com Tambor, Produzido em fibra de vidro, com pintura automotiva</t>
  </si>
  <si>
    <t>FS38TC</t>
  </si>
  <si>
    <t>Photoface Boneco de Chumbo com Tambor, Produzido em fibra de vidro, com pintura automotiva linha Candy.</t>
  </si>
  <si>
    <t>FS38TD</t>
  </si>
  <si>
    <t>Photoface Boneco de Chumbo com Tambor, Produzido em fibra de vidro, com pintura automotiva linha deluxe.</t>
  </si>
  <si>
    <t>FS60N</t>
  </si>
  <si>
    <t>Photoface Caixa de presente com Boneco de Neve, Produzido em fibra de vidro, com pintura automotiva</t>
  </si>
  <si>
    <t>FS60NC</t>
  </si>
  <si>
    <t>Photoface Caixa de presente com Boneco de Neve, Produzido em fibra de vidro, com pintura automotiva linha Candy.</t>
  </si>
  <si>
    <t>FS60ND</t>
  </si>
  <si>
    <t>Photoface Caixa de presente com Boneco de Neve, Produzido em fibra de vidro, com pintura automotiva linha deluxe.</t>
  </si>
  <si>
    <t>FS60B</t>
  </si>
  <si>
    <t>Photoface Caixa de presente com Duende, Produzido em fibra de vidro, com pintura automotiva</t>
  </si>
  <si>
    <t>FS60BC</t>
  </si>
  <si>
    <t>Photoface Caixa de presente com Duende, Produzido em fibra de vidro, com pintura automotiva linha Candy.</t>
  </si>
  <si>
    <t>FS60BD</t>
  </si>
  <si>
    <t>Photoface Caixa de presente com Duende, Produzido em fibra de vidro, com pintura automotiva linha deluxe.</t>
  </si>
  <si>
    <t>FS17</t>
  </si>
  <si>
    <t>Photoface Bonecos de Neve, produzido em fibra de vidro, com pintura automotiva</t>
  </si>
  <si>
    <t>FS17C</t>
  </si>
  <si>
    <t>Photoface Bonecos de Neve, produzido em fibra de vidro, com pintura automotiva linha Candy.</t>
  </si>
  <si>
    <t>FS17D</t>
  </si>
  <si>
    <t>Photoface Bonecos de Neve, produzido em fibra de vidro, com pintura automotiva linha deluxe.</t>
  </si>
  <si>
    <t>FG105</t>
  </si>
  <si>
    <t>Pilaretes, produzido em fibra de vidro, com pintura automotiva</t>
  </si>
  <si>
    <t>FG105C</t>
  </si>
  <si>
    <t>Pilaretes, produzido em fibra de vidro, com pintura automotiva linha Candy.</t>
  </si>
  <si>
    <t>FG105D</t>
  </si>
  <si>
    <t>Pilaretes, produzido em fibra de vidro, com pintura automotiva linha deluxe.</t>
  </si>
  <si>
    <t>PMD105</t>
  </si>
  <si>
    <t>Madeira</t>
  </si>
  <si>
    <t>Estaca, produzida em madeira com pintura branca e verniz</t>
  </si>
  <si>
    <t>MADEIRA</t>
  </si>
  <si>
    <t>FG106</t>
  </si>
  <si>
    <t>Mini Jardim com Esquilo e Cogumelos, produzido em fibra de vidro</t>
  </si>
  <si>
    <t>FG106C</t>
  </si>
  <si>
    <t>Mini Jardim com Esquilo e Cogumelos, produzido em fibra de vidro, com pintura automotiva linha Candy.</t>
  </si>
  <si>
    <t>FG106D</t>
  </si>
  <si>
    <t>Mini Jardim com Esquilo e Cogumelos, produzido em fibra de vidro, com pintura automotiva linha deluxe.</t>
  </si>
  <si>
    <t>FG106S</t>
  </si>
  <si>
    <t>Mini Jardim com Esquilo e Cogumelos, produzido em fibra de vidro, com pintura automotiva linha nevada.</t>
  </si>
  <si>
    <t>FG107</t>
  </si>
  <si>
    <t>Linha Movimento e Música</t>
  </si>
  <si>
    <t xml:space="preserve">Cenário giratório com três personagens natalinos, produzido em fibra de vidro, com movimento giratório </t>
  </si>
  <si>
    <t>FG107C</t>
  </si>
  <si>
    <t>Cenário giratório com três personagens natalinos, produzido em fibra de vidro, com movimento giratório, com pintura automotiva linha Candy.</t>
  </si>
  <si>
    <t>FG107D</t>
  </si>
  <si>
    <t xml:space="preserve">Cenário giratório com três personagens natalinos, produzido em fibra de vidro, com movimento giratório, com pintura automotiva linha deluxe. </t>
  </si>
  <si>
    <t>FG108</t>
  </si>
  <si>
    <t>Noel com  corneta produzido em fibra de vidro, com pintura automotiva.</t>
  </si>
  <si>
    <t>FG108C</t>
  </si>
  <si>
    <t>Noel com  corneta produzido em fibra de vidro, com pintura automotiva linha Candy.</t>
  </si>
  <si>
    <t>FG108D</t>
  </si>
  <si>
    <t>Noel com  corneta produzido em fibra de vidro, com pintura automotiva linha deluxe.</t>
  </si>
  <si>
    <t>FG109</t>
  </si>
  <si>
    <t>Rena violinista, produzido em fibra de vidro, com pintura automotiva.</t>
  </si>
  <si>
    <t>FG109C</t>
  </si>
  <si>
    <t>Rena violinista, produzido em fibra de vidro, com pintura automotiva linha Candy.</t>
  </si>
  <si>
    <t>FG109D</t>
  </si>
  <si>
    <t>Rena violinista, produzido em fibra de vidro, com pintura automotiva linha deluxe.</t>
  </si>
  <si>
    <t>FG110</t>
  </si>
  <si>
    <t>Rena Harpista, produzido em fibra de vidro, com pintura automotiva.</t>
  </si>
  <si>
    <t>FG110C</t>
  </si>
  <si>
    <t>Rena Harpista, produzido em fibra de vidro, com pintura automotiva linha Candy.</t>
  </si>
  <si>
    <t>FG110D</t>
  </si>
  <si>
    <t>Rena Harpista, produzido em fibra de vidro, com pintura automotiva linha deluxe.</t>
  </si>
  <si>
    <t>FG111</t>
  </si>
  <si>
    <t>Tambor giratório, tamanho GG , produzido em fibra de vidro, com pintura automotiva.</t>
  </si>
  <si>
    <t>FG111C</t>
  </si>
  <si>
    <t>Tambor giratório, tamanho GG , produzido em fibra de vidro, com pintura automotiva linha Candy.</t>
  </si>
  <si>
    <t>FG111D</t>
  </si>
  <si>
    <t>Tambor giratório, tamanho GG , produzido em fibra de vidro, com pintura automotiva linha deluxe.</t>
  </si>
  <si>
    <t>FG111S</t>
  </si>
  <si>
    <t>Tambor giratório, tamanho GG , produzido em fibra de vidro, com pintura automotiva linha nevada.</t>
  </si>
  <si>
    <t>FG112</t>
  </si>
  <si>
    <t>Pinheiro, produzido em fibra de vidro, com pintura automotiva.</t>
  </si>
  <si>
    <t>FG112C</t>
  </si>
  <si>
    <t>Pinheiro, produzido em fibra de vidro, com pintura automotiva linha Candy.</t>
  </si>
  <si>
    <t>FG112D</t>
  </si>
  <si>
    <t>Pinheiro, produzido em fibra de vidro, com pintura automotiva linha deluxe.</t>
  </si>
  <si>
    <t>FG112S</t>
  </si>
  <si>
    <t>Pinheiro, produzido em fibra de vidro, com pintura automotiva linha nevada.</t>
  </si>
  <si>
    <t>FG113</t>
  </si>
  <si>
    <t>Tambor com urso, produzido em fibra de vidro, com pintura automotiva.</t>
  </si>
  <si>
    <t>FG113C</t>
  </si>
  <si>
    <t>Tambor com urso, produzido em fibra de vidro, com pintura automotiva linha Candy.</t>
  </si>
  <si>
    <t>FG113D</t>
  </si>
  <si>
    <t>Tambor com urso, produzido em fibra de vidro, com pintura automotiva linha deluxe.</t>
  </si>
  <si>
    <t>FG113S</t>
  </si>
  <si>
    <t>Tambor com urso, produzido em fibra de vidro com pintura automotiva linha nevada.</t>
  </si>
  <si>
    <t>FG114</t>
  </si>
  <si>
    <t>Boneco de neve com braços de galho e dois bonequinhos de neve fixados em sua estrutura, produzidos em fibra de vidro</t>
  </si>
  <si>
    <t>FG115</t>
  </si>
  <si>
    <t>Gangorra natalina com movimento, produzida em fibra de vidro. Acompanha Noel sentado, Renas, duende e pacotes de presentes.</t>
  </si>
  <si>
    <t>FG115C</t>
  </si>
  <si>
    <t>Gangorra natalina com movimento, produzida em fibra de vidro. Acompanha Noel sentado, Renas, duende e pacotes de presentes, com pintura automotiva linha Candy.</t>
  </si>
  <si>
    <t>FG115D</t>
  </si>
  <si>
    <t>Gangorra natalina com movimento, produzida em fibra de vidro. Acompanha Noel sentado, Renas, duende e pacotes de presentes, com pintura automotiva linha deluxe.</t>
  </si>
  <si>
    <t>FG115S</t>
  </si>
  <si>
    <t>Gangorra natalina com movimento, produzida em fibra de vidro. Acompanha Noel sentado, Renas, duende e pacotes de presentes, com pintura automotiva linha nevada.</t>
  </si>
  <si>
    <t>FG116</t>
  </si>
  <si>
    <t>Gangorra produzida em fibra de vidro, com pintura automotiva.</t>
  </si>
  <si>
    <t>FG116C</t>
  </si>
  <si>
    <t>Gangorra produzida em fibra de vidro, com decoração Candy, com pintura automotiva.</t>
  </si>
  <si>
    <t>FG116D</t>
  </si>
  <si>
    <t>Gangorra produzida em fibra de vidro, com pintura automotiva linha deluxe.</t>
  </si>
  <si>
    <t>FG116S</t>
  </si>
  <si>
    <t>Gangorra produzida em fibra de vidro, com pintura automotiva linha nevada.</t>
  </si>
  <si>
    <t>FG117</t>
  </si>
  <si>
    <t>Noel sentado, produzido em fibra de vidro, com pintura automotiva</t>
  </si>
  <si>
    <t>FG117C</t>
  </si>
  <si>
    <t>Noel sentado, produzido em fibra de vidro, com pintura automotiva linha Candy.</t>
  </si>
  <si>
    <t>FG117D</t>
  </si>
  <si>
    <t>Noel sentado, produzido em fibra de vidro, com pintura automotiva linha deluxe.</t>
  </si>
  <si>
    <t>FG118</t>
  </si>
  <si>
    <t>Rena em pé, produzida em fibra de vidro, com pintura automotiva</t>
  </si>
  <si>
    <t>FG118C</t>
  </si>
  <si>
    <t>Rena em pé, produzida em fibra de vidro, com pintura automotiva linha Candy.</t>
  </si>
  <si>
    <t>FG118D</t>
  </si>
  <si>
    <t>Rena em pé, produzida em fibra de vidro, com pintura automotiva linha deluxe.</t>
  </si>
  <si>
    <t>FG119</t>
  </si>
  <si>
    <t>Rena sentada, produzida em fibra de vidro, com pintura automotiva</t>
  </si>
  <si>
    <t>FG119C</t>
  </si>
  <si>
    <t>Rena sentada, produzida em fibra de vidro, com pintura automotiva linha Candy.</t>
  </si>
  <si>
    <t>FG119D</t>
  </si>
  <si>
    <t>Rena sentada, produzida em fibra de vidro, com pintura automotiva linha deluxe.</t>
  </si>
  <si>
    <t>FG120</t>
  </si>
  <si>
    <t>Dupla de pacotes de presentes, produzidos em fibra de vidro, com pintura automotiva</t>
  </si>
  <si>
    <t>FG120C</t>
  </si>
  <si>
    <t>Dupla de pacotes de presentes, produzidos em fibra de vidro, com pintura automotiva linha Candy.</t>
  </si>
  <si>
    <t>FG120D</t>
  </si>
  <si>
    <t>Dupla de pacotes de presentes, produzidos em fibra de vidro, com pintura automotiva linha deluxe.</t>
  </si>
  <si>
    <t>FG120S</t>
  </si>
  <si>
    <t>Dupla de pacotes de presentes, produzidos em fibra de vidro, com pintura automotiva linha nevada.</t>
  </si>
  <si>
    <t>FG121</t>
  </si>
  <si>
    <t>Pacote de presente, produzido em fibra de vidro, com pintura automotiva</t>
  </si>
  <si>
    <t>FG121C</t>
  </si>
  <si>
    <t>Pacote de presente, produzido em fibra de vidro, com pintura automotiva linha Candy.</t>
  </si>
  <si>
    <t>FG121D</t>
  </si>
  <si>
    <t>Pacote de presente, produzido em fibra de vidro, com pintura automotiva linha deluxe.</t>
  </si>
  <si>
    <t>FG121S</t>
  </si>
  <si>
    <t>Pacote de presente, produzido em fibra de vidro, com pintura automotiva linha nevada.</t>
  </si>
  <si>
    <t>FG122</t>
  </si>
  <si>
    <t>FG122C</t>
  </si>
  <si>
    <t>FG122D</t>
  </si>
  <si>
    <t>FG122S</t>
  </si>
  <si>
    <t>FG123</t>
  </si>
  <si>
    <t>Trio de pacotes de presentes, produzidos em fibra de vidro, com pintura automotiva</t>
  </si>
  <si>
    <t>FG123C</t>
  </si>
  <si>
    <t>Trio de pacotes de presentes, produzidos em fibra de vidro, com pintura automotiva linha Candy.</t>
  </si>
  <si>
    <t>FG123D</t>
  </si>
  <si>
    <t>Trio de pacotes de presentes, produzidos em fibra de vidro, com pintura automotiva linha deluxe.</t>
  </si>
  <si>
    <t>FG123S</t>
  </si>
  <si>
    <t>Trio de pacotes de presentes, produzidos em fibra de vidro, com pintura automotiva linha nevada.</t>
  </si>
  <si>
    <t>FG124</t>
  </si>
  <si>
    <t>Avião com papai Noel, produzido em fibra de vidro, com pintura automotiva.</t>
  </si>
  <si>
    <t>FG124C</t>
  </si>
  <si>
    <t>Avião Candy com papai Noel aviador e assento extra para interação com o público infantil. Decoração em forma de cobertura de chocolate, com confete por todo avião.</t>
  </si>
  <si>
    <t>FG124D</t>
  </si>
  <si>
    <t>Avião com papai Noel, produzido em fibra de vidro, com pintura automotiva linha deluxe.</t>
  </si>
  <si>
    <t>FG124S</t>
  </si>
  <si>
    <t>Avião com papai Noel, produzido em fibra de vidro, com pintura automotiva linha nevada.</t>
  </si>
  <si>
    <t>FG125</t>
  </si>
  <si>
    <t>Mamãe Noel, produzida em fibra de vidro, com pintura automotiva.</t>
  </si>
  <si>
    <t>FG125C</t>
  </si>
  <si>
    <t>Mamãe Noel, produzida em fibra de vidro, com pintura automotiva linha Candy.</t>
  </si>
  <si>
    <t>FG125D</t>
  </si>
  <si>
    <t>Mamãe Noel, produzida em fibra de vidro, com pintura automotiva linha deluxe.</t>
  </si>
  <si>
    <t>FG127</t>
  </si>
  <si>
    <t xml:space="preserve">Pirulito giratório  com 4 bolas coloridas e tambor, produzido em fibra de vidro. </t>
  </si>
  <si>
    <t>FG127C</t>
  </si>
  <si>
    <t>Pirulito giratório  com 4 bolas coloridas e tambor, produzido em fibra de vidro, com pintura automotiva linha Candy.</t>
  </si>
  <si>
    <t>FG127D</t>
  </si>
  <si>
    <t>Pirulito giratório  com 4 bolas coloridas e tambor, produzido em fibra de vidro, com pintura automotiva linha deluxe.</t>
  </si>
  <si>
    <t>FG127S</t>
  </si>
  <si>
    <t>Pirulito giratório  com 4 bolas coloridas e tambor, produzido em fibra de vidro, com pintura automotiva linha nevada.</t>
  </si>
  <si>
    <t>FG128</t>
  </si>
  <si>
    <t>Tambor giratório, tamanho P , produzido em fibra de vidro, com pintura automotiva.</t>
  </si>
  <si>
    <t>FG128C</t>
  </si>
  <si>
    <t>Tambor giratório, tamanho P , produzido em fibra de vidro, com pintura automotiva linha Candy.</t>
  </si>
  <si>
    <t>FG128D</t>
  </si>
  <si>
    <t>Tambor giratório, tamanho P , produzido em fibra de vidro, com pintura automotiva linha deluxe.</t>
  </si>
  <si>
    <t>FG128S</t>
  </si>
  <si>
    <t>Tambor giratório, tamanho P , produzido em fibra de vidro, com pintura automotiva linha nevada.</t>
  </si>
  <si>
    <t>FG129</t>
  </si>
  <si>
    <t>Mini Trenó, produzido em fibra de vidro, com pintura automotiva.</t>
  </si>
  <si>
    <t>FG129C</t>
  </si>
  <si>
    <t>Mini Trenó, produzido em fibra de vidro, com pintura automotiva linha Candy.</t>
  </si>
  <si>
    <t>FG129D</t>
  </si>
  <si>
    <t>Mini Trenó, produzido em fibra de vidro, com pintura automotiva linha deluxe.</t>
  </si>
  <si>
    <t>FG129S</t>
  </si>
  <si>
    <t>Mini Trenó, produzido em fibra de vidro, com pintura automotiva linha nevada.</t>
  </si>
  <si>
    <t>FG130</t>
  </si>
  <si>
    <t>Escorregador, produzido em fibra de vidro e estrutura metálica, com pintura automotiva.</t>
  </si>
  <si>
    <t>FG130C</t>
  </si>
  <si>
    <t>Escorregador, produzido em fibra de vidro e estrutura metálica, com pintura automotiva linha Candy.</t>
  </si>
  <si>
    <t>FG130D</t>
  </si>
  <si>
    <t>Escorregador, produzido em fibra de vidro e estrutura metálica, com pintura automotiva linha deluxe.</t>
  </si>
  <si>
    <t>FG130S</t>
  </si>
  <si>
    <t>Escorregador, produzido em fibra de vidro e estrutura metálica, com pintura automotiva linha nevada.</t>
  </si>
  <si>
    <t>FG131</t>
  </si>
  <si>
    <t>Ho Ho Ho, letreiro produzido em fibra de vidro, com pintura automotiva.</t>
  </si>
  <si>
    <t>1,90/1,93</t>
  </si>
  <si>
    <t>2,20/2,18</t>
  </si>
  <si>
    <t>0,50/0,50</t>
  </si>
  <si>
    <t>FG131GL</t>
  </si>
  <si>
    <t>Ho Ho Ho, letreiro produzido em fibra de vidro com aplicação de glitter/brocal</t>
  </si>
  <si>
    <t>FG131C</t>
  </si>
  <si>
    <t>Ho Ho Ho em forma de letreiro Candy, confeccionadas em fibra de vidro, pintura nas cores rosa, amarelo e verde com decoração em forma de cobertura de chocolate e confete colorido em todas as letras.</t>
  </si>
  <si>
    <t>FG131D</t>
  </si>
  <si>
    <t>Ho Ho Ho, letreiro produzido em fibra de vidro, com pintura automotiva linha deluxe.</t>
  </si>
  <si>
    <t>FG131S</t>
  </si>
  <si>
    <t>Ho Ho Ho, letreiro produzido em fibra de vidro, com pintura automotiva linha nevada.</t>
  </si>
  <si>
    <t>FG132</t>
  </si>
  <si>
    <t>Gira Gira,  produzido em fibra de vidro e estrutura metálica, com pintura automotiva.</t>
  </si>
  <si>
    <t>FG132C</t>
  </si>
  <si>
    <t>Gira-gira Candy,  produzido em fibra de vidro e estrutura metálica, com decoração em forma de cobertura de chocolate/morango com confetes.</t>
  </si>
  <si>
    <t>FG132D</t>
  </si>
  <si>
    <t>Gira Gira,  produzido em fibra de vidro e estrutura metálica, com pintura automotiva linha deluxe.</t>
  </si>
  <si>
    <t>FG132S</t>
  </si>
  <si>
    <t>Gira Gira,  produzido em fibra de vidro e estrutura metálica, com pintura automotiva linha nevada.</t>
  </si>
  <si>
    <t>FG133</t>
  </si>
  <si>
    <t>Balanço com três bancos em formato de bola,  produzido em fibra de vidro e estrutura metálica, com pintura automotiva.</t>
  </si>
  <si>
    <t>FG133CCR</t>
  </si>
  <si>
    <t>Balanço com três bancos em formato de bola,  produzido em fibra de vidro e estrutura metálica, com pintura automotiva linha Candy.</t>
  </si>
  <si>
    <t>FG133D</t>
  </si>
  <si>
    <t>Balanço com três bancos em formato de bola,  produzido em fibra de vidro e estrutura metálica, com pintura automotiva linha deluxe.</t>
  </si>
  <si>
    <t>FG133CR</t>
  </si>
  <si>
    <t>Balanço com três bancos em formato de bola e um suporte especial para cadeira de rodas,  produzido em fibra de vidro e estrutura metálica</t>
  </si>
  <si>
    <t>FG133CRC</t>
  </si>
  <si>
    <t>Balanço com três bancos em formato de bola e um suporte especial para cadeira de rodas,  produzido em fibra de vidro e estrutura metálica, com pintura automotiva linha Candy.</t>
  </si>
  <si>
    <t>FG133CRD</t>
  </si>
  <si>
    <t>Balanço com três bancos em formato de bola e um suporte especial para cadeira de rodas,  produzido em fibra de vidro e estrutura metálica, com pintura automotiva linha deluxe.</t>
  </si>
  <si>
    <t>FG134AM</t>
  </si>
  <si>
    <t>Banco Bola cor amarelo, produzido em fibra de vidro, com pintura automotiva.</t>
  </si>
  <si>
    <t>FG134AZ</t>
  </si>
  <si>
    <t>Banco Bola cor azul, produzido em fibra de vidro, com pintura automotiva.</t>
  </si>
  <si>
    <t>FG134VM</t>
  </si>
  <si>
    <t>Banco Bola cor vermelho, produzido em fibra de vidro, com pintura automotiva.</t>
  </si>
  <si>
    <t>FG134VD</t>
  </si>
  <si>
    <t>Banco Bola cor verde, produzido em fibra de vidro, com pintura automotiva.</t>
  </si>
  <si>
    <t>FG134CRS</t>
  </si>
  <si>
    <t>Banco Bola, produzido em fibra de vidro, com pintura automotiva rosa linha Candy.</t>
  </si>
  <si>
    <t>FG134CAZ</t>
  </si>
  <si>
    <t>Banco Bola, produzido em fibra de vidro, com pintura automotiva azul linha Candy.</t>
  </si>
  <si>
    <t>FG134DVD</t>
  </si>
  <si>
    <t>Banco Bola cor verde, produzido em fibra de vidro, com pintura automotiva linha deluxe.</t>
  </si>
  <si>
    <t>FG134DVM</t>
  </si>
  <si>
    <t>Banco Bola cor vermelha, produzido em fibra de vidro, com pintura automotiva linha deluxe.</t>
  </si>
  <si>
    <t>FG134SVD</t>
  </si>
  <si>
    <t>Banco Bola cor verde, produzido em fibra de vidro, com pintura automotiva linha nevada.</t>
  </si>
  <si>
    <t>FG134SVM</t>
  </si>
  <si>
    <t>Banco Bola cor vermelha, produzido em fibra de vidro, com pintura automotiva linha nevada.</t>
  </si>
  <si>
    <t>FG135</t>
  </si>
  <si>
    <t>Tambor giratório, tamanho M , produzido em fibra de vidro, com pintura automotiva.</t>
  </si>
  <si>
    <t>FG135C</t>
  </si>
  <si>
    <t>Tambor giratório, tamanho M , produzido em fibra de vidro, com pintura automotiva rosa linha Candy.</t>
  </si>
  <si>
    <t>FG135D</t>
  </si>
  <si>
    <t>Tambor giratório, tamanho M , produzido em fibra de vidro, com pintura automotiva linha deluxe.</t>
  </si>
  <si>
    <t>FG135S</t>
  </si>
  <si>
    <t>Tambor giratório, tamanho M , produzido em fibra de vidro</t>
  </si>
  <si>
    <t>FG136</t>
  </si>
  <si>
    <t>Pirulito giratório com 5 bolas coloridas e tambor, produzido em fibra de vidro, com pintura automotiva.</t>
  </si>
  <si>
    <t>FG136C</t>
  </si>
  <si>
    <t>Pirulito giratório com 5 bolas coloridas e tambor, produzido em fibra de vidro, com pintura automotiva rosa linha Candy.</t>
  </si>
  <si>
    <t>FG136D</t>
  </si>
  <si>
    <t>Pirulito giratório com 5 bolas coloridas e tambor, produzido em fibra de vidro, com pintura automotiva linha deluxe.</t>
  </si>
  <si>
    <t>FG137</t>
  </si>
  <si>
    <t xml:space="preserve">Pirulito giratório  com 5 bolas com aplicação de glitter. Instaladas em tambor, produzido em fibra de vidro. </t>
  </si>
  <si>
    <t>FG138</t>
  </si>
  <si>
    <t xml:space="preserve">Pirulito giratório  com 4 bolas com aplicação de glitter. Instaladas em tambor, produzido em fibra de vidro. </t>
  </si>
  <si>
    <t>FG139</t>
  </si>
  <si>
    <t>Tambor M, produzido em fibra de vidro, com pintura automotiva.</t>
  </si>
  <si>
    <t>FG139C</t>
  </si>
  <si>
    <t>Tambor M, produzido em fibra de vidro, com pintura automotiva rosa linha Candy.</t>
  </si>
  <si>
    <t>FG139D</t>
  </si>
  <si>
    <t>Tambor M, produzido em fibra de vidro, com pintura automotiva linha deluxe.</t>
  </si>
  <si>
    <t>FG139S</t>
  </si>
  <si>
    <t>Tambor M, produzido em fibra de vidro, com pintura automotiva linha nevada.</t>
  </si>
  <si>
    <t>FG141G</t>
  </si>
  <si>
    <t>Árvore escorregador produzida em fibra de vidro, com pintura automotiva.</t>
  </si>
  <si>
    <t>FG141GC</t>
  </si>
  <si>
    <t>Árvore escorregador produzida em fibra de vidro, com decoração Candy</t>
  </si>
  <si>
    <t>FG141GD</t>
  </si>
  <si>
    <t>Árvore escorregador produzida em fibra de vidro, com pintura automotiva linha deluxe.</t>
  </si>
  <si>
    <t>FG141GS</t>
  </si>
  <si>
    <t>Árvore escorregador produzida em fibra de vidro, com pintura automotiva linha nevada.</t>
  </si>
  <si>
    <t>LANÇ. 2020</t>
  </si>
  <si>
    <t>FG141M</t>
  </si>
  <si>
    <t>FG142</t>
  </si>
  <si>
    <t>Caixa de correio produzida em fibra de vidro</t>
  </si>
  <si>
    <t>FG142C</t>
  </si>
  <si>
    <t>Caixa de correio produzida em fibra de vidro, com pintura automotiva rosa linha Candy.</t>
  </si>
  <si>
    <t>FG142D</t>
  </si>
  <si>
    <t>Caixa de correio produzida em fibra de vidro, com pintura automotiva linha deluxe.</t>
  </si>
  <si>
    <t>FG142S</t>
  </si>
  <si>
    <t>Caixa de correio produzida em fibra de vidro, com pintura automotiva linha nevada.</t>
  </si>
  <si>
    <t>FG143</t>
  </si>
  <si>
    <t>Carrossel com renas e árvore natalina  produzido em fibra de vidro, com pintura automotiva.</t>
  </si>
  <si>
    <t>FG144</t>
  </si>
  <si>
    <t>Carrossel com renas, trenó, presentes e Noel gigante  produzido em fibra de vidro</t>
  </si>
  <si>
    <t>FG145P</t>
  </si>
  <si>
    <t>Docinho formado por bola natalina de 0,50m com cobertura de chocolate/morango com confetes e embalagem para docinhos, produzido em fibra de vidro.</t>
  </si>
  <si>
    <t>FG145M</t>
  </si>
  <si>
    <t>Docinho formado por bola natalina de 0,70m com cobertura de chocolate/morango com confetes e embalagem para docinhos, produzido em fibra de vidro.</t>
  </si>
  <si>
    <t>FG145G</t>
  </si>
  <si>
    <t>Docinho formado por bola natalina de 0,90m com cobertura de chocolate/morango com confetes e embalagem para docinhos, produzido em fibra de vidro.</t>
  </si>
  <si>
    <t>FG147RSP</t>
  </si>
  <si>
    <t>Cupcake na embalagem de docinho com cobertura cor de rosa, granulados coloridos e cereja. Produzido em fibra de vidro</t>
  </si>
  <si>
    <t>FG147RSM</t>
  </si>
  <si>
    <t>FG147RSG</t>
  </si>
  <si>
    <t>FG147MRP</t>
  </si>
  <si>
    <t>Cupcake na embalagem de docinho com cobertura de chocolate, granulados coloridos e cereja. Produzido em fibra de vidro</t>
  </si>
  <si>
    <t>FG147MRM</t>
  </si>
  <si>
    <t>FG147MRG</t>
  </si>
  <si>
    <t>FG147VDP</t>
  </si>
  <si>
    <t>Cupcake na embalagem de docinho com cobertura verde, granulados coloridos e cereja. Produzido em fibra de vidro</t>
  </si>
  <si>
    <t>FG147VDM</t>
  </si>
  <si>
    <t>FG147VDG</t>
  </si>
  <si>
    <t>FG150PP</t>
  </si>
  <si>
    <t>Pirâmide iluminada com 0,90m de altura, formada por bolas natalinas de 0,30m, produzidas em fibra de vidro. Cores diversas, com pintura automotiva.</t>
  </si>
  <si>
    <t>FG150P</t>
  </si>
  <si>
    <t>Pirâmide iluminada com 1,5m de altura, formada por bolas natalinas de 0,50m, produzidas em fibra de vidro. Cores diversas, com pintura automotiva.</t>
  </si>
  <si>
    <t>FG150M</t>
  </si>
  <si>
    <t>Pirâmide iluminada com 2,10m de altura, formada por bolas natalinas de 0,70m, produzidas em fibra de vidro. Cores diversas, com pintura automotiva.</t>
  </si>
  <si>
    <t>FG150G</t>
  </si>
  <si>
    <t>Pirâmide  iluminada com 2,7m de altura, formada por bolas natalinas de 0,90m, produzidas em fibra de vidro. Cores diversas, com pintura automotiva.</t>
  </si>
  <si>
    <t>FG150GG</t>
  </si>
  <si>
    <t>Pirâmide iluminada com 3,60m de altura, formada por bolas natalinas de 1,20m, produzidas em fibra de vidro. Cores diversas, com pintura automotiva.</t>
  </si>
  <si>
    <t>FG150EG</t>
  </si>
  <si>
    <t>Pirâmide iluminada com 4,5m de altura, formada por bolas natalinas de 1,50m, produzidas em fibra de vidro. Cores diversas, com pintura automotiva.</t>
  </si>
  <si>
    <t>FG150SPP</t>
  </si>
  <si>
    <t>Pirâmide sem iluminação com 0,90m de altura, formada por bolas natalinas de 0,30m, produzidas em fibra de vidro. Cores diversas, com pintura automotiva.</t>
  </si>
  <si>
    <t>FG150SP</t>
  </si>
  <si>
    <t>Pirâmide sem iluminação com 1,5m de altura, formada por bolas natalinas de 0,50m, produzidas em fibra de vidro. Cores diversas, com pintura automotiva.</t>
  </si>
  <si>
    <t>FG150SM</t>
  </si>
  <si>
    <t>Pirâmide sem iluminação com 2,10m de altura, formada por bolas natalinas de 0,70m, produzidas em fibra de vidro. Cores diversas, com pintura automotiva.</t>
  </si>
  <si>
    <t>FG150SG</t>
  </si>
  <si>
    <t>Pirâmide sem iluminação com 2,7m de altura, formada por bolas natalinas de 0,90m, produzidas em fibra de vidro. Cores diversas, com pintura automotiva.</t>
  </si>
  <si>
    <t>FG150SGG</t>
  </si>
  <si>
    <t>Pirâmide sem iluminação com 3,60m de altura, formada por bolas natalinas de 1,20m, produzidas em fibra de vidro. Cores diversas, com pintura automotiva.</t>
  </si>
  <si>
    <t>FG150SEG</t>
  </si>
  <si>
    <t>Pirâmide sem iluminação com 4,5m de altura, formada por bolas natalinas de 1,50m, produzidas em fibra de vidro. Cores diversas, com pintura automotiva.</t>
  </si>
  <si>
    <t>FG150ADPP</t>
  </si>
  <si>
    <t>Pirâmide com 0,90m de altura, formada por bolas natalinas de 0,30m adesivadas, produzidas em fibra de vidro. Cores diversas, com pintura automotiva.</t>
  </si>
  <si>
    <t>FG150ADP</t>
  </si>
  <si>
    <t>Pirâmide com 1,5m de altura, formada por bolas natalinas de 0,50m adesivadas, produzidas em fibra de vidro. Cores diversas, com pintura automotiva.</t>
  </si>
  <si>
    <t>FG150ADM</t>
  </si>
  <si>
    <t>Pirâmide com 2,10m de altura, formada por bolas natalinas de 0,70m adesivadas, produzidas em fibra de vidro. Cores diversas, com pintura automotiva.</t>
  </si>
  <si>
    <t>FG150ADG</t>
  </si>
  <si>
    <t>Pirâmide com 2,7m de altura, formada por bolas natalinas de 0,90m adesivadas, produzidas em fibra de vidro. Cores diversas, com pintura automotiva.</t>
  </si>
  <si>
    <t>FG150ADGG</t>
  </si>
  <si>
    <t>Pirâmide com 3,60m de altura, formada por bolas natalinas de 1,20m adesivadas, produzidas em fibra de vidro. Cores diversas, com pintura automotiva.</t>
  </si>
  <si>
    <t>FG150ADEG</t>
  </si>
  <si>
    <t>Pirâmide com 4,5m de altura, formada por bolas natalinas de 1,50m adesivadas, produzidas em fibra de vidro. Cores diversas, com pintura automotiva.</t>
  </si>
  <si>
    <t>FG150CPP</t>
  </si>
  <si>
    <t>Pirâmide com 0,90m de altura, formada por bolas natalinas de 0,30m, produzidas em fibra de vidro,  com pintura automotiva rosa linha Candy.</t>
  </si>
  <si>
    <t>FG150CP</t>
  </si>
  <si>
    <t>Pirâmide com 1,5m de altura, formada por bolas natalinas de 0,50m, produzidas em fibra de vidro, com pintura automotiva rosa linha Candy.</t>
  </si>
  <si>
    <t>FG150CM</t>
  </si>
  <si>
    <t>Pirâmide com 2,10m de altura, formada por bolas natalinas de 0,70m, produzidas em fibra de vidro, com pintura automotiva rosa linha Candy.</t>
  </si>
  <si>
    <t>FG150CG</t>
  </si>
  <si>
    <t>Pirâmide com 2,7m de altura, formada por bolas natalinas de 0,90m, produzidas em fibra de vidro, com pintura automotiva rosa linha Candy.</t>
  </si>
  <si>
    <t>FG150CGG</t>
  </si>
  <si>
    <t>Pirâmide com 3,60m de altura, formada por bolas natalinas de 1,20m, produzidas em fibra de vidro, com pintura automotiva rosa linha Candy.</t>
  </si>
  <si>
    <t>FG150CEG</t>
  </si>
  <si>
    <t>Pirâmide com 4,5m de altura, formada por bolas natalinas de 1,50m, produzidas em fibra de vidro, com pintura automotiva rosa linha Candy.</t>
  </si>
  <si>
    <t>FG150DPP</t>
  </si>
  <si>
    <t>Pirâmide com 0,90m de altura, formada por bolas natalinas de 0,30m adesivadas, produzidas em fibra de vidro , com pintura automotiva linha deluxe.</t>
  </si>
  <si>
    <t>FG150DP</t>
  </si>
  <si>
    <t>Pirâmide com 1,5m de altura, formada por bolas natalinas de 0,50m adesivadas, produzidas em fibra de vidro, com pintura automotiva linha deluxe.</t>
  </si>
  <si>
    <t>FG150DM</t>
  </si>
  <si>
    <t>Pirâmide com 2,10m de altura, formada por bolas natalinas de 0,70m adesivadas, produzidas em fibra de vidro, com pintura automotiva linha deluxe.</t>
  </si>
  <si>
    <t>FG150DG</t>
  </si>
  <si>
    <t>Pirâmide com 2,7m de altura, formada por bolas natalinas de 0,90m adesivadas, produzidas em fibra de vidro, com pintura automotiva linha deluxe.</t>
  </si>
  <si>
    <t>FG150DGG</t>
  </si>
  <si>
    <t>Pirâmide com 3,60m de altura, formada por bolas natalinas de 1,20m adesivadas, produzidas em fibra de vidro, com pintura automotiva linha deluxe.</t>
  </si>
  <si>
    <t>FG150DEG</t>
  </si>
  <si>
    <t>Pirâmide com 4,5m de altura, formada por bolas natalinas de 1,50m adesivadas, produzidas em fibra de vidro, com pintura automotiva linha deluxe.</t>
  </si>
  <si>
    <t>FG150SWPP</t>
  </si>
  <si>
    <t>Pirâmide com 0,90m de altura, formada por bolas natalinas de 0,30m, produzidas em fibra de vidro,  com pintura automotiva rosa linha  nevada.</t>
  </si>
  <si>
    <t>FG150SWP</t>
  </si>
  <si>
    <t>Pirâmide com 1,5m de altura, formada por bolas natalinas de 0,50m, produzidas em fibra de vidro, com pintura automotiva rosa linha  nevada.</t>
  </si>
  <si>
    <t>FG150SWM</t>
  </si>
  <si>
    <t>Pirâmide com 2,10m de altura, formada por bolas natalinas de 0,70m, produzidas em fibra de vidro, com pintura automotiva rosa linha  nevada.</t>
  </si>
  <si>
    <t>FG150SWG</t>
  </si>
  <si>
    <t>Pirâmide com 2,7m de altura, formada por bolas natalinas de 0,90m, produzidas em fibra de vidro, com pintura automotiva rosa linha  nevada.</t>
  </si>
  <si>
    <t>FG150SWGG</t>
  </si>
  <si>
    <t>Pirâmide com 3,60m de altura, formada por bolas natalinas de 1,20m, produzidas em fibra de vidro, com pintura automotiva rosa linha  nevada.</t>
  </si>
  <si>
    <t>FG150SWEG</t>
  </si>
  <si>
    <t>Pirâmide com 4,5m de altura, formada por bolas natalinas de 1,50m, produzidas em fibra de vidro, com pintura automotiva rosa linha  nevada.</t>
  </si>
  <si>
    <t>FG150GLPP</t>
  </si>
  <si>
    <t>Pirâmide com 0,90m de altura, formada por bolas natalinas de 0,30m, produzidas em fibra de vidro, gliterizadas. Cores diversas.</t>
  </si>
  <si>
    <t>FG150GLP</t>
  </si>
  <si>
    <t>Pirâmide com 1,5m de altura, formada por bolas natalinas de 0,50m, produzidas em fibra de vidro, gliterizadas. Cores diversas.</t>
  </si>
  <si>
    <t>FG150GLM</t>
  </si>
  <si>
    <t>Pirâmide com 2,10m de altura, formada por bolas natalinas de 0,70m, produzidas em fibra de vidro, gliterizadas. Cores diversas.</t>
  </si>
  <si>
    <t>FG150GLG</t>
  </si>
  <si>
    <t>Pirâmide com 2,7m de altura, formada por bolas natalinas de 0,90m, produzidas em fibra de vidro, gliterizadas. Cores diversas.</t>
  </si>
  <si>
    <t>FG150GLGG</t>
  </si>
  <si>
    <t>Pirâmide com 3,60m de altura, formada por bolas natalinas de 1,20m, produzidas em fibra de vidro, gliterizadas. Cores diversas.</t>
  </si>
  <si>
    <t>FG150GLEG</t>
  </si>
  <si>
    <t>Pirâmide com 4,5m de altura, formada por bolas natalinas de 1,50m, produzidas em fibra de vidro, gliterizadas. Cores diversas.</t>
  </si>
  <si>
    <t>FGNL</t>
  </si>
  <si>
    <t>NOEL LAREIRA</t>
  </si>
  <si>
    <t>Painel Papai Noel entrando pela lareira em resina</t>
  </si>
  <si>
    <t>FG46E</t>
  </si>
  <si>
    <t>Poltrona Noel, produzida em fibra de vidro</t>
  </si>
  <si>
    <t>BMN</t>
  </si>
  <si>
    <t>Bola Natalina para "esconder" máquina de neve e galão</t>
  </si>
  <si>
    <t>MOBP01AM</t>
  </si>
  <si>
    <t>Mobiliário Público</t>
  </si>
  <si>
    <t>Banco para praça, confeccionado em fibra de vidro com pintura automotiva na cor amarela, fixada em estrutura metálica zincada, com pintura preta.</t>
  </si>
  <si>
    <t>MOBP01AZ</t>
  </si>
  <si>
    <t>Banco para praça, confeccionado em fibra de vidro com pintura automotiva na cor azul, fixada em estrutura metálica zincada, com pintura preta.</t>
  </si>
  <si>
    <t>MOBP01BC</t>
  </si>
  <si>
    <t>Banco para praça, confeccionado em fibra de vidro com pintura automotiva na cor branca, fixada em estrutura metálica zincada, com pintura preta.</t>
  </si>
  <si>
    <t>MOBP01VD</t>
  </si>
  <si>
    <t>Banco para praça, confeccionado em fibra de vidro com pintura automotiva na cor verde, fixada em estrutura metálica zincada, com pintura preta.</t>
  </si>
  <si>
    <t>MOBP01VM</t>
  </si>
  <si>
    <t>Banco para praça, confeccionado em fibra de vidro com pintura automotiva na cor vermelha, fixada em estrutura metálica zincada, com pintura preta.</t>
  </si>
  <si>
    <t>MOBP01CRS</t>
  </si>
  <si>
    <t>Banco para praça, confeccionado em fibra de vidro com pintura automotiva na cor rosa, fixada em estrutura metálica zincada, com pintura verde.</t>
  </si>
  <si>
    <t>MOBP01CVD</t>
  </si>
  <si>
    <t>Banco para praça, confeccionado em fibra de vidro com pintura automotiva na cor verde, fixada em estrutura metálica zincada, com pintura rosa.</t>
  </si>
  <si>
    <t>MOBP01DVM</t>
  </si>
  <si>
    <t>Banco para praça, confeccionado em fibra de vidro com pintura automotiva na cor vermelha, fixada em estrutura metálica zincada, com pintura dourada.</t>
  </si>
  <si>
    <t>MOBP01DVD</t>
  </si>
  <si>
    <t>Banco para praça, confeccionado em fibra de vidro com pintura automotiva verde, fixada em estrutura metálica zincada, com pintura dourada.</t>
  </si>
  <si>
    <t>MOBP01DDR</t>
  </si>
  <si>
    <t>Banco para praça, confeccionado em fibra de vidro com pintura automotiva dourada, fixada em estrutura metálica zincada, com pintura verde.</t>
  </si>
  <si>
    <t>MOBP02PF</t>
  </si>
  <si>
    <t>Poste com floreiras confeccionados em fibra de vidro com pintura automotiva na cor preta para o poste e dourada para as floreiras, detalhes em estrutura de arabescos e luminária translúcida. OBS.: flores não inclusas.</t>
  </si>
  <si>
    <t>MOBP02PB</t>
  </si>
  <si>
    <t>MOBP02AZF</t>
  </si>
  <si>
    <t>Poste com floreiras confeccionados em fibra de vidro com pintura automotiva na cor azul com detalhes em dourado para o poste e dourada para as floreiras, detalhes em estrutura de arabescos e luminária translúcida. OBS.: flores não inclusas.</t>
  </si>
  <si>
    <t>MOBP02AZB</t>
  </si>
  <si>
    <t>Poste com bandeirolas, sendo o poste confeccionado em fibra de vidro com pintura automotiva na cor  azul com detalhes em dourado e bandeirola em lona impressa, detalhes em estrutura de arabescos e luminária translúcida. OBS.: Arte das bandeirolas definida pelo cliente.</t>
  </si>
  <si>
    <t>MOBP02VMF</t>
  </si>
  <si>
    <t>Poste com floreiras confeccionados em fibra de vidro com pintura automotiva na cor  vermelho com detalhes em dourado para o poste e dourada para as floreiras, detalhes em estrutura de arabescos e luminária translúcida. OBS.: flores não inclusas.</t>
  </si>
  <si>
    <t>MOBP02VMB</t>
  </si>
  <si>
    <t>Poste com bandeirolas, sendo o poste confeccionado em fibra de vidro com pintura automotiva na  vermelho com detalhes em dourado e bandeirola em lona impressa, detalhes em estrutura de arabescos e luminária translúcida. OBS.: Arte das bandeirolas definida pelo cliente.</t>
  </si>
  <si>
    <t>MOBP02GF</t>
  </si>
  <si>
    <t>Poste com floreiras confeccionados em fibra de vidro com pintura automotiva na cor cinza grafite para o poste e dourada para as floreiras, detalhes em estrutura de arabescos e luminária translúcida. OBS.: flores não inclusas.</t>
  </si>
  <si>
    <t>MOBP02GB</t>
  </si>
  <si>
    <t>Poste com bandeirolas, sendo o poste confeccionado em fibra de vidro com pintura automotiva na cor cinza grafite e bandeirola em lona impressa, detalhes em estrutura de arabescos e luminária translúcida. OBS.: Arte das bandeirolas definida pelo cliente.</t>
  </si>
  <si>
    <t>MOBP02CVF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</si>
  <si>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</si>
  <si>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MOBP02CVB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</si>
  <si>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</si>
  <si>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MOBP02CRF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</si>
  <si>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</si>
  <si>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MOBP02CRB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</si>
  <si>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</si>
  <si>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MOBP02DVMF</t>
  </si>
  <si>
    <t>Poste com floreiras confeccionados em fibra de vidro com pintura automotiva na cor vermelho e detalhes em dourado para o poste e dourado para as floreiras, detalhes em estrutura de arabescos e luminária translúcida. OBS.: flores não inclusas.</t>
  </si>
  <si>
    <t>MOBP02DVMB</t>
  </si>
  <si>
    <t>Poste com bandeirolas, sendo o poste confeccionado em fibra de vidro com pintura automotiva na cor vermelho e detalhes em dourado e bandeirola em lona impressa, detalhes em estrutura de arabescos e luminária translúcida. OBS.: Arte das bandeirolas definida pelo cliente.</t>
  </si>
  <si>
    <t>MOBP02DVDF</t>
  </si>
  <si>
    <t>Poste com floreiras confeccionados em fibra de vidro com pintura automotiva na cor verde e detalhes em dourado para o poste e dourado para as floreiras, detalhes em estrutura de arabescos e luminária translúcida. OBS.: flores não inclusas.</t>
  </si>
  <si>
    <t>MOBP02DVDB</t>
  </si>
  <si>
    <t>Poste com bandeirolas, sendo o poste confeccionado em fibra de vidro com pintura automotiva na cor verde e detalhes em dourado e bandeirola em lona impressa, detalhes em estrutura de arabescos e luminária translúcida. OBS.: Arte das bandeirolas definida pelo cliente.</t>
  </si>
  <si>
    <t>MOBP03BC</t>
  </si>
  <si>
    <t>Floreira, confeccionada em fibra de vidro com pintura automotiva na cor branca, fixada em estrutura metálica zincada, com pintura preta.</t>
  </si>
  <si>
    <t>MOBP03VM</t>
  </si>
  <si>
    <t>Floreira, confeccionada em fibra de vidro com pintura  automotiva na cor vermelha, fixada em estrutura metálica zincada, com pintura preta.</t>
  </si>
  <si>
    <t>MOBP03DVD</t>
  </si>
  <si>
    <t>Floreira, confeccionada em fibra de vidro com pintura  automotiva na cor verde, fixada em estrutura metálica zincada, com pintura dourada.</t>
  </si>
  <si>
    <t>MOBP03DVM</t>
  </si>
  <si>
    <t>Floreira, confeccionada em fibra de vidro com pintura  automotiva na cor vermelha, fixada em estrutura metálica zincada, com pintura dourada.</t>
  </si>
  <si>
    <t>MOBP04AZ</t>
  </si>
  <si>
    <t>Cachepô, confeccionada em fibra de vidro com pintura automotiva na cor azul, fixada em estrutura metálica zincada, com pintura preta.</t>
  </si>
  <si>
    <t>MOBP04BC</t>
  </si>
  <si>
    <t>Cachepô, confeccionada em fibra de vidro com pintura automotiva na cor branca, fixada em estrutura metálica zincada, com pintura preta.</t>
  </si>
  <si>
    <t>MOBP04VM</t>
  </si>
  <si>
    <t>Cachepô, confeccionada em fibra de vidro com pintura automotiva na cor vermelha, fixada em estrutura metálica zincada, com pintura preta.</t>
  </si>
  <si>
    <t>MOBP04CR</t>
  </si>
  <si>
    <t>Cachepô, confeccionada em fibra de vidro com pintura automotiva na cor rosa e detalhes na cor verde, fixada em estrutura metálica zincada, com pintura verde.</t>
  </si>
  <si>
    <t>MOBP04CV</t>
  </si>
  <si>
    <t>Cachepô, confeccionada em fibra de vidro com pintura automotiva na cor verde e detalhes na cor rosa, fixada em estrutura metálica zincada, com pintura rosa.</t>
  </si>
  <si>
    <t>MOBP04DVD</t>
  </si>
  <si>
    <t>Cachepô, confeccionada em fibra de vidro com pintura automotiva na cor verde e detalhes na cor dourada, fixada em estrutura metálica zincada, com pintura dourada.</t>
  </si>
  <si>
    <t>MOBP04DVM</t>
  </si>
  <si>
    <t>Cachepô, confeccionada em fibra de vidro com pintura automotiva na cor vermelha e detalhes na cor dourada, fixada em estrutura metálica zincada, com pintura dourada.</t>
  </si>
  <si>
    <t>MOBP05BC</t>
  </si>
  <si>
    <t>Mesa, confeccionada em fibra de vidro com pintura automotiva na cor branca, fixada em estrutura metálica zincada, com pintura preta.</t>
  </si>
  <si>
    <t>MOBP05VM</t>
  </si>
  <si>
    <t>Mesa, confeccionada em fibra de vidro com pintura automotiva na cor vermelha, fixada em estrutura metálica zincada, com pintura preta.</t>
  </si>
  <si>
    <t>MOBP05DVM</t>
  </si>
  <si>
    <t>Mesa, confeccionada em fibra de vidro com pintura automotiva na cor vermelha, fixada em estrutura metálica zincada, com pintura dourada.</t>
  </si>
  <si>
    <t>MOBP06BC</t>
  </si>
  <si>
    <t>Banqueta, confeccionada em fibra de vidro com pintura automotiva na cor branca, fixada em estrutura metálica zincada, com pintura preta.</t>
  </si>
  <si>
    <t>MOBP06VM</t>
  </si>
  <si>
    <t>Banqueta, confeccionada em fibra de vidro com pintura automotiva na cor vermelha, fixada em estrutura metálica zincada, com pintura preta.</t>
  </si>
  <si>
    <t>MOBP06DVM</t>
  </si>
  <si>
    <t>Banqueta, confeccionada em fibra de vidro com pintura automotiva na cor vermelha, fixada em estrutura metálica zincada, com pintura dourada.</t>
  </si>
  <si>
    <t>MOBP07</t>
  </si>
  <si>
    <t>Lixeira com tampa, confeccionada em fibra de vidro com pintura automotiva, fixada em estrutura metálica zincada, com pintura preta.</t>
  </si>
  <si>
    <t>LGF01</t>
  </si>
  <si>
    <t>Linha Garden</t>
  </si>
  <si>
    <t>Jardim vertical, tamanho pequeno, produzido em fibra de vidro</t>
  </si>
  <si>
    <t>LGF02</t>
  </si>
  <si>
    <t>Jardim vertical, tamanho grande, produzido em fibra de vidro</t>
  </si>
  <si>
    <t>LGCF</t>
  </si>
  <si>
    <t>Calha coletora para jardim vertical produzida em fibra de vidro</t>
  </si>
  <si>
    <t>N2D01</t>
  </si>
  <si>
    <t>Natal  bidimensional</t>
  </si>
  <si>
    <t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</si>
  <si>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PVC</t>
  </si>
  <si>
    <t>N2D02</t>
  </si>
  <si>
    <t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</si>
  <si>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N2D03</t>
  </si>
  <si>
    <t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</si>
  <si>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N2D04</t>
  </si>
  <si>
    <t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</si>
  <si>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N2D05</t>
  </si>
  <si>
    <t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</si>
  <si>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N2D06</t>
  </si>
  <si>
    <t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</si>
  <si>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N2D07</t>
  </si>
  <si>
    <t>Bengala doce de natal para decoração, nas cores vermelho e branca com contorno luminoso. Produzida em PVC 10mm de espessura com impressão digital de face dupla. Contorno com mangueira cristal</t>
  </si>
  <si>
    <t>N2D08</t>
  </si>
  <si>
    <t>Bengala doce de natal para decoração, nas cores vermelho e branca com contorno luminoso. Produzida em PVC 10mm de espessura com impressão digital de face dupla. Contorno com mangueira incandescente morna.</t>
  </si>
  <si>
    <t>FG07PPAZ</t>
  </si>
  <si>
    <t>Bolas Natalinas</t>
  </si>
  <si>
    <t>Bolas de natal azul, com ilum. e adesivo, prod. em fibra de vidro</t>
  </si>
  <si>
    <t>FG07PPAM</t>
  </si>
  <si>
    <t>Bolas de natal amarela, com ilum. e adesivo, prod. em fibra de vidro</t>
  </si>
  <si>
    <t>FG07PPVD</t>
  </si>
  <si>
    <t>Bolas de natal verde, com ilum. e adesivo, prod. em fibra de vidro</t>
  </si>
  <si>
    <t>FG07PPVM</t>
  </si>
  <si>
    <t>Bolas de natal vermelha, com ilum. e adesivo, prod. em fibra de vidro</t>
  </si>
  <si>
    <t>FG07PAZ</t>
  </si>
  <si>
    <t>FG07PAM</t>
  </si>
  <si>
    <t>FG07PVD</t>
  </si>
  <si>
    <t>FG07PVM</t>
  </si>
  <si>
    <t>FG07MAZ</t>
  </si>
  <si>
    <t>FG07MAM</t>
  </si>
  <si>
    <t>FG07MVD</t>
  </si>
  <si>
    <t>FG07MVM</t>
  </si>
  <si>
    <t>FG07GAZ</t>
  </si>
  <si>
    <t>FG07GAM</t>
  </si>
  <si>
    <t>FG07GVD</t>
  </si>
  <si>
    <t>FG07GVM</t>
  </si>
  <si>
    <t>FG07GGAZ</t>
  </si>
  <si>
    <t>FG07GGAM</t>
  </si>
  <si>
    <t>FG07GGVD</t>
  </si>
  <si>
    <t>FG07GGVM</t>
  </si>
  <si>
    <t>FG07EGAZ</t>
  </si>
  <si>
    <t>FG07EGAM</t>
  </si>
  <si>
    <t>FG07EGVD</t>
  </si>
  <si>
    <t>FG07EGVM</t>
  </si>
  <si>
    <t>FG07PPSAZ</t>
  </si>
  <si>
    <t>Bolas de natal azul, cor sólida e adesivo, prod. em fibra de vidro</t>
  </si>
  <si>
    <t>FG07PPSAM</t>
  </si>
  <si>
    <t>Bolas de natal amarela, cor sólida e adesivo, prod. em fibra de vidro</t>
  </si>
  <si>
    <t>FG07PPSVD</t>
  </si>
  <si>
    <t>Bolas de natal verde, cor sólida e adesivo, prod. em fibra de vidro</t>
  </si>
  <si>
    <t>FG07PPSVM</t>
  </si>
  <si>
    <t>Bolas de natal vermelha, cor sólida e adesivo, prod. em fibra de vidro</t>
  </si>
  <si>
    <t>FG07PSAZ</t>
  </si>
  <si>
    <t>Bolas de natal azul,  cor sólida e adesivo, prod. em fibra de vidro</t>
  </si>
  <si>
    <t>FG07PSAM</t>
  </si>
  <si>
    <t>FG07PSVD</t>
  </si>
  <si>
    <t>FG07PSVM</t>
  </si>
  <si>
    <t>FG07MSAZ</t>
  </si>
  <si>
    <t>FG07MSAM</t>
  </si>
  <si>
    <t>FG07MSVD</t>
  </si>
  <si>
    <t>FG07MSVM</t>
  </si>
  <si>
    <t>FG07GSAZ</t>
  </si>
  <si>
    <t>FG07GSAM</t>
  </si>
  <si>
    <t>FG07GSVD</t>
  </si>
  <si>
    <t>FG07GSVM</t>
  </si>
  <si>
    <t>FG07GGSAZ</t>
  </si>
  <si>
    <t>FG07GGSAM</t>
  </si>
  <si>
    <t>Bolas de natal  amarela, cor sólida e adesivo, prod. em fibra de vidro</t>
  </si>
  <si>
    <t>FG07GGSVD</t>
  </si>
  <si>
    <t>FG07GGSVM</t>
  </si>
  <si>
    <t>FG07EGSAZ</t>
  </si>
  <si>
    <t>FG07EGSAM</t>
  </si>
  <si>
    <t>FG07EGSVD</t>
  </si>
  <si>
    <t>FG07EGSVM</t>
  </si>
  <si>
    <t>FG09PPAZ</t>
  </si>
  <si>
    <t>Bolas de natal azul, com ilum. e adesivo, Produ. em fibra de vidro</t>
  </si>
  <si>
    <t>FG09PPAM</t>
  </si>
  <si>
    <t>Bolas de natal amarela, com ilum. e adesivo, Produ. em fibra de vidro</t>
  </si>
  <si>
    <t>FG09PPVD</t>
  </si>
  <si>
    <t>Bolas de natal verde, com ilum. e adesivo, Produ. em fibra de vidro</t>
  </si>
  <si>
    <t>FG09PPVM</t>
  </si>
  <si>
    <t>Bolas de natal vermelha, com ilum. e adesivo, Produ. em fibra de vidro</t>
  </si>
  <si>
    <t>FG09PAZ</t>
  </si>
  <si>
    <t>FG09PAM</t>
  </si>
  <si>
    <t>FG09PVD</t>
  </si>
  <si>
    <t>FG09PVM</t>
  </si>
  <si>
    <t>FG09MAZ</t>
  </si>
  <si>
    <t>FG09MAM</t>
  </si>
  <si>
    <t>FG09MVD</t>
  </si>
  <si>
    <t>FG09MVM</t>
  </si>
  <si>
    <t>FG09GAZ</t>
  </si>
  <si>
    <t>FG09GAM</t>
  </si>
  <si>
    <t>FG09GVD</t>
  </si>
  <si>
    <t>FG09GVM</t>
  </si>
  <si>
    <t>FG09GGAZ</t>
  </si>
  <si>
    <t>FG09GGAM</t>
  </si>
  <si>
    <t>FG09GGVD</t>
  </si>
  <si>
    <t>FG09GGVM</t>
  </si>
  <si>
    <t>FG09EGAZ</t>
  </si>
  <si>
    <t>FG09EGAM</t>
  </si>
  <si>
    <t>FG09EGVD</t>
  </si>
  <si>
    <t>FG09EGVM</t>
  </si>
  <si>
    <t>FG09PPSAZ</t>
  </si>
  <si>
    <t>FG09PPSAM</t>
  </si>
  <si>
    <t>FG09PPSVD</t>
  </si>
  <si>
    <t>FG09PPSVM</t>
  </si>
  <si>
    <t>FG09PSAZ</t>
  </si>
  <si>
    <t>FG09PSAM</t>
  </si>
  <si>
    <t>FG09PSVD</t>
  </si>
  <si>
    <t>FG09PSVM</t>
  </si>
  <si>
    <t>FG09MSAZ</t>
  </si>
  <si>
    <t>FG09MSAM</t>
  </si>
  <si>
    <t>Bolas de natal amarela,  cor sólida e adesivo, prod. em fibra de vidro</t>
  </si>
  <si>
    <t>FG09MSVD</t>
  </si>
  <si>
    <t>FG09MSVM</t>
  </si>
  <si>
    <t>FG09GSAZ</t>
  </si>
  <si>
    <t>FG09GSAM</t>
  </si>
  <si>
    <t>FG09GSVD</t>
  </si>
  <si>
    <t>FG09GSVM</t>
  </si>
  <si>
    <t>FG09GGSAZ</t>
  </si>
  <si>
    <t>FG09GGSAM</t>
  </si>
  <si>
    <t>FG09GGSVD</t>
  </si>
  <si>
    <t>FG09GGSVM</t>
  </si>
  <si>
    <t>FG09EGSAZ</t>
  </si>
  <si>
    <t>FG09EGSAM</t>
  </si>
  <si>
    <t>FG09EGSVD</t>
  </si>
  <si>
    <t>FG09EGSVM</t>
  </si>
  <si>
    <t>FG10PPAZ</t>
  </si>
  <si>
    <t>Bolas de natal azul, com ilum. e pintura, prod. em fibra de vidro</t>
  </si>
  <si>
    <t>FG10PPAM</t>
  </si>
  <si>
    <t>Bolas de natal amarela, com ilum. e pintura, prod. em fibra de vidro</t>
  </si>
  <si>
    <t>FG10PPVD</t>
  </si>
  <si>
    <t>Bolas de natal verde, com ilum. e pintura, prod. em fibra de vidro</t>
  </si>
  <si>
    <t>FG10PPVM</t>
  </si>
  <si>
    <t>Bolas de natal vermelha, com ilum. e pintura, prod. em fibra de vidro</t>
  </si>
  <si>
    <t>FG10PAZ</t>
  </si>
  <si>
    <t>FG10PAM</t>
  </si>
  <si>
    <t>FG10PVD</t>
  </si>
  <si>
    <t>FG10PVM</t>
  </si>
  <si>
    <t>FG10MAZ</t>
  </si>
  <si>
    <t>FG10MAM</t>
  </si>
  <si>
    <t>FG10MVD</t>
  </si>
  <si>
    <t>FG10MVM</t>
  </si>
  <si>
    <t>FG10GAZ</t>
  </si>
  <si>
    <t>FG10GAM</t>
  </si>
  <si>
    <t>FG10GVD</t>
  </si>
  <si>
    <t>Bolas de natal  verde, com ilum. e pintura, prod. em fibra de vidro</t>
  </si>
  <si>
    <t>FG10GVM</t>
  </si>
  <si>
    <t>Bolas de natal  vermelha, com ilum. e pintura, prod. em fibra de vidro</t>
  </si>
  <si>
    <t>FG10GGAZ</t>
  </si>
  <si>
    <t>FG10GGAM</t>
  </si>
  <si>
    <t>FG10GGVD</t>
  </si>
  <si>
    <t>FG10GGVM</t>
  </si>
  <si>
    <t>FG10EGAZ</t>
  </si>
  <si>
    <t>FG10EGAM</t>
  </si>
  <si>
    <t>FG10EGVD</t>
  </si>
  <si>
    <t>FG10EGVM</t>
  </si>
  <si>
    <t>FG10PPSAZ</t>
  </si>
  <si>
    <t>Bolas de natal azul, cor sólida e pint. de arabescos, prod. em fibra de vidro</t>
  </si>
  <si>
    <t>FG10PPSAM</t>
  </si>
  <si>
    <t>Bolas de natal amarela, cor sólida e pint. de arabescos, prod. em fibra de vidro</t>
  </si>
  <si>
    <t>FG10PPSVD</t>
  </si>
  <si>
    <t>Bolas de natal verde, cor sólida e pint. de arabescos, prod. em fibra de vidro</t>
  </si>
  <si>
    <t>FG10PPSVM</t>
  </si>
  <si>
    <t>Bolas de natal  vermelha, cor sólida e pint. de arabescos, prod. em fibra de vidro</t>
  </si>
  <si>
    <t>FG10PSAZ</t>
  </si>
  <si>
    <t>FG10PSAM</t>
  </si>
  <si>
    <t>FG10PSVD</t>
  </si>
  <si>
    <t>FG10PSVM</t>
  </si>
  <si>
    <t>Bolas de natal cor vermelha, sólida e pint. de arabescos, prod. em fibra de vidro</t>
  </si>
  <si>
    <t>FG10MSAZ</t>
  </si>
  <si>
    <t>Bolas de natal  cor azul, sólida e pint. de arabescos, prod. em fibra de vidro</t>
  </si>
  <si>
    <t>FG10MSAM</t>
  </si>
  <si>
    <t>Bolas de natal cor amarela, sólida e pint. de arabescos, prod. em fibra de vidro</t>
  </si>
  <si>
    <t>FG10MSVD</t>
  </si>
  <si>
    <t>Bolas de natal cor verde, sólida e pint. de arabescos, prod. em fibra de vidro</t>
  </si>
  <si>
    <t>FG10MSVM</t>
  </si>
  <si>
    <t>FG10GSAZ</t>
  </si>
  <si>
    <t>Bolas de natal cor azul,  sólida e pint. de arabescos, prod. em fibra de vidro</t>
  </si>
  <si>
    <t>FG10GSAM</t>
  </si>
  <si>
    <t>FG10GSVD</t>
  </si>
  <si>
    <t>FG10GSVM</t>
  </si>
  <si>
    <t>FG10GGSAZ</t>
  </si>
  <si>
    <t>Bolas de natal cor azul, sólida e pint. de arabescos, prod. em fibra de vidro</t>
  </si>
  <si>
    <t>FG10GGSAM</t>
  </si>
  <si>
    <t>FG10GGSVD</t>
  </si>
  <si>
    <t>FG10GGSVM</t>
  </si>
  <si>
    <t>FG10EGSAZ</t>
  </si>
  <si>
    <t>FG10EGSAM</t>
  </si>
  <si>
    <t>FG10EGSVD</t>
  </si>
  <si>
    <t>FG10EGSVM</t>
  </si>
  <si>
    <t>FG10PPM</t>
  </si>
  <si>
    <t>Meias Bolas de natal com ilum. e pintura, prod. em fibra de vidro</t>
  </si>
  <si>
    <t>FG10PM</t>
  </si>
  <si>
    <t>FG10MM</t>
  </si>
  <si>
    <t>FG10GM</t>
  </si>
  <si>
    <t>FG126PPAZ</t>
  </si>
  <si>
    <t>FG126PPAM</t>
  </si>
  <si>
    <t>FG126PPVD</t>
  </si>
  <si>
    <t>FG126PPVM</t>
  </si>
  <si>
    <t>FG126PPBC</t>
  </si>
  <si>
    <t>Bolas de natal branca, com ilum. e adesivo, Produ. em fibra de vidro</t>
  </si>
  <si>
    <t>FG126PAZ</t>
  </si>
  <si>
    <t>FG126PAM</t>
  </si>
  <si>
    <t>FG126PVD</t>
  </si>
  <si>
    <t>FG126PVM</t>
  </si>
  <si>
    <t>FG126PBC</t>
  </si>
  <si>
    <t>FG126MAZ</t>
  </si>
  <si>
    <t>FG126MAM</t>
  </si>
  <si>
    <t>FG126MVD</t>
  </si>
  <si>
    <t>FG126MVM</t>
  </si>
  <si>
    <t>FG126MBC</t>
  </si>
  <si>
    <t>FG126GAZ</t>
  </si>
  <si>
    <t>FG126GAM</t>
  </si>
  <si>
    <t>FG126GVD</t>
  </si>
  <si>
    <t>FG126GVM</t>
  </si>
  <si>
    <t>FG126GBC</t>
  </si>
  <si>
    <t>FG126GGAZ</t>
  </si>
  <si>
    <t>FG126GGAM</t>
  </si>
  <si>
    <t>FG126GGVD</t>
  </si>
  <si>
    <t>FG126GGVM</t>
  </si>
  <si>
    <t>FG126GGBC</t>
  </si>
  <si>
    <t>FG126EGAZ</t>
  </si>
  <si>
    <t>FG126EGAM</t>
  </si>
  <si>
    <t>FG126EGVD</t>
  </si>
  <si>
    <t>FG126EGVM</t>
  </si>
  <si>
    <t>FG126EGBC</t>
  </si>
  <si>
    <t>FG126PPSAZ</t>
  </si>
  <si>
    <t>FG126PPSAM</t>
  </si>
  <si>
    <t>FG126PPSVD</t>
  </si>
  <si>
    <t>FG126PPSVM</t>
  </si>
  <si>
    <t>FG126PPSBC</t>
  </si>
  <si>
    <t>Bolas de natal branca, cor sólida e adesivo, prod. em fibra de vidro</t>
  </si>
  <si>
    <t>FG126PSAZ</t>
  </si>
  <si>
    <t>FG126PSAM</t>
  </si>
  <si>
    <t>FG126PSVD</t>
  </si>
  <si>
    <t>FG126PSVM</t>
  </si>
  <si>
    <t>FG126PSBC</t>
  </si>
  <si>
    <t>FG126MSAZ</t>
  </si>
  <si>
    <t>FG126MSAM</t>
  </si>
  <si>
    <t>FG126MSVD</t>
  </si>
  <si>
    <t>FG126MSVM</t>
  </si>
  <si>
    <t>FG126MSBC</t>
  </si>
  <si>
    <t>FG126GSAZ</t>
  </si>
  <si>
    <t>FG126GSAM</t>
  </si>
  <si>
    <t>FG126GSVD</t>
  </si>
  <si>
    <t>FG126GSVM</t>
  </si>
  <si>
    <t>FG126GSBC</t>
  </si>
  <si>
    <t>FG126GGSAZ</t>
  </si>
  <si>
    <t>FG126GGSAM</t>
  </si>
  <si>
    <t>FG126GGSVD</t>
  </si>
  <si>
    <t>FG126GGSVM</t>
  </si>
  <si>
    <t>FG126GGSBC</t>
  </si>
  <si>
    <t>FG126EGSAZ</t>
  </si>
  <si>
    <t>FG126EGSAM</t>
  </si>
  <si>
    <t>FG126EGSVD</t>
  </si>
  <si>
    <t>FG126EGSVM</t>
  </si>
  <si>
    <t>FG126EGSBC</t>
  </si>
  <si>
    <t>Bolas de natal branca cor sólida e adesivo, prod. em fibra de vidro</t>
  </si>
  <si>
    <r>
      <t>FG140PP</t>
    </r>
    <r>
      <rPr>
        <u/>
        <sz val="9"/>
        <rFont val="Calibri"/>
        <family val="2"/>
        <scheme val="minor"/>
      </rPr>
      <t>VD</t>
    </r>
  </si>
  <si>
    <t>Bolas de natal, produzida em fibra de vidro, com aplicação de glitter/brocal na cor verde</t>
  </si>
  <si>
    <r>
      <t>FG140PP</t>
    </r>
    <r>
      <rPr>
        <u/>
        <sz val="9"/>
        <rFont val="Calibri"/>
        <family val="2"/>
        <scheme val="minor"/>
      </rPr>
      <t>VM</t>
    </r>
  </si>
  <si>
    <t>Bolas de natal, produzida em fibra de vidro, com aplicação de glitter/brocal na cor vermelha</t>
  </si>
  <si>
    <r>
      <t>FG140PP</t>
    </r>
    <r>
      <rPr>
        <u/>
        <sz val="9"/>
        <rFont val="Calibri"/>
        <family val="2"/>
        <scheme val="minor"/>
      </rPr>
      <t>AZ</t>
    </r>
  </si>
  <si>
    <t>Bolas de natal, produzida em fibra de vidro, com aplicação de glitter/brocal na cor azul</t>
  </si>
  <si>
    <r>
      <t>FG140PP</t>
    </r>
    <r>
      <rPr>
        <u/>
        <sz val="9"/>
        <rFont val="Calibri"/>
        <family val="2"/>
        <scheme val="minor"/>
      </rPr>
      <t>DR</t>
    </r>
  </si>
  <si>
    <t>Bolas de natal, produzida em fibra de vidro, com aplicação de glitter/brocal na cor dourada</t>
  </si>
  <si>
    <r>
      <t>FG140PP</t>
    </r>
    <r>
      <rPr>
        <u/>
        <sz val="9"/>
        <rFont val="Calibri"/>
        <family val="2"/>
        <scheme val="minor"/>
      </rPr>
      <t>PT</t>
    </r>
  </si>
  <si>
    <t>Bolas de natal, produzida em fibra de vidro, com aplicação de glitter/brocal na cor prata</t>
  </si>
  <si>
    <r>
      <t>FG140P</t>
    </r>
    <r>
      <rPr>
        <u/>
        <sz val="9"/>
        <rFont val="Calibri"/>
        <family val="2"/>
        <scheme val="minor"/>
      </rPr>
      <t>VD</t>
    </r>
  </si>
  <si>
    <r>
      <t>FG140P</t>
    </r>
    <r>
      <rPr>
        <u/>
        <sz val="9"/>
        <rFont val="Calibri"/>
        <family val="2"/>
        <scheme val="minor"/>
      </rPr>
      <t>VM</t>
    </r>
  </si>
  <si>
    <r>
      <t>FG140P</t>
    </r>
    <r>
      <rPr>
        <u/>
        <sz val="9"/>
        <rFont val="Calibri"/>
        <family val="2"/>
        <scheme val="minor"/>
      </rPr>
      <t>AZ</t>
    </r>
  </si>
  <si>
    <r>
      <t>FG140P</t>
    </r>
    <r>
      <rPr>
        <u/>
        <sz val="9"/>
        <rFont val="Calibri"/>
        <family val="2"/>
        <scheme val="minor"/>
      </rPr>
      <t>DR</t>
    </r>
  </si>
  <si>
    <r>
      <t>FG140P</t>
    </r>
    <r>
      <rPr>
        <u/>
        <sz val="9"/>
        <rFont val="Calibri"/>
        <family val="2"/>
        <scheme val="minor"/>
      </rPr>
      <t>PT</t>
    </r>
  </si>
  <si>
    <r>
      <t>FG140M</t>
    </r>
    <r>
      <rPr>
        <u/>
        <sz val="9"/>
        <rFont val="Calibri"/>
        <family val="2"/>
        <scheme val="minor"/>
      </rPr>
      <t>VD</t>
    </r>
  </si>
  <si>
    <r>
      <t>FG140M</t>
    </r>
    <r>
      <rPr>
        <u/>
        <sz val="9"/>
        <rFont val="Calibri"/>
        <family val="2"/>
        <scheme val="minor"/>
      </rPr>
      <t>VM</t>
    </r>
  </si>
  <si>
    <r>
      <t>FG140M</t>
    </r>
    <r>
      <rPr>
        <u/>
        <sz val="9"/>
        <rFont val="Calibri"/>
        <family val="2"/>
        <scheme val="minor"/>
      </rPr>
      <t>AZ</t>
    </r>
  </si>
  <si>
    <r>
      <t>FG140M</t>
    </r>
    <r>
      <rPr>
        <u/>
        <sz val="9"/>
        <rFont val="Calibri"/>
        <family val="2"/>
        <scheme val="minor"/>
      </rPr>
      <t>DR</t>
    </r>
  </si>
  <si>
    <r>
      <t>FG140M</t>
    </r>
    <r>
      <rPr>
        <u/>
        <sz val="9"/>
        <rFont val="Calibri"/>
        <family val="2"/>
        <scheme val="minor"/>
      </rPr>
      <t>PT</t>
    </r>
  </si>
  <si>
    <r>
      <t>FG140G</t>
    </r>
    <r>
      <rPr>
        <u/>
        <sz val="9"/>
        <rFont val="Calibri"/>
        <family val="2"/>
        <scheme val="minor"/>
      </rPr>
      <t>VD</t>
    </r>
  </si>
  <si>
    <r>
      <t>FG140G</t>
    </r>
    <r>
      <rPr>
        <u/>
        <sz val="9"/>
        <rFont val="Calibri"/>
        <family val="2"/>
        <scheme val="minor"/>
      </rPr>
      <t>VM</t>
    </r>
  </si>
  <si>
    <r>
      <t>FG140G</t>
    </r>
    <r>
      <rPr>
        <u/>
        <sz val="9"/>
        <rFont val="Calibri"/>
        <family val="2"/>
        <scheme val="minor"/>
      </rPr>
      <t>AZ</t>
    </r>
  </si>
  <si>
    <r>
      <t>FG140G</t>
    </r>
    <r>
      <rPr>
        <u/>
        <sz val="9"/>
        <rFont val="Calibri"/>
        <family val="2"/>
        <scheme val="minor"/>
      </rPr>
      <t>DR</t>
    </r>
  </si>
  <si>
    <r>
      <t>FG140G</t>
    </r>
    <r>
      <rPr>
        <u/>
        <sz val="9"/>
        <rFont val="Calibri"/>
        <family val="2"/>
        <scheme val="minor"/>
      </rPr>
      <t>PT</t>
    </r>
  </si>
  <si>
    <r>
      <t>FG140GG</t>
    </r>
    <r>
      <rPr>
        <u/>
        <sz val="9"/>
        <rFont val="Calibri"/>
        <family val="2"/>
        <scheme val="minor"/>
      </rPr>
      <t>VD</t>
    </r>
  </si>
  <si>
    <r>
      <t>FG140GG</t>
    </r>
    <r>
      <rPr>
        <u/>
        <sz val="9"/>
        <rFont val="Calibri"/>
        <family val="2"/>
        <scheme val="minor"/>
      </rPr>
      <t>VM</t>
    </r>
  </si>
  <si>
    <r>
      <t>FG140GG</t>
    </r>
    <r>
      <rPr>
        <u/>
        <sz val="9"/>
        <rFont val="Calibri"/>
        <family val="2"/>
        <scheme val="minor"/>
      </rPr>
      <t>AZ</t>
    </r>
  </si>
  <si>
    <r>
      <t>FG140GG</t>
    </r>
    <r>
      <rPr>
        <u/>
        <sz val="9"/>
        <rFont val="Calibri"/>
        <family val="2"/>
        <scheme val="minor"/>
      </rPr>
      <t>DR</t>
    </r>
  </si>
  <si>
    <r>
      <t>FG140GG</t>
    </r>
    <r>
      <rPr>
        <u/>
        <sz val="9"/>
        <rFont val="Calibri"/>
        <family val="2"/>
        <scheme val="minor"/>
      </rPr>
      <t>PT</t>
    </r>
  </si>
  <si>
    <r>
      <t>FG140EG</t>
    </r>
    <r>
      <rPr>
        <u/>
        <sz val="9"/>
        <rFont val="Calibri"/>
        <family val="2"/>
        <scheme val="minor"/>
      </rPr>
      <t>VD</t>
    </r>
  </si>
  <si>
    <r>
      <t>FG140EG</t>
    </r>
    <r>
      <rPr>
        <u/>
        <sz val="9"/>
        <rFont val="Calibri"/>
        <family val="2"/>
        <scheme val="minor"/>
      </rPr>
      <t>VM</t>
    </r>
  </si>
  <si>
    <r>
      <t>FG140EG</t>
    </r>
    <r>
      <rPr>
        <u/>
        <sz val="9"/>
        <rFont val="Calibri"/>
        <family val="2"/>
        <scheme val="minor"/>
      </rPr>
      <t>AZ</t>
    </r>
  </si>
  <si>
    <r>
      <t>FG140EG</t>
    </r>
    <r>
      <rPr>
        <u/>
        <sz val="9"/>
        <rFont val="Calibri"/>
        <family val="2"/>
        <scheme val="minor"/>
      </rPr>
      <t>DR</t>
    </r>
  </si>
  <si>
    <r>
      <t>FG140EG</t>
    </r>
    <r>
      <rPr>
        <u/>
        <sz val="9"/>
        <rFont val="Calibri"/>
        <family val="2"/>
        <scheme val="minor"/>
      </rPr>
      <t>PT</t>
    </r>
  </si>
  <si>
    <t>FG151PPAZ</t>
  </si>
  <si>
    <t>Bolas de natal azul, com ilum. e pintura lisa, prod. em fibra de vidro</t>
  </si>
  <si>
    <t>FG151PPAM</t>
  </si>
  <si>
    <t>Bolas de natal amarela, com ilum. e pintura lisa, prod. em fibra de vidro</t>
  </si>
  <si>
    <t>FG151PPVD</t>
  </si>
  <si>
    <t>Bolas de natal verde, com ilum. e pintura lisa, prod. em fibra de vidro</t>
  </si>
  <si>
    <t>FG151PPVM</t>
  </si>
  <si>
    <t>Bolas de natal vermelha, com ilum. e pintura lisa, prod. em fibra de vidro</t>
  </si>
  <si>
    <t>FG151PAZ</t>
  </si>
  <si>
    <t>FG151PAM</t>
  </si>
  <si>
    <t>FG151PVD</t>
  </si>
  <si>
    <t>FG151PVM</t>
  </si>
  <si>
    <t>FG151MAZ</t>
  </si>
  <si>
    <t>FG151MAM</t>
  </si>
  <si>
    <t>FG151MVD</t>
  </si>
  <si>
    <t>FG151MVM</t>
  </si>
  <si>
    <t>FG151GAZ</t>
  </si>
  <si>
    <t>FG151GAM</t>
  </si>
  <si>
    <t>Bolas de natal amarela, com ilum. pintura lisa, prod. em fibra de vidro</t>
  </si>
  <si>
    <t>FG151GVD</t>
  </si>
  <si>
    <t>Bolas de natal  verde, com ilum. e pintura lisa, prod. em fibra de vidro</t>
  </si>
  <si>
    <t>FG151GVM</t>
  </si>
  <si>
    <t>Bolas de natal  vermelha, com ilum. e pintura lisa, prod. em fibra de vidro</t>
  </si>
  <si>
    <t>FG151GGAZ</t>
  </si>
  <si>
    <t>FG151GGAM</t>
  </si>
  <si>
    <t>FG151GGVD</t>
  </si>
  <si>
    <t>FG151GGVM</t>
  </si>
  <si>
    <t>FG151EGAZ</t>
  </si>
  <si>
    <t>FG151EGAM</t>
  </si>
  <si>
    <t>FG151EGVD</t>
  </si>
  <si>
    <t>FG151EGVM</t>
  </si>
  <si>
    <t>FG151PPSAZ</t>
  </si>
  <si>
    <t>Bolas de natal azul, cor sólida e pintura lisa, prod. em fibra de vidro</t>
  </si>
  <si>
    <t>FG151PPSAM</t>
  </si>
  <si>
    <t>Bolas de natal amarela, cor sólida e pintura lisa, prod. em fibra de vidro</t>
  </si>
  <si>
    <t>FG151PPSVD</t>
  </si>
  <si>
    <t>Bolas de natal verde, cor sólida e pintura lisa, prod. em fibra de vidro</t>
  </si>
  <si>
    <t>FG151PPSVM</t>
  </si>
  <si>
    <t>Bolas de natal  vermelha, cor sólida e pintura lisa, prod. em fibra de vidro</t>
  </si>
  <si>
    <t>FG151PSAZ</t>
  </si>
  <si>
    <t>FG151PSAM</t>
  </si>
  <si>
    <t>FG151PSVD</t>
  </si>
  <si>
    <t>FG151PSVM</t>
  </si>
  <si>
    <t>Bolas de natal cor vermelha, sólida e pintura lisa, prod. em fibra de vidro</t>
  </si>
  <si>
    <t>FG151MSAZ</t>
  </si>
  <si>
    <t>Bolas de natal  cor azul, sólida e pintura lisa, prod. em fibra de vidro</t>
  </si>
  <si>
    <t>FG151MSAM</t>
  </si>
  <si>
    <t>Bolas de natal cor amarela, sólida e pintura lisa, prod. em fibra de vidro</t>
  </si>
  <si>
    <t>FG151MSVD</t>
  </si>
  <si>
    <t>Bolas de natal cor verde, sólida e pintura lisa, prod. em fibra de vidro</t>
  </si>
  <si>
    <t>FG151MSVM</t>
  </si>
  <si>
    <t>FG151GSAZ</t>
  </si>
  <si>
    <t>Bolas de natal cor azul,  sólida e pintura lisa, prod. em fibra de vidro</t>
  </si>
  <si>
    <t>FG151GSAM</t>
  </si>
  <si>
    <t>FG151GSVD</t>
  </si>
  <si>
    <t>FG151GSVM</t>
  </si>
  <si>
    <t>FG151GGSAZ</t>
  </si>
  <si>
    <t>Bolas de natal cor azul, sólida e pintura lisa, prod. em fibra de vidro</t>
  </si>
  <si>
    <t>FG151GGSAM</t>
  </si>
  <si>
    <t>FG151GGSVD</t>
  </si>
  <si>
    <t>FG151GGSVM</t>
  </si>
  <si>
    <t>FG151EGSAZ</t>
  </si>
  <si>
    <t>FG151EGSAM</t>
  </si>
  <si>
    <t>FG151EGSVD</t>
  </si>
  <si>
    <t>FG151EGSVM</t>
  </si>
  <si>
    <t>FG152PP</t>
  </si>
  <si>
    <t>Bolas de natal, produzida em fibra de vidro, , com decoração e pintura automotiva linha Candy.</t>
  </si>
  <si>
    <t>FG152P</t>
  </si>
  <si>
    <t>FG152M</t>
  </si>
  <si>
    <t>FG152G</t>
  </si>
  <si>
    <t>FG152GG</t>
  </si>
  <si>
    <t>FG152EG</t>
  </si>
  <si>
    <t>FG126PPDVD</t>
  </si>
  <si>
    <t>Bolas de natal verde, com adesivo, Produ. em fibra de vidro, pintura automotiva linha deluxe.</t>
  </si>
  <si>
    <t>FG126PPDVM</t>
  </si>
  <si>
    <t>Bolas de natal vermelha, com adesivo, Produ. em fibra de vidro, pintura automotiva linha deluxe.</t>
  </si>
  <si>
    <t>FG126PDVD</t>
  </si>
  <si>
    <t>FG126PDVM</t>
  </si>
  <si>
    <t>FG126MDVD</t>
  </si>
  <si>
    <t>FG126MDVM</t>
  </si>
  <si>
    <t>FG126GDVD</t>
  </si>
  <si>
    <t>Bolas de natal verde, adesivo, Produ. em fibra de vidro, pintura automotiva linha deluxe.</t>
  </si>
  <si>
    <t>FG126GDVM</t>
  </si>
  <si>
    <t>Bolas de natal vermelha, com desivo, Produ. em fibra de vidro, pintura automotiva linha deluxe.</t>
  </si>
  <si>
    <t>FG126GGDVD</t>
  </si>
  <si>
    <t>FG126GGDVM</t>
  </si>
  <si>
    <t>FG126EGDVD</t>
  </si>
  <si>
    <t>FG126EGDVM</t>
  </si>
  <si>
    <t>FG126PPSSAZ</t>
  </si>
  <si>
    <t>Bolas de natal azul,  Produ. em fibra de vidro, pintura automotiva linha Snow.</t>
  </si>
  <si>
    <t>FG126PPSSVM</t>
  </si>
  <si>
    <t>Bolas de natal vermelha, Produ. em fibra de vidro, pintura automotiva linha Snow.</t>
  </si>
  <si>
    <t>FG126PPSSVD</t>
  </si>
  <si>
    <t>Bolas de natal verde,  Produ. em fibra de vidro, pintura automotiva linha Snow.</t>
  </si>
  <si>
    <t>FG126PPSSAM</t>
  </si>
  <si>
    <t>Bolas de natal amarela, Produ. em fibra de vidro, pintura automotiva linha Snow.</t>
  </si>
  <si>
    <t>FG126PSSAZ</t>
  </si>
  <si>
    <t>Bolas de natal azul, em fibra de vidro, pintura automotiva linha Snow.</t>
  </si>
  <si>
    <t>FG126PSSVM</t>
  </si>
  <si>
    <t>FG126PSSVD</t>
  </si>
  <si>
    <t>Bolas de natal verde, em fibra de vidro, pintura automotiva linha Snow.</t>
  </si>
  <si>
    <t>FG126PSSAM</t>
  </si>
  <si>
    <t>FG126MSSAZ</t>
  </si>
  <si>
    <t>Bolas de natal azul, Produ. em fibra de vidro, pintura automotiva linha Snow.</t>
  </si>
  <si>
    <t>FG126MSSVM</t>
  </si>
  <si>
    <t>FG126MSSVD</t>
  </si>
  <si>
    <t>Bolas de natal verde, Produ. em fibra de vidro, pintura automotiva linha Snow.</t>
  </si>
  <si>
    <t>FG126MSSAM</t>
  </si>
  <si>
    <t>FG126GSSAZ</t>
  </si>
  <si>
    <t>FG126GSSVM</t>
  </si>
  <si>
    <t>FG126GSSVD</t>
  </si>
  <si>
    <t>FG126GSSAM</t>
  </si>
  <si>
    <t>FG126GGSSAZ</t>
  </si>
  <si>
    <t>Bolas de natal azul, com ilum. e adesivo, Produ. em fibra de vidro, pintura automotiva linha Snow.</t>
  </si>
  <si>
    <t>FG126GGSSVM</t>
  </si>
  <si>
    <t>Bolas de natal vermelha, Produ. em fibra de vidro, pintura automotiva linha deluxe.</t>
  </si>
  <si>
    <t>FG126GGSSVD</t>
  </si>
  <si>
    <t>Bolas de natal verde, com ilum. e adesivo, Produ. em fibra de vidro, pintura automotiva linha Snow.</t>
  </si>
  <si>
    <t>FG126GGSSAM</t>
  </si>
  <si>
    <t>Bolas de natal amarela, Produ. em fibra de vidro, pintura automotiva linha deluxe.</t>
  </si>
  <si>
    <t>FG126EGSSAZ</t>
  </si>
  <si>
    <t>FG126EGSSVM</t>
  </si>
  <si>
    <t>Bolas de natal vermelha,  Produ. em fibra de vidro, pintura automotiva linha Snow.</t>
  </si>
  <si>
    <t>FG126EGSSVD</t>
  </si>
  <si>
    <t>FG126EGSSAM</t>
  </si>
  <si>
    <t>Bolas de natal amarela,  Produ. em fibra de vidro, pintura automotiva linha Snow.</t>
  </si>
  <si>
    <t>RT01BC</t>
  </si>
  <si>
    <t>Rotomoldagem</t>
  </si>
  <si>
    <t>Estrela de 8 pontas na cor branca, com iluminação interna, produzida em  Polietileno</t>
  </si>
  <si>
    <t>ROTOMOLDAGEM</t>
  </si>
  <si>
    <t>RT01AZ</t>
  </si>
  <si>
    <t>Estrela de 8 pontas na cor azul, com iluminação interna, produzida em  Polietileno</t>
  </si>
  <si>
    <t>RT01AM</t>
  </si>
  <si>
    <t>Estrela de 8 pontas na cor amarela, com iluminação interna, produzida em  Polietileno</t>
  </si>
  <si>
    <t>RT01VD</t>
  </si>
  <si>
    <t>Estrela de 8 pontas na cor verde, com iluminação interna, produzida em  Polietileno</t>
  </si>
  <si>
    <t>RT01VM</t>
  </si>
  <si>
    <t>Estrela de 8 pontas na cor vermelha, com iluminação interna, produzida em  Polietileno</t>
  </si>
  <si>
    <t>RTGL01VD</t>
  </si>
  <si>
    <t>Estrela de 8 pontas com aplicação de glitter/brocal verde, com iluminação interna, produzida em  Polietileno</t>
  </si>
  <si>
    <t>RTGL01VM</t>
  </si>
  <si>
    <t>Estrela de 8 pontas com aplicação de glitter/brocal vermelho, com iluminação interna, produzida em  Polietileno</t>
  </si>
  <si>
    <t>RTGL01AZ</t>
  </si>
  <si>
    <t>Estrela de 8 pontas com aplicação de glitter/brocal azul, com iluminação interna, produzida em  Polietileno</t>
  </si>
  <si>
    <t>RTGL01DR</t>
  </si>
  <si>
    <t>Estrela de 8 pontas com aplicação de glitter/brocal dourado, com iluminação interna, produzida em  Polietileno</t>
  </si>
  <si>
    <t>RTGL01PT</t>
  </si>
  <si>
    <t>Estrela de 8 pontas com aplicação de glitter/brocal prata, com iluminação interna, produzida em  Polietileno</t>
  </si>
  <si>
    <t>RT02BC</t>
  </si>
  <si>
    <t>Estrela de 5 pontas na cor branca, com iluminação interna, produzida em  Polietileno</t>
  </si>
  <si>
    <t>RT02AZ</t>
  </si>
  <si>
    <t>Estrela de 5 pontas na cor azul, com iluminação interna, produzida em  Polietileno</t>
  </si>
  <si>
    <t>RT02AM</t>
  </si>
  <si>
    <t>Estrela de 5 pontas na cor amarela, com iluminação interna, produzida em  Polietileno</t>
  </si>
  <si>
    <t>RT02VD</t>
  </si>
  <si>
    <t>Estrela de 5 pontas na cor verde, com iluminação interna, produzida em  Polietileno</t>
  </si>
  <si>
    <t>RT02VM</t>
  </si>
  <si>
    <t>Estrela de 5 pontas na cor vermelha, com iluminação interna, produzida em  Polietileno</t>
  </si>
  <si>
    <t>RTGL02VD</t>
  </si>
  <si>
    <t>Estrela de 5 pontas com aplicação de glitter/brocal verde, com iluminação interna, produzida em  Polietileno</t>
  </si>
  <si>
    <t>RTGL02VM</t>
  </si>
  <si>
    <t>Estrela de 5 pontas com aplicação de glitter/brocal vermelho, com iluminação interna, produzida em  Polietileno</t>
  </si>
  <si>
    <t>RTGL02AZ</t>
  </si>
  <si>
    <t>Estrela de 5 pontas com aplicação de glitter/brocal azul, com iluminação interna, produzida em  Polietileno</t>
  </si>
  <si>
    <t>RTGL02DR</t>
  </si>
  <si>
    <t>Estrela de 5 pontas com aplicação de glitter/brocal dourado, com iluminação interna, produzida em  Polietileno</t>
  </si>
  <si>
    <t>RTGL02PT</t>
  </si>
  <si>
    <t>Estrela de 5 pontas com aplicação de glitter/brocal prata, com iluminação interna, produzida em  Polietileno</t>
  </si>
  <si>
    <t>RT03BC</t>
  </si>
  <si>
    <t>Bola natalina na cor branca, com iluminação interna, produzida em  Polietileno</t>
  </si>
  <si>
    <t>RT03AZ</t>
  </si>
  <si>
    <t>Bola natalina na cor azul, com iluminação interna, produzida em  Polietileno</t>
  </si>
  <si>
    <t>RT03AM</t>
  </si>
  <si>
    <t>Bola natalina na cor amarela, com iluminação interna, produzida em  Polietileno</t>
  </si>
  <si>
    <t>RT03VD</t>
  </si>
  <si>
    <t>Bola natalina na cor verde, com iluminação interna, produzida em  Polietileno</t>
  </si>
  <si>
    <t>RT03VM</t>
  </si>
  <si>
    <t>Bola natalina na cor vermelha, com iluminação interna, produzida em  Polietileno</t>
  </si>
  <si>
    <t>RT03LR</t>
  </si>
  <si>
    <t>Bola natalina na cor laranja, com iluminação interna e pintura de arabesco, produzida em  Polietileno</t>
  </si>
  <si>
    <t>RTGL03VD</t>
  </si>
  <si>
    <t>Bola natalina com aplicação de glitter/brocal verde, com iluminação interna, produzida em  Polietileno</t>
  </si>
  <si>
    <t>RTGL03VM</t>
  </si>
  <si>
    <t>Bola natalina com aplicação de glitter/brocal vermelho, com iluminação interna, produzida em  Polietileno</t>
  </si>
  <si>
    <t>RTGL03AZ</t>
  </si>
  <si>
    <t>Bola natalina com aplicação de glitter/brocal azul, com iluminação interna, produzida em  Polietileno</t>
  </si>
  <si>
    <t>RTGL03DR</t>
  </si>
  <si>
    <t>Bola natalina com aplicação de glitter/brocal dourado, com iluminação interna, produzida em  Polietileno</t>
  </si>
  <si>
    <t>RTGL03PT</t>
  </si>
  <si>
    <t>Bola natalina com aplicação de glitter/brocal prata, com iluminação interna, produzida em  Polietileno</t>
  </si>
  <si>
    <t>RT126BC</t>
  </si>
  <si>
    <t xml:space="preserve">Bola natalina na cor branca, com iluminação interna e adesivo de estrelas, produzida em  Polietileno </t>
  </si>
  <si>
    <t>RT126AZ</t>
  </si>
  <si>
    <t xml:space="preserve">Bola natalina na cor azul, com iluminação interna e adesivo de estrelas, produzida em  Polietileno </t>
  </si>
  <si>
    <t>RT126AM</t>
  </si>
  <si>
    <t xml:space="preserve">Bola natalina na cor amarela, com iluminação interna e adesivo de estrelas, produzida em  Polietileno </t>
  </si>
  <si>
    <t>RT126VD</t>
  </si>
  <si>
    <t xml:space="preserve">Bola natalina na cor verde, com iluminação interna e adesivos de estrelas, produzida em  Polietileno </t>
  </si>
  <si>
    <t>RT126VM</t>
  </si>
  <si>
    <t xml:space="preserve">Bola natalina na cor vermelha, com iluminação interna e adesivos de estrelas, produzida em  Polietileno </t>
  </si>
  <si>
    <t>RT05BC</t>
  </si>
  <si>
    <t>Bola 30cm na cor branca, com iluminação interna, produzida em Polietileno</t>
  </si>
  <si>
    <t>RT05AM</t>
  </si>
  <si>
    <t>Bola 30cm na cor amarela, com iluminação interna, produzida em Polietileno</t>
  </si>
  <si>
    <t>RT05VD</t>
  </si>
  <si>
    <t>Bola 30cm na cor verde, com iluminação interna, produzida em Polietileno</t>
  </si>
  <si>
    <t>RT05VM</t>
  </si>
  <si>
    <t>Bola 30cm na cor vermelha, com iluminação interna, produzida em Polietileno</t>
  </si>
  <si>
    <t>RT05AZ</t>
  </si>
  <si>
    <t>Bola 30cm na cor azul com iluminação interna, produzida em Polietileno</t>
  </si>
  <si>
    <t>RT10AM</t>
  </si>
  <si>
    <t xml:space="preserve">Bola natalina na cor amarela, com iluminação interna e pintura de arabesco, produzida em  Polietileno </t>
  </si>
  <si>
    <t>RT10VD</t>
  </si>
  <si>
    <t xml:space="preserve">Bola natalina na cor verde, com iluminação interna e pintura de arabescos, produzida em  Polietileno </t>
  </si>
  <si>
    <t>RT10VM</t>
  </si>
  <si>
    <t xml:space="preserve">Bola natalina na cor vermelha, com iluminação interna e pintura de arabescos, produzida em  Polietileno </t>
  </si>
  <si>
    <t>RT08</t>
  </si>
  <si>
    <t>Banco em formato de estrela, com iluminação interna, produzido em polietileno.</t>
  </si>
  <si>
    <t>RT08S</t>
  </si>
  <si>
    <t>Banco em formato de estrela, sem iluminação interna, com pintura prata ou dourada, produzido em polietileno.</t>
  </si>
  <si>
    <t>AD01P</t>
  </si>
  <si>
    <t>Aramados</t>
  </si>
  <si>
    <t>Anjo aramado, produzido em alumínio e pintura, com detalhes em LED. Branco</t>
  </si>
  <si>
    <t>ARAMADO</t>
  </si>
  <si>
    <t>AD01</t>
  </si>
  <si>
    <t>AD02</t>
  </si>
  <si>
    <t>Sagrada Família, produzido em alumínio e pintura branca</t>
  </si>
  <si>
    <t>AD03</t>
  </si>
  <si>
    <t>Pastor e Ovelha, produzido em alumínio e pintura branca</t>
  </si>
  <si>
    <t>AD04</t>
  </si>
  <si>
    <t>3 Reis Magos, produzido em alumínio e pintura branca</t>
  </si>
  <si>
    <t>AD08</t>
  </si>
  <si>
    <t>Rena aramada, produzido em alumínio e pintura, com detalhes em LED. Branco</t>
  </si>
  <si>
    <t>AD09</t>
  </si>
  <si>
    <t>AD10</t>
  </si>
  <si>
    <t>ARG01</t>
  </si>
  <si>
    <t>Aramados Gigantes</t>
  </si>
  <si>
    <t xml:space="preserve">Caixa de Presente de passagem, produzida em estrutura metálica, mangueira luminosa e preenchimento com lâmpadas de LED. </t>
  </si>
  <si>
    <t>ARAMADO GIGANTE</t>
  </si>
  <si>
    <t>ARG02M</t>
  </si>
  <si>
    <t>Urso médio, produzido em estrutura metálica, mangueira luminosa e preenchimento com lâmpadas de LED</t>
  </si>
  <si>
    <t>ARG02G</t>
  </si>
  <si>
    <t>Urso grande, produzido em estrutura metálica, mangueira luminosa e preenchimento com lâmpadas de LED</t>
  </si>
  <si>
    <t>ARG03</t>
  </si>
  <si>
    <t>Bola gigante, produzida em estrutura metálica, mangueira luminosa e preenchimento com lâmpadas de LED</t>
  </si>
  <si>
    <t>ARG04</t>
  </si>
  <si>
    <t>Busto de Rena, produzida em estrutura metálica, mangueira luminosa e preenchimento com lâmpadas de LED</t>
  </si>
  <si>
    <t>ARG05PP</t>
  </si>
  <si>
    <t>Balão PP, produzido em estrutura metálica, mangueira de LED, preenchimento com lâmpadas de LED e cesto em vime, decorado com festão, laços e bolas douradas</t>
  </si>
  <si>
    <t>ARG05P</t>
  </si>
  <si>
    <t>Balão P, produzido em estrutura metálica, mangueira de LED, preenchimento com lâmpadas de LED e cesto em vime, decorado com festão, laços e bolas douradas</t>
  </si>
  <si>
    <t>ARG05M</t>
  </si>
  <si>
    <t>Balão M, produzido em estrutura metálica, mangueira de LED, preenchimento com lâmpadas de LED e cesto em vime, decorado com festão, laços e bolas douradas</t>
  </si>
  <si>
    <t>ARG05G</t>
  </si>
  <si>
    <t>Balão G, produzido em estrutura metálica, mangueira de LED, preenchimento com lâmpadas de LED e cesto em vime, decorado com festão, laços e bolas douradas</t>
  </si>
  <si>
    <t>ARG06P</t>
  </si>
  <si>
    <t xml:space="preserve">Caixa de Presente, produzida em estrutura metálica, mangueira luminosa e preenchimento com lâmpadas de LED. </t>
  </si>
  <si>
    <t>ARG06M</t>
  </si>
  <si>
    <t>ARG07P</t>
  </si>
  <si>
    <t>Estalagmite aramadas, medindo 1,60m de altura, produzida em alumínio e pintura automotiva, preenchida com conjuntos de 100 LEDs brancos com fio branco;</t>
  </si>
  <si>
    <t>ARG07M</t>
  </si>
  <si>
    <t>Estalagmites aramadas, medindo 2,00m de altura, produzida em alumínio e pintura automotiva, preenchida com conjuntos de 100 LEDs brancos com fio branco;</t>
  </si>
  <si>
    <t>ARG07G</t>
  </si>
  <si>
    <t>Estalagmites aramadas, medindo 2,50m de altura, produzida em alumínio e pintura automotiva, preenchida com conjuntos de 100 LEDs brancos com fio branco;</t>
  </si>
  <si>
    <t>ARG07GG</t>
  </si>
  <si>
    <t>Estalagmites aramadas, medindo 3,00m de altura, produzida em alumínio e pintura automotiva, preenchida com conjuntos de 100 LEDs brancos com fio branco;</t>
  </si>
  <si>
    <t>ARG08</t>
  </si>
  <si>
    <t>Topiaria em estrutura metálica e conjuntos de LEDs fixada em cachepô, confeccionado em fibra de vidro com pintura automotiva, assentado em estrutura metálica zincada, com pintura automotiva</t>
  </si>
  <si>
    <t>ARG08T</t>
  </si>
  <si>
    <t>Topiaria em estrutura metálica e conjuntos de LEDs, confeccionado estrutura metálica zincada, com pintura automotiva</t>
  </si>
  <si>
    <t>ARG08F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</si>
  <si>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</t>
  </si>
  <si>
    <t>ARG08FC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</si>
  <si>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 Linha candy.</t>
  </si>
  <si>
    <t>ARG09G</t>
  </si>
  <si>
    <t>Boneco de Neve aramado, produzido em estrutura metálica, mangueira luminosa e preenchimento com lâmpadas de LED</t>
  </si>
  <si>
    <t>ARG09M</t>
  </si>
  <si>
    <t>ARB01P</t>
  </si>
  <si>
    <t xml:space="preserve">Presente bidimensional aramado, produzido em estrutura metálica, mangueira luminosa e conjunto de LED </t>
  </si>
  <si>
    <t>ARB01M</t>
  </si>
  <si>
    <t>ARB02P</t>
  </si>
  <si>
    <t xml:space="preserve">Bola com arabescos,  bidimensional aramada, produzida em estrutura metálica, mangueira luminosa e conjunto de LED </t>
  </si>
  <si>
    <t>ARB02M</t>
  </si>
  <si>
    <t>ARB03P</t>
  </si>
  <si>
    <t xml:space="preserve">Bola  com folhas, bidimensional aramada, produzida em estrutura metálica, mangueira luminosa e conjunto de LED </t>
  </si>
  <si>
    <t>ARB03M</t>
  </si>
  <si>
    <t>ARB04</t>
  </si>
  <si>
    <t>Letreiro  "Feliz Natal" luminoso tridimensional, produzido em estrutura metálica, contornado com mangueira luminosa incandescente  e preenchimento com LEDs.</t>
  </si>
  <si>
    <t>LANÇ . 2021</t>
  </si>
  <si>
    <t>ARB05</t>
  </si>
  <si>
    <t>Letreiro “2023” com mais 1 repetições do “0” formando um túnel luminoso, tridimensional, produzido em estrutura metálica, contorno com mangueira luminosa incandescente e preenchimento com conjuntos de LED.</t>
  </si>
  <si>
    <t>LANÇ 2021</t>
  </si>
  <si>
    <t>ARB10</t>
  </si>
  <si>
    <t>Trenó com Renas, tridimensional, aramado, produzido em estrutura metálica, mangueira luminosa e conjuntos de LED. Acompanha Papai Noel em fibra de vidro</t>
  </si>
  <si>
    <t>MP001BC</t>
  </si>
  <si>
    <t>Importados</t>
  </si>
  <si>
    <t>Metros de mangueira luminosa 13mm, 36 lâmpadas por metro, na cor cristal - 220V</t>
  </si>
  <si>
    <t>COM. DIRETA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</si>
  <si>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</si>
  <si>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</si>
  <si>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</si>
  <si>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</si>
  <si>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MP001AZ</t>
  </si>
  <si>
    <t>Metros de mangueira luminosa 13mm, 36 lâmpadas por metro, na cor azul -  220V</t>
  </si>
  <si>
    <t>MP001AM</t>
  </si>
  <si>
    <t>Metros de mangueira luminosa 13mm, 36 lâmpadas por metro, na cor amarela - 220V</t>
  </si>
  <si>
    <t>MP004</t>
  </si>
  <si>
    <t>Kit Alimentador/ Conector Incandescente</t>
  </si>
  <si>
    <t>LE01BCVSP</t>
  </si>
  <si>
    <t>Conjunto com 100 LEDs, na cor branca clara, fio verde - 220V (SEM PLUG. APENAS ROSCA DE INTERLIGAÇÃO)</t>
  </si>
  <si>
    <t>ESPECIAL / LANÇ. 2018</t>
  </si>
  <si>
    <t>LE01BCVU</t>
  </si>
  <si>
    <t>Conjunto com 100 LEDs, na cor branca clara, fio verde - 220V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</si>
  <si>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</si>
  <si>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</si>
  <si>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</si>
  <si>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</si>
  <si>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LE01BCB300U</t>
  </si>
  <si>
    <t>Conjunto com 300 LEDs, na cor branca clara,  fio branco - 220V USADO</t>
  </si>
  <si>
    <t>Não disponível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</si>
  <si>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</si>
  <si>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</si>
  <si>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</si>
  <si>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</si>
  <si>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</si>
  <si>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</si>
  <si>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</si>
  <si>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</si>
  <si>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</si>
  <si>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</si>
  <si>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</si>
  <si>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</si>
  <si>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</si>
  <si>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</si>
  <si>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</si>
  <si>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</si>
  <si>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</si>
  <si>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</si>
  <si>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</si>
  <si>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</si>
  <si>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</si>
  <si>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</si>
  <si>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</si>
  <si>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</si>
  <si>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</si>
  <si>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</si>
  <si>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</si>
  <si>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</si>
  <si>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</si>
  <si>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</si>
  <si>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</si>
  <si>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</si>
  <si>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</si>
  <si>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</si>
  <si>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</si>
  <si>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</si>
  <si>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</si>
  <si>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</si>
  <si>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</si>
  <si>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</si>
  <si>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</si>
  <si>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</si>
  <si>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</si>
  <si>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</si>
  <si>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</si>
  <si>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</si>
  <si>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</si>
  <si>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</si>
  <si>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LE01LLTU</t>
  </si>
  <si>
    <t>Conjunto com 100 LEDs, na cor lilás,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</si>
  <si>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</si>
  <si>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</si>
  <si>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</si>
  <si>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</si>
  <si>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</si>
  <si>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</si>
  <si>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</si>
  <si>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</si>
  <si>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</si>
  <si>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</si>
  <si>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</si>
  <si>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</si>
  <si>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</si>
  <si>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</si>
  <si>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</si>
  <si>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</si>
  <si>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</si>
  <si>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</si>
  <si>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</si>
  <si>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</si>
  <si>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</si>
  <si>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</si>
  <si>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</si>
  <si>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</si>
  <si>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LE31BC</t>
  </si>
  <si>
    <t>Conjunto com 100 bolinhas de1,5cm de LED branco - 220V</t>
  </si>
  <si>
    <t>LE31BCU</t>
  </si>
  <si>
    <t>Conjunto com 100 bolinhas de1,5cm de LED branco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</si>
  <si>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</si>
  <si>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</si>
  <si>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</si>
  <si>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</si>
  <si>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LE31AZ</t>
  </si>
  <si>
    <t>Conjunto com 100 bolinhas de 1,5cm em LED tons de azul com movimento de cores - 220V</t>
  </si>
  <si>
    <t>LE42</t>
  </si>
  <si>
    <t>Esferas com raios formado por conjunto de tubos com 160 LEDs  (sputnik)</t>
  </si>
  <si>
    <t>LE05BC</t>
  </si>
  <si>
    <t>Metros de mangueira LED 220v, branca</t>
  </si>
  <si>
    <t>LE05MN</t>
  </si>
  <si>
    <t>Metros de mangueira LED 220v, branco morno</t>
  </si>
  <si>
    <t>LE05AZ</t>
  </si>
  <si>
    <t>Metros de mangueira LED 220v, azul</t>
  </si>
  <si>
    <t>LE05VD</t>
  </si>
  <si>
    <t>Metros de mangueira LED 220v, verde</t>
  </si>
  <si>
    <t>LE05AM</t>
  </si>
  <si>
    <t>Metros de mangueira LED 220v, amarela</t>
  </si>
  <si>
    <t>LE05VM</t>
  </si>
  <si>
    <t>Metros de mangueira LED 220v, vermelha</t>
  </si>
  <si>
    <t>LE05LLT</t>
  </si>
  <si>
    <t>Metros de mangueira LED 220v, Lilás</t>
  </si>
  <si>
    <t>LE05AZF</t>
  </si>
  <si>
    <t>Metros de mangueira de LED 220V, azul com flashing branco</t>
  </si>
  <si>
    <t>LE05VMF</t>
  </si>
  <si>
    <t>Metros de mangueira de LED 220V, vermelho com flashing branco</t>
  </si>
  <si>
    <t>LE05MNF</t>
  </si>
  <si>
    <t>Metros de mangueira de LED 220V, branco morno com flashing branco</t>
  </si>
  <si>
    <t>LE05VDF</t>
  </si>
  <si>
    <t>Metros de mangueira de LED 220V, verde com flashing branco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</si>
  <si>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</si>
  <si>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</si>
  <si>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</si>
  <si>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</si>
  <si>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</si>
  <si>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</si>
  <si>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</si>
  <si>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</si>
  <si>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NE01VM</t>
  </si>
  <si>
    <t>Metros de mangueira de LED Neon vermelho dupla face 230V, 8mm x 16mm, 120 LEDS por metro, corte a cada metro</t>
  </si>
  <si>
    <t>NE01VD</t>
  </si>
  <si>
    <t>Metros de mangueira de LED Neon verde dupla face 230V, 8mm x 16mm, 120 LEDS por metro, corte a cada metro</t>
  </si>
  <si>
    <t>NFU01BC</t>
  </si>
  <si>
    <t>Metros de mangueira de LED Neon branco face única 230V, 8mm x 16mm, 120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</si>
  <si>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</si>
  <si>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</si>
  <si>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</si>
  <si>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</si>
  <si>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LS01AZ</t>
  </si>
  <si>
    <t>Metros de mangueira de LED Strip SMD 2835 - azul face única 220V, 60 LEDS por metro, corte a cada metro</t>
  </si>
  <si>
    <t>LS01VM</t>
  </si>
  <si>
    <t>Metros de mangueira de LED Strip SMD 2835 - vermelho face única 220V, 60 LEDS por metro, corte a cada metro</t>
  </si>
  <si>
    <t>LS01VD</t>
  </si>
  <si>
    <t>Metros de mangueira de LED Strip SMD 2835 - verde face única 220V, 60 LEDS por metro, corte a cada metro</t>
  </si>
  <si>
    <t>LE27LS</t>
  </si>
  <si>
    <t>Kit mangueira de LED Strip,  1 alimentador., 2 conector 1 ponteira</t>
  </si>
  <si>
    <t>LE27</t>
  </si>
  <si>
    <t>Kit mangueira de LED,  1 alimentador., 2 conector 1 ponteira</t>
  </si>
  <si>
    <t>TPLS</t>
  </si>
  <si>
    <t>Tampa de vedação (ponteira) para mangueira LED Strip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</si>
  <si>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</si>
  <si>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</si>
  <si>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</si>
  <si>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</si>
  <si>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</si>
  <si>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</si>
  <si>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STB016U</t>
  </si>
  <si>
    <t>Strobos de 6w potência USADO</t>
  </si>
  <si>
    <t>STB016A</t>
  </si>
  <si>
    <t>Strobos de 6w potência instalados em figuras luminosas</t>
  </si>
  <si>
    <t>STB016B</t>
  </si>
  <si>
    <t>Strobos de 6w potência instalados em  rabichos</t>
  </si>
  <si>
    <t>CSTB</t>
  </si>
  <si>
    <t>Capa acrílica para Strobo de 6w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</si>
  <si>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</si>
  <si>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</si>
  <si>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</si>
  <si>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</si>
  <si>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</si>
  <si>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</si>
  <si>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</si>
  <si>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</si>
  <si>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</si>
  <si>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</si>
  <si>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</si>
  <si>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</si>
  <si>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</si>
  <si>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LE0880SP</t>
  </si>
  <si>
    <t>Meteoro com 80 LEDs em movimento Snowfall  sem plug</t>
  </si>
  <si>
    <t>LE0880U</t>
  </si>
  <si>
    <t>Meteoro com 80 LEDs em movimento Snowfall USADO</t>
  </si>
  <si>
    <t>LE0880E</t>
  </si>
  <si>
    <t>Meteoro com 80 LEDs estáticos</t>
  </si>
  <si>
    <t>LE08120SP</t>
  </si>
  <si>
    <t>Meteoro com 120 LEDs em movimento Snowfall  sem plug</t>
  </si>
  <si>
    <t>LE08120U</t>
  </si>
  <si>
    <t>Meteoro com 120 LEDs em movimento Snowfall USADO</t>
  </si>
  <si>
    <t>LE08120E</t>
  </si>
  <si>
    <t>Meteoro com 120 LEDs estáticos</t>
  </si>
  <si>
    <t>LE08160SP</t>
  </si>
  <si>
    <t>Meteoro com 160 LEDs em movimento Snowfall sem plug</t>
  </si>
  <si>
    <t>LE08160U</t>
  </si>
  <si>
    <t>Meteoro com 160 LEDs em movimento Snowfall USADO</t>
  </si>
  <si>
    <t>LE08160E</t>
  </si>
  <si>
    <t>Meteoro com 160 LEDs estáticos</t>
  </si>
  <si>
    <t>LE09MN80U</t>
  </si>
  <si>
    <t>Festão de LED com 80 LEDs FLASHING mornos fio cristal USADO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</si>
  <si>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</si>
  <si>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</si>
  <si>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</si>
  <si>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</si>
  <si>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</si>
  <si>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</si>
  <si>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LE15U</t>
  </si>
  <si>
    <t>Festão de LED branco medindo 3,00m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</si>
  <si>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</si>
  <si>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</si>
  <si>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</si>
  <si>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</si>
  <si>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CL110SP</t>
  </si>
  <si>
    <t>Cascata com 378 LEDs na cor branca, fio branco sem plug</t>
  </si>
  <si>
    <t>CL110U</t>
  </si>
  <si>
    <t>Cascata com 378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</si>
  <si>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</si>
  <si>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</si>
  <si>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</si>
  <si>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</si>
  <si>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</si>
  <si>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</si>
  <si>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</si>
  <si>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</si>
  <si>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</si>
  <si>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</si>
  <si>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</si>
  <si>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</si>
  <si>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CL70SP</t>
  </si>
  <si>
    <t>Cascata com 200 LEDs na cor branca, fio branco sem plug</t>
  </si>
  <si>
    <t>CL70U</t>
  </si>
  <si>
    <t>Cascata com 200 LEDs na cor branca,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</si>
  <si>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</si>
  <si>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</si>
  <si>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</si>
  <si>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</si>
  <si>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LE0680SP</t>
  </si>
  <si>
    <t>Tubo snowfall cilíndrico com 42 LEDs brancos, 80cm sem plug</t>
  </si>
  <si>
    <t>LE0680U</t>
  </si>
  <si>
    <t>Tubo snowfall cilíndrico com 48 LEDs brancos, 80cm usado</t>
  </si>
  <si>
    <t>LE0660SP</t>
  </si>
  <si>
    <t>Tubo snowfall cilíndrico com 30 LEDs brancos, 60cm sem plug</t>
  </si>
  <si>
    <t>LE0660U</t>
  </si>
  <si>
    <t>Tubo snowfall cilíndrico com 30 LEDs brancos, 60cm USADO</t>
  </si>
  <si>
    <t>LE06100</t>
  </si>
  <si>
    <t>Tubo snowfall cilíndrico com 60 LEDs brancos, 1,00m</t>
  </si>
  <si>
    <t>PNG15</t>
  </si>
  <si>
    <t xml:space="preserve">Pingente luminoso, produzido com bola de poliestireno revestido com conjunto de LED flashing. </t>
  </si>
  <si>
    <t>PNG20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</si>
  <si>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</si>
  <si>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</si>
  <si>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</si>
  <si>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</si>
  <si>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MP003</t>
  </si>
  <si>
    <t>Conjunto com 100 micro lâmpadas incandescentes tipo arroz na cor cristal</t>
  </si>
  <si>
    <t>MP003U</t>
  </si>
  <si>
    <t>Conjunto com 100 micro lâmpadas incandescentes tipo arroz na cor cristal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</si>
  <si>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</si>
  <si>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</si>
  <si>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</si>
  <si>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</si>
  <si>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</si>
  <si>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</si>
  <si>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</si>
  <si>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</si>
  <si>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</si>
  <si>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</si>
  <si>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</si>
  <si>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</si>
  <si>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</si>
  <si>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</si>
  <si>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</si>
  <si>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</si>
  <si>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</si>
  <si>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</si>
  <si>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</si>
  <si>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</si>
  <si>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BLL10U</t>
  </si>
  <si>
    <t>Bola 10cm com LEDs em movimento usado</t>
  </si>
  <si>
    <t>BLL15U</t>
  </si>
  <si>
    <t>Bola 15cm com LEDs em movimento usado</t>
  </si>
  <si>
    <t>BLL30U</t>
  </si>
  <si>
    <t>Bola 30cm com LEDs em movimento usado</t>
  </si>
  <si>
    <t>LE03AZ</t>
  </si>
  <si>
    <t>Grama em LED (kit com 20 peças) na cor azul - 220V</t>
  </si>
  <si>
    <t>LE03VD</t>
  </si>
  <si>
    <t>Grama em LED (kit com 20 peças) na cor verde - 220V</t>
  </si>
  <si>
    <t>LE03BC</t>
  </si>
  <si>
    <t>Grama em LED (kit com 20 peças) na cor branca - 220V</t>
  </si>
  <si>
    <t>LE33</t>
  </si>
  <si>
    <t>Transformador 220V AC -24 AC (5W)</t>
  </si>
  <si>
    <t>LE34</t>
  </si>
  <si>
    <t>Transformador 220v AC- 24AC (14W)</t>
  </si>
  <si>
    <t>LE35</t>
  </si>
  <si>
    <t>Transformador 220V AC -24 AC (24W)</t>
  </si>
  <si>
    <t>REA02</t>
  </si>
  <si>
    <t>Refletor com lâmpada azul de 400w</t>
  </si>
  <si>
    <t>REB04</t>
  </si>
  <si>
    <t>Refletor com lâmpada branca de 400w</t>
  </si>
  <si>
    <t>REM03</t>
  </si>
  <si>
    <t>Refletor com lâmpada magenta de 400w</t>
  </si>
  <si>
    <t>REV01</t>
  </si>
  <si>
    <t>Refletor com lâmpada verde de 400w</t>
  </si>
  <si>
    <t>LA02</t>
  </si>
  <si>
    <t xml:space="preserve">Projetor de longo alcance para efeitos especiais, com 1500w de potência, regulagem até 700W de potência, com disco giratório colorido e temas alusivos ao natal. </t>
  </si>
  <si>
    <t>LET18</t>
  </si>
  <si>
    <t>Abraçadeira de nylon P, valor unitário, 100mm x 2,5mm</t>
  </si>
  <si>
    <t>LET30</t>
  </si>
  <si>
    <t>Abraçadeira de nylon M, valor unitário, 148mm x 3,6mm</t>
  </si>
  <si>
    <t>LE36AM</t>
  </si>
  <si>
    <t>Refletor de LED 100W de potência 9500 lumens. Cor Amarelo</t>
  </si>
  <si>
    <t>LE36RGB</t>
  </si>
  <si>
    <t>Refletor de LED 100W de potência 9500 lumens. Cor Rosa</t>
  </si>
  <si>
    <t>LE36AZ</t>
  </si>
  <si>
    <t>Refletor de LED 100W de potência 9500 lumens. Cor Azul</t>
  </si>
  <si>
    <t>LE36VD</t>
  </si>
  <si>
    <t>Refletor de LED 100W de potência 9500 lumens. Cor Verde</t>
  </si>
  <si>
    <t>LE36BC</t>
  </si>
  <si>
    <t>Refletor de LED 100W de potência 9500 lumens. Cor Branco</t>
  </si>
  <si>
    <t>LE36MN</t>
  </si>
  <si>
    <t>Refletor de LED 100W de potência 9500 lumens. Cor Branco Morno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</si>
  <si>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</si>
  <si>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</si>
  <si>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</si>
  <si>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</si>
  <si>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</si>
  <si>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</si>
  <si>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</si>
  <si>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</si>
  <si>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</si>
  <si>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</si>
  <si>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</si>
  <si>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</si>
  <si>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LE39BC</t>
  </si>
  <si>
    <t>Refletor de LED 20W de potência Cor Branco</t>
  </si>
  <si>
    <t>LE39MN</t>
  </si>
  <si>
    <t>Refletor de LED 20W de potência Cor Branco morno</t>
  </si>
  <si>
    <t>MDC01</t>
  </si>
  <si>
    <t xml:space="preserve">Carrinho de madeira com rodas em fibra de vidro. </t>
  </si>
  <si>
    <t>BCO01D</t>
  </si>
  <si>
    <t xml:space="preserve">FIBRA </t>
  </si>
  <si>
    <t>Banco de madeira para duende</t>
  </si>
  <si>
    <t>ESPECIAIS</t>
  </si>
  <si>
    <t>BCO02P</t>
  </si>
  <si>
    <t>Banco de madeira para passarinheiro</t>
  </si>
  <si>
    <t>GRS01VD</t>
  </si>
  <si>
    <t xml:space="preserve">M² de grama sintética verde 12mm </t>
  </si>
  <si>
    <t>GRS01VM</t>
  </si>
  <si>
    <t>M² de grama sintética vermelha 12mm</t>
  </si>
  <si>
    <t>GRS01BC</t>
  </si>
  <si>
    <t>M² de grama sintética branca 12mm</t>
  </si>
  <si>
    <t>LC5</t>
  </si>
  <si>
    <t>Laço de veludo vermelho 5cm</t>
  </si>
  <si>
    <t>LC7</t>
  </si>
  <si>
    <t>Laço de veludo vermelho 7cm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</si>
  <si>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</si>
  <si>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</si>
  <si>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</si>
  <si>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</si>
  <si>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</si>
  <si>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</si>
  <si>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</si>
  <si>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</si>
  <si>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LC50</t>
  </si>
  <si>
    <t>Laço de veludo vermelho 50cm</t>
  </si>
  <si>
    <t>BLD3</t>
  </si>
  <si>
    <t>Bola de plástico  medindo 3cm de diâmetro, com pintura dourada</t>
  </si>
  <si>
    <t>BLD4</t>
  </si>
  <si>
    <t>Bola de plástico  medindo 4cm de diâmetro, com pintura dourada</t>
  </si>
  <si>
    <t>BLD5</t>
  </si>
  <si>
    <t>Bola de plástico  medindo 5cm de diâmetro, com pintura dourada</t>
  </si>
  <si>
    <t>BLD6</t>
  </si>
  <si>
    <t>Bola de plástico  medindo 6cm de diâmetro, com pintura dourada</t>
  </si>
  <si>
    <t>BLD7</t>
  </si>
  <si>
    <t>Bola de plástico  medindo 7cm de diâmetro, com pintura dourada</t>
  </si>
  <si>
    <t>BLD8</t>
  </si>
  <si>
    <t>Bola de plástico  medindo 8cm de diâmetro, com pintura dourada</t>
  </si>
  <si>
    <t>BLD10</t>
  </si>
  <si>
    <t>Bola de plástico  medindo 10cm de diâmetro, com pintura dourada</t>
  </si>
  <si>
    <t>BLD12</t>
  </si>
  <si>
    <t>Bola de plástico  medindo 12cm de diâmetro, com pintura dourada</t>
  </si>
  <si>
    <t>BLD14</t>
  </si>
  <si>
    <t>Bola de plástico  medindo 14cm de diâmetro, com pintura dourada</t>
  </si>
  <si>
    <t>BLD20</t>
  </si>
  <si>
    <t>Bola de plástico  medindo 20cm de diâmetro, com pintura dourada</t>
  </si>
  <si>
    <t>BLD3GL</t>
  </si>
  <si>
    <t>Bola de plástico, medindo 3cm de diâmetro, com pintura dourada e aplicação de glitter.</t>
  </si>
  <si>
    <t>BLD4GL</t>
  </si>
  <si>
    <t>Bola de plástico, medindo 4cm de diâmetro, com pintura dourada e aplicação de glitter.</t>
  </si>
  <si>
    <t>BLD5GL</t>
  </si>
  <si>
    <t>Bola de plástico, medindo 5cm de diâmetro, com pintura dourada e aplicação de glitter.</t>
  </si>
  <si>
    <t>BLD6GL</t>
  </si>
  <si>
    <t>Bola de plástico, medindo 6cm de diâmetro, com pintura dourada e aplicação de glitter.</t>
  </si>
  <si>
    <t>BLD7GL</t>
  </si>
  <si>
    <t>Bola de plástico, medindo 7cm de diâmetro, com pintura dourada e aplicação de glitter.</t>
  </si>
  <si>
    <t>BLD8GL</t>
  </si>
  <si>
    <t>Bola de plástico, medindo 8cm de diâmetro, com pintura dourada e aplicação de glitter.</t>
  </si>
  <si>
    <t>BLD10GL</t>
  </si>
  <si>
    <t>Bola de plástico, medindo 10cm de diâmetro, com pintura dourada e aplicação de glitter.</t>
  </si>
  <si>
    <t>BLD12GL</t>
  </si>
  <si>
    <t>Bola de plástico, medindo 12cm de diâmetro, com pintura dourada e aplicação de glitter.</t>
  </si>
  <si>
    <t>BLD14GL</t>
  </si>
  <si>
    <t>Bola de plástico, medindo 14cm de diâmetro, com pintura dourada e aplicação de glitter.</t>
  </si>
  <si>
    <t>BLD20GL</t>
  </si>
  <si>
    <t>Bola de plástico, medindo 20cm de diâmetro, com pintura dourada e aplicação de glitter.</t>
  </si>
  <si>
    <t>CR01</t>
  </si>
  <si>
    <t>Corda dourada para isolamento</t>
  </si>
  <si>
    <t>PST01</t>
  </si>
  <si>
    <t>Poste metálico 2,5 polegadas, zincado com aproximadamente 5m de altura (sendo 4m aparentes e 1m enterrado).</t>
  </si>
  <si>
    <t>PST01P</t>
  </si>
  <si>
    <t>Poste metálico 2,5 polegadas, zincado com aproximadamente 5m de altura (sendo 4m aparentes e 1m enterrado). Com pintura.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</si>
  <si>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</si>
  <si>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</si>
  <si>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</si>
  <si>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</si>
  <si>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</si>
  <si>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</si>
  <si>
    <t>MN01</t>
  </si>
  <si>
    <t>Máquinas</t>
  </si>
  <si>
    <t>Máquina simuladora de Neve que opera com mistura de shampoo neutro e água, acompanha timer, suporte de ferro para galão extra, galão extra de 50 litros e mangueira de silicone.</t>
  </si>
  <si>
    <t>FT20</t>
  </si>
  <si>
    <t>Festão</t>
  </si>
  <si>
    <t>Metros de festão aramado de 0,20m</t>
  </si>
  <si>
    <t>FT28</t>
  </si>
  <si>
    <t>Metros de festão aramado de 0,28m</t>
  </si>
  <si>
    <t>FT0128</t>
  </si>
  <si>
    <t>Metros de festão aramado de 0,28m com bolas douradas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</si>
  <si>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</si>
  <si>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</si>
  <si>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</si>
  <si>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</si>
  <si>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</si>
  <si>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</si>
  <si>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</si>
  <si>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</si>
  <si>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</si>
  <si>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</si>
  <si>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</si>
  <si>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</si>
  <si>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GLD90</t>
  </si>
  <si>
    <t>Guirlanda Dakota de 90cm de diâmetro com laço em fibra de vidro, bolas douradas, conjuntos de micro lâmpadas, e fita de veludo vermelho</t>
  </si>
  <si>
    <t>GLD500</t>
  </si>
  <si>
    <t>Guirlanda de 5,00m de diâmetro decorada com fita de veludo vermelha, conjuntos de LED branco, conjunto de micro lâmpadas incandescentes, bolas de plásticos douradas e laço em fibra de vidro medindo 2,10m</t>
  </si>
  <si>
    <t>GLD410</t>
  </si>
  <si>
    <t>Guirlanda de 4,10m de diâmetro decorada com fita de veludo vermelha, conjuntos de LED branco, conjunto de micro lâmpadas incandescentes, bolas de plásticos douradas e laço em fibra de vidro medindo 2,10m</t>
  </si>
  <si>
    <t>GLD245</t>
  </si>
  <si>
    <t>Guirlanda de 2,45m de diâmetro decorada com fita de veludo vermelha, conjuntos de LED branco, conjunto de micro lâmpadas incandescentes, bolas de plásticos douradas e laço em fibra de vidro medindo 1,12m</t>
  </si>
  <si>
    <t>GLD155</t>
  </si>
  <si>
    <t>Guirlanda de 1,55m de diâmetro decorada com fita de veludo vermelha, conjuntos de LED branco, conjunto de micro lâmpadas incandescentes, bolas de plásticos douradas e laço em fibra de vidro medindo 0,60m</t>
  </si>
  <si>
    <t>FVL018</t>
  </si>
  <si>
    <t>Fitas</t>
  </si>
  <si>
    <t>Metros de fita de veludo vermelho com 0,08m de largura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</si>
  <si>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</si>
  <si>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</si>
  <si>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</si>
  <si>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</si>
  <si>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</si>
  <si>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</si>
  <si>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SH01</t>
  </si>
  <si>
    <t>Shampoo</t>
  </si>
  <si>
    <t>Litros de shampoo neutro para máquina de neve</t>
  </si>
  <si>
    <t>GRD01G</t>
  </si>
  <si>
    <t>Grade para proteção de cenário produzida em estrutura metálica.</t>
  </si>
  <si>
    <t>GRD01M</t>
  </si>
  <si>
    <t>PH3018</t>
  </si>
  <si>
    <t>Pinheiros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</si>
  <si>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</si>
  <si>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</si>
  <si>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</si>
  <si>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</si>
  <si>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</si>
  <si>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</si>
  <si>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</si>
  <si>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PH9818</t>
  </si>
  <si>
    <t>Pinheiro natalino modelo tradicional verde, medindo aproximadamente 1,80m de altura, decorado com laços de veludo vermelho, bolas plásticas douradas e conjuntos de micro lâmpadas incandescentes.</t>
  </si>
  <si>
    <t>PH9821</t>
  </si>
  <si>
    <t>Pinheiro natalino modelo tradicional verde, medindo aproximadamente 2,10m de altura, decorado com laços de veludo vermelho, bolas plásticas douradas e conjuntos de micro lâmpadas incandescentes.</t>
  </si>
  <si>
    <t>PH9824</t>
  </si>
  <si>
    <t>Pinheiro natalino modelo tradicional verde, medindo aproximadamente 2,40m de altura, decorado com laços de veludo vermelho, bolas plásticas douradas e conjuntos de micro lâmpadas incandescentes.</t>
  </si>
  <si>
    <t>PH9827</t>
  </si>
  <si>
    <t>Pinheiro natalino modelo tradicional verde, medindo aproximadamente 2,70m de altura, decorado com laços de veludo vermelho, bolas plásticas douradas e conjuntos de micro lâmpadas incandescentes.</t>
  </si>
  <si>
    <t>PH1318</t>
  </si>
  <si>
    <t>Pinheiro natalino modelo nevado luxo, medindo aproximadamente 1,80m de altura, decorado com laços de veludo vermelho e bolas plásticas douradas.</t>
  </si>
  <si>
    <t>PH1321</t>
  </si>
  <si>
    <t>Pinheiro natalino modelo nevado luxo, medindo aproximadamente 2,10m de altura, decorado com laços de veludo vermelho e bolas plásticas douradas.</t>
  </si>
  <si>
    <t>PH1324</t>
  </si>
  <si>
    <t>Pinheiro natalino modelo nevado luxo, medindo aproximadamente 2,40m de altura, decorado com laços de veludo vermelho e bolas plásticas douradas.</t>
  </si>
  <si>
    <t>PH1327</t>
  </si>
  <si>
    <t>Pinheiro natalino modelo nevado luxo, medindo aproximadamente 2,70m de altura, decorado com laços de veludo vermelho e bolas plásticas douradas.</t>
  </si>
  <si>
    <t>FTFUG07</t>
  </si>
  <si>
    <t>Metros de Festão fugiron verde 07cm</t>
  </si>
  <si>
    <t>FTFUG18</t>
  </si>
  <si>
    <t>Metros de Festão fugiron verde 18cm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</si>
  <si>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</si>
  <si>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</si>
  <si>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</si>
  <si>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</si>
  <si>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MNT01</t>
  </si>
  <si>
    <t>Nacionais</t>
  </si>
  <si>
    <t>Mamãe Noel mecatrônica fazendo tricô, sem fala</t>
  </si>
  <si>
    <t>PNC01</t>
  </si>
  <si>
    <t>Noel mecatrônico escrevendo cartas, sem fala</t>
  </si>
  <si>
    <t>AFH01</t>
  </si>
  <si>
    <t>Árvore mecatrônica contadora de histórias com movimento da boca e olhos</t>
  </si>
  <si>
    <t>ESPX</t>
  </si>
  <si>
    <t>Espinhas em estrutura metálica pra fixação de barriga de corda</t>
  </si>
  <si>
    <t>PFXFP</t>
  </si>
  <si>
    <t>Placa luminosa Feliz Páscoa em est. Met. Mang. Luminosa e conj. De LED</t>
  </si>
  <si>
    <t>GLD155_CORAÇÃO</t>
  </si>
  <si>
    <t>Guirlanda de 1,55m em formato de coração decorada com ovinhos de plástico e margaridas artificiais.</t>
  </si>
  <si>
    <t>OVOS COLORIDOS</t>
  </si>
  <si>
    <t>Ovinhos de Páscoa em plástico pintado, com 12cm de altura</t>
  </si>
  <si>
    <t>LAMP REV01</t>
  </si>
  <si>
    <t>Lâmpada</t>
  </si>
  <si>
    <t>PFG01</t>
  </si>
  <si>
    <t>Páscoa Fibra</t>
  </si>
  <si>
    <t>Coelho saindo do Ovo, produzido em fibra de vidro</t>
  </si>
  <si>
    <t>FIBRAS PÁSCOA</t>
  </si>
  <si>
    <t>PFG02</t>
  </si>
  <si>
    <t>Coelho c/ carrinho e 2 Ovos P, produzido em fibra de vidro</t>
  </si>
  <si>
    <t>PFG02AZ</t>
  </si>
  <si>
    <t>Coelho com blusa azul (pintura), c/ carrinho e 2 ovos P, produzido em fibra de vidro</t>
  </si>
  <si>
    <t>PFG02RS</t>
  </si>
  <si>
    <t>Coelha com blusa rosa (pintura), c/ carrinho e 2 ovos P, produzida em fibra de vidro</t>
  </si>
  <si>
    <t>PFG02VD</t>
  </si>
  <si>
    <t>Coelho com blusa verde (pintura), c/ carrinho e 2 ovos P, produzida em fibra de vidro</t>
  </si>
  <si>
    <t>PFG02TAZ</t>
  </si>
  <si>
    <t>Coelho com terno azul c/ carrinho e 2 Ovos P, produzido em fibra de vidro</t>
  </si>
  <si>
    <t>PFG02TVD</t>
  </si>
  <si>
    <t>Coelho com terno verde c/ carrinho e 2 Ovos P, produzido em fibra de vidro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</si>
  <si>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</si>
  <si>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</si>
  <si>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</si>
  <si>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</si>
  <si>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</si>
  <si>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</si>
  <si>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</si>
  <si>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</si>
  <si>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</si>
  <si>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</si>
  <si>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</si>
  <si>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</si>
  <si>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</si>
  <si>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</si>
  <si>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</si>
  <si>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</si>
  <si>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</si>
  <si>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</si>
  <si>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</si>
  <si>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</si>
  <si>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</si>
  <si>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PFG03BPAM</t>
  </si>
  <si>
    <t>PFG03BPAZ</t>
  </si>
  <si>
    <t>PFG03BPRS</t>
  </si>
  <si>
    <t>PFG03BPVD</t>
  </si>
  <si>
    <t>PFG03BPVM</t>
  </si>
  <si>
    <t>PFG03BPLJ</t>
  </si>
  <si>
    <t>PFG03BPLL</t>
  </si>
  <si>
    <t>PFG03BMAM</t>
  </si>
  <si>
    <t>PFG03BMAZ</t>
  </si>
  <si>
    <t>PFG03BMRS</t>
  </si>
  <si>
    <t>PFG03BMVD</t>
  </si>
  <si>
    <t>PFG03BMVM</t>
  </si>
  <si>
    <t>PFG03BMLJ</t>
  </si>
  <si>
    <t>PFG03BMLL</t>
  </si>
  <si>
    <t>LANÇ.2021</t>
  </si>
  <si>
    <t>PFG03BGAM</t>
  </si>
  <si>
    <t>PFG03BGAZ</t>
  </si>
  <si>
    <t>PFG03BGRS</t>
  </si>
  <si>
    <t>PFG03BGVD</t>
  </si>
  <si>
    <t>PFG03BGVM</t>
  </si>
  <si>
    <t>PFG03BGLJ</t>
  </si>
  <si>
    <t>PFG03BGLL</t>
  </si>
  <si>
    <t>PFG03BGGAM</t>
  </si>
  <si>
    <t>PFG03BGGAZ</t>
  </si>
  <si>
    <t>PFG03BGGRS</t>
  </si>
  <si>
    <t>PFG03BGGVD</t>
  </si>
  <si>
    <t>PFG03BGGVM</t>
  </si>
  <si>
    <t>PFG03BGGLJ</t>
  </si>
  <si>
    <t>PFG03BGGLL</t>
  </si>
  <si>
    <t>PFG03BEGAM</t>
  </si>
  <si>
    <t>PFG03BEGAZ</t>
  </si>
  <si>
    <t>PFG03BEGRS</t>
  </si>
  <si>
    <t>PFG03BEGVD</t>
  </si>
  <si>
    <t>PFG03BEGVM</t>
  </si>
  <si>
    <t>PFG03BEGLJ</t>
  </si>
  <si>
    <t>PFG03BEGLL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</si>
  <si>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</si>
  <si>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</si>
  <si>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</si>
  <si>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</si>
  <si>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</si>
  <si>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</si>
  <si>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</si>
  <si>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</si>
  <si>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</si>
  <si>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</si>
  <si>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</si>
  <si>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</si>
  <si>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</si>
  <si>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</si>
  <si>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PFG03P_PAM</t>
  </si>
  <si>
    <t>PFG03P_PAZ</t>
  </si>
  <si>
    <t>PFG03P_PRS</t>
  </si>
  <si>
    <t>PFG03P_PVD</t>
  </si>
  <si>
    <t>PFG03P_PVM</t>
  </si>
  <si>
    <t>PFG03P_PLJ</t>
  </si>
  <si>
    <t>PFG03P_PLL</t>
  </si>
  <si>
    <t>PFG03PMAM</t>
  </si>
  <si>
    <t>PFG03PMAZ</t>
  </si>
  <si>
    <t>PFG03PMRS</t>
  </si>
  <si>
    <t>PFG03PMVD</t>
  </si>
  <si>
    <t>PFG03PMVM</t>
  </si>
  <si>
    <t>PFG03PMLJ</t>
  </si>
  <si>
    <t>PFG03PMLL</t>
  </si>
  <si>
    <t>PFG03PGAM</t>
  </si>
  <si>
    <t>PFG03PGAZ</t>
  </si>
  <si>
    <t>PFG03PGRS</t>
  </si>
  <si>
    <t>PFG03PGVD</t>
  </si>
  <si>
    <t>PFG03PGVM</t>
  </si>
  <si>
    <t>PFG03PGLJ</t>
  </si>
  <si>
    <t>PFG03PGLL</t>
  </si>
  <si>
    <t>PFG03PGGAM</t>
  </si>
  <si>
    <t>PFG03PGGAZ</t>
  </si>
  <si>
    <t>PFG03PGGRS</t>
  </si>
  <si>
    <t>PFG03PGGVD</t>
  </si>
  <si>
    <t>PFG03PGGVM</t>
  </si>
  <si>
    <t>PFG03PGGLJ</t>
  </si>
  <si>
    <t>PFG03PGGLL</t>
  </si>
  <si>
    <t>PFG03PEGAM</t>
  </si>
  <si>
    <t>PFG03PEGAZ</t>
  </si>
  <si>
    <t>PFG03PEGRS</t>
  </si>
  <si>
    <t>PFG03PEGVD</t>
  </si>
  <si>
    <t>PFG03PEGVM</t>
  </si>
  <si>
    <t>PFG03PEGLJ</t>
  </si>
  <si>
    <t>PFG03PEGLL</t>
  </si>
  <si>
    <t>PFG04</t>
  </si>
  <si>
    <t>Bota com gato e doces, produzida em fibra de vidro</t>
  </si>
  <si>
    <t>PFG05VD</t>
  </si>
  <si>
    <t>Bala tridimensional, produzida em fibra de vidro</t>
  </si>
  <si>
    <t>PFG05AZ</t>
  </si>
  <si>
    <t>PFG05VM</t>
  </si>
  <si>
    <t>PFG05AM</t>
  </si>
  <si>
    <t>PFG06</t>
  </si>
  <si>
    <t>Bule Casa, produzido em fibra de vidro</t>
  </si>
  <si>
    <t>PFG07</t>
  </si>
  <si>
    <t>PFG08</t>
  </si>
  <si>
    <t>Coelho,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</si>
  <si>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</si>
  <si>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</si>
  <si>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</si>
  <si>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</si>
  <si>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PFG09RS</t>
  </si>
  <si>
    <t>Coelha com bermuda rosa (pintura), c/ cesto, produzida em fibra de vidro</t>
  </si>
  <si>
    <t>PFG10VD</t>
  </si>
  <si>
    <t>Pirulito tridimensional produzido em fibra de vidro</t>
  </si>
  <si>
    <t>PFG10AZ</t>
  </si>
  <si>
    <t>PFG10VM</t>
  </si>
  <si>
    <t>PFG10AM</t>
  </si>
  <si>
    <t>PFG11</t>
  </si>
  <si>
    <t>Casa, produzida em fibra de vidro</t>
  </si>
  <si>
    <t>PFG76</t>
  </si>
  <si>
    <t>Casa com calda e confetes coloridos, produzida em fibra de vidro</t>
  </si>
  <si>
    <t>PFG12A</t>
  </si>
  <si>
    <t>Casa ovo,  na cor amarela produzida em fibra de vidro</t>
  </si>
  <si>
    <t>PFG12V</t>
  </si>
  <si>
    <t>Casa ovo, na cor vermelha produzida em fibra de vidro</t>
  </si>
  <si>
    <t>PFG12L</t>
  </si>
  <si>
    <t>Casa ovo, na cor lilás produzida em fibra de vidro</t>
  </si>
  <si>
    <t>PFG13</t>
  </si>
  <si>
    <t>Coelho com cenoura, produzido em fibra de vidro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</si>
  <si>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</si>
  <si>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</si>
  <si>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</si>
  <si>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</si>
  <si>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</si>
  <si>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</si>
  <si>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PFG15</t>
  </si>
  <si>
    <t>Mini Jardim com coelho, carrinho de madeira e ovinhos, produzido em fibra de vidro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</si>
  <si>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</si>
  <si>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</si>
  <si>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</si>
  <si>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</si>
  <si>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</si>
  <si>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</si>
  <si>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</si>
  <si>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</si>
  <si>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</si>
  <si>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</si>
  <si>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</si>
  <si>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</si>
  <si>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PFG22</t>
  </si>
  <si>
    <t>Carrinho de corda com coelho dentro</t>
  </si>
  <si>
    <t>PFG23</t>
  </si>
  <si>
    <t>Carretinha em forma de meio ovo</t>
  </si>
  <si>
    <t>PFG21_D</t>
  </si>
  <si>
    <t>Vagão de páscoa com temática Candy, com decoração de ovos coloridos e cenoura dentro.</t>
  </si>
  <si>
    <t>PFG132</t>
  </si>
  <si>
    <t>Gira Gira de páscoa,  produzido em fibra de vidro e estrutura metálica</t>
  </si>
  <si>
    <t>PFG143</t>
  </si>
  <si>
    <t>Carrossel de Páscoa interativo. (não inclui monitor)</t>
  </si>
  <si>
    <t>PFG69P</t>
  </si>
  <si>
    <t>Bala, produzida em fibra de vidro</t>
  </si>
  <si>
    <t>PFG69M</t>
  </si>
  <si>
    <t>PFG69G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</si>
  <si>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</si>
  <si>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</si>
  <si>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</si>
  <si>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</si>
  <si>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</si>
  <si>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</si>
  <si>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</si>
  <si>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</si>
  <si>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</si>
  <si>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</si>
  <si>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</si>
  <si>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</si>
  <si>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</si>
  <si>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</si>
  <si>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PFG115</t>
  </si>
  <si>
    <t xml:space="preserve">Gangorra decorativa para páscoa com movimento, produzida em fibra de vidro. Acompanha figuras em PVC de coelhinho sentado, pirulitos e bengalas, ovinhos coloridos e </t>
  </si>
  <si>
    <t>PFG145RSP</t>
  </si>
  <si>
    <t>Docinho formado por bola natalina de 0,50m com cobertura cor de rosa com confetes e embalagem para docinhos, produzido em fibra de vidro.</t>
  </si>
  <si>
    <t>PFG145RSM</t>
  </si>
  <si>
    <t>Docinho formado por bola natalina de 0,70m com cobertura cor de rosa com confetes e embalagem para docinhos, produzido em fibra de vidro.</t>
  </si>
  <si>
    <t>PFG145RSG</t>
  </si>
  <si>
    <t>Docinho formado por bola natalina de 0,90m com cobertura cor de rosa com confetes e embalagem para docinhos, produzido em fibra de vidro.</t>
  </si>
  <si>
    <t>PFG145AMP</t>
  </si>
  <si>
    <t>Docinho formado por bola natalina de 0,50m com cobertura amarela com confetes e embalagem para docinhos, produzido em fibra de vidro.</t>
  </si>
  <si>
    <t>PFG145AMM</t>
  </si>
  <si>
    <t>Docinho formado por bola natalina de 0,70m com cobertura amarela com confetes e embalagem para docinhos, produzido em fibra de vidro.</t>
  </si>
  <si>
    <t>PFG145AMG</t>
  </si>
  <si>
    <t>Docinho formado por bola natalina de 0,90m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</si>
  <si>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</si>
  <si>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</si>
  <si>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</si>
  <si>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</si>
  <si>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PFG145VDG</t>
  </si>
  <si>
    <t>Docinho formado por bola natalina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</si>
  <si>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</si>
  <si>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</si>
  <si>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</si>
  <si>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</si>
  <si>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</si>
  <si>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</si>
  <si>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</si>
  <si>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</si>
  <si>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PFG147RSP</t>
  </si>
  <si>
    <t>PFG147RSM</t>
  </si>
  <si>
    <t>PFG147RSG</t>
  </si>
  <si>
    <t>PFG147MRP</t>
  </si>
  <si>
    <t>PFG147MRM</t>
  </si>
  <si>
    <t>PFG147MRG</t>
  </si>
  <si>
    <t>PFG147VDP</t>
  </si>
  <si>
    <t>PFG147VDM</t>
  </si>
  <si>
    <t>PFG147VDG</t>
  </si>
  <si>
    <t>PMOBP_VD</t>
  </si>
  <si>
    <t>Poste com bandeirolas em fibra de vidro com pintura automotiva verde.</t>
  </si>
  <si>
    <t>LANÇ. 2023</t>
  </si>
  <si>
    <t>PMOBP_RS</t>
  </si>
  <si>
    <t>Poste com bandeirolas em fibra de vidro com pintura automotiva rosa</t>
  </si>
  <si>
    <t>P2D01</t>
  </si>
  <si>
    <t>Páscoa Bidimensional</t>
  </si>
  <si>
    <t>Coelho c/ Cenoura, produzido em PVC com impressão digital em face única</t>
  </si>
  <si>
    <t>2D PÁSCOA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</si>
  <si>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</si>
  <si>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</si>
  <si>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</si>
  <si>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</si>
  <si>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</si>
  <si>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</si>
  <si>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</si>
  <si>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</si>
  <si>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</si>
  <si>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</si>
  <si>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</si>
  <si>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</si>
  <si>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</si>
  <si>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</si>
  <si>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</si>
  <si>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</si>
  <si>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</si>
  <si>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</si>
  <si>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</si>
  <si>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</si>
  <si>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</si>
  <si>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</si>
  <si>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</si>
  <si>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</si>
  <si>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</si>
  <si>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</si>
  <si>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</si>
  <si>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</si>
  <si>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</si>
  <si>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</si>
  <si>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</si>
  <si>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</si>
  <si>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</si>
  <si>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</si>
  <si>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</si>
  <si>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</si>
  <si>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</si>
  <si>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</si>
  <si>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</si>
  <si>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</si>
  <si>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</si>
  <si>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</si>
  <si>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</si>
  <si>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ELEMENTOS ESPECIAIS</t>
  </si>
  <si>
    <t>P2D18PP</t>
  </si>
  <si>
    <t>Ovo decorado  P,  elemento pendente, produzido em PVC com impressão digital em dupla face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</si>
  <si>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</si>
  <si>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</si>
  <si>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</si>
  <si>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</si>
  <si>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</si>
  <si>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</si>
  <si>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</si>
  <si>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</si>
  <si>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</si>
  <si>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</si>
  <si>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</si>
  <si>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</si>
  <si>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</si>
  <si>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MDC02</t>
  </si>
  <si>
    <t>Carrinho de madeira com ovos coloridos</t>
  </si>
  <si>
    <t>MDC03</t>
  </si>
  <si>
    <t>Carrinho de madeira com rodas em fibra de vidro (decoração não inclusa)</t>
  </si>
  <si>
    <t>MDC04</t>
  </si>
  <si>
    <t>Carrinho de madeira com rodas em fibra de vidro e decoração inclusa</t>
  </si>
  <si>
    <t>PLH01</t>
  </si>
  <si>
    <t>Palha decorativa</t>
  </si>
  <si>
    <t>PAM01M</t>
  </si>
  <si>
    <t>Figura luminosa com movimento</t>
  </si>
  <si>
    <t>Coelho espiando, prod. em  estrutura metálica e corda luminosa, com movimento</t>
  </si>
  <si>
    <t>FIG. LUMINOSA PÁSCOA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</si>
  <si>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</si>
  <si>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</si>
  <si>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</si>
  <si>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</si>
  <si>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</si>
  <si>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</si>
  <si>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</si>
  <si>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PA01M</t>
  </si>
  <si>
    <t>Figura luminosa páscoa - estática</t>
  </si>
  <si>
    <t>Coelho espiando produzido em estrutura metálica e corda luminosa</t>
  </si>
  <si>
    <t>PA01G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</si>
  <si>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</si>
  <si>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</si>
  <si>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</si>
  <si>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</si>
  <si>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</si>
  <si>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</si>
  <si>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PA04P</t>
  </si>
  <si>
    <t>Ovos de páscoa produzido em estrutura metálica e corda luminosa</t>
  </si>
  <si>
    <t>PA04M</t>
  </si>
  <si>
    <t>PA04G</t>
  </si>
  <si>
    <t>PA04GG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</si>
  <si>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</si>
  <si>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</si>
  <si>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</si>
  <si>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</si>
  <si>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</si>
  <si>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</si>
  <si>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</si>
  <si>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</si>
  <si>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</si>
  <si>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</si>
  <si>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PA05P</t>
  </si>
  <si>
    <t>Ovo de Páscoa produzido em estrutura metálica e corda luminosa</t>
  </si>
  <si>
    <t>PA05M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</si>
  <si>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</si>
  <si>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</si>
  <si>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</si>
  <si>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</si>
  <si>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</si>
  <si>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</si>
  <si>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</si>
  <si>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</si>
  <si>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</si>
  <si>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</si>
  <si>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</si>
  <si>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</si>
  <si>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</si>
  <si>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</si>
  <si>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</si>
  <si>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CST01</t>
  </si>
  <si>
    <t>Cesta em vime sintético, medindo</t>
  </si>
  <si>
    <t>PAR01P</t>
  </si>
  <si>
    <t>Coelho pequeno, produzido em estrutura metálica, mangueira luminosa e preenchimento com lâmpadas de LED</t>
  </si>
  <si>
    <t>PAR01G</t>
  </si>
  <si>
    <t>Coelho gigante, produzido em estrutura metálica, mangueira luminosa e preenchimento com lâmpadas de LED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</si>
  <si>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</si>
  <si>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</si>
  <si>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</si>
  <si>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</si>
  <si>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</si>
  <si>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</si>
  <si>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</si>
  <si>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</si>
  <si>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LANÇ.2018</t>
  </si>
  <si>
    <t>PFJ13</t>
  </si>
  <si>
    <t>Chafariz de luz, prod. em estrutura metálica, mangueira luminosa incandescente, magn. LED snowfall e cascata de micro lâmpadas com ovinhos em PVC</t>
  </si>
  <si>
    <t>PFJ13P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</si>
  <si>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</si>
  <si>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</si>
  <si>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</t>
  </si>
  <si>
    <t>PFJ24G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</si>
  <si>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</si>
  <si>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</si>
  <si>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</t>
  </si>
  <si>
    <t>PFJ23G</t>
  </si>
  <si>
    <t>CGR01</t>
  </si>
  <si>
    <t>Braço de luminária - carnaval</t>
  </si>
  <si>
    <t>Atabaque produzido em estrutura metálica e corda luminosa</t>
  </si>
  <si>
    <t>FIG. LUMINOSA CARNAVAL</t>
  </si>
  <si>
    <t>CGR02</t>
  </si>
  <si>
    <t>Pandeiro produzido em estrutura metálica e corda luminosa</t>
  </si>
  <si>
    <t>CGR03</t>
  </si>
  <si>
    <t>Chocalho produzido em estrutura metálica e corda luminosa</t>
  </si>
  <si>
    <t>CGR04</t>
  </si>
  <si>
    <t>Máscara produzida em estrutura metálica e corda luminosa</t>
  </si>
  <si>
    <t>CGR05</t>
  </si>
  <si>
    <t>Serpentinas produzidas em estrutura metálica e corda luminosa</t>
  </si>
  <si>
    <t>CGR06</t>
  </si>
  <si>
    <t>Tambor produzido em estrutura metálica e corda luminosa</t>
  </si>
  <si>
    <t>CGR07</t>
  </si>
  <si>
    <t>Círculo produzido em MDF adesivado com desenho de pandeiro</t>
  </si>
  <si>
    <t>CGR08</t>
  </si>
  <si>
    <t>Círculo produzido em MDF adesivado com desenho de chocalhos</t>
  </si>
  <si>
    <t>CGR09</t>
  </si>
  <si>
    <t>Círculo produzido em MDF adesivado com  desenho de máscaras</t>
  </si>
  <si>
    <t>CGR10</t>
  </si>
  <si>
    <t>Círculo produzido em MDF adesivado com  desenho de tambor</t>
  </si>
  <si>
    <t>CGR11</t>
  </si>
  <si>
    <t>Círculo produzido em MDF adesivado com desenho de violão</t>
  </si>
  <si>
    <t>CGR12</t>
  </si>
  <si>
    <t xml:space="preserve">Círculo produzido em MDF adesivado com  desenho de mulata </t>
  </si>
  <si>
    <t>CGR13</t>
  </si>
  <si>
    <t>Círculo produzido em MDF adesivado com  desenho de Pierrot</t>
  </si>
  <si>
    <t>CGR14</t>
  </si>
  <si>
    <t>Sambista produzido PVC com impressão digital</t>
  </si>
  <si>
    <t>CGR15</t>
  </si>
  <si>
    <t>Máscaras produzido PVC com impressão digital</t>
  </si>
  <si>
    <t>CGR16</t>
  </si>
  <si>
    <t>CGR17</t>
  </si>
  <si>
    <t>Arlequim produzido PVC com impressão digital</t>
  </si>
  <si>
    <t>CGR18</t>
  </si>
  <si>
    <t>Passista produzido PVC com impressão digital</t>
  </si>
  <si>
    <t>CGR19</t>
  </si>
  <si>
    <t>CTR01</t>
  </si>
  <si>
    <t>Travessa de Rua - carnaval</t>
  </si>
  <si>
    <t>Atabaque com serpentinas produzido em estrutura metálica e corda luminosa</t>
  </si>
  <si>
    <t>CTR02</t>
  </si>
  <si>
    <t>Pandeiros com serpentinas produzidos em estrutura metálica e corda luminosa</t>
  </si>
  <si>
    <t>CTR03</t>
  </si>
  <si>
    <t>Chocalhos com serpentinas produzidos em estrutura metálica e corda luminosa</t>
  </si>
  <si>
    <t>CTR04</t>
  </si>
  <si>
    <t>Máscara com serpentinas produzida em estrutura metálica e corda luminosa</t>
  </si>
  <si>
    <t>CTR05</t>
  </si>
  <si>
    <t>Violão com serpentinas produzido em estrutura metálica e corda luminosa</t>
  </si>
  <si>
    <t>CTR06</t>
  </si>
  <si>
    <t>Tambor com serpentinas produzido em estrutura metálica e corda luminosa</t>
  </si>
  <si>
    <t>CTR07</t>
  </si>
  <si>
    <t>Atabaque com linhas produzido em estrutura metálica e corda luminosa</t>
  </si>
  <si>
    <t>CTR08</t>
  </si>
  <si>
    <t>Pandeiros com linhas produzidos em estrutura metálica e corda luminosa</t>
  </si>
  <si>
    <t>CTR09</t>
  </si>
  <si>
    <t>Chocalhos com linhas produzidos em estrutura metálica e corda luminosa</t>
  </si>
  <si>
    <t>CTR10</t>
  </si>
  <si>
    <t>Máscara com linhas produzida em estrutura metálica e corda luminosa</t>
  </si>
  <si>
    <t>CTR11</t>
  </si>
  <si>
    <t>Violão com linhas produzido em estrutura metálica e corda luminosa</t>
  </si>
  <si>
    <t>CTR12</t>
  </si>
  <si>
    <t>Tambor com linhas produzido em estrutura metálica e corda luminosa</t>
  </si>
  <si>
    <t>CPT01</t>
  </si>
  <si>
    <t>Poste de Pétala - carnaval</t>
  </si>
  <si>
    <t>Círculo produzido em lona e estrutura metálica  com desenho de pandeiro</t>
  </si>
  <si>
    <t>CPT02</t>
  </si>
  <si>
    <t>Círculo produzido em lona e estrutura metálica  com desenho de chocalhos</t>
  </si>
  <si>
    <t>CPT03</t>
  </si>
  <si>
    <t>Círculo produzido em lona e estrutura metálica  com desenho de máscaras</t>
  </si>
  <si>
    <t>CPT04</t>
  </si>
  <si>
    <t>Círculo produzido em lona e estrutura metálica  com desenho de tambor</t>
  </si>
  <si>
    <t>CPT05</t>
  </si>
  <si>
    <t>Círculo produzido em lona e estrutura metálica  com desenho de violão</t>
  </si>
  <si>
    <t>CPT06</t>
  </si>
  <si>
    <t xml:space="preserve">Círculo produzido em lona e estrutura metálica com desenho de mulata </t>
  </si>
  <si>
    <t>CPT07</t>
  </si>
  <si>
    <t>Círculo produzido em lona e estrutura metálica  com desenho de Pierrot</t>
  </si>
  <si>
    <t>CPT08</t>
  </si>
  <si>
    <t>Mulata produzida em lona com estrutura metálica</t>
  </si>
  <si>
    <t>CPT09</t>
  </si>
  <si>
    <t>Sambista produzido em lona com estrutura metálica</t>
  </si>
  <si>
    <t>CFX01P</t>
  </si>
  <si>
    <t>Fachada - carnaval</t>
  </si>
  <si>
    <t>Nota Musical produzida em estrutura metálica e corda luminosa</t>
  </si>
  <si>
    <t>CFX01M</t>
  </si>
  <si>
    <t>CFX01G</t>
  </si>
  <si>
    <t>CFX02P</t>
  </si>
  <si>
    <t>CFX02M</t>
  </si>
  <si>
    <t>CFX02G</t>
  </si>
  <si>
    <t>CFX02GG</t>
  </si>
  <si>
    <t>CFX03P</t>
  </si>
  <si>
    <t>CFX03M</t>
  </si>
  <si>
    <t>CFX03G</t>
  </si>
  <si>
    <t>CFX04P</t>
  </si>
  <si>
    <t>CFX04M</t>
  </si>
  <si>
    <t>CFX04G</t>
  </si>
  <si>
    <t>CFX05P</t>
  </si>
  <si>
    <t>CFX05G</t>
  </si>
  <si>
    <t>CFX05GG</t>
  </si>
  <si>
    <t>1,9</t>
  </si>
  <si>
    <t>6,5</t>
  </si>
  <si>
    <t>2www</t>
  </si>
  <si>
    <t>GR01 w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</si>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</sst>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(&quot;R$ &quot;* #,##0.00_);_(&quot;R$ &quot;* \(#,##0.00\);_(&quot;R$ 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 wrapText="1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/>
    <xf numFmtId="165" fontId="2" fillId="0" borderId="0" xfId="1" applyFont="1" applyFill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4" fontId="2" fillId="0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0" xfId="2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justify" vertical="center" wrapText="1"/>
      <protection locked="0"/>
    </xf>
    <xf numFmtId="2" fontId="1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1" fillId="0" borderId="0" xfId="1" applyNumberFormat="1" applyFont="1" applyFill="1" applyAlignment="1" applyProtection="1">
      <alignment horizontal="center" vertical="center" wrapText="1"/>
      <protection locked="0"/>
    </xf>
    <xf numFmtId="165" fontId="1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quotePrefix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 wrapText="1"/>
      <protection locked="0"/>
    </xf>
    <xf numFmtId="165" fontId="2" fillId="0" borderId="0" xfId="1" applyFont="1" applyFill="1" applyAlignment="1" applyProtection="1">
      <alignment horizontal="justify" vertical="center" wrapText="1"/>
      <protection locked="0"/>
    </xf>
  </cellXfs>
  <cellStyles count="3">
    <cellStyle name="Moeda 2 2" xfId="1" xr:uid="{00000000-0005-0000-0000-000000000000}"/>
    <cellStyle name="Moeda 2 2 2" xfId="2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"/>
  <dimension ref="A1:AK5123"/>
  <sheetViews>
    <sheetView tabSelected="1" zoomScale="70" zoomScaleNormal="70" workbookViewId="0"/>
  </sheetViews>
  <sheetFormatPr defaultRowHeight="14.4" x14ac:dyDescent="0.3"/>
  <cols>
    <col min="1" max="1" width="9.109375" customWidth="1"/>
    <col min="2" max="2" width="17.6640625" style="8" bestFit="1" customWidth="1"/>
    <col min="3" max="3" width="14.5546875" style="9" bestFit="1" customWidth="1"/>
    <col min="4" max="4" width="14.44140625" style="8" bestFit="1" customWidth="1"/>
    <col min="5" max="5" width="11.5546875" style="8" bestFit="1" customWidth="1"/>
    <col min="6" max="6" width="21.88671875" style="48" bestFit="1" customWidth="1"/>
    <col min="7" max="8" width="21.88671875" bestFit="1" customWidth="1"/>
    <col min="9" max="9" width="11.5546875" style="8" bestFit="1" customWidth="1"/>
    <col min="10" max="10" width="10.33203125" style="11" bestFit="1" customWidth="1"/>
    <col min="11" max="11" width="11.6640625" style="11" bestFit="1" customWidth="1"/>
    <col min="12" max="12" width="19.6640625" style="11" bestFit="1" customWidth="1"/>
    <col min="13" max="13" width="14.5546875" style="11" bestFit="1" customWidth="1"/>
    <col min="14" max="14" width="17.109375" style="8" bestFit="1" customWidth="1"/>
    <col min="15" max="15" width="5.5546875" style="11" bestFit="1" customWidth="1"/>
    <col min="16" max="16" width="12.33203125" bestFit="1" customWidth="1"/>
    <col min="17" max="17" width="7.44140625" bestFit="1" customWidth="1"/>
    <col min="18" max="18" width="12.33203125" bestFit="1" customWidth="1"/>
    <col min="19" max="19" width="7.44140625" bestFit="1" customWidth="1"/>
    <col min="20" max="20" width="12.33203125" bestFit="1" customWidth="1"/>
    <col min="21" max="21" width="7.44140625" bestFit="1" customWidth="1"/>
    <col min="22" max="22" width="12.33203125" bestFit="1" customWidth="1"/>
    <col min="23" max="23" width="7.44140625" bestFit="1" customWidth="1"/>
    <col min="24" max="24" width="12.33203125" bestFit="1" customWidth="1"/>
    <col min="25" max="25" width="7.44140625" bestFit="1" customWidth="1"/>
    <col min="26" max="26" width="12.33203125" bestFit="1" customWidth="1"/>
    <col min="27" max="27" width="7.44140625" bestFit="1" customWidth="1"/>
    <col min="28" max="28" width="12.33203125" bestFit="1" customWidth="1"/>
    <col min="29" max="29" width="7.44140625" bestFit="1" customWidth="1"/>
    <col min="30" max="30" width="12.33203125" bestFit="1" customWidth="1"/>
    <col min="31" max="31" width="7.44140625" bestFit="1" customWidth="1"/>
    <col min="32" max="32" width="12.33203125" bestFit="1" customWidth="1"/>
    <col min="33" max="33" width="7.44140625" bestFit="1" customWidth="1"/>
    <col min="34" max="34" width="13.44140625" bestFit="1" customWidth="1"/>
    <col min="35" max="35" width="8.5546875" bestFit="1" customWidth="1"/>
    <col min="36" max="36" width="9.77734375" style="47" customWidth="1"/>
    <col min="37" max="37" width="12.44140625" style="47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</row>
    <row r="2" spans="1:37" ht="36" x14ac:dyDescent="0.3">
      <c r="A2">
        <v>2</v>
      </c>
      <c r="B2" s="3"/>
      <c r="C2" s="4" t="s">
        <v>6381</v>
      </c>
      <c r="D2" s="3" t="s">
        <v>37</v>
      </c>
      <c r="E2" s="3"/>
      <c r="F2" s="5" t="s">
        <v>38</v>
      </c>
      <c r="I2" s="3" t="s">
        <v>39</v>
      </c>
      <c r="J2" s="6">
        <v>1</v>
      </c>
      <c r="K2" s="6" t="s">
        <v>6378</v>
      </c>
      <c r="L2" s="6" t="s">
        <v>40</v>
      </c>
      <c r="M2" s="6">
        <v>192</v>
      </c>
      <c r="N2" s="3">
        <v>12</v>
      </c>
      <c r="O2" s="6">
        <v>6</v>
      </c>
      <c r="AJ2" s="7">
        <v>55</v>
      </c>
      <c r="AK2" s="7">
        <v>30</v>
      </c>
    </row>
    <row r="3" spans="1:37" ht="72" x14ac:dyDescent="0.3">
      <c r="A3">
        <v>3</v>
      </c>
      <c r="B3" s="8" t="s">
        <v>6380</v>
      </c>
      <c r="C3" s="9" t="s">
        <v>41</v>
      </c>
      <c r="D3" s="8" t="s">
        <v>37</v>
      </c>
      <c r="F3" s="10" t="s">
        <v>42</v>
      </c>
      <c r="I3" s="8" t="s">
        <v>39</v>
      </c>
      <c r="J3" s="11">
        <v>1</v>
      </c>
      <c r="K3" s="11" t="s">
        <v>6378</v>
      </c>
      <c r="L3" s="11" t="s">
        <v>40</v>
      </c>
      <c r="M3" s="11">
        <v>206</v>
      </c>
      <c r="O3" s="11" t="s">
        <v>6379</v>
      </c>
      <c r="AJ3" s="12">
        <v>0</v>
      </c>
      <c r="AK3" s="12">
        <v>0</v>
      </c>
    </row>
    <row r="4" spans="1:37" ht="60" x14ac:dyDescent="0.3">
      <c r="A4">
        <v>4</v>
      </c>
      <c r="C4" s="9" t="s">
        <v>43</v>
      </c>
      <c r="D4" s="8" t="s">
        <v>37</v>
      </c>
      <c r="F4" s="10" t="s">
        <v>44</v>
      </c>
      <c r="I4" s="8" t="s">
        <v>39</v>
      </c>
      <c r="J4" s="11">
        <v>1</v>
      </c>
      <c r="K4" s="11">
        <v>1.9</v>
      </c>
      <c r="L4" s="11" t="s">
        <v>40</v>
      </c>
      <c r="M4" s="11">
        <v>194</v>
      </c>
      <c r="O4" s="11">
        <v>6.5</v>
      </c>
      <c r="AJ4" s="12">
        <f t="shared" ref="AJ4:AJ13" si="0">AU4*$O$2</f>
        <v>0</v>
      </c>
      <c r="AK4" s="12">
        <f t="shared" ref="AK4:AK65" si="1">AJ4*AM4</f>
        <v>0</v>
      </c>
    </row>
    <row r="5" spans="1:37" ht="48" x14ac:dyDescent="0.3">
      <c r="A5">
        <v>5</v>
      </c>
      <c r="C5" s="9" t="s">
        <v>45</v>
      </c>
      <c r="D5" s="8" t="s">
        <v>37</v>
      </c>
      <c r="F5" s="10" t="s">
        <v>46</v>
      </c>
      <c r="I5" s="8" t="s">
        <v>39</v>
      </c>
      <c r="J5" s="11">
        <v>1</v>
      </c>
      <c r="K5" s="11">
        <v>1.9</v>
      </c>
      <c r="L5" s="11" t="s">
        <v>40</v>
      </c>
      <c r="M5" s="11">
        <v>204</v>
      </c>
      <c r="O5" s="11">
        <v>6.1</v>
      </c>
      <c r="AJ5" s="12">
        <f t="shared" si="0"/>
        <v>0</v>
      </c>
      <c r="AK5" s="12">
        <f t="shared" si="1"/>
        <v>0</v>
      </c>
    </row>
    <row r="6" spans="1:37" ht="36" x14ac:dyDescent="0.3">
      <c r="A6">
        <v>6</v>
      </c>
      <c r="C6" s="9" t="s">
        <v>47</v>
      </c>
      <c r="D6" s="8" t="s">
        <v>37</v>
      </c>
      <c r="F6" s="10" t="s">
        <v>48</v>
      </c>
      <c r="I6" s="8" t="s">
        <v>39</v>
      </c>
      <c r="J6" s="11">
        <v>1</v>
      </c>
      <c r="K6" s="11">
        <v>1.9</v>
      </c>
      <c r="L6" s="11" t="s">
        <v>40</v>
      </c>
      <c r="M6" s="11">
        <v>36</v>
      </c>
      <c r="O6" s="11">
        <v>6</v>
      </c>
      <c r="AJ6" s="12">
        <f t="shared" si="0"/>
        <v>0</v>
      </c>
      <c r="AK6" s="12">
        <f t="shared" si="1"/>
        <v>0</v>
      </c>
    </row>
    <row r="7" spans="1:37" ht="60" x14ac:dyDescent="0.3">
      <c r="A7">
        <v>7</v>
      </c>
      <c r="C7" s="9" t="s">
        <v>49</v>
      </c>
      <c r="D7" s="8" t="s">
        <v>37</v>
      </c>
      <c r="F7" s="10" t="s">
        <v>50</v>
      </c>
      <c r="I7" s="8" t="s">
        <v>39</v>
      </c>
      <c r="J7" s="11">
        <v>1</v>
      </c>
      <c r="K7" s="11">
        <v>1.9</v>
      </c>
      <c r="L7" s="11" t="s">
        <v>40</v>
      </c>
      <c r="M7" s="11" t="s">
        <v>40</v>
      </c>
      <c r="O7" s="11">
        <v>6.5</v>
      </c>
      <c r="AJ7" s="12">
        <f t="shared" si="0"/>
        <v>0</v>
      </c>
      <c r="AK7" s="12">
        <f t="shared" si="1"/>
        <v>0</v>
      </c>
    </row>
    <row r="8" spans="1:37" ht="72" x14ac:dyDescent="0.3">
      <c r="A8">
        <v>8</v>
      </c>
      <c r="C8" s="9" t="s">
        <v>51</v>
      </c>
      <c r="D8" s="8" t="s">
        <v>37</v>
      </c>
      <c r="F8" s="10" t="s">
        <v>52</v>
      </c>
      <c r="I8" s="8" t="s">
        <v>39</v>
      </c>
      <c r="J8" s="11">
        <v>1</v>
      </c>
      <c r="K8" s="11">
        <v>1.9</v>
      </c>
      <c r="L8" s="11" t="s">
        <v>40</v>
      </c>
      <c r="M8" s="11" t="s">
        <v>40</v>
      </c>
      <c r="O8" s="11">
        <v>6.6</v>
      </c>
      <c r="V8" s="13"/>
      <c r="AJ8" s="12">
        <f t="shared" si="0"/>
        <v>0</v>
      </c>
      <c r="AK8" s="12">
        <f t="shared" si="1"/>
        <v>0</v>
      </c>
    </row>
    <row r="9" spans="1:37" ht="36" x14ac:dyDescent="0.3">
      <c r="A9">
        <v>9</v>
      </c>
      <c r="B9" s="3"/>
      <c r="C9" s="4" t="s">
        <v>53</v>
      </c>
      <c r="D9" s="3" t="s">
        <v>37</v>
      </c>
      <c r="E9" s="3"/>
      <c r="F9" s="5" t="s">
        <v>38</v>
      </c>
      <c r="I9" s="3" t="s">
        <v>39</v>
      </c>
      <c r="J9" s="6">
        <v>1.25</v>
      </c>
      <c r="K9" s="6">
        <v>1.9</v>
      </c>
      <c r="L9" s="6" t="s">
        <v>40</v>
      </c>
      <c r="M9" s="6">
        <v>224</v>
      </c>
      <c r="N9" s="3">
        <v>14</v>
      </c>
      <c r="O9" s="6">
        <v>6.2</v>
      </c>
      <c r="AJ9" s="7">
        <f t="shared" si="0"/>
        <v>0</v>
      </c>
      <c r="AK9" s="7">
        <f t="shared" si="1"/>
        <v>0</v>
      </c>
    </row>
    <row r="10" spans="1:37" ht="72" x14ac:dyDescent="0.3">
      <c r="A10">
        <v>10</v>
      </c>
      <c r="C10" s="9" t="s">
        <v>54</v>
      </c>
      <c r="D10" s="8" t="s">
        <v>37</v>
      </c>
      <c r="F10" s="10" t="s">
        <v>42</v>
      </c>
      <c r="I10" s="8" t="s">
        <v>39</v>
      </c>
      <c r="J10" s="11">
        <v>1.25</v>
      </c>
      <c r="K10" s="11">
        <v>1.9</v>
      </c>
      <c r="L10" s="11" t="s">
        <v>40</v>
      </c>
      <c r="M10" s="11">
        <v>238</v>
      </c>
      <c r="O10" s="11">
        <v>7</v>
      </c>
      <c r="AJ10" s="12">
        <f t="shared" si="0"/>
        <v>0</v>
      </c>
      <c r="AK10" s="12">
        <f t="shared" si="1"/>
        <v>0</v>
      </c>
    </row>
    <row r="11" spans="1:37" ht="60" x14ac:dyDescent="0.3">
      <c r="A11">
        <v>11</v>
      </c>
      <c r="C11" s="9" t="s">
        <v>55</v>
      </c>
      <c r="D11" s="8" t="s">
        <v>37</v>
      </c>
      <c r="F11" s="10" t="s">
        <v>56</v>
      </c>
      <c r="I11" s="8" t="s">
        <v>39</v>
      </c>
      <c r="J11" s="11">
        <v>1.25</v>
      </c>
      <c r="K11" s="11">
        <v>1.9</v>
      </c>
      <c r="L11" s="11" t="s">
        <v>40</v>
      </c>
      <c r="M11" s="11">
        <v>226</v>
      </c>
      <c r="O11" s="11">
        <v>7</v>
      </c>
      <c r="AJ11" s="12">
        <f t="shared" si="0"/>
        <v>0</v>
      </c>
      <c r="AK11" s="12">
        <f t="shared" si="1"/>
        <v>0</v>
      </c>
    </row>
    <row r="12" spans="1:37" ht="48" x14ac:dyDescent="0.3">
      <c r="A12">
        <v>12</v>
      </c>
      <c r="C12" s="9" t="s">
        <v>57</v>
      </c>
      <c r="D12" s="8" t="s">
        <v>37</v>
      </c>
      <c r="F12" s="10" t="s">
        <v>46</v>
      </c>
      <c r="I12" s="8" t="s">
        <v>39</v>
      </c>
      <c r="J12" s="11">
        <v>1.25</v>
      </c>
      <c r="K12" s="11">
        <v>1.9</v>
      </c>
      <c r="L12" s="11" t="s">
        <v>40</v>
      </c>
      <c r="M12" s="11">
        <v>236</v>
      </c>
      <c r="O12" s="11">
        <v>6.3</v>
      </c>
      <c r="AJ12" s="12">
        <f t="shared" si="0"/>
        <v>0</v>
      </c>
      <c r="AK12" s="12">
        <f t="shared" si="1"/>
        <v>0</v>
      </c>
    </row>
    <row r="13" spans="1:37" ht="36" x14ac:dyDescent="0.3">
      <c r="A13">
        <v>13</v>
      </c>
      <c r="C13" s="9" t="s">
        <v>58</v>
      </c>
      <c r="D13" s="8" t="s">
        <v>37</v>
      </c>
      <c r="F13" s="10" t="s">
        <v>48</v>
      </c>
      <c r="I13" s="8" t="s">
        <v>39</v>
      </c>
      <c r="J13" s="11">
        <v>1.25</v>
      </c>
      <c r="K13" s="11">
        <v>1.9</v>
      </c>
      <c r="L13" s="11" t="s">
        <v>40</v>
      </c>
      <c r="M13" s="11">
        <v>42</v>
      </c>
      <c r="O13" s="11">
        <v>6.2</v>
      </c>
      <c r="AJ13" s="12">
        <f t="shared" si="0"/>
        <v>0</v>
      </c>
      <c r="AK13" s="12">
        <f t="shared" si="1"/>
        <v>0</v>
      </c>
    </row>
    <row r="14" spans="1:37" ht="60" x14ac:dyDescent="0.3">
      <c r="A14">
        <v>14</v>
      </c>
      <c r="C14" s="9" t="s">
        <v>59</v>
      </c>
      <c r="D14" s="8" t="s">
        <v>37</v>
      </c>
      <c r="F14" s="10" t="s">
        <v>60</v>
      </c>
      <c r="I14" s="8" t="s">
        <v>39</v>
      </c>
      <c r="J14" s="11">
        <v>1.25</v>
      </c>
      <c r="K14" s="11">
        <v>1.9</v>
      </c>
      <c r="L14" s="11" t="s">
        <v>40</v>
      </c>
      <c r="M14" s="11" t="s">
        <v>40</v>
      </c>
      <c r="O14" s="11">
        <v>7</v>
      </c>
      <c r="AJ14" s="12">
        <v>1961.29</v>
      </c>
      <c r="AK14" s="12">
        <f t="shared" si="1"/>
        <v>0</v>
      </c>
    </row>
    <row r="15" spans="1:37" ht="72" x14ac:dyDescent="0.3">
      <c r="A15">
        <v>15</v>
      </c>
      <c r="C15" s="9" t="s">
        <v>61</v>
      </c>
      <c r="D15" s="8" t="s">
        <v>37</v>
      </c>
      <c r="F15" s="10" t="s">
        <v>62</v>
      </c>
      <c r="I15" s="8" t="s">
        <v>39</v>
      </c>
      <c r="J15" s="11">
        <v>1.25</v>
      </c>
      <c r="K15" s="11">
        <v>1.9</v>
      </c>
      <c r="L15" s="11" t="s">
        <v>40</v>
      </c>
      <c r="AJ15" s="12">
        <v>2071.29</v>
      </c>
      <c r="AK15" s="12">
        <f t="shared" si="1"/>
        <v>0</v>
      </c>
    </row>
    <row r="16" spans="1:37" ht="36" x14ac:dyDescent="0.3">
      <c r="A16">
        <v>16</v>
      </c>
      <c r="B16" s="3"/>
      <c r="C16" s="4" t="s">
        <v>63</v>
      </c>
      <c r="D16" s="3" t="s">
        <v>37</v>
      </c>
      <c r="E16" s="3"/>
      <c r="F16" s="5" t="s">
        <v>64</v>
      </c>
      <c r="I16" s="3" t="s">
        <v>39</v>
      </c>
      <c r="J16" s="6">
        <v>2.1</v>
      </c>
      <c r="K16" s="6">
        <v>1.95</v>
      </c>
      <c r="L16" s="6" t="s">
        <v>40</v>
      </c>
      <c r="M16" s="6">
        <v>288</v>
      </c>
      <c r="N16" s="3"/>
      <c r="O16" s="6">
        <v>7.8</v>
      </c>
      <c r="AJ16" s="7">
        <f t="shared" ref="AJ16:AJ21" si="2">AU16*$O$2</f>
        <v>0</v>
      </c>
      <c r="AK16" s="7">
        <f t="shared" si="1"/>
        <v>0</v>
      </c>
    </row>
    <row r="17" spans="1:37" ht="72" x14ac:dyDescent="0.3">
      <c r="A17">
        <v>17</v>
      </c>
      <c r="C17" s="9" t="s">
        <v>65</v>
      </c>
      <c r="D17" s="8" t="s">
        <v>37</v>
      </c>
      <c r="F17" s="10" t="s">
        <v>66</v>
      </c>
      <c r="I17" s="8" t="s">
        <v>39</v>
      </c>
      <c r="J17" s="11">
        <v>2.1</v>
      </c>
      <c r="K17" s="11">
        <v>1.95</v>
      </c>
      <c r="L17" s="11" t="s">
        <v>40</v>
      </c>
      <c r="M17" s="11">
        <v>309</v>
      </c>
      <c r="O17" s="11">
        <v>8.5</v>
      </c>
      <c r="AJ17" s="12">
        <f t="shared" si="2"/>
        <v>0</v>
      </c>
      <c r="AK17" s="12">
        <f t="shared" si="1"/>
        <v>0</v>
      </c>
    </row>
    <row r="18" spans="1:37" ht="60" x14ac:dyDescent="0.3">
      <c r="A18">
        <v>18</v>
      </c>
      <c r="C18" s="9" t="s">
        <v>67</v>
      </c>
      <c r="D18" s="8" t="s">
        <v>37</v>
      </c>
      <c r="F18" s="10" t="s">
        <v>68</v>
      </c>
      <c r="I18" s="8" t="s">
        <v>39</v>
      </c>
      <c r="J18" s="11">
        <v>2.1</v>
      </c>
      <c r="K18" s="11">
        <v>1.95</v>
      </c>
      <c r="L18" s="11" t="s">
        <v>40</v>
      </c>
      <c r="M18" s="11">
        <v>291</v>
      </c>
      <c r="O18" s="11">
        <v>8.5</v>
      </c>
      <c r="AJ18" s="12">
        <f t="shared" si="2"/>
        <v>0</v>
      </c>
      <c r="AK18" s="12">
        <f t="shared" si="1"/>
        <v>0</v>
      </c>
    </row>
    <row r="19" spans="1:37" ht="48" x14ac:dyDescent="0.3">
      <c r="A19">
        <v>19</v>
      </c>
      <c r="C19" s="9" t="s">
        <v>69</v>
      </c>
      <c r="D19" s="8" t="s">
        <v>37</v>
      </c>
      <c r="F19" s="10" t="s">
        <v>70</v>
      </c>
      <c r="I19" s="8" t="s">
        <v>39</v>
      </c>
      <c r="J19" s="11">
        <v>2.1</v>
      </c>
      <c r="K19" s="11">
        <v>1.95</v>
      </c>
      <c r="L19" s="11" t="s">
        <v>40</v>
      </c>
      <c r="M19" s="11">
        <v>306</v>
      </c>
      <c r="O19" s="11">
        <v>8</v>
      </c>
      <c r="AJ19" s="12">
        <f t="shared" si="2"/>
        <v>0</v>
      </c>
      <c r="AK19" s="12">
        <f t="shared" si="1"/>
        <v>0</v>
      </c>
    </row>
    <row r="20" spans="1:37" ht="36" x14ac:dyDescent="0.3">
      <c r="A20">
        <v>20</v>
      </c>
      <c r="C20" s="9" t="s">
        <v>71</v>
      </c>
      <c r="D20" s="8" t="s">
        <v>37</v>
      </c>
      <c r="F20" s="10" t="s">
        <v>72</v>
      </c>
      <c r="I20" s="8" t="s">
        <v>39</v>
      </c>
      <c r="J20" s="11">
        <v>2.1</v>
      </c>
      <c r="K20" s="11">
        <v>1.95</v>
      </c>
      <c r="L20" s="11" t="s">
        <v>40</v>
      </c>
      <c r="M20" s="11">
        <v>54</v>
      </c>
      <c r="O20" s="11">
        <v>7.8</v>
      </c>
      <c r="AJ20" s="12">
        <f t="shared" si="2"/>
        <v>0</v>
      </c>
      <c r="AK20" s="12">
        <f t="shared" si="1"/>
        <v>0</v>
      </c>
    </row>
    <row r="21" spans="1:37" ht="60" x14ac:dyDescent="0.3">
      <c r="A21">
        <v>21</v>
      </c>
      <c r="C21" s="9" t="s">
        <v>73</v>
      </c>
      <c r="D21" s="8" t="s">
        <v>37</v>
      </c>
      <c r="F21" s="10" t="s">
        <v>74</v>
      </c>
      <c r="I21" s="8" t="s">
        <v>39</v>
      </c>
      <c r="J21" s="11">
        <v>2.1</v>
      </c>
      <c r="K21" s="11">
        <v>1.95</v>
      </c>
      <c r="L21" s="11" t="s">
        <v>40</v>
      </c>
      <c r="M21" s="11" t="s">
        <v>40</v>
      </c>
      <c r="O21" s="11">
        <v>8.5</v>
      </c>
      <c r="AJ21" s="12">
        <f t="shared" si="2"/>
        <v>0</v>
      </c>
      <c r="AK21" s="12">
        <f t="shared" si="1"/>
        <v>0</v>
      </c>
    </row>
    <row r="22" spans="1:37" ht="72" x14ac:dyDescent="0.3">
      <c r="A22">
        <v>22</v>
      </c>
      <c r="C22" s="9" t="s">
        <v>75</v>
      </c>
      <c r="D22" s="8" t="s">
        <v>37</v>
      </c>
      <c r="F22" s="10" t="s">
        <v>76</v>
      </c>
      <c r="I22" s="8" t="s">
        <v>39</v>
      </c>
      <c r="J22" s="11">
        <v>2.1</v>
      </c>
      <c r="K22" s="11">
        <v>1.95</v>
      </c>
      <c r="L22" s="11" t="s">
        <v>40</v>
      </c>
      <c r="AJ22" s="12">
        <v>3926.86</v>
      </c>
      <c r="AK22" s="12">
        <f t="shared" si="1"/>
        <v>0</v>
      </c>
    </row>
    <row r="23" spans="1:37" ht="48" x14ac:dyDescent="0.3">
      <c r="A23">
        <v>23</v>
      </c>
      <c r="B23" s="3"/>
      <c r="C23" s="4" t="s">
        <v>77</v>
      </c>
      <c r="D23" s="3" t="s">
        <v>37</v>
      </c>
      <c r="E23" s="3"/>
      <c r="F23" s="5" t="s">
        <v>78</v>
      </c>
      <c r="I23" s="3" t="s">
        <v>39</v>
      </c>
      <c r="J23" s="6">
        <v>0.75</v>
      </c>
      <c r="K23" s="6">
        <v>1.8</v>
      </c>
      <c r="L23" s="6" t="s">
        <v>40</v>
      </c>
      <c r="M23" s="6">
        <v>160</v>
      </c>
      <c r="N23" s="3"/>
      <c r="O23" s="6">
        <v>3.6</v>
      </c>
      <c r="AJ23" s="7">
        <f t="shared" ref="AJ23:AJ35" si="3">AU23*$O$2</f>
        <v>0</v>
      </c>
      <c r="AK23" s="7">
        <f t="shared" si="1"/>
        <v>0</v>
      </c>
    </row>
    <row r="24" spans="1:37" ht="72" x14ac:dyDescent="0.3">
      <c r="A24">
        <v>24</v>
      </c>
      <c r="C24" s="9" t="s">
        <v>79</v>
      </c>
      <c r="D24" s="8" t="s">
        <v>37</v>
      </c>
      <c r="F24" s="10" t="s">
        <v>80</v>
      </c>
      <c r="I24" s="8" t="s">
        <v>39</v>
      </c>
      <c r="J24" s="11">
        <v>0.75</v>
      </c>
      <c r="K24" s="11">
        <v>1.8</v>
      </c>
      <c r="L24" s="11" t="s">
        <v>40</v>
      </c>
      <c r="M24" s="11">
        <v>175</v>
      </c>
      <c r="O24" s="11">
        <v>4</v>
      </c>
      <c r="AJ24" s="12">
        <f t="shared" si="3"/>
        <v>0</v>
      </c>
      <c r="AK24" s="12">
        <f t="shared" si="1"/>
        <v>0</v>
      </c>
    </row>
    <row r="25" spans="1:37" ht="72" x14ac:dyDescent="0.3">
      <c r="A25">
        <v>25</v>
      </c>
      <c r="C25" s="9" t="s">
        <v>81</v>
      </c>
      <c r="D25" s="8" t="s">
        <v>37</v>
      </c>
      <c r="F25" s="10" t="s">
        <v>82</v>
      </c>
      <c r="I25" s="8" t="s">
        <v>39</v>
      </c>
      <c r="J25" s="11">
        <v>0.75</v>
      </c>
      <c r="K25" s="11">
        <v>1.8</v>
      </c>
      <c r="L25" s="11" t="s">
        <v>40</v>
      </c>
      <c r="M25" s="11">
        <v>163</v>
      </c>
      <c r="O25" s="11">
        <v>4</v>
      </c>
      <c r="AJ25" s="12">
        <f t="shared" si="3"/>
        <v>0</v>
      </c>
      <c r="AK25" s="12">
        <f t="shared" si="1"/>
        <v>0</v>
      </c>
    </row>
    <row r="26" spans="1:37" ht="60" x14ac:dyDescent="0.3">
      <c r="A26">
        <v>26</v>
      </c>
      <c r="C26" s="9" t="s">
        <v>83</v>
      </c>
      <c r="D26" s="8" t="s">
        <v>37</v>
      </c>
      <c r="F26" s="10" t="s">
        <v>84</v>
      </c>
      <c r="I26" s="8" t="s">
        <v>39</v>
      </c>
      <c r="J26" s="11">
        <v>0.75</v>
      </c>
      <c r="K26" s="11">
        <v>1.8</v>
      </c>
      <c r="L26" s="11" t="s">
        <v>40</v>
      </c>
      <c r="M26" s="11">
        <v>172</v>
      </c>
      <c r="O26" s="11">
        <v>3.7</v>
      </c>
      <c r="AJ26" s="12">
        <f t="shared" si="3"/>
        <v>0</v>
      </c>
      <c r="AK26" s="12">
        <f t="shared" si="1"/>
        <v>0</v>
      </c>
    </row>
    <row r="27" spans="1:37" ht="36" x14ac:dyDescent="0.3">
      <c r="A27">
        <v>27</v>
      </c>
      <c r="C27" s="9" t="s">
        <v>85</v>
      </c>
      <c r="D27" s="8" t="s">
        <v>37</v>
      </c>
      <c r="F27" s="10" t="s">
        <v>86</v>
      </c>
      <c r="I27" s="8" t="s">
        <v>39</v>
      </c>
      <c r="J27" s="11">
        <v>0.75</v>
      </c>
      <c r="K27" s="11">
        <v>1.8</v>
      </c>
      <c r="L27" s="11" t="s">
        <v>40</v>
      </c>
      <c r="M27" s="11">
        <v>30</v>
      </c>
      <c r="O27" s="11">
        <v>3.6</v>
      </c>
      <c r="AJ27" s="12">
        <f t="shared" si="3"/>
        <v>0</v>
      </c>
      <c r="AK27" s="12">
        <f t="shared" si="1"/>
        <v>0</v>
      </c>
    </row>
    <row r="28" spans="1:37" ht="60" x14ac:dyDescent="0.3">
      <c r="A28">
        <v>28</v>
      </c>
      <c r="C28" s="9" t="s">
        <v>87</v>
      </c>
      <c r="D28" s="8" t="s">
        <v>37</v>
      </c>
      <c r="F28" s="10" t="s">
        <v>88</v>
      </c>
      <c r="I28" s="8" t="s">
        <v>39</v>
      </c>
      <c r="J28" s="11">
        <v>0.75</v>
      </c>
      <c r="K28" s="11">
        <v>1.8</v>
      </c>
      <c r="L28" s="11" t="s">
        <v>40</v>
      </c>
      <c r="O28" s="11">
        <v>4</v>
      </c>
      <c r="AJ28" s="12">
        <f t="shared" si="3"/>
        <v>0</v>
      </c>
      <c r="AK28" s="12">
        <f t="shared" si="1"/>
        <v>0</v>
      </c>
    </row>
    <row r="29" spans="1:37" ht="72" x14ac:dyDescent="0.3">
      <c r="A29">
        <v>29</v>
      </c>
      <c r="C29" s="9" t="s">
        <v>89</v>
      </c>
      <c r="D29" s="8" t="s">
        <v>37</v>
      </c>
      <c r="F29" s="10" t="s">
        <v>90</v>
      </c>
      <c r="I29" s="8" t="s">
        <v>39</v>
      </c>
      <c r="J29" s="11">
        <v>0.75</v>
      </c>
      <c r="K29" s="11">
        <v>1.8</v>
      </c>
      <c r="L29" s="11" t="s">
        <v>40</v>
      </c>
      <c r="AJ29" s="12">
        <f t="shared" si="3"/>
        <v>0</v>
      </c>
      <c r="AK29" s="12">
        <f t="shared" si="1"/>
        <v>0</v>
      </c>
    </row>
    <row r="30" spans="1:37" ht="36" x14ac:dyDescent="0.3">
      <c r="A30">
        <v>30</v>
      </c>
      <c r="B30" s="3"/>
      <c r="C30" s="4" t="s">
        <v>91</v>
      </c>
      <c r="D30" s="3" t="s">
        <v>37</v>
      </c>
      <c r="E30" s="3"/>
      <c r="F30" s="5" t="s">
        <v>92</v>
      </c>
      <c r="I30" s="3" t="s">
        <v>39</v>
      </c>
      <c r="J30" s="6">
        <v>1.25</v>
      </c>
      <c r="K30" s="6">
        <v>1.9</v>
      </c>
      <c r="L30" s="6" t="s">
        <v>40</v>
      </c>
      <c r="M30" s="6">
        <v>304</v>
      </c>
      <c r="N30" s="3"/>
      <c r="O30" s="6">
        <v>6.3</v>
      </c>
      <c r="AJ30" s="7">
        <f t="shared" si="3"/>
        <v>0</v>
      </c>
      <c r="AK30" s="7">
        <f t="shared" si="1"/>
        <v>0</v>
      </c>
    </row>
    <row r="31" spans="1:37" ht="72" x14ac:dyDescent="0.3">
      <c r="A31">
        <v>31</v>
      </c>
      <c r="C31" s="9" t="s">
        <v>93</v>
      </c>
      <c r="D31" s="8" t="s">
        <v>37</v>
      </c>
      <c r="F31" s="10" t="s">
        <v>94</v>
      </c>
      <c r="I31" s="8" t="s">
        <v>39</v>
      </c>
      <c r="J31" s="11">
        <v>1.25</v>
      </c>
      <c r="K31" s="11">
        <v>1.9</v>
      </c>
      <c r="L31" s="11" t="s">
        <v>40</v>
      </c>
      <c r="M31" s="11">
        <v>317</v>
      </c>
      <c r="O31" s="11">
        <v>7</v>
      </c>
      <c r="AJ31" s="12">
        <f t="shared" si="3"/>
        <v>0</v>
      </c>
      <c r="AK31" s="12">
        <f t="shared" si="1"/>
        <v>0</v>
      </c>
    </row>
    <row r="32" spans="1:37" ht="60" x14ac:dyDescent="0.3">
      <c r="A32">
        <v>32</v>
      </c>
      <c r="C32" s="9" t="s">
        <v>95</v>
      </c>
      <c r="D32" s="8" t="s">
        <v>37</v>
      </c>
      <c r="F32" s="10" t="s">
        <v>96</v>
      </c>
      <c r="I32" s="8" t="s">
        <v>39</v>
      </c>
      <c r="J32" s="11">
        <v>1.25</v>
      </c>
      <c r="K32" s="11">
        <v>1.9</v>
      </c>
      <c r="L32" s="11" t="s">
        <v>40</v>
      </c>
      <c r="M32" s="11">
        <v>305</v>
      </c>
      <c r="O32" s="11">
        <v>7</v>
      </c>
      <c r="AJ32" s="12">
        <f t="shared" si="3"/>
        <v>0</v>
      </c>
      <c r="AK32" s="12">
        <f t="shared" si="1"/>
        <v>0</v>
      </c>
    </row>
    <row r="33" spans="1:37" ht="48" x14ac:dyDescent="0.3">
      <c r="A33">
        <v>33</v>
      </c>
      <c r="C33" s="9" t="s">
        <v>97</v>
      </c>
      <c r="D33" s="8" t="s">
        <v>37</v>
      </c>
      <c r="F33" s="10" t="s">
        <v>98</v>
      </c>
      <c r="I33" s="8" t="s">
        <v>39</v>
      </c>
      <c r="J33" s="11">
        <v>1.25</v>
      </c>
      <c r="K33" s="11">
        <v>1.9</v>
      </c>
      <c r="L33" s="11" t="s">
        <v>40</v>
      </c>
      <c r="M33" s="11">
        <v>316</v>
      </c>
      <c r="O33" s="11">
        <v>6.4</v>
      </c>
      <c r="AJ33" s="12">
        <f t="shared" si="3"/>
        <v>0</v>
      </c>
      <c r="AK33" s="12">
        <f t="shared" si="1"/>
        <v>0</v>
      </c>
    </row>
    <row r="34" spans="1:37" ht="36" x14ac:dyDescent="0.3">
      <c r="A34">
        <v>34</v>
      </c>
      <c r="C34" s="9" t="s">
        <v>99</v>
      </c>
      <c r="D34" s="8" t="s">
        <v>37</v>
      </c>
      <c r="F34" s="10" t="s">
        <v>100</v>
      </c>
      <c r="I34" s="8" t="s">
        <v>39</v>
      </c>
      <c r="J34" s="11">
        <v>1.25</v>
      </c>
      <c r="K34" s="11">
        <v>1.9</v>
      </c>
      <c r="L34" s="11" t="s">
        <v>40</v>
      </c>
      <c r="M34" s="11">
        <v>57</v>
      </c>
      <c r="O34" s="11">
        <v>6.3</v>
      </c>
      <c r="AJ34" s="12">
        <f t="shared" si="3"/>
        <v>0</v>
      </c>
      <c r="AK34" s="12">
        <f t="shared" si="1"/>
        <v>0</v>
      </c>
    </row>
    <row r="35" spans="1:37" ht="60" x14ac:dyDescent="0.3">
      <c r="A35">
        <v>35</v>
      </c>
      <c r="C35" s="9" t="s">
        <v>101</v>
      </c>
      <c r="D35" s="8" t="s">
        <v>37</v>
      </c>
      <c r="F35" s="10" t="s">
        <v>102</v>
      </c>
      <c r="I35" s="8" t="s">
        <v>39</v>
      </c>
      <c r="J35" s="11">
        <v>1.25</v>
      </c>
      <c r="K35" s="11">
        <v>1.9</v>
      </c>
      <c r="L35" s="11" t="s">
        <v>40</v>
      </c>
      <c r="O35" s="11">
        <v>7</v>
      </c>
      <c r="AJ35" s="12">
        <f t="shared" si="3"/>
        <v>0</v>
      </c>
      <c r="AK35" s="12">
        <f t="shared" si="1"/>
        <v>0</v>
      </c>
    </row>
    <row r="36" spans="1:37" ht="72" x14ac:dyDescent="0.3">
      <c r="A36">
        <v>36</v>
      </c>
      <c r="C36" s="9" t="s">
        <v>103</v>
      </c>
      <c r="D36" s="8" t="s">
        <v>37</v>
      </c>
      <c r="F36" s="10" t="s">
        <v>104</v>
      </c>
      <c r="I36" s="8" t="s">
        <v>39</v>
      </c>
      <c r="J36" s="11">
        <v>1.25</v>
      </c>
      <c r="K36" s="11">
        <v>1.9</v>
      </c>
      <c r="L36" s="11" t="s">
        <v>40</v>
      </c>
      <c r="AJ36" s="12">
        <v>3037.66</v>
      </c>
      <c r="AK36" s="12">
        <f t="shared" si="1"/>
        <v>0</v>
      </c>
    </row>
    <row r="37" spans="1:37" ht="36" x14ac:dyDescent="0.3">
      <c r="A37">
        <v>37</v>
      </c>
      <c r="B37" s="3"/>
      <c r="C37" s="4" t="s">
        <v>105</v>
      </c>
      <c r="D37" s="3" t="s">
        <v>37</v>
      </c>
      <c r="E37" s="3"/>
      <c r="F37" s="5" t="s">
        <v>106</v>
      </c>
      <c r="I37" s="3" t="s">
        <v>39</v>
      </c>
      <c r="J37" s="6">
        <v>0.85</v>
      </c>
      <c r="K37" s="6">
        <v>2.25</v>
      </c>
      <c r="L37" s="6" t="s">
        <v>40</v>
      </c>
      <c r="M37" s="6">
        <v>208</v>
      </c>
      <c r="N37" s="3"/>
      <c r="O37" s="6">
        <v>5</v>
      </c>
      <c r="AJ37" s="7">
        <f>AU37*$O$2</f>
        <v>0</v>
      </c>
      <c r="AK37" s="7">
        <f t="shared" si="1"/>
        <v>0</v>
      </c>
    </row>
    <row r="38" spans="1:37" ht="72" x14ac:dyDescent="0.3">
      <c r="A38">
        <v>38</v>
      </c>
      <c r="C38" s="9" t="s">
        <v>107</v>
      </c>
      <c r="D38" s="8" t="s">
        <v>37</v>
      </c>
      <c r="F38" s="10" t="s">
        <v>108</v>
      </c>
      <c r="I38" s="8" t="s">
        <v>39</v>
      </c>
      <c r="J38" s="11">
        <v>0.85</v>
      </c>
      <c r="K38" s="11">
        <v>2.25</v>
      </c>
      <c r="L38" s="11" t="s">
        <v>40</v>
      </c>
      <c r="M38" s="11">
        <v>222</v>
      </c>
      <c r="N38" s="14"/>
      <c r="O38" s="15">
        <v>5.5</v>
      </c>
      <c r="AJ38" s="12">
        <f>AU38*$O$2</f>
        <v>0</v>
      </c>
      <c r="AK38" s="12">
        <f t="shared" si="1"/>
        <v>0</v>
      </c>
    </row>
    <row r="39" spans="1:37" ht="60" x14ac:dyDescent="0.3">
      <c r="A39">
        <v>39</v>
      </c>
      <c r="C39" s="9" t="s">
        <v>109</v>
      </c>
      <c r="D39" s="8" t="s">
        <v>37</v>
      </c>
      <c r="F39" s="10" t="s">
        <v>110</v>
      </c>
      <c r="I39" s="8" t="s">
        <v>39</v>
      </c>
      <c r="J39" s="11">
        <v>0.85</v>
      </c>
      <c r="K39" s="11">
        <v>2.25</v>
      </c>
      <c r="L39" s="11" t="s">
        <v>40</v>
      </c>
      <c r="M39" s="11">
        <v>210</v>
      </c>
      <c r="N39" s="14"/>
      <c r="O39" s="15">
        <v>5.5</v>
      </c>
      <c r="AJ39" s="12">
        <f>AU39*$O$2</f>
        <v>0</v>
      </c>
      <c r="AK39" s="12">
        <f t="shared" si="1"/>
        <v>0</v>
      </c>
    </row>
    <row r="40" spans="1:37" ht="48" x14ac:dyDescent="0.3">
      <c r="A40">
        <v>40</v>
      </c>
      <c r="C40" s="9" t="s">
        <v>111</v>
      </c>
      <c r="D40" s="8" t="s">
        <v>37</v>
      </c>
      <c r="F40" s="10" t="s">
        <v>112</v>
      </c>
      <c r="I40" s="8" t="s">
        <v>39</v>
      </c>
      <c r="J40" s="11">
        <v>0.85</v>
      </c>
      <c r="K40" s="11">
        <v>2.25</v>
      </c>
      <c r="L40" s="11" t="s">
        <v>40</v>
      </c>
      <c r="M40" s="11">
        <v>220</v>
      </c>
      <c r="N40" s="14"/>
      <c r="O40" s="15">
        <v>5.0999999999999996</v>
      </c>
      <c r="AJ40" s="12">
        <f>AU40*$O$2</f>
        <v>0</v>
      </c>
      <c r="AK40" s="12">
        <f t="shared" si="1"/>
        <v>0</v>
      </c>
    </row>
    <row r="41" spans="1:37" ht="36" x14ac:dyDescent="0.3">
      <c r="A41">
        <v>41</v>
      </c>
      <c r="C41" s="9" t="s">
        <v>113</v>
      </c>
      <c r="D41" s="8" t="s">
        <v>37</v>
      </c>
      <c r="F41" s="10" t="s">
        <v>114</v>
      </c>
      <c r="I41" s="8" t="s">
        <v>39</v>
      </c>
      <c r="J41" s="11">
        <v>0.85</v>
      </c>
      <c r="K41" s="11">
        <v>2.25</v>
      </c>
      <c r="L41" s="11" t="s">
        <v>40</v>
      </c>
      <c r="M41" s="11">
        <v>39</v>
      </c>
      <c r="N41" s="14"/>
      <c r="O41" s="15">
        <v>5</v>
      </c>
      <c r="AJ41" s="12">
        <f>AU41*$O$2</f>
        <v>0</v>
      </c>
      <c r="AK41" s="12">
        <f t="shared" si="1"/>
        <v>0</v>
      </c>
    </row>
    <row r="42" spans="1:37" ht="60" x14ac:dyDescent="0.3">
      <c r="A42">
        <v>42</v>
      </c>
      <c r="C42" s="9" t="s">
        <v>115</v>
      </c>
      <c r="D42" s="8" t="s">
        <v>37</v>
      </c>
      <c r="F42" s="10" t="s">
        <v>116</v>
      </c>
      <c r="I42" s="8" t="s">
        <v>39</v>
      </c>
      <c r="J42" s="11">
        <v>0.85</v>
      </c>
      <c r="K42" s="11">
        <v>2.25</v>
      </c>
      <c r="L42" s="11" t="s">
        <v>40</v>
      </c>
      <c r="N42" s="14"/>
      <c r="O42" s="15">
        <v>5.5</v>
      </c>
      <c r="AJ42" s="12">
        <v>1581.75</v>
      </c>
      <c r="AK42" s="12">
        <f t="shared" si="1"/>
        <v>0</v>
      </c>
    </row>
    <row r="43" spans="1:37" ht="72" x14ac:dyDescent="0.3">
      <c r="A43">
        <v>43</v>
      </c>
      <c r="C43" s="9" t="s">
        <v>117</v>
      </c>
      <c r="D43" s="8" t="s">
        <v>37</v>
      </c>
      <c r="F43" s="10" t="s">
        <v>118</v>
      </c>
      <c r="I43" s="8" t="s">
        <v>39</v>
      </c>
      <c r="J43" s="11">
        <v>0.85</v>
      </c>
      <c r="K43" s="11">
        <v>2.25</v>
      </c>
      <c r="L43" s="11" t="s">
        <v>40</v>
      </c>
      <c r="N43" s="14"/>
      <c r="O43" s="15"/>
      <c r="AJ43" s="12">
        <v>1691.75</v>
      </c>
      <c r="AK43" s="12">
        <f t="shared" si="1"/>
        <v>0</v>
      </c>
    </row>
    <row r="44" spans="1:37" ht="36" x14ac:dyDescent="0.3">
      <c r="A44">
        <v>44</v>
      </c>
      <c r="B44" s="3"/>
      <c r="C44" s="4" t="s">
        <v>119</v>
      </c>
      <c r="D44" s="3" t="s">
        <v>37</v>
      </c>
      <c r="E44" s="3"/>
      <c r="F44" s="5" t="s">
        <v>120</v>
      </c>
      <c r="I44" s="3" t="s">
        <v>39</v>
      </c>
      <c r="J44" s="6">
        <v>1.55</v>
      </c>
      <c r="K44" s="6">
        <v>2</v>
      </c>
      <c r="L44" s="6" t="s">
        <v>40</v>
      </c>
      <c r="M44" s="6">
        <v>160</v>
      </c>
      <c r="N44" s="3"/>
      <c r="O44" s="6">
        <v>4</v>
      </c>
      <c r="AJ44" s="7">
        <f>AU44*$O$2</f>
        <v>0</v>
      </c>
      <c r="AK44" s="7">
        <f t="shared" si="1"/>
        <v>0</v>
      </c>
    </row>
    <row r="45" spans="1:37" ht="72" x14ac:dyDescent="0.3">
      <c r="A45">
        <v>45</v>
      </c>
      <c r="C45" s="9" t="s">
        <v>121</v>
      </c>
      <c r="D45" s="8" t="s">
        <v>37</v>
      </c>
      <c r="F45" s="10" t="s">
        <v>122</v>
      </c>
      <c r="I45" s="8" t="s">
        <v>39</v>
      </c>
      <c r="J45" s="11">
        <v>1.55</v>
      </c>
      <c r="K45" s="11">
        <v>2</v>
      </c>
      <c r="L45" s="11" t="s">
        <v>40</v>
      </c>
      <c r="M45" s="11">
        <v>180</v>
      </c>
      <c r="O45" s="11">
        <v>4.5</v>
      </c>
      <c r="AJ45" s="12">
        <f>AU45*$O$2</f>
        <v>0</v>
      </c>
      <c r="AK45" s="12">
        <f t="shared" si="1"/>
        <v>0</v>
      </c>
    </row>
    <row r="46" spans="1:37" ht="60" x14ac:dyDescent="0.3">
      <c r="A46">
        <v>46</v>
      </c>
      <c r="C46" s="9" t="s">
        <v>123</v>
      </c>
      <c r="D46" s="8" t="s">
        <v>37</v>
      </c>
      <c r="F46" s="10" t="s">
        <v>124</v>
      </c>
      <c r="I46" s="8" t="s">
        <v>39</v>
      </c>
      <c r="J46" s="11">
        <v>1.55</v>
      </c>
      <c r="K46" s="11">
        <v>2</v>
      </c>
      <c r="L46" s="11" t="s">
        <v>40</v>
      </c>
      <c r="M46" s="11">
        <v>162</v>
      </c>
      <c r="O46" s="11">
        <v>4.5</v>
      </c>
      <c r="AJ46" s="12">
        <f>AU46*$O$2</f>
        <v>0</v>
      </c>
      <c r="AK46" s="12">
        <f t="shared" si="1"/>
        <v>0</v>
      </c>
    </row>
    <row r="47" spans="1:37" ht="48" x14ac:dyDescent="0.3">
      <c r="A47">
        <v>47</v>
      </c>
      <c r="C47" s="9" t="s">
        <v>125</v>
      </c>
      <c r="D47" s="8" t="s">
        <v>37</v>
      </c>
      <c r="F47" s="10" t="s">
        <v>126</v>
      </c>
      <c r="I47" s="8" t="s">
        <v>39</v>
      </c>
      <c r="J47" s="11">
        <v>1.55</v>
      </c>
      <c r="K47" s="11">
        <v>2</v>
      </c>
      <c r="L47" s="11" t="s">
        <v>40</v>
      </c>
      <c r="M47" s="11">
        <v>178</v>
      </c>
      <c r="O47" s="11">
        <v>4.0999999999999996</v>
      </c>
      <c r="AJ47" s="12">
        <f>AU47*$O$2</f>
        <v>0</v>
      </c>
      <c r="AK47" s="12">
        <f t="shared" si="1"/>
        <v>0</v>
      </c>
    </row>
    <row r="48" spans="1:37" ht="36" x14ac:dyDescent="0.3">
      <c r="A48">
        <v>48</v>
      </c>
      <c r="C48" s="9" t="s">
        <v>127</v>
      </c>
      <c r="D48" s="8" t="s">
        <v>37</v>
      </c>
      <c r="F48" s="10" t="s">
        <v>128</v>
      </c>
      <c r="I48" s="8" t="s">
        <v>39</v>
      </c>
      <c r="J48" s="11">
        <v>1.55</v>
      </c>
      <c r="K48" s="11">
        <v>2</v>
      </c>
      <c r="L48" s="11" t="s">
        <v>40</v>
      </c>
      <c r="M48" s="11">
        <v>30</v>
      </c>
      <c r="O48" s="11">
        <v>4</v>
      </c>
      <c r="AJ48" s="12">
        <f>AU48*$O$2</f>
        <v>0</v>
      </c>
      <c r="AK48" s="12">
        <f t="shared" si="1"/>
        <v>0</v>
      </c>
    </row>
    <row r="49" spans="1:37" ht="60" x14ac:dyDescent="0.3">
      <c r="A49">
        <v>49</v>
      </c>
      <c r="C49" s="9" t="s">
        <v>129</v>
      </c>
      <c r="D49" s="8" t="s">
        <v>37</v>
      </c>
      <c r="F49" s="10" t="s">
        <v>130</v>
      </c>
      <c r="I49" s="8" t="s">
        <v>39</v>
      </c>
      <c r="J49" s="11">
        <v>1.55</v>
      </c>
      <c r="K49" s="11">
        <v>2</v>
      </c>
      <c r="L49" s="11" t="s">
        <v>40</v>
      </c>
      <c r="O49" s="11">
        <v>4.5</v>
      </c>
      <c r="AJ49" s="12">
        <v>1742.44</v>
      </c>
      <c r="AK49" s="12">
        <f t="shared" si="1"/>
        <v>0</v>
      </c>
    </row>
    <row r="50" spans="1:37" ht="72" x14ac:dyDescent="0.3">
      <c r="A50">
        <v>50</v>
      </c>
      <c r="C50" s="9" t="s">
        <v>131</v>
      </c>
      <c r="D50" s="8" t="s">
        <v>37</v>
      </c>
      <c r="F50" s="10" t="s">
        <v>132</v>
      </c>
      <c r="I50" s="8" t="s">
        <v>39</v>
      </c>
      <c r="J50" s="11">
        <v>1.55</v>
      </c>
      <c r="K50" s="11">
        <v>2</v>
      </c>
      <c r="L50" s="11" t="s">
        <v>40</v>
      </c>
      <c r="AJ50" s="12">
        <v>1852.44</v>
      </c>
      <c r="AK50" s="12">
        <f t="shared" si="1"/>
        <v>0</v>
      </c>
    </row>
    <row r="51" spans="1:37" ht="48" x14ac:dyDescent="0.3">
      <c r="A51">
        <v>51</v>
      </c>
      <c r="B51" s="3"/>
      <c r="C51" s="4" t="s">
        <v>133</v>
      </c>
      <c r="D51" s="3" t="s">
        <v>37</v>
      </c>
      <c r="E51" s="3"/>
      <c r="F51" s="5" t="s">
        <v>134</v>
      </c>
      <c r="I51" s="3" t="s">
        <v>39</v>
      </c>
      <c r="J51" s="6">
        <v>0.95</v>
      </c>
      <c r="K51" s="6">
        <v>2.25</v>
      </c>
      <c r="L51" s="6" t="s">
        <v>40</v>
      </c>
      <c r="M51" s="6">
        <v>160</v>
      </c>
      <c r="N51" s="3"/>
      <c r="O51" s="6">
        <v>6.2</v>
      </c>
      <c r="AJ51" s="7">
        <f>AU51*$O$2</f>
        <v>0</v>
      </c>
      <c r="AK51" s="7">
        <f t="shared" si="1"/>
        <v>0</v>
      </c>
    </row>
    <row r="52" spans="1:37" ht="72" x14ac:dyDescent="0.3">
      <c r="A52">
        <v>52</v>
      </c>
      <c r="C52" s="9" t="s">
        <v>135</v>
      </c>
      <c r="D52" s="8" t="s">
        <v>37</v>
      </c>
      <c r="F52" s="10" t="s">
        <v>136</v>
      </c>
      <c r="I52" s="8" t="s">
        <v>39</v>
      </c>
      <c r="J52" s="11">
        <v>0.95</v>
      </c>
      <c r="K52" s="11">
        <v>2.25</v>
      </c>
      <c r="L52" s="11" t="s">
        <v>40</v>
      </c>
      <c r="M52" s="11">
        <v>181</v>
      </c>
      <c r="O52" s="11">
        <v>7</v>
      </c>
      <c r="AJ52" s="12">
        <f>AU52*$O$2</f>
        <v>0</v>
      </c>
      <c r="AK52" s="12">
        <f t="shared" si="1"/>
        <v>0</v>
      </c>
    </row>
    <row r="53" spans="1:37" ht="72" x14ac:dyDescent="0.3">
      <c r="A53">
        <v>53</v>
      </c>
      <c r="C53" s="9" t="s">
        <v>137</v>
      </c>
      <c r="D53" s="8" t="s">
        <v>37</v>
      </c>
      <c r="F53" s="10" t="s">
        <v>138</v>
      </c>
      <c r="I53" s="8" t="s">
        <v>39</v>
      </c>
      <c r="J53" s="11">
        <v>0.95</v>
      </c>
      <c r="K53" s="11">
        <v>2.25</v>
      </c>
      <c r="L53" s="11" t="s">
        <v>40</v>
      </c>
      <c r="M53" s="11">
        <v>163</v>
      </c>
      <c r="O53" s="11">
        <v>7</v>
      </c>
      <c r="AJ53" s="12">
        <f>AU53*$O$2</f>
        <v>0</v>
      </c>
      <c r="AK53" s="12">
        <f t="shared" si="1"/>
        <v>0</v>
      </c>
    </row>
    <row r="54" spans="1:37" ht="60" x14ac:dyDescent="0.3">
      <c r="A54">
        <v>54</v>
      </c>
      <c r="C54" s="9" t="s">
        <v>139</v>
      </c>
      <c r="D54" s="8" t="s">
        <v>37</v>
      </c>
      <c r="F54" s="10" t="s">
        <v>140</v>
      </c>
      <c r="I54" s="8" t="s">
        <v>39</v>
      </c>
      <c r="J54" s="11">
        <v>0.95</v>
      </c>
      <c r="K54" s="11">
        <v>2.25</v>
      </c>
      <c r="L54" s="11" t="s">
        <v>40</v>
      </c>
      <c r="M54" s="11">
        <v>178</v>
      </c>
      <c r="O54" s="11">
        <v>6.3</v>
      </c>
      <c r="AJ54" s="12">
        <f>AU54*$O$2</f>
        <v>0</v>
      </c>
      <c r="AK54" s="12">
        <f t="shared" si="1"/>
        <v>0</v>
      </c>
    </row>
    <row r="55" spans="1:37" ht="36" x14ac:dyDescent="0.3">
      <c r="A55">
        <v>55</v>
      </c>
      <c r="C55" s="9" t="s">
        <v>141</v>
      </c>
      <c r="D55" s="8" t="s">
        <v>37</v>
      </c>
      <c r="F55" s="10" t="s">
        <v>142</v>
      </c>
      <c r="I55" s="8" t="s">
        <v>39</v>
      </c>
      <c r="J55" s="11">
        <v>0.95</v>
      </c>
      <c r="K55" s="11">
        <v>2.25</v>
      </c>
      <c r="L55" s="11" t="s">
        <v>40</v>
      </c>
      <c r="M55" s="11">
        <v>30</v>
      </c>
      <c r="O55" s="11">
        <v>6.2</v>
      </c>
      <c r="AJ55" s="12">
        <f>AU55*$O$2</f>
        <v>0</v>
      </c>
      <c r="AK55" s="12">
        <f t="shared" si="1"/>
        <v>0</v>
      </c>
    </row>
    <row r="56" spans="1:37" ht="60" x14ac:dyDescent="0.3">
      <c r="A56">
        <v>56</v>
      </c>
      <c r="C56" s="9" t="s">
        <v>143</v>
      </c>
      <c r="D56" s="8" t="s">
        <v>37</v>
      </c>
      <c r="F56" s="10" t="s">
        <v>144</v>
      </c>
      <c r="I56" s="8" t="s">
        <v>39</v>
      </c>
      <c r="J56" s="11">
        <v>0.95</v>
      </c>
      <c r="K56" s="11">
        <v>2.25</v>
      </c>
      <c r="L56" s="11" t="s">
        <v>40</v>
      </c>
      <c r="O56" s="11">
        <v>7</v>
      </c>
      <c r="AJ56" s="12">
        <v>1233.9000000000001</v>
      </c>
      <c r="AK56" s="12">
        <f t="shared" si="1"/>
        <v>0</v>
      </c>
    </row>
    <row r="57" spans="1:37" ht="72" x14ac:dyDescent="0.3">
      <c r="A57">
        <v>57</v>
      </c>
      <c r="C57" s="9" t="s">
        <v>145</v>
      </c>
      <c r="D57" s="8" t="s">
        <v>37</v>
      </c>
      <c r="F57" s="10" t="s">
        <v>146</v>
      </c>
      <c r="I57" s="8" t="s">
        <v>39</v>
      </c>
      <c r="J57" s="11">
        <v>0.95</v>
      </c>
      <c r="K57" s="11">
        <v>2.25</v>
      </c>
      <c r="L57" s="11" t="s">
        <v>40</v>
      </c>
      <c r="AJ57" s="12">
        <v>1398.9</v>
      </c>
      <c r="AK57" s="12">
        <f t="shared" si="1"/>
        <v>0</v>
      </c>
    </row>
    <row r="58" spans="1:37" ht="36" x14ac:dyDescent="0.3">
      <c r="A58">
        <v>58</v>
      </c>
      <c r="B58" s="3"/>
      <c r="C58" s="4" t="s">
        <v>147</v>
      </c>
      <c r="D58" s="3" t="s">
        <v>37</v>
      </c>
      <c r="E58" s="3"/>
      <c r="F58" s="5" t="s">
        <v>148</v>
      </c>
      <c r="I58" s="3" t="s">
        <v>39</v>
      </c>
      <c r="J58" s="6">
        <v>0.9</v>
      </c>
      <c r="K58" s="6">
        <v>1.6</v>
      </c>
      <c r="L58" s="6" t="s">
        <v>40</v>
      </c>
      <c r="M58" s="6">
        <v>128</v>
      </c>
      <c r="N58" s="3"/>
      <c r="O58" s="6">
        <v>3.3</v>
      </c>
      <c r="AJ58" s="7">
        <f t="shared" ref="AJ58:AJ71" si="4">AU58*$O$2</f>
        <v>0</v>
      </c>
      <c r="AK58" s="7">
        <f t="shared" si="1"/>
        <v>0</v>
      </c>
    </row>
    <row r="59" spans="1:37" ht="72" x14ac:dyDescent="0.3">
      <c r="A59">
        <v>59</v>
      </c>
      <c r="C59" s="9" t="s">
        <v>149</v>
      </c>
      <c r="D59" s="8" t="s">
        <v>37</v>
      </c>
      <c r="F59" s="10" t="s">
        <v>150</v>
      </c>
      <c r="I59" s="8" t="s">
        <v>39</v>
      </c>
      <c r="J59" s="11">
        <v>0.9</v>
      </c>
      <c r="K59" s="11">
        <v>1.6</v>
      </c>
      <c r="L59" s="11" t="s">
        <v>40</v>
      </c>
      <c r="M59" s="11">
        <v>142</v>
      </c>
      <c r="O59" s="11">
        <v>4.2</v>
      </c>
      <c r="AJ59" s="12">
        <f t="shared" si="4"/>
        <v>0</v>
      </c>
      <c r="AK59" s="12">
        <f t="shared" si="1"/>
        <v>0</v>
      </c>
    </row>
    <row r="60" spans="1:37" ht="60" x14ac:dyDescent="0.3">
      <c r="A60">
        <v>60</v>
      </c>
      <c r="C60" s="9" t="s">
        <v>151</v>
      </c>
      <c r="D60" s="8" t="s">
        <v>37</v>
      </c>
      <c r="F60" s="10" t="s">
        <v>152</v>
      </c>
      <c r="I60" s="8" t="s">
        <v>39</v>
      </c>
      <c r="J60" s="11">
        <v>0.9</v>
      </c>
      <c r="K60" s="11">
        <v>1.6</v>
      </c>
      <c r="L60" s="11" t="s">
        <v>40</v>
      </c>
      <c r="M60" s="11">
        <v>130</v>
      </c>
      <c r="O60" s="11">
        <v>4.2</v>
      </c>
      <c r="AJ60" s="12">
        <f t="shared" si="4"/>
        <v>0</v>
      </c>
      <c r="AK60" s="12">
        <f t="shared" si="1"/>
        <v>0</v>
      </c>
    </row>
    <row r="61" spans="1:37" ht="48" x14ac:dyDescent="0.3">
      <c r="A61">
        <v>61</v>
      </c>
      <c r="C61" s="9" t="s">
        <v>153</v>
      </c>
      <c r="D61" s="8" t="s">
        <v>37</v>
      </c>
      <c r="F61" s="10" t="s">
        <v>154</v>
      </c>
      <c r="I61" s="8" t="s">
        <v>39</v>
      </c>
      <c r="J61" s="11">
        <v>0.9</v>
      </c>
      <c r="K61" s="11">
        <v>1.6</v>
      </c>
      <c r="L61" s="11" t="s">
        <v>40</v>
      </c>
      <c r="M61" s="11">
        <v>140</v>
      </c>
      <c r="O61" s="11">
        <v>3.4</v>
      </c>
      <c r="AJ61" s="12">
        <f t="shared" si="4"/>
        <v>0</v>
      </c>
      <c r="AK61" s="12">
        <f t="shared" si="1"/>
        <v>0</v>
      </c>
    </row>
    <row r="62" spans="1:37" ht="36" x14ac:dyDescent="0.3">
      <c r="A62">
        <v>62</v>
      </c>
      <c r="C62" s="9" t="s">
        <v>155</v>
      </c>
      <c r="D62" s="8" t="s">
        <v>37</v>
      </c>
      <c r="F62" s="10" t="s">
        <v>156</v>
      </c>
      <c r="I62" s="8" t="s">
        <v>39</v>
      </c>
      <c r="J62" s="11">
        <v>0.9</v>
      </c>
      <c r="K62" s="11">
        <v>1.6</v>
      </c>
      <c r="L62" s="11" t="s">
        <v>40</v>
      </c>
      <c r="M62" s="11">
        <v>24</v>
      </c>
      <c r="O62" s="11">
        <v>3.3</v>
      </c>
      <c r="AJ62" s="12">
        <f t="shared" si="4"/>
        <v>0</v>
      </c>
      <c r="AK62" s="12">
        <f t="shared" si="1"/>
        <v>0</v>
      </c>
    </row>
    <row r="63" spans="1:37" ht="60" x14ac:dyDescent="0.3">
      <c r="A63">
        <v>63</v>
      </c>
      <c r="C63" s="9" t="s">
        <v>157</v>
      </c>
      <c r="D63" s="8" t="s">
        <v>37</v>
      </c>
      <c r="F63" s="10" t="s">
        <v>158</v>
      </c>
      <c r="I63" s="8" t="s">
        <v>39</v>
      </c>
      <c r="J63" s="11">
        <v>0.9</v>
      </c>
      <c r="K63" s="11">
        <v>1.6</v>
      </c>
      <c r="L63" s="11" t="s">
        <v>40</v>
      </c>
      <c r="O63" s="11">
        <v>4.2</v>
      </c>
      <c r="AJ63" s="12">
        <f t="shared" si="4"/>
        <v>0</v>
      </c>
      <c r="AK63" s="12">
        <f t="shared" si="1"/>
        <v>0</v>
      </c>
    </row>
    <row r="64" spans="1:37" ht="72" x14ac:dyDescent="0.3">
      <c r="A64">
        <v>64</v>
      </c>
      <c r="C64" s="9" t="s">
        <v>159</v>
      </c>
      <c r="D64" s="8" t="s">
        <v>37</v>
      </c>
      <c r="F64" s="10" t="s">
        <v>160</v>
      </c>
      <c r="I64" s="8" t="s">
        <v>39</v>
      </c>
      <c r="J64" s="11">
        <v>0.9</v>
      </c>
      <c r="K64" s="11">
        <v>1.6</v>
      </c>
      <c r="L64" s="11" t="s">
        <v>40</v>
      </c>
      <c r="AJ64" s="12">
        <f t="shared" si="4"/>
        <v>0</v>
      </c>
      <c r="AK64" s="12">
        <f t="shared" si="1"/>
        <v>0</v>
      </c>
    </row>
    <row r="65" spans="1:37" ht="36" x14ac:dyDescent="0.3">
      <c r="A65">
        <v>65</v>
      </c>
      <c r="B65" s="3"/>
      <c r="C65" s="4" t="s">
        <v>161</v>
      </c>
      <c r="D65" s="3" t="s">
        <v>37</v>
      </c>
      <c r="E65" s="3"/>
      <c r="F65" s="5" t="s">
        <v>120</v>
      </c>
      <c r="I65" s="3" t="s">
        <v>39</v>
      </c>
      <c r="J65" s="6">
        <v>1.05</v>
      </c>
      <c r="K65" s="6">
        <v>1.8</v>
      </c>
      <c r="L65" s="6" t="s">
        <v>40</v>
      </c>
      <c r="M65" s="6">
        <v>128</v>
      </c>
      <c r="N65" s="3"/>
      <c r="O65" s="6">
        <v>3.5</v>
      </c>
      <c r="AJ65" s="7">
        <f t="shared" si="4"/>
        <v>0</v>
      </c>
      <c r="AK65" s="7">
        <f t="shared" si="1"/>
        <v>0</v>
      </c>
    </row>
    <row r="66" spans="1:37" ht="72" x14ac:dyDescent="0.3">
      <c r="A66">
        <v>66</v>
      </c>
      <c r="C66" s="9" t="s">
        <v>162</v>
      </c>
      <c r="D66" s="8" t="s">
        <v>37</v>
      </c>
      <c r="F66" s="10" t="s">
        <v>122</v>
      </c>
      <c r="I66" s="8" t="s">
        <v>39</v>
      </c>
      <c r="J66" s="11">
        <v>1.05</v>
      </c>
      <c r="K66" s="11">
        <v>1.8</v>
      </c>
      <c r="L66" s="11" t="s">
        <v>40</v>
      </c>
      <c r="M66" s="11">
        <v>143</v>
      </c>
      <c r="O66" s="11">
        <v>4</v>
      </c>
      <c r="AJ66" s="12">
        <f t="shared" si="4"/>
        <v>0</v>
      </c>
      <c r="AK66" s="12">
        <f t="shared" ref="AK66:AK129" si="5">AJ66*AM66</f>
        <v>0</v>
      </c>
    </row>
    <row r="67" spans="1:37" ht="60" x14ac:dyDescent="0.3">
      <c r="A67">
        <v>67</v>
      </c>
      <c r="C67" s="9" t="s">
        <v>163</v>
      </c>
      <c r="D67" s="8" t="s">
        <v>37</v>
      </c>
      <c r="F67" s="10" t="s">
        <v>124</v>
      </c>
      <c r="I67" s="8" t="s">
        <v>39</v>
      </c>
      <c r="J67" s="11">
        <v>1.05</v>
      </c>
      <c r="K67" s="11">
        <v>1.8</v>
      </c>
      <c r="L67" s="11" t="s">
        <v>40</v>
      </c>
      <c r="M67" s="11">
        <v>131</v>
      </c>
      <c r="O67" s="11">
        <v>4</v>
      </c>
      <c r="AJ67" s="12">
        <f t="shared" si="4"/>
        <v>0</v>
      </c>
      <c r="AK67" s="12">
        <f t="shared" si="5"/>
        <v>0</v>
      </c>
    </row>
    <row r="68" spans="1:37" ht="48" x14ac:dyDescent="0.3">
      <c r="A68">
        <v>68</v>
      </c>
      <c r="C68" s="9" t="s">
        <v>164</v>
      </c>
      <c r="D68" s="8" t="s">
        <v>37</v>
      </c>
      <c r="F68" s="10" t="s">
        <v>126</v>
      </c>
      <c r="I68" s="8" t="s">
        <v>39</v>
      </c>
      <c r="J68" s="11">
        <v>1.05</v>
      </c>
      <c r="K68" s="11">
        <v>1.8</v>
      </c>
      <c r="L68" s="11" t="s">
        <v>40</v>
      </c>
      <c r="M68" s="11">
        <v>140</v>
      </c>
      <c r="O68" s="11">
        <v>3.6</v>
      </c>
      <c r="AJ68" s="12">
        <f t="shared" si="4"/>
        <v>0</v>
      </c>
      <c r="AK68" s="12">
        <f t="shared" si="5"/>
        <v>0</v>
      </c>
    </row>
    <row r="69" spans="1:37" ht="36" x14ac:dyDescent="0.3">
      <c r="A69">
        <v>69</v>
      </c>
      <c r="C69" s="9" t="s">
        <v>165</v>
      </c>
      <c r="D69" s="8" t="s">
        <v>37</v>
      </c>
      <c r="F69" s="10" t="s">
        <v>128</v>
      </c>
      <c r="I69" s="8" t="s">
        <v>39</v>
      </c>
      <c r="J69" s="11">
        <v>1.05</v>
      </c>
      <c r="K69" s="11">
        <v>1.8</v>
      </c>
      <c r="L69" s="11" t="s">
        <v>40</v>
      </c>
      <c r="M69" s="11">
        <v>24</v>
      </c>
      <c r="O69" s="11">
        <v>3.5</v>
      </c>
      <c r="AJ69" s="12">
        <f t="shared" si="4"/>
        <v>0</v>
      </c>
      <c r="AK69" s="12">
        <f t="shared" si="5"/>
        <v>0</v>
      </c>
    </row>
    <row r="70" spans="1:37" ht="60" x14ac:dyDescent="0.3">
      <c r="A70">
        <v>70</v>
      </c>
      <c r="C70" s="9" t="s">
        <v>166</v>
      </c>
      <c r="D70" s="8" t="s">
        <v>37</v>
      </c>
      <c r="F70" s="10" t="s">
        <v>130</v>
      </c>
      <c r="I70" s="8" t="s">
        <v>39</v>
      </c>
      <c r="J70" s="11">
        <v>1.05</v>
      </c>
      <c r="K70" s="11">
        <v>1.8</v>
      </c>
      <c r="L70" s="11" t="s">
        <v>40</v>
      </c>
      <c r="O70" s="11">
        <v>4</v>
      </c>
      <c r="AJ70" s="12">
        <f t="shared" si="4"/>
        <v>0</v>
      </c>
      <c r="AK70" s="12">
        <f t="shared" si="5"/>
        <v>0</v>
      </c>
    </row>
    <row r="71" spans="1:37" ht="72" x14ac:dyDescent="0.3">
      <c r="A71">
        <v>71</v>
      </c>
      <c r="C71" s="9" t="s">
        <v>167</v>
      </c>
      <c r="D71" s="8" t="s">
        <v>37</v>
      </c>
      <c r="F71" s="10" t="s">
        <v>132</v>
      </c>
      <c r="I71" s="8" t="s">
        <v>39</v>
      </c>
      <c r="J71" s="11">
        <v>1.05</v>
      </c>
      <c r="K71" s="11">
        <v>1.8</v>
      </c>
      <c r="L71" s="11" t="s">
        <v>40</v>
      </c>
      <c r="AJ71" s="12">
        <f t="shared" si="4"/>
        <v>0</v>
      </c>
      <c r="AK71" s="12">
        <f t="shared" si="5"/>
        <v>0</v>
      </c>
    </row>
    <row r="72" spans="1:37" ht="84" x14ac:dyDescent="0.3">
      <c r="A72">
        <v>72</v>
      </c>
      <c r="B72" s="8" t="s">
        <v>168</v>
      </c>
      <c r="C72" s="9" t="s">
        <v>169</v>
      </c>
      <c r="D72" s="8" t="s">
        <v>37</v>
      </c>
      <c r="F72" s="10" t="s">
        <v>170</v>
      </c>
      <c r="J72" s="11">
        <v>1.05</v>
      </c>
      <c r="K72" s="11">
        <v>1.8</v>
      </c>
      <c r="AJ72" s="12">
        <v>2153.8000000000002</v>
      </c>
      <c r="AK72" s="12">
        <f t="shared" si="5"/>
        <v>0</v>
      </c>
    </row>
    <row r="73" spans="1:37" ht="48" x14ac:dyDescent="0.3">
      <c r="A73">
        <v>73</v>
      </c>
      <c r="B73" s="3"/>
      <c r="C73" s="4" t="s">
        <v>171</v>
      </c>
      <c r="D73" s="3" t="s">
        <v>37</v>
      </c>
      <c r="E73" s="3"/>
      <c r="F73" s="5" t="s">
        <v>172</v>
      </c>
      <c r="I73" s="3" t="s">
        <v>39</v>
      </c>
      <c r="J73" s="6">
        <v>1</v>
      </c>
      <c r="K73" s="6">
        <v>1.6</v>
      </c>
      <c r="L73" s="6" t="s">
        <v>40</v>
      </c>
      <c r="M73" s="6">
        <v>112</v>
      </c>
      <c r="N73" s="3"/>
      <c r="O73" s="6">
        <v>3</v>
      </c>
      <c r="AJ73" s="7">
        <f>AU73*$O$2</f>
        <v>0</v>
      </c>
      <c r="AK73" s="7">
        <f t="shared" si="5"/>
        <v>0</v>
      </c>
    </row>
    <row r="74" spans="1:37" ht="72" x14ac:dyDescent="0.3">
      <c r="A74">
        <v>74</v>
      </c>
      <c r="C74" s="9" t="s">
        <v>173</v>
      </c>
      <c r="D74" s="8" t="s">
        <v>37</v>
      </c>
      <c r="F74" s="10" t="s">
        <v>174</v>
      </c>
      <c r="I74" s="8" t="s">
        <v>39</v>
      </c>
      <c r="J74" s="11">
        <v>1</v>
      </c>
      <c r="K74" s="11">
        <v>1.6</v>
      </c>
      <c r="L74" s="11" t="s">
        <v>40</v>
      </c>
      <c r="M74" s="11">
        <v>125</v>
      </c>
      <c r="O74" s="11">
        <v>3.5</v>
      </c>
      <c r="AJ74" s="12">
        <f>AU74*$O$2</f>
        <v>0</v>
      </c>
      <c r="AK74" s="12">
        <f t="shared" si="5"/>
        <v>0</v>
      </c>
    </row>
    <row r="75" spans="1:37" ht="72" x14ac:dyDescent="0.3">
      <c r="A75">
        <v>75</v>
      </c>
      <c r="C75" s="9" t="s">
        <v>175</v>
      </c>
      <c r="D75" s="8" t="s">
        <v>37</v>
      </c>
      <c r="F75" s="10" t="s">
        <v>176</v>
      </c>
      <c r="I75" s="8" t="s">
        <v>39</v>
      </c>
      <c r="J75" s="11">
        <v>1</v>
      </c>
      <c r="K75" s="11">
        <v>1.6</v>
      </c>
      <c r="L75" s="11" t="s">
        <v>40</v>
      </c>
      <c r="M75" s="11">
        <v>113</v>
      </c>
      <c r="O75" s="11">
        <v>3.5</v>
      </c>
      <c r="AJ75" s="12">
        <f>AU75*$O$2</f>
        <v>0</v>
      </c>
      <c r="AK75" s="12">
        <f t="shared" si="5"/>
        <v>0</v>
      </c>
    </row>
    <row r="76" spans="1:37" ht="60" x14ac:dyDescent="0.3">
      <c r="A76">
        <v>76</v>
      </c>
      <c r="C76" s="9" t="s">
        <v>177</v>
      </c>
      <c r="D76" s="8" t="s">
        <v>37</v>
      </c>
      <c r="F76" s="10" t="s">
        <v>178</v>
      </c>
      <c r="I76" s="8" t="s">
        <v>39</v>
      </c>
      <c r="J76" s="11">
        <v>1</v>
      </c>
      <c r="K76" s="11">
        <v>1.6</v>
      </c>
      <c r="L76" s="11" t="s">
        <v>40</v>
      </c>
      <c r="M76" s="11">
        <v>124</v>
      </c>
      <c r="O76" s="11">
        <v>3.1</v>
      </c>
      <c r="AJ76" s="12">
        <f>AU76*$O$2</f>
        <v>0</v>
      </c>
      <c r="AK76" s="12">
        <f t="shared" si="5"/>
        <v>0</v>
      </c>
    </row>
    <row r="77" spans="1:37" ht="36" x14ac:dyDescent="0.3">
      <c r="A77">
        <v>77</v>
      </c>
      <c r="C77" s="9" t="s">
        <v>179</v>
      </c>
      <c r="D77" s="8" t="s">
        <v>37</v>
      </c>
      <c r="F77" s="10" t="s">
        <v>180</v>
      </c>
      <c r="I77" s="8" t="s">
        <v>39</v>
      </c>
      <c r="J77" s="11">
        <v>1</v>
      </c>
      <c r="K77" s="11">
        <v>1.6</v>
      </c>
      <c r="L77" s="11" t="s">
        <v>40</v>
      </c>
      <c r="M77" s="11">
        <v>21</v>
      </c>
      <c r="O77" s="11">
        <v>3</v>
      </c>
      <c r="AJ77" s="12">
        <f>AU77*$O$2</f>
        <v>0</v>
      </c>
      <c r="AK77" s="12">
        <f t="shared" si="5"/>
        <v>0</v>
      </c>
    </row>
    <row r="78" spans="1:37" ht="60" x14ac:dyDescent="0.3">
      <c r="A78">
        <v>78</v>
      </c>
      <c r="C78" s="9" t="s">
        <v>181</v>
      </c>
      <c r="D78" s="8" t="s">
        <v>37</v>
      </c>
      <c r="F78" s="10" t="s">
        <v>182</v>
      </c>
      <c r="I78" s="8" t="s">
        <v>39</v>
      </c>
      <c r="J78" s="11">
        <v>1</v>
      </c>
      <c r="K78" s="11">
        <v>1.6</v>
      </c>
      <c r="L78" s="11" t="s">
        <v>40</v>
      </c>
      <c r="O78" s="11">
        <v>3.5</v>
      </c>
      <c r="AJ78" s="12">
        <v>1000.65</v>
      </c>
      <c r="AK78" s="12">
        <f t="shared" si="5"/>
        <v>0</v>
      </c>
    </row>
    <row r="79" spans="1:37" ht="72" x14ac:dyDescent="0.3">
      <c r="A79">
        <v>79</v>
      </c>
      <c r="C79" s="9" t="s">
        <v>183</v>
      </c>
      <c r="D79" s="8" t="s">
        <v>37</v>
      </c>
      <c r="F79" s="10" t="s">
        <v>184</v>
      </c>
      <c r="I79" s="8" t="s">
        <v>39</v>
      </c>
      <c r="J79" s="11">
        <v>1</v>
      </c>
      <c r="K79" s="11">
        <v>1.6</v>
      </c>
      <c r="L79" s="11" t="s">
        <v>40</v>
      </c>
      <c r="AJ79" s="12">
        <v>1110.6500000000001</v>
      </c>
      <c r="AK79" s="12">
        <f t="shared" si="5"/>
        <v>0</v>
      </c>
    </row>
    <row r="80" spans="1:37" ht="36" x14ac:dyDescent="0.3">
      <c r="A80">
        <v>80</v>
      </c>
      <c r="B80" s="3"/>
      <c r="C80" s="4" t="s">
        <v>185</v>
      </c>
      <c r="D80" s="3" t="s">
        <v>37</v>
      </c>
      <c r="E80" s="3"/>
      <c r="F80" s="5" t="s">
        <v>186</v>
      </c>
      <c r="I80" s="3" t="s">
        <v>39</v>
      </c>
      <c r="J80" s="6">
        <v>1.1499999999999999</v>
      </c>
      <c r="K80" s="6">
        <v>0.95</v>
      </c>
      <c r="L80" s="6" t="s">
        <v>40</v>
      </c>
      <c r="M80" s="6">
        <v>96</v>
      </c>
      <c r="N80" s="3"/>
      <c r="O80" s="6">
        <v>2.8</v>
      </c>
      <c r="AJ80" s="7">
        <f t="shared" ref="AJ80:AJ92" si="6">AU80*$O$2</f>
        <v>0</v>
      </c>
      <c r="AK80" s="7">
        <f t="shared" si="5"/>
        <v>0</v>
      </c>
    </row>
    <row r="81" spans="1:37" ht="72" x14ac:dyDescent="0.3">
      <c r="A81">
        <v>81</v>
      </c>
      <c r="C81" s="9" t="s">
        <v>187</v>
      </c>
      <c r="D81" s="8" t="s">
        <v>37</v>
      </c>
      <c r="F81" s="10" t="s">
        <v>188</v>
      </c>
      <c r="I81" s="8" t="s">
        <v>39</v>
      </c>
      <c r="J81" s="11">
        <v>1.1499999999999999</v>
      </c>
      <c r="K81" s="11">
        <v>0.95</v>
      </c>
      <c r="L81" s="11" t="s">
        <v>40</v>
      </c>
      <c r="M81" s="11">
        <v>110</v>
      </c>
      <c r="O81" s="11">
        <v>3.3</v>
      </c>
      <c r="AJ81" s="12">
        <f t="shared" si="6"/>
        <v>0</v>
      </c>
      <c r="AK81" s="12">
        <f t="shared" si="5"/>
        <v>0</v>
      </c>
    </row>
    <row r="82" spans="1:37" ht="60" x14ac:dyDescent="0.3">
      <c r="A82">
        <v>82</v>
      </c>
      <c r="C82" s="9" t="s">
        <v>189</v>
      </c>
      <c r="D82" s="8" t="s">
        <v>37</v>
      </c>
      <c r="F82" s="10" t="s">
        <v>190</v>
      </c>
      <c r="I82" s="8" t="s">
        <v>39</v>
      </c>
      <c r="J82" s="11">
        <v>1.1499999999999999</v>
      </c>
      <c r="K82" s="11">
        <v>0.95</v>
      </c>
      <c r="L82" s="11" t="s">
        <v>40</v>
      </c>
      <c r="M82" s="11">
        <v>98</v>
      </c>
      <c r="O82" s="11">
        <v>3.3</v>
      </c>
      <c r="AJ82" s="12">
        <f t="shared" si="6"/>
        <v>0</v>
      </c>
      <c r="AK82" s="12">
        <f t="shared" si="5"/>
        <v>0</v>
      </c>
    </row>
    <row r="83" spans="1:37" ht="48" x14ac:dyDescent="0.3">
      <c r="A83">
        <v>83</v>
      </c>
      <c r="C83" s="9" t="s">
        <v>191</v>
      </c>
      <c r="D83" s="8" t="s">
        <v>37</v>
      </c>
      <c r="F83" s="10" t="s">
        <v>192</v>
      </c>
      <c r="I83" s="8" t="s">
        <v>39</v>
      </c>
      <c r="J83" s="11">
        <v>1.1499999999999999</v>
      </c>
      <c r="K83" s="11">
        <v>0.95</v>
      </c>
      <c r="L83" s="11" t="s">
        <v>40</v>
      </c>
      <c r="M83" s="11">
        <v>108</v>
      </c>
      <c r="O83" s="11">
        <v>2.9</v>
      </c>
      <c r="AJ83" s="12">
        <f t="shared" si="6"/>
        <v>0</v>
      </c>
      <c r="AK83" s="12">
        <f t="shared" si="5"/>
        <v>0</v>
      </c>
    </row>
    <row r="84" spans="1:37" ht="36" x14ac:dyDescent="0.3">
      <c r="A84">
        <v>84</v>
      </c>
      <c r="C84" s="9" t="s">
        <v>193</v>
      </c>
      <c r="D84" s="8" t="s">
        <v>37</v>
      </c>
      <c r="F84" s="10" t="s">
        <v>194</v>
      </c>
      <c r="I84" s="8" t="s">
        <v>39</v>
      </c>
      <c r="J84" s="11">
        <v>1.1499999999999999</v>
      </c>
      <c r="K84" s="11">
        <v>0.95</v>
      </c>
      <c r="L84" s="11" t="s">
        <v>40</v>
      </c>
      <c r="M84" s="11">
        <v>18</v>
      </c>
      <c r="O84" s="11">
        <v>2.8</v>
      </c>
      <c r="AJ84" s="12">
        <f t="shared" si="6"/>
        <v>0</v>
      </c>
      <c r="AK84" s="12">
        <f t="shared" si="5"/>
        <v>0</v>
      </c>
    </row>
    <row r="85" spans="1:37" ht="60" x14ac:dyDescent="0.3">
      <c r="A85">
        <v>85</v>
      </c>
      <c r="C85" s="9" t="s">
        <v>195</v>
      </c>
      <c r="D85" s="8" t="s">
        <v>37</v>
      </c>
      <c r="F85" s="10" t="s">
        <v>196</v>
      </c>
      <c r="I85" s="8" t="s">
        <v>39</v>
      </c>
      <c r="J85" s="11">
        <v>1.1499999999999999</v>
      </c>
      <c r="K85" s="11">
        <v>0.95</v>
      </c>
      <c r="L85" s="11" t="s">
        <v>40</v>
      </c>
      <c r="O85" s="11">
        <v>3.3</v>
      </c>
      <c r="AJ85" s="12">
        <f t="shared" si="6"/>
        <v>0</v>
      </c>
      <c r="AK85" s="12">
        <f t="shared" si="5"/>
        <v>0</v>
      </c>
    </row>
    <row r="86" spans="1:37" ht="72" x14ac:dyDescent="0.3">
      <c r="A86">
        <v>86</v>
      </c>
      <c r="C86" s="9" t="s">
        <v>197</v>
      </c>
      <c r="D86" s="8" t="s">
        <v>37</v>
      </c>
      <c r="F86" s="10" t="s">
        <v>198</v>
      </c>
      <c r="I86" s="8" t="s">
        <v>39</v>
      </c>
      <c r="J86" s="11">
        <v>1.1499999999999999</v>
      </c>
      <c r="K86" s="11">
        <v>0.95</v>
      </c>
      <c r="L86" s="11" t="s">
        <v>40</v>
      </c>
      <c r="AJ86" s="12">
        <f t="shared" si="6"/>
        <v>0</v>
      </c>
      <c r="AK86" s="12">
        <f t="shared" si="5"/>
        <v>0</v>
      </c>
    </row>
    <row r="87" spans="1:37" ht="48" x14ac:dyDescent="0.3">
      <c r="A87">
        <v>87</v>
      </c>
      <c r="B87" s="3"/>
      <c r="C87" s="4" t="s">
        <v>199</v>
      </c>
      <c r="D87" s="3" t="s">
        <v>37</v>
      </c>
      <c r="E87" s="3"/>
      <c r="F87" s="5" t="s">
        <v>200</v>
      </c>
      <c r="I87" s="3" t="s">
        <v>39</v>
      </c>
      <c r="J87" s="6">
        <v>1.55</v>
      </c>
      <c r="K87" s="6">
        <v>1.05</v>
      </c>
      <c r="L87" s="6" t="s">
        <v>40</v>
      </c>
      <c r="M87" s="6">
        <v>144</v>
      </c>
      <c r="N87" s="3"/>
      <c r="O87" s="6">
        <v>4.2</v>
      </c>
      <c r="AJ87" s="7">
        <f t="shared" si="6"/>
        <v>0</v>
      </c>
      <c r="AK87" s="7">
        <f t="shared" si="5"/>
        <v>0</v>
      </c>
    </row>
    <row r="88" spans="1:37" ht="72" x14ac:dyDescent="0.3">
      <c r="A88">
        <v>88</v>
      </c>
      <c r="C88" s="9" t="s">
        <v>201</v>
      </c>
      <c r="D88" s="8" t="s">
        <v>37</v>
      </c>
      <c r="F88" s="10" t="s">
        <v>202</v>
      </c>
      <c r="I88" s="8" t="s">
        <v>39</v>
      </c>
      <c r="J88" s="11">
        <v>1.55</v>
      </c>
      <c r="K88" s="11">
        <v>1.05</v>
      </c>
      <c r="L88" s="11" t="s">
        <v>40</v>
      </c>
      <c r="M88" s="11">
        <v>160</v>
      </c>
      <c r="O88" s="11">
        <v>5</v>
      </c>
      <c r="AJ88" s="12">
        <f t="shared" si="6"/>
        <v>0</v>
      </c>
      <c r="AK88" s="12">
        <f t="shared" si="5"/>
        <v>0</v>
      </c>
    </row>
    <row r="89" spans="1:37" ht="72" x14ac:dyDescent="0.3">
      <c r="A89">
        <v>89</v>
      </c>
      <c r="C89" s="9" t="s">
        <v>203</v>
      </c>
      <c r="D89" s="8" t="s">
        <v>37</v>
      </c>
      <c r="F89" s="10" t="s">
        <v>204</v>
      </c>
      <c r="I89" s="8" t="s">
        <v>39</v>
      </c>
      <c r="J89" s="11">
        <v>1.55</v>
      </c>
      <c r="K89" s="11">
        <v>1.05</v>
      </c>
      <c r="L89" s="11" t="s">
        <v>40</v>
      </c>
      <c r="M89" s="11">
        <v>148</v>
      </c>
      <c r="O89" s="11">
        <v>5</v>
      </c>
      <c r="AJ89" s="12">
        <f t="shared" si="6"/>
        <v>0</v>
      </c>
      <c r="AK89" s="12">
        <f t="shared" si="5"/>
        <v>0</v>
      </c>
    </row>
    <row r="90" spans="1:37" ht="60" x14ac:dyDescent="0.3">
      <c r="A90">
        <v>90</v>
      </c>
      <c r="C90" s="9" t="s">
        <v>205</v>
      </c>
      <c r="D90" s="8" t="s">
        <v>37</v>
      </c>
      <c r="F90" s="10" t="s">
        <v>206</v>
      </c>
      <c r="I90" s="8" t="s">
        <v>39</v>
      </c>
      <c r="J90" s="11">
        <v>1.55</v>
      </c>
      <c r="K90" s="11">
        <v>1.05</v>
      </c>
      <c r="L90" s="11" t="s">
        <v>40</v>
      </c>
      <c r="M90" s="11">
        <v>156</v>
      </c>
      <c r="O90" s="11">
        <v>4.3</v>
      </c>
      <c r="AJ90" s="12">
        <f t="shared" si="6"/>
        <v>0</v>
      </c>
      <c r="AK90" s="12">
        <f t="shared" si="5"/>
        <v>0</v>
      </c>
    </row>
    <row r="91" spans="1:37" ht="36" x14ac:dyDescent="0.3">
      <c r="A91">
        <v>91</v>
      </c>
      <c r="C91" s="9" t="s">
        <v>207</v>
      </c>
      <c r="D91" s="8" t="s">
        <v>37</v>
      </c>
      <c r="F91" s="10" t="s">
        <v>208</v>
      </c>
      <c r="I91" s="8" t="s">
        <v>39</v>
      </c>
      <c r="J91" s="11">
        <v>1.55</v>
      </c>
      <c r="K91" s="11">
        <v>1.05</v>
      </c>
      <c r="L91" s="11" t="s">
        <v>40</v>
      </c>
      <c r="M91" s="11">
        <v>27</v>
      </c>
      <c r="O91" s="11">
        <v>4.2</v>
      </c>
      <c r="AJ91" s="12">
        <f t="shared" si="6"/>
        <v>0</v>
      </c>
      <c r="AK91" s="12">
        <f t="shared" si="5"/>
        <v>0</v>
      </c>
    </row>
    <row r="92" spans="1:37" ht="60" x14ac:dyDescent="0.3">
      <c r="A92">
        <v>92</v>
      </c>
      <c r="C92" s="9" t="s">
        <v>209</v>
      </c>
      <c r="D92" s="8" t="s">
        <v>37</v>
      </c>
      <c r="F92" s="10" t="s">
        <v>210</v>
      </c>
      <c r="I92" s="8" t="s">
        <v>39</v>
      </c>
      <c r="J92" s="11">
        <v>1.55</v>
      </c>
      <c r="K92" s="11">
        <v>1.05</v>
      </c>
      <c r="L92" s="11" t="s">
        <v>40</v>
      </c>
      <c r="O92" s="11">
        <v>5</v>
      </c>
      <c r="AJ92" s="12">
        <f t="shared" si="6"/>
        <v>0</v>
      </c>
      <c r="AK92" s="12">
        <f t="shared" si="5"/>
        <v>0</v>
      </c>
    </row>
    <row r="93" spans="1:37" ht="72" x14ac:dyDescent="0.3">
      <c r="A93">
        <v>93</v>
      </c>
      <c r="C93" s="9" t="s">
        <v>211</v>
      </c>
      <c r="D93" s="8" t="s">
        <v>37</v>
      </c>
      <c r="F93" s="10" t="s">
        <v>212</v>
      </c>
      <c r="I93" s="8" t="s">
        <v>39</v>
      </c>
      <c r="J93" s="11">
        <v>1.55</v>
      </c>
      <c r="K93" s="11">
        <v>1.05</v>
      </c>
      <c r="L93" s="11" t="s">
        <v>40</v>
      </c>
      <c r="AJ93" s="12">
        <v>1774.52</v>
      </c>
      <c r="AK93" s="12">
        <f t="shared" si="5"/>
        <v>0</v>
      </c>
    </row>
    <row r="94" spans="1:37" ht="48" x14ac:dyDescent="0.3">
      <c r="A94">
        <v>94</v>
      </c>
      <c r="B94" s="3"/>
      <c r="C94" s="4" t="s">
        <v>213</v>
      </c>
      <c r="D94" s="3" t="s">
        <v>37</v>
      </c>
      <c r="E94" s="3"/>
      <c r="F94" s="5" t="s">
        <v>214</v>
      </c>
      <c r="I94" s="3" t="s">
        <v>39</v>
      </c>
      <c r="J94" s="6">
        <v>0.75</v>
      </c>
      <c r="K94" s="6">
        <v>1.85</v>
      </c>
      <c r="L94" s="6" t="s">
        <v>40</v>
      </c>
      <c r="M94" s="6">
        <v>96</v>
      </c>
      <c r="N94" s="3"/>
      <c r="O94" s="6">
        <v>2.5</v>
      </c>
      <c r="AJ94" s="7">
        <f t="shared" ref="AJ94:AJ119" si="7">AU94*$O$2</f>
        <v>0</v>
      </c>
      <c r="AK94" s="7">
        <f t="shared" si="5"/>
        <v>0</v>
      </c>
    </row>
    <row r="95" spans="1:37" ht="72" x14ac:dyDescent="0.3">
      <c r="A95">
        <v>95</v>
      </c>
      <c r="C95" s="9" t="s">
        <v>215</v>
      </c>
      <c r="D95" s="8" t="s">
        <v>37</v>
      </c>
      <c r="F95" s="10" t="s">
        <v>216</v>
      </c>
      <c r="I95" s="8" t="s">
        <v>39</v>
      </c>
      <c r="J95" s="11">
        <v>0.75</v>
      </c>
      <c r="K95" s="11">
        <v>1.85</v>
      </c>
      <c r="L95" s="11" t="s">
        <v>40</v>
      </c>
      <c r="M95" s="11">
        <v>110</v>
      </c>
      <c r="O95" s="11">
        <v>3</v>
      </c>
      <c r="AJ95" s="12">
        <f t="shared" si="7"/>
        <v>0</v>
      </c>
      <c r="AK95" s="12">
        <f t="shared" si="5"/>
        <v>0</v>
      </c>
    </row>
    <row r="96" spans="1:37" ht="72" x14ac:dyDescent="0.3">
      <c r="A96">
        <v>96</v>
      </c>
      <c r="C96" s="9" t="s">
        <v>217</v>
      </c>
      <c r="D96" s="8" t="s">
        <v>37</v>
      </c>
      <c r="F96" s="10" t="s">
        <v>218</v>
      </c>
      <c r="I96" s="8" t="s">
        <v>39</v>
      </c>
      <c r="J96" s="11">
        <v>0.75</v>
      </c>
      <c r="K96" s="11">
        <v>1.85</v>
      </c>
      <c r="L96" s="11" t="s">
        <v>40</v>
      </c>
      <c r="M96" s="11">
        <v>98</v>
      </c>
      <c r="O96" s="11">
        <v>3</v>
      </c>
      <c r="AJ96" s="12">
        <f t="shared" si="7"/>
        <v>0</v>
      </c>
      <c r="AK96" s="12">
        <f t="shared" si="5"/>
        <v>0</v>
      </c>
    </row>
    <row r="97" spans="1:37" ht="60" x14ac:dyDescent="0.3">
      <c r="A97">
        <v>97</v>
      </c>
      <c r="C97" s="9" t="s">
        <v>219</v>
      </c>
      <c r="D97" s="8" t="s">
        <v>37</v>
      </c>
      <c r="F97" s="10" t="s">
        <v>220</v>
      </c>
      <c r="I97" s="8" t="s">
        <v>39</v>
      </c>
      <c r="J97" s="11">
        <v>0.75</v>
      </c>
      <c r="K97" s="11">
        <v>1.85</v>
      </c>
      <c r="L97" s="11" t="s">
        <v>40</v>
      </c>
      <c r="M97" s="11">
        <v>108</v>
      </c>
      <c r="O97" s="11">
        <v>2.6</v>
      </c>
      <c r="AJ97" s="12">
        <f t="shared" si="7"/>
        <v>0</v>
      </c>
      <c r="AK97" s="12">
        <f t="shared" si="5"/>
        <v>0</v>
      </c>
    </row>
    <row r="98" spans="1:37" ht="36" x14ac:dyDescent="0.3">
      <c r="A98">
        <v>98</v>
      </c>
      <c r="C98" s="9" t="s">
        <v>221</v>
      </c>
      <c r="D98" s="8" t="s">
        <v>37</v>
      </c>
      <c r="F98" s="10" t="s">
        <v>222</v>
      </c>
      <c r="I98" s="8" t="s">
        <v>39</v>
      </c>
      <c r="J98" s="11">
        <v>0.75</v>
      </c>
      <c r="K98" s="11">
        <v>1.85</v>
      </c>
      <c r="L98" s="11" t="s">
        <v>40</v>
      </c>
      <c r="M98" s="11">
        <v>18</v>
      </c>
      <c r="O98" s="11">
        <v>2.5</v>
      </c>
      <c r="AJ98" s="12">
        <f t="shared" si="7"/>
        <v>0</v>
      </c>
      <c r="AK98" s="12">
        <f t="shared" si="5"/>
        <v>0</v>
      </c>
    </row>
    <row r="99" spans="1:37" ht="60" x14ac:dyDescent="0.3">
      <c r="A99">
        <v>99</v>
      </c>
      <c r="C99" s="9" t="s">
        <v>223</v>
      </c>
      <c r="D99" s="8" t="s">
        <v>37</v>
      </c>
      <c r="F99" s="10" t="s">
        <v>224</v>
      </c>
      <c r="I99" s="8" t="s">
        <v>39</v>
      </c>
      <c r="J99" s="11">
        <v>0.75</v>
      </c>
      <c r="K99" s="11">
        <v>1.85</v>
      </c>
      <c r="L99" s="11" t="s">
        <v>40</v>
      </c>
      <c r="O99" s="11">
        <v>3</v>
      </c>
      <c r="AJ99" s="12">
        <f t="shared" si="7"/>
        <v>0</v>
      </c>
      <c r="AK99" s="12">
        <f t="shared" si="5"/>
        <v>0</v>
      </c>
    </row>
    <row r="100" spans="1:37" ht="72" x14ac:dyDescent="0.3">
      <c r="A100">
        <v>100</v>
      </c>
      <c r="C100" s="9" t="s">
        <v>225</v>
      </c>
      <c r="D100" s="8" t="s">
        <v>37</v>
      </c>
      <c r="F100" s="10" t="s">
        <v>226</v>
      </c>
      <c r="I100" s="8" t="s">
        <v>39</v>
      </c>
      <c r="J100" s="11">
        <v>0.75</v>
      </c>
      <c r="K100" s="11">
        <v>1.85</v>
      </c>
      <c r="L100" s="11" t="s">
        <v>40</v>
      </c>
      <c r="AJ100" s="12">
        <f t="shared" si="7"/>
        <v>0</v>
      </c>
      <c r="AK100" s="12">
        <f t="shared" si="5"/>
        <v>0</v>
      </c>
    </row>
    <row r="101" spans="1:37" ht="48" x14ac:dyDescent="0.3">
      <c r="A101">
        <v>101</v>
      </c>
      <c r="B101" s="3"/>
      <c r="C101" s="4" t="s">
        <v>227</v>
      </c>
      <c r="D101" s="3" t="s">
        <v>37</v>
      </c>
      <c r="E101" s="3"/>
      <c r="F101" s="5" t="s">
        <v>172</v>
      </c>
      <c r="I101" s="3" t="s">
        <v>39</v>
      </c>
      <c r="J101" s="6">
        <v>0.8</v>
      </c>
      <c r="K101" s="6">
        <v>1.95</v>
      </c>
      <c r="L101" s="6" t="s">
        <v>40</v>
      </c>
      <c r="M101" s="6">
        <v>112</v>
      </c>
      <c r="N101" s="3"/>
      <c r="O101" s="6">
        <v>4</v>
      </c>
      <c r="AJ101" s="7">
        <f t="shared" si="7"/>
        <v>0</v>
      </c>
      <c r="AK101" s="7">
        <f t="shared" si="5"/>
        <v>0</v>
      </c>
    </row>
    <row r="102" spans="1:37" ht="72" x14ac:dyDescent="0.3">
      <c r="A102">
        <v>102</v>
      </c>
      <c r="C102" s="9" t="s">
        <v>228</v>
      </c>
      <c r="D102" s="8" t="s">
        <v>37</v>
      </c>
      <c r="F102" s="10" t="s">
        <v>174</v>
      </c>
      <c r="I102" s="8" t="s">
        <v>39</v>
      </c>
      <c r="J102" s="11">
        <v>0.8</v>
      </c>
      <c r="K102" s="11">
        <v>1.95</v>
      </c>
      <c r="L102" s="11" t="s">
        <v>40</v>
      </c>
      <c r="M102" s="11">
        <v>126</v>
      </c>
      <c r="O102" s="11">
        <v>4.5</v>
      </c>
      <c r="AJ102" s="12">
        <f t="shared" si="7"/>
        <v>0</v>
      </c>
      <c r="AK102" s="12">
        <f t="shared" si="5"/>
        <v>0</v>
      </c>
    </row>
    <row r="103" spans="1:37" ht="72" x14ac:dyDescent="0.3">
      <c r="A103">
        <v>103</v>
      </c>
      <c r="C103" s="9" t="s">
        <v>229</v>
      </c>
      <c r="D103" s="8" t="s">
        <v>37</v>
      </c>
      <c r="F103" s="10" t="s">
        <v>230</v>
      </c>
      <c r="I103" s="8" t="s">
        <v>39</v>
      </c>
      <c r="J103" s="11">
        <v>0.8</v>
      </c>
      <c r="K103" s="11">
        <v>1.95</v>
      </c>
      <c r="L103" s="11" t="s">
        <v>40</v>
      </c>
      <c r="M103" s="11">
        <v>114</v>
      </c>
      <c r="O103" s="11">
        <v>4.5</v>
      </c>
      <c r="AJ103" s="12">
        <f t="shared" si="7"/>
        <v>0</v>
      </c>
      <c r="AK103" s="12">
        <f t="shared" si="5"/>
        <v>0</v>
      </c>
    </row>
    <row r="104" spans="1:37" ht="60" x14ac:dyDescent="0.3">
      <c r="A104">
        <v>104</v>
      </c>
      <c r="C104" s="9" t="s">
        <v>231</v>
      </c>
      <c r="D104" s="8" t="s">
        <v>37</v>
      </c>
      <c r="F104" s="10" t="s">
        <v>178</v>
      </c>
      <c r="I104" s="8" t="s">
        <v>39</v>
      </c>
      <c r="J104" s="11">
        <v>0.8</v>
      </c>
      <c r="K104" s="11">
        <v>1.95</v>
      </c>
      <c r="L104" s="11" t="s">
        <v>40</v>
      </c>
      <c r="M104" s="11">
        <v>124</v>
      </c>
      <c r="O104" s="11">
        <v>4.0999999999999996</v>
      </c>
      <c r="AJ104" s="12">
        <f t="shared" si="7"/>
        <v>0</v>
      </c>
      <c r="AK104" s="12">
        <f t="shared" si="5"/>
        <v>0</v>
      </c>
    </row>
    <row r="105" spans="1:37" ht="36" x14ac:dyDescent="0.3">
      <c r="A105">
        <v>105</v>
      </c>
      <c r="C105" s="9" t="s">
        <v>232</v>
      </c>
      <c r="D105" s="8" t="s">
        <v>37</v>
      </c>
      <c r="F105" s="10" t="s">
        <v>180</v>
      </c>
      <c r="I105" s="8" t="s">
        <v>39</v>
      </c>
      <c r="J105" s="11">
        <v>0.8</v>
      </c>
      <c r="K105" s="11">
        <v>1.95</v>
      </c>
      <c r="L105" s="11" t="s">
        <v>40</v>
      </c>
      <c r="M105" s="11">
        <v>21</v>
      </c>
      <c r="O105" s="11">
        <v>4</v>
      </c>
      <c r="AJ105" s="12">
        <f t="shared" si="7"/>
        <v>0</v>
      </c>
      <c r="AK105" s="12">
        <f t="shared" si="5"/>
        <v>0</v>
      </c>
    </row>
    <row r="106" spans="1:37" ht="60" x14ac:dyDescent="0.3">
      <c r="A106">
        <v>106</v>
      </c>
      <c r="C106" s="9" t="s">
        <v>233</v>
      </c>
      <c r="D106" s="8" t="s">
        <v>37</v>
      </c>
      <c r="F106" s="10" t="s">
        <v>182</v>
      </c>
      <c r="I106" s="8" t="s">
        <v>39</v>
      </c>
      <c r="J106" s="11">
        <v>0.8</v>
      </c>
      <c r="K106" s="11">
        <v>1.95</v>
      </c>
      <c r="L106" s="11" t="s">
        <v>40</v>
      </c>
      <c r="O106" s="11">
        <v>4.5</v>
      </c>
      <c r="AJ106" s="12">
        <f t="shared" si="7"/>
        <v>0</v>
      </c>
      <c r="AK106" s="12">
        <f t="shared" si="5"/>
        <v>0</v>
      </c>
    </row>
    <row r="107" spans="1:37" ht="72" x14ac:dyDescent="0.3">
      <c r="A107">
        <v>107</v>
      </c>
      <c r="C107" s="9" t="s">
        <v>234</v>
      </c>
      <c r="D107" s="8" t="s">
        <v>37</v>
      </c>
      <c r="F107" s="10" t="s">
        <v>184</v>
      </c>
      <c r="I107" s="8" t="s">
        <v>39</v>
      </c>
      <c r="J107" s="11">
        <v>0.8</v>
      </c>
      <c r="K107" s="11">
        <v>1.95</v>
      </c>
      <c r="L107" s="11" t="s">
        <v>40</v>
      </c>
      <c r="AJ107" s="12">
        <f t="shared" si="7"/>
        <v>0</v>
      </c>
      <c r="AK107" s="12">
        <f t="shared" si="5"/>
        <v>0</v>
      </c>
    </row>
    <row r="108" spans="1:37" ht="36" x14ac:dyDescent="0.3">
      <c r="A108">
        <v>108</v>
      </c>
      <c r="B108" s="3"/>
      <c r="C108" s="4" t="s">
        <v>235</v>
      </c>
      <c r="D108" s="3" t="s">
        <v>37</v>
      </c>
      <c r="E108" s="3"/>
      <c r="F108" s="5" t="s">
        <v>236</v>
      </c>
      <c r="I108" s="3" t="s">
        <v>39</v>
      </c>
      <c r="J108" s="6">
        <v>1.05</v>
      </c>
      <c r="K108" s="6">
        <v>1.85</v>
      </c>
      <c r="L108" s="6" t="s">
        <v>40</v>
      </c>
      <c r="M108" s="6">
        <v>96</v>
      </c>
      <c r="N108" s="3"/>
      <c r="O108" s="6">
        <v>3.6</v>
      </c>
      <c r="AJ108" s="7">
        <f t="shared" si="7"/>
        <v>0</v>
      </c>
      <c r="AK108" s="7">
        <f t="shared" si="5"/>
        <v>0</v>
      </c>
    </row>
    <row r="109" spans="1:37" ht="72" x14ac:dyDescent="0.3">
      <c r="A109">
        <v>109</v>
      </c>
      <c r="C109" s="9" t="s">
        <v>237</v>
      </c>
      <c r="D109" s="8" t="s">
        <v>37</v>
      </c>
      <c r="F109" s="10" t="s">
        <v>238</v>
      </c>
      <c r="I109" s="8" t="s">
        <v>39</v>
      </c>
      <c r="J109" s="11">
        <v>1.05</v>
      </c>
      <c r="K109" s="11">
        <v>1.85</v>
      </c>
      <c r="L109" s="11" t="s">
        <v>40</v>
      </c>
      <c r="M109" s="11">
        <v>110</v>
      </c>
      <c r="O109" s="11">
        <v>4</v>
      </c>
      <c r="AJ109" s="12">
        <f t="shared" si="7"/>
        <v>0</v>
      </c>
      <c r="AK109" s="12">
        <f t="shared" si="5"/>
        <v>0</v>
      </c>
    </row>
    <row r="110" spans="1:37" ht="60" x14ac:dyDescent="0.3">
      <c r="A110">
        <v>110</v>
      </c>
      <c r="C110" s="9" t="s">
        <v>239</v>
      </c>
      <c r="D110" s="8" t="s">
        <v>37</v>
      </c>
      <c r="F110" s="10" t="s">
        <v>240</v>
      </c>
      <c r="I110" s="8" t="s">
        <v>39</v>
      </c>
      <c r="J110" s="11">
        <v>1.05</v>
      </c>
      <c r="K110" s="11">
        <v>1.85</v>
      </c>
      <c r="L110" s="11" t="s">
        <v>40</v>
      </c>
      <c r="M110" s="11">
        <v>98</v>
      </c>
      <c r="O110" s="11">
        <v>4</v>
      </c>
      <c r="AJ110" s="12">
        <f t="shared" si="7"/>
        <v>0</v>
      </c>
      <c r="AK110" s="12">
        <f t="shared" si="5"/>
        <v>0</v>
      </c>
    </row>
    <row r="111" spans="1:37" ht="48" x14ac:dyDescent="0.3">
      <c r="A111">
        <v>111</v>
      </c>
      <c r="C111" s="9" t="s">
        <v>241</v>
      </c>
      <c r="D111" s="8" t="s">
        <v>37</v>
      </c>
      <c r="F111" s="10" t="s">
        <v>242</v>
      </c>
      <c r="I111" s="8" t="s">
        <v>39</v>
      </c>
      <c r="J111" s="11">
        <v>1.05</v>
      </c>
      <c r="K111" s="11">
        <v>1.85</v>
      </c>
      <c r="L111" s="11" t="s">
        <v>40</v>
      </c>
      <c r="M111" s="11">
        <v>108</v>
      </c>
      <c r="O111" s="11">
        <v>3.7</v>
      </c>
      <c r="AJ111" s="12">
        <f t="shared" si="7"/>
        <v>0</v>
      </c>
      <c r="AK111" s="12">
        <f t="shared" si="5"/>
        <v>0</v>
      </c>
    </row>
    <row r="112" spans="1:37" ht="36" x14ac:dyDescent="0.3">
      <c r="A112">
        <v>112</v>
      </c>
      <c r="C112" s="9" t="s">
        <v>243</v>
      </c>
      <c r="D112" s="8" t="s">
        <v>37</v>
      </c>
      <c r="F112" s="10" t="s">
        <v>244</v>
      </c>
      <c r="I112" s="8" t="s">
        <v>39</v>
      </c>
      <c r="J112" s="11">
        <v>1.05</v>
      </c>
      <c r="K112" s="11">
        <v>1.85</v>
      </c>
      <c r="L112" s="11" t="s">
        <v>40</v>
      </c>
      <c r="M112" s="11">
        <v>18</v>
      </c>
      <c r="O112" s="11">
        <v>3.6</v>
      </c>
      <c r="AJ112" s="12">
        <f t="shared" si="7"/>
        <v>0</v>
      </c>
      <c r="AK112" s="12">
        <f t="shared" si="5"/>
        <v>0</v>
      </c>
    </row>
    <row r="113" spans="1:37" ht="60" x14ac:dyDescent="0.3">
      <c r="A113">
        <v>113</v>
      </c>
      <c r="C113" s="9" t="s">
        <v>245</v>
      </c>
      <c r="D113" s="8" t="s">
        <v>37</v>
      </c>
      <c r="F113" s="10" t="s">
        <v>246</v>
      </c>
      <c r="I113" s="8" t="s">
        <v>39</v>
      </c>
      <c r="J113" s="11">
        <v>1.05</v>
      </c>
      <c r="K113" s="11">
        <v>1.85</v>
      </c>
      <c r="L113" s="11" t="s">
        <v>40</v>
      </c>
      <c r="O113" s="11">
        <v>4</v>
      </c>
      <c r="AJ113" s="12">
        <f t="shared" si="7"/>
        <v>0</v>
      </c>
      <c r="AK113" s="12">
        <f t="shared" si="5"/>
        <v>0</v>
      </c>
    </row>
    <row r="114" spans="1:37" ht="72" x14ac:dyDescent="0.3">
      <c r="A114">
        <v>114</v>
      </c>
      <c r="C114" s="9" t="s">
        <v>247</v>
      </c>
      <c r="D114" s="8" t="s">
        <v>37</v>
      </c>
      <c r="F114" s="10" t="s">
        <v>248</v>
      </c>
      <c r="I114" s="8" t="s">
        <v>39</v>
      </c>
      <c r="J114" s="11">
        <v>1.05</v>
      </c>
      <c r="K114" s="11">
        <v>1.85</v>
      </c>
      <c r="L114" s="11" t="s">
        <v>40</v>
      </c>
      <c r="AJ114" s="12">
        <f t="shared" si="7"/>
        <v>0</v>
      </c>
      <c r="AK114" s="12">
        <f t="shared" si="5"/>
        <v>0</v>
      </c>
    </row>
    <row r="115" spans="1:37" ht="48" x14ac:dyDescent="0.3">
      <c r="A115">
        <v>115</v>
      </c>
      <c r="B115" s="3"/>
      <c r="C115" s="4" t="s">
        <v>249</v>
      </c>
      <c r="D115" s="3" t="s">
        <v>37</v>
      </c>
      <c r="E115" s="3"/>
      <c r="F115" s="5" t="s">
        <v>214</v>
      </c>
      <c r="I115" s="3" t="s">
        <v>39</v>
      </c>
      <c r="J115" s="6">
        <v>0.85</v>
      </c>
      <c r="K115" s="6">
        <v>1.8</v>
      </c>
      <c r="L115" s="6" t="s">
        <v>40</v>
      </c>
      <c r="M115" s="6">
        <v>96</v>
      </c>
      <c r="N115" s="3"/>
      <c r="O115" s="6">
        <v>2.7</v>
      </c>
      <c r="AJ115" s="7">
        <f t="shared" si="7"/>
        <v>0</v>
      </c>
      <c r="AK115" s="7">
        <f t="shared" si="5"/>
        <v>0</v>
      </c>
    </row>
    <row r="116" spans="1:37" ht="72" x14ac:dyDescent="0.3">
      <c r="A116">
        <v>116</v>
      </c>
      <c r="C116" s="9" t="s">
        <v>250</v>
      </c>
      <c r="D116" s="8" t="s">
        <v>37</v>
      </c>
      <c r="F116" s="10" t="s">
        <v>216</v>
      </c>
      <c r="I116" s="8" t="s">
        <v>39</v>
      </c>
      <c r="J116" s="11">
        <v>0.85</v>
      </c>
      <c r="K116" s="11">
        <v>1.8</v>
      </c>
      <c r="L116" s="11" t="s">
        <v>40</v>
      </c>
      <c r="M116" s="11">
        <v>110</v>
      </c>
      <c r="O116" s="11">
        <v>3</v>
      </c>
      <c r="AJ116" s="12">
        <f t="shared" si="7"/>
        <v>0</v>
      </c>
      <c r="AK116" s="12">
        <f t="shared" si="5"/>
        <v>0</v>
      </c>
    </row>
    <row r="117" spans="1:37" ht="72" x14ac:dyDescent="0.3">
      <c r="A117">
        <v>117</v>
      </c>
      <c r="C117" s="9" t="s">
        <v>251</v>
      </c>
      <c r="D117" s="8" t="s">
        <v>37</v>
      </c>
      <c r="F117" s="10" t="s">
        <v>252</v>
      </c>
      <c r="I117" s="8" t="s">
        <v>39</v>
      </c>
      <c r="J117" s="11">
        <v>0.85</v>
      </c>
      <c r="K117" s="11">
        <v>1.8</v>
      </c>
      <c r="L117" s="11" t="s">
        <v>40</v>
      </c>
      <c r="M117" s="11">
        <v>98</v>
      </c>
      <c r="O117" s="11">
        <v>3</v>
      </c>
      <c r="AJ117" s="12">
        <f t="shared" si="7"/>
        <v>0</v>
      </c>
      <c r="AK117" s="12">
        <f t="shared" si="5"/>
        <v>0</v>
      </c>
    </row>
    <row r="118" spans="1:37" ht="60" x14ac:dyDescent="0.3">
      <c r="A118">
        <v>118</v>
      </c>
      <c r="C118" s="9" t="s">
        <v>253</v>
      </c>
      <c r="D118" s="8" t="s">
        <v>37</v>
      </c>
      <c r="F118" s="10" t="s">
        <v>220</v>
      </c>
      <c r="I118" s="8" t="s">
        <v>39</v>
      </c>
      <c r="J118" s="11">
        <v>0.85</v>
      </c>
      <c r="K118" s="11">
        <v>1.8</v>
      </c>
      <c r="L118" s="11" t="s">
        <v>40</v>
      </c>
      <c r="M118" s="11">
        <v>108</v>
      </c>
      <c r="O118" s="11">
        <v>2.8</v>
      </c>
      <c r="AJ118" s="12">
        <f t="shared" si="7"/>
        <v>0</v>
      </c>
      <c r="AK118" s="12">
        <f t="shared" si="5"/>
        <v>0</v>
      </c>
    </row>
    <row r="119" spans="1:37" ht="36" x14ac:dyDescent="0.3">
      <c r="A119">
        <v>119</v>
      </c>
      <c r="C119" s="9" t="s">
        <v>254</v>
      </c>
      <c r="D119" s="8" t="s">
        <v>37</v>
      </c>
      <c r="F119" s="10" t="s">
        <v>222</v>
      </c>
      <c r="I119" s="8" t="s">
        <v>39</v>
      </c>
      <c r="J119" s="11">
        <v>0.85</v>
      </c>
      <c r="K119" s="11">
        <v>1.8</v>
      </c>
      <c r="L119" s="11" t="s">
        <v>40</v>
      </c>
      <c r="M119" s="11">
        <v>18</v>
      </c>
      <c r="O119" s="11">
        <v>2.7</v>
      </c>
      <c r="AJ119" s="12">
        <f t="shared" si="7"/>
        <v>0</v>
      </c>
      <c r="AK119" s="12">
        <f t="shared" si="5"/>
        <v>0</v>
      </c>
    </row>
    <row r="120" spans="1:37" ht="60" x14ac:dyDescent="0.3">
      <c r="A120">
        <v>120</v>
      </c>
      <c r="C120" s="9" t="s">
        <v>255</v>
      </c>
      <c r="D120" s="8" t="s">
        <v>37</v>
      </c>
      <c r="F120" s="10" t="s">
        <v>224</v>
      </c>
      <c r="I120" s="8" t="s">
        <v>39</v>
      </c>
      <c r="J120" s="11">
        <v>0.85</v>
      </c>
      <c r="K120" s="11">
        <v>1.8</v>
      </c>
      <c r="L120" s="11" t="s">
        <v>40</v>
      </c>
      <c r="O120" s="11">
        <v>3</v>
      </c>
      <c r="AJ120" s="12">
        <v>819.59</v>
      </c>
      <c r="AK120" s="12">
        <f t="shared" si="5"/>
        <v>0</v>
      </c>
    </row>
    <row r="121" spans="1:37" ht="72" x14ac:dyDescent="0.3">
      <c r="A121">
        <v>121</v>
      </c>
      <c r="C121" s="9" t="s">
        <v>256</v>
      </c>
      <c r="D121" s="8" t="s">
        <v>37</v>
      </c>
      <c r="F121" s="10" t="s">
        <v>226</v>
      </c>
      <c r="I121" s="8" t="s">
        <v>39</v>
      </c>
      <c r="J121" s="11">
        <v>0.85</v>
      </c>
      <c r="K121" s="11">
        <v>1.8</v>
      </c>
      <c r="L121" s="11" t="s">
        <v>40</v>
      </c>
      <c r="AJ121" s="12">
        <v>929.59</v>
      </c>
      <c r="AK121" s="12">
        <f t="shared" si="5"/>
        <v>0</v>
      </c>
    </row>
    <row r="122" spans="1:37" ht="36" x14ac:dyDescent="0.3">
      <c r="A122">
        <v>122</v>
      </c>
      <c r="B122" s="3"/>
      <c r="C122" s="4" t="s">
        <v>257</v>
      </c>
      <c r="D122" s="3" t="s">
        <v>37</v>
      </c>
      <c r="E122" s="3"/>
      <c r="F122" s="5" t="s">
        <v>148</v>
      </c>
      <c r="I122" s="3" t="s">
        <v>39</v>
      </c>
      <c r="J122" s="6">
        <v>1</v>
      </c>
      <c r="K122" s="6">
        <v>1.85</v>
      </c>
      <c r="L122" s="6" t="s">
        <v>40</v>
      </c>
      <c r="M122" s="6">
        <v>112</v>
      </c>
      <c r="N122" s="3"/>
      <c r="O122" s="6">
        <v>3.8</v>
      </c>
      <c r="AJ122" s="7">
        <f t="shared" ref="AJ122:AJ133" si="8">AU122*$O$2</f>
        <v>0</v>
      </c>
      <c r="AK122" s="7">
        <f t="shared" si="5"/>
        <v>0</v>
      </c>
    </row>
    <row r="123" spans="1:37" ht="72" x14ac:dyDescent="0.3">
      <c r="A123">
        <v>123</v>
      </c>
      <c r="C123" s="9" t="s">
        <v>258</v>
      </c>
      <c r="D123" s="8" t="s">
        <v>37</v>
      </c>
      <c r="F123" s="10" t="s">
        <v>150</v>
      </c>
      <c r="I123" s="8" t="s">
        <v>39</v>
      </c>
      <c r="J123" s="11">
        <v>1</v>
      </c>
      <c r="K123" s="11">
        <v>1.85</v>
      </c>
      <c r="L123" s="11" t="s">
        <v>40</v>
      </c>
      <c r="M123" s="11">
        <v>126</v>
      </c>
      <c r="O123" s="11">
        <v>4.2</v>
      </c>
      <c r="AJ123" s="12">
        <f t="shared" si="8"/>
        <v>0</v>
      </c>
      <c r="AK123" s="12">
        <f t="shared" si="5"/>
        <v>0</v>
      </c>
    </row>
    <row r="124" spans="1:37" ht="60" x14ac:dyDescent="0.3">
      <c r="A124">
        <v>124</v>
      </c>
      <c r="C124" s="9" t="s">
        <v>259</v>
      </c>
      <c r="D124" s="8" t="s">
        <v>37</v>
      </c>
      <c r="F124" s="10" t="s">
        <v>260</v>
      </c>
      <c r="I124" s="8" t="s">
        <v>39</v>
      </c>
      <c r="J124" s="11">
        <v>1</v>
      </c>
      <c r="K124" s="11">
        <v>1.85</v>
      </c>
      <c r="L124" s="11" t="s">
        <v>40</v>
      </c>
      <c r="M124" s="11">
        <v>114</v>
      </c>
      <c r="O124" s="11">
        <v>4.2</v>
      </c>
      <c r="AJ124" s="12">
        <f t="shared" si="8"/>
        <v>0</v>
      </c>
      <c r="AK124" s="12">
        <f t="shared" si="5"/>
        <v>0</v>
      </c>
    </row>
    <row r="125" spans="1:37" ht="48" x14ac:dyDescent="0.3">
      <c r="A125">
        <v>125</v>
      </c>
      <c r="C125" s="9" t="s">
        <v>261</v>
      </c>
      <c r="D125" s="8" t="s">
        <v>37</v>
      </c>
      <c r="F125" s="10" t="s">
        <v>154</v>
      </c>
      <c r="I125" s="8" t="s">
        <v>39</v>
      </c>
      <c r="J125" s="11">
        <v>1</v>
      </c>
      <c r="K125" s="11">
        <v>1.85</v>
      </c>
      <c r="L125" s="11" t="s">
        <v>40</v>
      </c>
      <c r="M125" s="11">
        <v>124</v>
      </c>
      <c r="O125" s="11">
        <v>3.9</v>
      </c>
      <c r="AJ125" s="12">
        <f t="shared" si="8"/>
        <v>0</v>
      </c>
      <c r="AK125" s="12">
        <f t="shared" si="5"/>
        <v>0</v>
      </c>
    </row>
    <row r="126" spans="1:37" ht="36" x14ac:dyDescent="0.3">
      <c r="A126">
        <v>126</v>
      </c>
      <c r="C126" s="9" t="s">
        <v>262</v>
      </c>
      <c r="D126" s="8" t="s">
        <v>37</v>
      </c>
      <c r="F126" s="10" t="s">
        <v>156</v>
      </c>
      <c r="I126" s="8" t="s">
        <v>39</v>
      </c>
      <c r="J126" s="11">
        <v>1</v>
      </c>
      <c r="K126" s="11">
        <v>1.85</v>
      </c>
      <c r="L126" s="11" t="s">
        <v>40</v>
      </c>
      <c r="M126" s="11">
        <v>21</v>
      </c>
      <c r="O126" s="11">
        <v>3.8</v>
      </c>
      <c r="AJ126" s="12">
        <f t="shared" si="8"/>
        <v>0</v>
      </c>
      <c r="AK126" s="12">
        <f t="shared" si="5"/>
        <v>0</v>
      </c>
    </row>
    <row r="127" spans="1:37" ht="60" x14ac:dyDescent="0.3">
      <c r="A127">
        <v>127</v>
      </c>
      <c r="C127" s="9" t="s">
        <v>263</v>
      </c>
      <c r="D127" s="8" t="s">
        <v>37</v>
      </c>
      <c r="F127" s="10" t="s">
        <v>158</v>
      </c>
      <c r="I127" s="8" t="s">
        <v>39</v>
      </c>
      <c r="J127" s="11">
        <v>1</v>
      </c>
      <c r="K127" s="11">
        <v>1.85</v>
      </c>
      <c r="L127" s="11" t="s">
        <v>40</v>
      </c>
      <c r="M127" s="11">
        <v>122.5</v>
      </c>
      <c r="O127" s="11">
        <v>4.2</v>
      </c>
      <c r="AJ127" s="12">
        <f t="shared" si="8"/>
        <v>0</v>
      </c>
      <c r="AK127" s="12">
        <f t="shared" si="5"/>
        <v>0</v>
      </c>
    </row>
    <row r="128" spans="1:37" ht="72" x14ac:dyDescent="0.3">
      <c r="A128">
        <v>128</v>
      </c>
      <c r="C128" s="9" t="s">
        <v>264</v>
      </c>
      <c r="D128" s="8" t="s">
        <v>37</v>
      </c>
      <c r="F128" s="10" t="s">
        <v>265</v>
      </c>
      <c r="I128" s="8" t="s">
        <v>39</v>
      </c>
      <c r="J128" s="11">
        <v>1</v>
      </c>
      <c r="K128" s="11">
        <v>1.85</v>
      </c>
      <c r="L128" s="11" t="s">
        <v>40</v>
      </c>
      <c r="M128" s="11">
        <v>134.5</v>
      </c>
      <c r="AJ128" s="12">
        <f t="shared" si="8"/>
        <v>0</v>
      </c>
      <c r="AK128" s="12">
        <f t="shared" si="5"/>
        <v>0</v>
      </c>
    </row>
    <row r="129" spans="1:37" ht="36" x14ac:dyDescent="0.3">
      <c r="A129">
        <v>129</v>
      </c>
      <c r="B129" s="3"/>
      <c r="C129" s="4" t="s">
        <v>266</v>
      </c>
      <c r="D129" s="3" t="s">
        <v>37</v>
      </c>
      <c r="E129" s="3"/>
      <c r="F129" s="5" t="s">
        <v>267</v>
      </c>
      <c r="I129" s="3" t="s">
        <v>39</v>
      </c>
      <c r="J129" s="6">
        <v>0.7</v>
      </c>
      <c r="K129" s="6">
        <v>1.75</v>
      </c>
      <c r="L129" s="6" t="s">
        <v>40</v>
      </c>
      <c r="M129" s="6">
        <v>96</v>
      </c>
      <c r="N129" s="3"/>
      <c r="O129" s="6">
        <v>2.2999999999999998</v>
      </c>
      <c r="AJ129" s="7">
        <f t="shared" si="8"/>
        <v>0</v>
      </c>
      <c r="AK129" s="7">
        <f t="shared" si="5"/>
        <v>0</v>
      </c>
    </row>
    <row r="130" spans="1:37" ht="72" x14ac:dyDescent="0.3">
      <c r="A130">
        <v>130</v>
      </c>
      <c r="C130" s="9" t="s">
        <v>268</v>
      </c>
      <c r="D130" s="8" t="s">
        <v>37</v>
      </c>
      <c r="F130" s="10" t="s">
        <v>269</v>
      </c>
      <c r="I130" s="8" t="s">
        <v>39</v>
      </c>
      <c r="J130" s="11">
        <v>0.7</v>
      </c>
      <c r="K130" s="11">
        <v>1.75</v>
      </c>
      <c r="L130" s="11" t="s">
        <v>40</v>
      </c>
      <c r="M130" s="11">
        <v>110</v>
      </c>
      <c r="O130" s="11">
        <v>2.8</v>
      </c>
      <c r="AJ130" s="12">
        <f t="shared" si="8"/>
        <v>0</v>
      </c>
      <c r="AK130" s="12">
        <f t="shared" ref="AK130:AK193" si="9">AJ130*AM130</f>
        <v>0</v>
      </c>
    </row>
    <row r="131" spans="1:37" ht="60" x14ac:dyDescent="0.3">
      <c r="A131">
        <v>131</v>
      </c>
      <c r="C131" s="9" t="s">
        <v>270</v>
      </c>
      <c r="D131" s="8" t="s">
        <v>37</v>
      </c>
      <c r="F131" s="10" t="s">
        <v>271</v>
      </c>
      <c r="I131" s="8" t="s">
        <v>39</v>
      </c>
      <c r="J131" s="11">
        <v>0.7</v>
      </c>
      <c r="K131" s="11">
        <v>1.75</v>
      </c>
      <c r="L131" s="11" t="s">
        <v>40</v>
      </c>
      <c r="M131" s="11">
        <v>98</v>
      </c>
      <c r="O131" s="11">
        <v>2.8</v>
      </c>
      <c r="AJ131" s="12">
        <f t="shared" si="8"/>
        <v>0</v>
      </c>
      <c r="AK131" s="12">
        <f t="shared" si="9"/>
        <v>0</v>
      </c>
    </row>
    <row r="132" spans="1:37" ht="48" x14ac:dyDescent="0.3">
      <c r="A132">
        <v>132</v>
      </c>
      <c r="C132" s="9" t="s">
        <v>272</v>
      </c>
      <c r="D132" s="8" t="s">
        <v>37</v>
      </c>
      <c r="F132" s="10" t="s">
        <v>273</v>
      </c>
      <c r="I132" s="8" t="s">
        <v>39</v>
      </c>
      <c r="J132" s="11">
        <v>0.7</v>
      </c>
      <c r="K132" s="11">
        <v>1.75</v>
      </c>
      <c r="L132" s="11" t="s">
        <v>40</v>
      </c>
      <c r="M132" s="11">
        <v>108</v>
      </c>
      <c r="O132" s="11">
        <v>2.4</v>
      </c>
      <c r="AJ132" s="12">
        <f t="shared" si="8"/>
        <v>0</v>
      </c>
      <c r="AK132" s="12">
        <f t="shared" si="9"/>
        <v>0</v>
      </c>
    </row>
    <row r="133" spans="1:37" ht="36" x14ac:dyDescent="0.3">
      <c r="A133">
        <v>133</v>
      </c>
      <c r="C133" s="9" t="s">
        <v>274</v>
      </c>
      <c r="D133" s="8" t="s">
        <v>37</v>
      </c>
      <c r="F133" s="10" t="s">
        <v>275</v>
      </c>
      <c r="I133" s="8" t="s">
        <v>39</v>
      </c>
      <c r="J133" s="11">
        <v>0.7</v>
      </c>
      <c r="K133" s="11">
        <v>1.75</v>
      </c>
      <c r="L133" s="11" t="s">
        <v>40</v>
      </c>
      <c r="M133" s="11">
        <v>18</v>
      </c>
      <c r="O133" s="11">
        <v>2.6</v>
      </c>
      <c r="AJ133" s="12">
        <f t="shared" si="8"/>
        <v>0</v>
      </c>
      <c r="AK133" s="12">
        <f t="shared" si="9"/>
        <v>0</v>
      </c>
    </row>
    <row r="134" spans="1:37" ht="60" x14ac:dyDescent="0.3">
      <c r="A134">
        <v>134</v>
      </c>
      <c r="C134" s="9" t="s">
        <v>276</v>
      </c>
      <c r="D134" s="8" t="s">
        <v>37</v>
      </c>
      <c r="F134" s="10" t="s">
        <v>277</v>
      </c>
      <c r="I134" s="8" t="s">
        <v>39</v>
      </c>
      <c r="J134" s="11">
        <v>0.7</v>
      </c>
      <c r="K134" s="11">
        <v>1.75</v>
      </c>
      <c r="L134" s="11" t="s">
        <v>40</v>
      </c>
      <c r="O134" s="11">
        <v>2.8</v>
      </c>
      <c r="AJ134" s="12">
        <v>944.59</v>
      </c>
      <c r="AK134" s="12">
        <f t="shared" si="9"/>
        <v>0</v>
      </c>
    </row>
    <row r="135" spans="1:37" ht="72" x14ac:dyDescent="0.3">
      <c r="A135">
        <v>135</v>
      </c>
      <c r="C135" s="9" t="s">
        <v>278</v>
      </c>
      <c r="D135" s="8" t="s">
        <v>37</v>
      </c>
      <c r="F135" s="10" t="s">
        <v>279</v>
      </c>
      <c r="I135" s="8" t="s">
        <v>39</v>
      </c>
      <c r="J135" s="11">
        <v>0.7</v>
      </c>
      <c r="K135" s="11">
        <v>1.75</v>
      </c>
      <c r="L135" s="11" t="s">
        <v>40</v>
      </c>
      <c r="AJ135" s="12">
        <v>1054.5899999999999</v>
      </c>
      <c r="AK135" s="12">
        <f t="shared" si="9"/>
        <v>0</v>
      </c>
    </row>
    <row r="136" spans="1:37" ht="48" x14ac:dyDescent="0.3">
      <c r="A136">
        <v>136</v>
      </c>
      <c r="B136" s="3"/>
      <c r="C136" s="4" t="s">
        <v>280</v>
      </c>
      <c r="D136" s="3" t="s">
        <v>37</v>
      </c>
      <c r="E136" s="3"/>
      <c r="F136" s="5" t="s">
        <v>214</v>
      </c>
      <c r="I136" s="3" t="s">
        <v>39</v>
      </c>
      <c r="J136" s="6">
        <v>1</v>
      </c>
      <c r="K136" s="6">
        <v>1.9</v>
      </c>
      <c r="L136" s="6" t="s">
        <v>40</v>
      </c>
      <c r="M136" s="6">
        <v>96</v>
      </c>
      <c r="N136" s="3"/>
      <c r="O136" s="6">
        <v>3.3</v>
      </c>
      <c r="AJ136" s="7">
        <f>AU136*$O$2</f>
        <v>0</v>
      </c>
      <c r="AK136" s="7">
        <f t="shared" si="9"/>
        <v>0</v>
      </c>
    </row>
    <row r="137" spans="1:37" ht="72" x14ac:dyDescent="0.3">
      <c r="A137">
        <v>137</v>
      </c>
      <c r="C137" s="9" t="s">
        <v>281</v>
      </c>
      <c r="D137" s="8" t="s">
        <v>37</v>
      </c>
      <c r="F137" s="10" t="s">
        <v>216</v>
      </c>
      <c r="I137" s="8" t="s">
        <v>39</v>
      </c>
      <c r="J137" s="11">
        <v>1</v>
      </c>
      <c r="K137" s="11">
        <v>1.9</v>
      </c>
      <c r="L137" s="11" t="s">
        <v>40</v>
      </c>
      <c r="M137" s="11">
        <v>110</v>
      </c>
      <c r="AJ137" s="12">
        <f>AU137*$O$2</f>
        <v>0</v>
      </c>
      <c r="AK137" s="12">
        <f t="shared" si="9"/>
        <v>0</v>
      </c>
    </row>
    <row r="138" spans="1:37" ht="72" x14ac:dyDescent="0.3">
      <c r="A138">
        <v>138</v>
      </c>
      <c r="C138" s="9" t="s">
        <v>282</v>
      </c>
      <c r="D138" s="8" t="s">
        <v>37</v>
      </c>
      <c r="F138" s="10" t="s">
        <v>252</v>
      </c>
      <c r="I138" s="8" t="s">
        <v>39</v>
      </c>
      <c r="J138" s="11">
        <v>1</v>
      </c>
      <c r="K138" s="11">
        <v>1.9</v>
      </c>
      <c r="L138" s="11" t="s">
        <v>40</v>
      </c>
      <c r="M138" s="11">
        <v>98</v>
      </c>
      <c r="AJ138" s="12">
        <f>AU138*$O$2</f>
        <v>0</v>
      </c>
      <c r="AK138" s="12">
        <f t="shared" si="9"/>
        <v>0</v>
      </c>
    </row>
    <row r="139" spans="1:37" ht="60" x14ac:dyDescent="0.3">
      <c r="A139">
        <v>139</v>
      </c>
      <c r="C139" s="9" t="s">
        <v>283</v>
      </c>
      <c r="D139" s="8" t="s">
        <v>37</v>
      </c>
      <c r="F139" s="10" t="s">
        <v>220</v>
      </c>
      <c r="I139" s="8" t="s">
        <v>39</v>
      </c>
      <c r="J139" s="11">
        <v>1</v>
      </c>
      <c r="K139" s="11">
        <v>1.9</v>
      </c>
      <c r="L139" s="11" t="s">
        <v>40</v>
      </c>
      <c r="M139" s="11">
        <v>108</v>
      </c>
      <c r="AJ139" s="12">
        <f>AU139*$O$2</f>
        <v>0</v>
      </c>
      <c r="AK139" s="12">
        <f t="shared" si="9"/>
        <v>0</v>
      </c>
    </row>
    <row r="140" spans="1:37" ht="36" x14ac:dyDescent="0.3">
      <c r="A140">
        <v>140</v>
      </c>
      <c r="C140" s="9" t="s">
        <v>284</v>
      </c>
      <c r="D140" s="8" t="s">
        <v>37</v>
      </c>
      <c r="F140" s="10" t="s">
        <v>222</v>
      </c>
      <c r="I140" s="8" t="s">
        <v>39</v>
      </c>
      <c r="J140" s="11">
        <v>1</v>
      </c>
      <c r="K140" s="11">
        <v>1.9</v>
      </c>
      <c r="L140" s="11" t="s">
        <v>40</v>
      </c>
      <c r="M140" s="11">
        <v>18</v>
      </c>
      <c r="AJ140" s="12">
        <f>AU140*$O$2</f>
        <v>0</v>
      </c>
      <c r="AK140" s="12">
        <f t="shared" si="9"/>
        <v>0</v>
      </c>
    </row>
    <row r="141" spans="1:37" ht="60" x14ac:dyDescent="0.3">
      <c r="A141">
        <v>141</v>
      </c>
      <c r="C141" s="9" t="s">
        <v>285</v>
      </c>
      <c r="D141" s="8" t="s">
        <v>37</v>
      </c>
      <c r="F141" s="10" t="s">
        <v>224</v>
      </c>
      <c r="I141" s="8" t="s">
        <v>39</v>
      </c>
      <c r="J141" s="11">
        <v>1</v>
      </c>
      <c r="K141" s="11">
        <v>1.9</v>
      </c>
      <c r="L141" s="11" t="s">
        <v>40</v>
      </c>
      <c r="AJ141" s="12">
        <v>944.59</v>
      </c>
      <c r="AK141" s="12">
        <f t="shared" si="9"/>
        <v>0</v>
      </c>
    </row>
    <row r="142" spans="1:37" ht="72" x14ac:dyDescent="0.3">
      <c r="A142">
        <v>142</v>
      </c>
      <c r="C142" s="9" t="s">
        <v>286</v>
      </c>
      <c r="D142" s="8" t="s">
        <v>37</v>
      </c>
      <c r="F142" s="10" t="s">
        <v>226</v>
      </c>
      <c r="I142" s="8" t="s">
        <v>39</v>
      </c>
      <c r="J142" s="11">
        <v>1</v>
      </c>
      <c r="K142" s="11">
        <v>1.9</v>
      </c>
      <c r="L142" s="11" t="s">
        <v>40</v>
      </c>
      <c r="AJ142" s="12">
        <v>1054.5899999999999</v>
      </c>
      <c r="AK142" s="12">
        <f t="shared" si="9"/>
        <v>0</v>
      </c>
    </row>
    <row r="143" spans="1:37" ht="48" x14ac:dyDescent="0.3">
      <c r="A143">
        <v>143</v>
      </c>
      <c r="B143" s="3"/>
      <c r="C143" s="4" t="s">
        <v>287</v>
      </c>
      <c r="D143" s="3" t="s">
        <v>37</v>
      </c>
      <c r="E143" s="3"/>
      <c r="F143" s="5" t="s">
        <v>288</v>
      </c>
      <c r="I143" s="3" t="s">
        <v>39</v>
      </c>
      <c r="J143" s="6">
        <v>0.85</v>
      </c>
      <c r="K143" s="6">
        <v>1.35</v>
      </c>
      <c r="L143" s="6" t="s">
        <v>40</v>
      </c>
      <c r="M143" s="6">
        <v>112</v>
      </c>
      <c r="N143" s="3"/>
      <c r="O143" s="6">
        <v>3</v>
      </c>
      <c r="AJ143" s="7">
        <f t="shared" ref="AJ143:AJ148" si="10">AU143*$O$2</f>
        <v>0</v>
      </c>
      <c r="AK143" s="7">
        <f t="shared" si="9"/>
        <v>0</v>
      </c>
    </row>
    <row r="144" spans="1:37" ht="72" x14ac:dyDescent="0.3">
      <c r="A144">
        <v>144</v>
      </c>
      <c r="C144" s="9" t="s">
        <v>289</v>
      </c>
      <c r="D144" s="8" t="s">
        <v>37</v>
      </c>
      <c r="F144" s="10" t="s">
        <v>290</v>
      </c>
      <c r="I144" s="8" t="s">
        <v>39</v>
      </c>
      <c r="J144" s="11">
        <v>0.85</v>
      </c>
      <c r="K144" s="11">
        <v>1.35</v>
      </c>
      <c r="L144" s="11" t="s">
        <v>40</v>
      </c>
      <c r="M144" s="11">
        <v>125</v>
      </c>
      <c r="O144" s="11">
        <v>3.5</v>
      </c>
      <c r="AJ144" s="12">
        <f t="shared" si="10"/>
        <v>0</v>
      </c>
      <c r="AK144" s="12">
        <f t="shared" si="9"/>
        <v>0</v>
      </c>
    </row>
    <row r="145" spans="1:37" ht="72" x14ac:dyDescent="0.3">
      <c r="A145">
        <v>145</v>
      </c>
      <c r="C145" s="9" t="s">
        <v>291</v>
      </c>
      <c r="D145" s="8" t="s">
        <v>37</v>
      </c>
      <c r="F145" s="10" t="s">
        <v>292</v>
      </c>
      <c r="I145" s="8" t="s">
        <v>39</v>
      </c>
      <c r="J145" s="11">
        <v>0.85</v>
      </c>
      <c r="K145" s="11">
        <v>1.35</v>
      </c>
      <c r="L145" s="11" t="s">
        <v>40</v>
      </c>
      <c r="M145" s="11">
        <v>113</v>
      </c>
      <c r="O145" s="11">
        <v>3.5</v>
      </c>
      <c r="AJ145" s="12">
        <f t="shared" si="10"/>
        <v>0</v>
      </c>
      <c r="AK145" s="12">
        <f t="shared" si="9"/>
        <v>0</v>
      </c>
    </row>
    <row r="146" spans="1:37" ht="60" x14ac:dyDescent="0.3">
      <c r="A146">
        <v>146</v>
      </c>
      <c r="C146" s="9" t="s">
        <v>293</v>
      </c>
      <c r="D146" s="8" t="s">
        <v>37</v>
      </c>
      <c r="F146" s="10" t="s">
        <v>294</v>
      </c>
      <c r="I146" s="8" t="s">
        <v>39</v>
      </c>
      <c r="J146" s="11">
        <v>0.85</v>
      </c>
      <c r="K146" s="11">
        <v>1.35</v>
      </c>
      <c r="L146" s="11" t="s">
        <v>40</v>
      </c>
      <c r="M146" s="11">
        <v>124</v>
      </c>
      <c r="O146" s="11">
        <v>3.1</v>
      </c>
      <c r="AJ146" s="12">
        <f t="shared" si="10"/>
        <v>0</v>
      </c>
      <c r="AK146" s="12">
        <f t="shared" si="9"/>
        <v>0</v>
      </c>
    </row>
    <row r="147" spans="1:37" ht="36" x14ac:dyDescent="0.3">
      <c r="A147">
        <v>147</v>
      </c>
      <c r="C147" s="9" t="s">
        <v>295</v>
      </c>
      <c r="D147" s="8" t="s">
        <v>37</v>
      </c>
      <c r="F147" s="10" t="s">
        <v>296</v>
      </c>
      <c r="I147" s="8" t="s">
        <v>39</v>
      </c>
      <c r="J147" s="11">
        <v>0.85</v>
      </c>
      <c r="K147" s="11">
        <v>1.35</v>
      </c>
      <c r="L147" s="11" t="s">
        <v>40</v>
      </c>
      <c r="M147" s="11">
        <v>21</v>
      </c>
      <c r="O147" s="11">
        <v>3</v>
      </c>
      <c r="AJ147" s="12">
        <f t="shared" si="10"/>
        <v>0</v>
      </c>
      <c r="AK147" s="12">
        <f t="shared" si="9"/>
        <v>0</v>
      </c>
    </row>
    <row r="148" spans="1:37" ht="60" x14ac:dyDescent="0.3">
      <c r="A148">
        <v>148</v>
      </c>
      <c r="C148" s="9" t="s">
        <v>297</v>
      </c>
      <c r="D148" s="8" t="s">
        <v>37</v>
      </c>
      <c r="F148" s="10" t="s">
        <v>298</v>
      </c>
      <c r="I148" s="8" t="s">
        <v>39</v>
      </c>
      <c r="J148" s="11">
        <v>0.85</v>
      </c>
      <c r="K148" s="11">
        <v>1.35</v>
      </c>
      <c r="L148" s="11" t="s">
        <v>40</v>
      </c>
      <c r="M148" s="11">
        <v>140</v>
      </c>
      <c r="O148" s="11">
        <v>3.5</v>
      </c>
      <c r="AJ148" s="12">
        <f t="shared" si="10"/>
        <v>0</v>
      </c>
      <c r="AK148" s="12">
        <f t="shared" si="9"/>
        <v>0</v>
      </c>
    </row>
    <row r="149" spans="1:37" ht="72" x14ac:dyDescent="0.3">
      <c r="A149">
        <v>149</v>
      </c>
      <c r="C149" s="9" t="s">
        <v>299</v>
      </c>
      <c r="D149" s="8" t="s">
        <v>37</v>
      </c>
      <c r="F149" s="10" t="s">
        <v>300</v>
      </c>
      <c r="I149" s="8" t="s">
        <v>39</v>
      </c>
      <c r="J149" s="11">
        <v>0.85</v>
      </c>
      <c r="K149" s="11">
        <v>1.35</v>
      </c>
      <c r="L149" s="11" t="s">
        <v>40</v>
      </c>
      <c r="M149" s="11">
        <v>152</v>
      </c>
      <c r="AJ149" s="12">
        <v>1387.14</v>
      </c>
      <c r="AK149" s="12">
        <f t="shared" si="9"/>
        <v>0</v>
      </c>
    </row>
    <row r="150" spans="1:37" ht="36" x14ac:dyDescent="0.3">
      <c r="A150">
        <v>150</v>
      </c>
      <c r="B150" s="3"/>
      <c r="C150" s="4" t="s">
        <v>301</v>
      </c>
      <c r="D150" s="3" t="s">
        <v>37</v>
      </c>
      <c r="E150" s="3"/>
      <c r="F150" s="5" t="s">
        <v>236</v>
      </c>
      <c r="I150" s="3" t="s">
        <v>39</v>
      </c>
      <c r="J150" s="6">
        <v>0.7</v>
      </c>
      <c r="K150" s="6">
        <v>1.95</v>
      </c>
      <c r="L150" s="6" t="s">
        <v>40</v>
      </c>
      <c r="M150" s="6">
        <v>112</v>
      </c>
      <c r="N150" s="3"/>
      <c r="O150" s="6">
        <v>2.9</v>
      </c>
      <c r="AJ150" s="7">
        <f t="shared" ref="AJ150:AJ173" si="11">AU150*$O$2</f>
        <v>0</v>
      </c>
      <c r="AK150" s="7">
        <f t="shared" si="9"/>
        <v>0</v>
      </c>
    </row>
    <row r="151" spans="1:37" ht="72" x14ac:dyDescent="0.3">
      <c r="A151">
        <v>151</v>
      </c>
      <c r="C151" s="9" t="s">
        <v>302</v>
      </c>
      <c r="D151" s="8" t="s">
        <v>37</v>
      </c>
      <c r="F151" s="10" t="s">
        <v>238</v>
      </c>
      <c r="I151" s="8" t="s">
        <v>39</v>
      </c>
      <c r="J151" s="11">
        <v>0.7</v>
      </c>
      <c r="K151" s="11">
        <v>1.95</v>
      </c>
      <c r="L151" s="11" t="s">
        <v>40</v>
      </c>
      <c r="M151" s="11">
        <v>126</v>
      </c>
      <c r="O151" s="11">
        <v>3.5</v>
      </c>
      <c r="AJ151" s="12">
        <f t="shared" si="11"/>
        <v>0</v>
      </c>
      <c r="AK151" s="12">
        <f t="shared" si="9"/>
        <v>0</v>
      </c>
    </row>
    <row r="152" spans="1:37" ht="60" x14ac:dyDescent="0.3">
      <c r="A152">
        <v>152</v>
      </c>
      <c r="C152" s="9" t="s">
        <v>303</v>
      </c>
      <c r="D152" s="8" t="s">
        <v>37</v>
      </c>
      <c r="F152" s="10" t="s">
        <v>240</v>
      </c>
      <c r="I152" s="8" t="s">
        <v>39</v>
      </c>
      <c r="J152" s="11">
        <v>0.7</v>
      </c>
      <c r="K152" s="11">
        <v>1.95</v>
      </c>
      <c r="L152" s="11" t="s">
        <v>40</v>
      </c>
      <c r="M152" s="11">
        <v>114</v>
      </c>
      <c r="O152" s="11">
        <v>3.5</v>
      </c>
      <c r="AJ152" s="12">
        <f t="shared" si="11"/>
        <v>0</v>
      </c>
      <c r="AK152" s="12">
        <f t="shared" si="9"/>
        <v>0</v>
      </c>
    </row>
    <row r="153" spans="1:37" ht="48" x14ac:dyDescent="0.3">
      <c r="A153">
        <v>153</v>
      </c>
      <c r="C153" s="9" t="s">
        <v>304</v>
      </c>
      <c r="D153" s="8" t="s">
        <v>37</v>
      </c>
      <c r="F153" s="10" t="s">
        <v>242</v>
      </c>
      <c r="I153" s="8" t="s">
        <v>39</v>
      </c>
      <c r="J153" s="11">
        <v>0.7</v>
      </c>
      <c r="K153" s="11">
        <v>1.95</v>
      </c>
      <c r="L153" s="11" t="s">
        <v>40</v>
      </c>
      <c r="M153" s="11">
        <v>124</v>
      </c>
      <c r="O153" s="11">
        <v>3</v>
      </c>
      <c r="AJ153" s="12">
        <f t="shared" si="11"/>
        <v>0</v>
      </c>
      <c r="AK153" s="12">
        <f t="shared" si="9"/>
        <v>0</v>
      </c>
    </row>
    <row r="154" spans="1:37" ht="36" x14ac:dyDescent="0.3">
      <c r="A154">
        <v>154</v>
      </c>
      <c r="C154" s="9" t="s">
        <v>305</v>
      </c>
      <c r="D154" s="8" t="s">
        <v>37</v>
      </c>
      <c r="F154" s="10" t="s">
        <v>244</v>
      </c>
      <c r="I154" s="8" t="s">
        <v>39</v>
      </c>
      <c r="J154" s="11">
        <v>0.7</v>
      </c>
      <c r="K154" s="11">
        <v>1.95</v>
      </c>
      <c r="L154" s="11" t="s">
        <v>40</v>
      </c>
      <c r="M154" s="11">
        <v>21</v>
      </c>
      <c r="O154" s="11">
        <v>2.9</v>
      </c>
      <c r="AJ154" s="12">
        <f t="shared" si="11"/>
        <v>0</v>
      </c>
      <c r="AK154" s="12">
        <f t="shared" si="9"/>
        <v>0</v>
      </c>
    </row>
    <row r="155" spans="1:37" ht="48" x14ac:dyDescent="0.3">
      <c r="A155">
        <v>155</v>
      </c>
      <c r="B155" s="3"/>
      <c r="C155" s="4" t="s">
        <v>306</v>
      </c>
      <c r="D155" s="3" t="s">
        <v>37</v>
      </c>
      <c r="E155" s="3"/>
      <c r="F155" s="5" t="s">
        <v>307</v>
      </c>
      <c r="I155" s="3" t="s">
        <v>39</v>
      </c>
      <c r="J155" s="6">
        <v>1.3</v>
      </c>
      <c r="K155" s="6">
        <v>1.3</v>
      </c>
      <c r="L155" s="6" t="s">
        <v>40</v>
      </c>
      <c r="M155" s="6">
        <v>160</v>
      </c>
      <c r="N155" s="3"/>
      <c r="O155" s="6">
        <v>5.5</v>
      </c>
      <c r="AJ155" s="7">
        <f t="shared" si="11"/>
        <v>0</v>
      </c>
      <c r="AK155" s="7">
        <f t="shared" si="9"/>
        <v>0</v>
      </c>
    </row>
    <row r="156" spans="1:37" ht="72" x14ac:dyDescent="0.3">
      <c r="A156">
        <v>156</v>
      </c>
      <c r="C156" s="9" t="s">
        <v>308</v>
      </c>
      <c r="D156" s="8" t="s">
        <v>37</v>
      </c>
      <c r="F156" s="10" t="s">
        <v>309</v>
      </c>
      <c r="I156" s="8" t="s">
        <v>39</v>
      </c>
      <c r="J156" s="11">
        <v>1.3</v>
      </c>
      <c r="K156" s="11">
        <v>1.3</v>
      </c>
      <c r="L156" s="11" t="s">
        <v>40</v>
      </c>
      <c r="M156" s="11">
        <v>173</v>
      </c>
      <c r="AJ156" s="12">
        <f t="shared" si="11"/>
        <v>0</v>
      </c>
      <c r="AK156" s="12">
        <f t="shared" si="9"/>
        <v>0</v>
      </c>
    </row>
    <row r="157" spans="1:37" ht="72" x14ac:dyDescent="0.3">
      <c r="A157">
        <v>157</v>
      </c>
      <c r="C157" s="9" t="s">
        <v>310</v>
      </c>
      <c r="D157" s="8" t="s">
        <v>37</v>
      </c>
      <c r="F157" s="10" t="s">
        <v>311</v>
      </c>
      <c r="I157" s="8" t="s">
        <v>39</v>
      </c>
      <c r="J157" s="11">
        <v>1.3</v>
      </c>
      <c r="K157" s="11">
        <v>1.3</v>
      </c>
      <c r="L157" s="11" t="s">
        <v>40</v>
      </c>
      <c r="M157" s="11">
        <v>161</v>
      </c>
      <c r="AJ157" s="12">
        <f t="shared" si="11"/>
        <v>0</v>
      </c>
      <c r="AK157" s="12">
        <f t="shared" si="9"/>
        <v>0</v>
      </c>
    </row>
    <row r="158" spans="1:37" ht="60" x14ac:dyDescent="0.3">
      <c r="A158">
        <v>158</v>
      </c>
      <c r="C158" s="9" t="s">
        <v>312</v>
      </c>
      <c r="D158" s="8" t="s">
        <v>37</v>
      </c>
      <c r="F158" s="10" t="s">
        <v>313</v>
      </c>
      <c r="I158" s="8" t="s">
        <v>39</v>
      </c>
      <c r="J158" s="11">
        <v>1.3</v>
      </c>
      <c r="K158" s="11">
        <v>1.3</v>
      </c>
      <c r="L158" s="11" t="s">
        <v>40</v>
      </c>
      <c r="M158" s="11">
        <v>172</v>
      </c>
      <c r="AJ158" s="12">
        <f t="shared" si="11"/>
        <v>0</v>
      </c>
      <c r="AK158" s="12">
        <f t="shared" si="9"/>
        <v>0</v>
      </c>
    </row>
    <row r="159" spans="1:37" ht="36" x14ac:dyDescent="0.3">
      <c r="A159">
        <v>159</v>
      </c>
      <c r="C159" s="9" t="s">
        <v>314</v>
      </c>
      <c r="D159" s="8" t="s">
        <v>37</v>
      </c>
      <c r="F159" s="10" t="s">
        <v>315</v>
      </c>
      <c r="I159" s="8" t="s">
        <v>39</v>
      </c>
      <c r="J159" s="11">
        <v>1.3</v>
      </c>
      <c r="K159" s="11">
        <v>1.3</v>
      </c>
      <c r="L159" s="11" t="s">
        <v>40</v>
      </c>
      <c r="M159" s="11">
        <v>30</v>
      </c>
      <c r="AJ159" s="12">
        <f t="shared" si="11"/>
        <v>0</v>
      </c>
      <c r="AK159" s="12">
        <f t="shared" si="9"/>
        <v>0</v>
      </c>
    </row>
    <row r="160" spans="1:37" ht="60" x14ac:dyDescent="0.3">
      <c r="A160">
        <v>160</v>
      </c>
      <c r="C160" s="9" t="s">
        <v>316</v>
      </c>
      <c r="D160" s="8" t="s">
        <v>37</v>
      </c>
      <c r="F160" s="10" t="s">
        <v>317</v>
      </c>
      <c r="I160" s="8" t="s">
        <v>39</v>
      </c>
      <c r="J160" s="11">
        <v>1.3</v>
      </c>
      <c r="K160" s="11">
        <v>1.3</v>
      </c>
      <c r="L160" s="11" t="s">
        <v>40</v>
      </c>
      <c r="AJ160" s="12">
        <f t="shared" si="11"/>
        <v>0</v>
      </c>
      <c r="AK160" s="12">
        <f t="shared" si="9"/>
        <v>0</v>
      </c>
    </row>
    <row r="161" spans="1:37" ht="72" x14ac:dyDescent="0.3">
      <c r="A161">
        <v>161</v>
      </c>
      <c r="C161" s="9" t="s">
        <v>318</v>
      </c>
      <c r="D161" s="8" t="s">
        <v>37</v>
      </c>
      <c r="F161" s="10" t="s">
        <v>319</v>
      </c>
      <c r="I161" s="8" t="s">
        <v>39</v>
      </c>
      <c r="J161" s="11">
        <v>1.3</v>
      </c>
      <c r="K161" s="11">
        <v>1.3</v>
      </c>
      <c r="L161" s="11" t="s">
        <v>40</v>
      </c>
      <c r="AJ161" s="12">
        <f t="shared" si="11"/>
        <v>0</v>
      </c>
      <c r="AK161" s="12">
        <f t="shared" si="9"/>
        <v>0</v>
      </c>
    </row>
    <row r="162" spans="1:37" ht="48" x14ac:dyDescent="0.3">
      <c r="A162">
        <v>162</v>
      </c>
      <c r="B162" s="3"/>
      <c r="C162" s="4" t="s">
        <v>320</v>
      </c>
      <c r="D162" s="3" t="s">
        <v>37</v>
      </c>
      <c r="E162" s="3"/>
      <c r="F162" s="5" t="s">
        <v>321</v>
      </c>
      <c r="I162" s="3" t="s">
        <v>39</v>
      </c>
      <c r="J162" s="6">
        <v>1.3</v>
      </c>
      <c r="K162" s="6">
        <v>1.3</v>
      </c>
      <c r="L162" s="6" t="s">
        <v>40</v>
      </c>
      <c r="M162" s="6">
        <v>128</v>
      </c>
      <c r="N162" s="3"/>
      <c r="O162" s="6">
        <v>4.4000000000000004</v>
      </c>
      <c r="AJ162" s="7">
        <f t="shared" si="11"/>
        <v>0</v>
      </c>
      <c r="AK162" s="7">
        <f t="shared" si="9"/>
        <v>0</v>
      </c>
    </row>
    <row r="163" spans="1:37" ht="72" x14ac:dyDescent="0.3">
      <c r="A163">
        <v>163</v>
      </c>
      <c r="C163" s="9" t="s">
        <v>322</v>
      </c>
      <c r="D163" s="8" t="s">
        <v>37</v>
      </c>
      <c r="F163" s="10" t="s">
        <v>323</v>
      </c>
      <c r="I163" s="8" t="s">
        <v>39</v>
      </c>
      <c r="J163" s="11">
        <v>1.3</v>
      </c>
      <c r="K163" s="11">
        <v>1.3</v>
      </c>
      <c r="L163" s="11" t="s">
        <v>40</v>
      </c>
      <c r="M163" s="11">
        <v>142</v>
      </c>
      <c r="AJ163" s="12">
        <f t="shared" si="11"/>
        <v>0</v>
      </c>
      <c r="AK163" s="12">
        <f t="shared" si="9"/>
        <v>0</v>
      </c>
    </row>
    <row r="164" spans="1:37" ht="72" x14ac:dyDescent="0.3">
      <c r="A164">
        <v>164</v>
      </c>
      <c r="C164" s="9" t="s">
        <v>324</v>
      </c>
      <c r="D164" s="8" t="s">
        <v>37</v>
      </c>
      <c r="F164" s="10" t="s">
        <v>325</v>
      </c>
      <c r="I164" s="8" t="s">
        <v>39</v>
      </c>
      <c r="J164" s="11">
        <v>1.3</v>
      </c>
      <c r="K164" s="11">
        <v>1.3</v>
      </c>
      <c r="L164" s="11" t="s">
        <v>40</v>
      </c>
      <c r="M164" s="11">
        <v>130</v>
      </c>
      <c r="AJ164" s="12">
        <f t="shared" si="11"/>
        <v>0</v>
      </c>
      <c r="AK164" s="12">
        <f t="shared" si="9"/>
        <v>0</v>
      </c>
    </row>
    <row r="165" spans="1:37" ht="60" x14ac:dyDescent="0.3">
      <c r="A165">
        <v>165</v>
      </c>
      <c r="C165" s="9" t="s">
        <v>326</v>
      </c>
      <c r="D165" s="8" t="s">
        <v>37</v>
      </c>
      <c r="F165" s="10" t="s">
        <v>327</v>
      </c>
      <c r="I165" s="8" t="s">
        <v>39</v>
      </c>
      <c r="J165" s="11">
        <v>1.3</v>
      </c>
      <c r="K165" s="11">
        <v>1.3</v>
      </c>
      <c r="L165" s="11" t="s">
        <v>40</v>
      </c>
      <c r="M165" s="11">
        <v>140</v>
      </c>
      <c r="AJ165" s="12">
        <f t="shared" si="11"/>
        <v>0</v>
      </c>
      <c r="AK165" s="12">
        <f t="shared" si="9"/>
        <v>0</v>
      </c>
    </row>
    <row r="166" spans="1:37" ht="36" x14ac:dyDescent="0.3">
      <c r="A166">
        <v>166</v>
      </c>
      <c r="C166" s="9" t="s">
        <v>328</v>
      </c>
      <c r="D166" s="8" t="s">
        <v>37</v>
      </c>
      <c r="F166" s="10" t="s">
        <v>329</v>
      </c>
      <c r="I166" s="8" t="s">
        <v>39</v>
      </c>
      <c r="J166" s="11">
        <v>1.3</v>
      </c>
      <c r="K166" s="11">
        <v>1.3</v>
      </c>
      <c r="L166" s="11" t="s">
        <v>40</v>
      </c>
      <c r="M166" s="11">
        <v>24</v>
      </c>
      <c r="AJ166" s="12">
        <f t="shared" si="11"/>
        <v>0</v>
      </c>
      <c r="AK166" s="12">
        <f t="shared" si="9"/>
        <v>0</v>
      </c>
    </row>
    <row r="167" spans="1:37" ht="60" x14ac:dyDescent="0.3">
      <c r="A167">
        <v>167</v>
      </c>
      <c r="C167" s="9" t="s">
        <v>330</v>
      </c>
      <c r="D167" s="8" t="s">
        <v>37</v>
      </c>
      <c r="F167" s="10" t="s">
        <v>331</v>
      </c>
      <c r="I167" s="8" t="s">
        <v>39</v>
      </c>
      <c r="J167" s="11">
        <v>1.3</v>
      </c>
      <c r="K167" s="11">
        <v>1.3</v>
      </c>
      <c r="L167" s="11" t="s">
        <v>40</v>
      </c>
      <c r="AJ167" s="12">
        <f t="shared" si="11"/>
        <v>0</v>
      </c>
      <c r="AK167" s="12">
        <f t="shared" si="9"/>
        <v>0</v>
      </c>
    </row>
    <row r="168" spans="1:37" ht="72" x14ac:dyDescent="0.3">
      <c r="A168">
        <v>168</v>
      </c>
      <c r="C168" s="9" t="s">
        <v>332</v>
      </c>
      <c r="D168" s="8" t="s">
        <v>37</v>
      </c>
      <c r="F168" s="10" t="s">
        <v>333</v>
      </c>
      <c r="I168" s="8" t="s">
        <v>39</v>
      </c>
      <c r="J168" s="11">
        <v>1.3</v>
      </c>
      <c r="K168" s="11">
        <v>1.3</v>
      </c>
      <c r="L168" s="11" t="s">
        <v>40</v>
      </c>
      <c r="AJ168" s="12">
        <f t="shared" si="11"/>
        <v>0</v>
      </c>
      <c r="AK168" s="12">
        <f t="shared" si="9"/>
        <v>0</v>
      </c>
    </row>
    <row r="169" spans="1:37" ht="36" x14ac:dyDescent="0.3">
      <c r="A169">
        <v>169</v>
      </c>
      <c r="B169" s="3"/>
      <c r="C169" s="4" t="s">
        <v>334</v>
      </c>
      <c r="D169" s="3" t="s">
        <v>37</v>
      </c>
      <c r="E169" s="3"/>
      <c r="F169" s="5" t="s">
        <v>267</v>
      </c>
      <c r="I169" s="3" t="s">
        <v>39</v>
      </c>
      <c r="J169" s="6">
        <v>0.65</v>
      </c>
      <c r="K169" s="6">
        <v>1.9</v>
      </c>
      <c r="L169" s="6" t="s">
        <v>40</v>
      </c>
      <c r="M169" s="6">
        <v>128</v>
      </c>
      <c r="N169" s="3"/>
      <c r="O169" s="6">
        <v>3.3</v>
      </c>
      <c r="AJ169" s="7">
        <f t="shared" si="11"/>
        <v>0</v>
      </c>
      <c r="AK169" s="7">
        <f t="shared" si="9"/>
        <v>0</v>
      </c>
    </row>
    <row r="170" spans="1:37" ht="72" x14ac:dyDescent="0.3">
      <c r="A170">
        <v>170</v>
      </c>
      <c r="C170" s="9" t="s">
        <v>335</v>
      </c>
      <c r="D170" s="8" t="s">
        <v>37</v>
      </c>
      <c r="F170" s="10" t="s">
        <v>269</v>
      </c>
      <c r="I170" s="8" t="s">
        <v>39</v>
      </c>
      <c r="J170" s="11">
        <v>0.65</v>
      </c>
      <c r="K170" s="11">
        <v>1.9</v>
      </c>
      <c r="L170" s="11" t="s">
        <v>40</v>
      </c>
      <c r="M170" s="11">
        <v>143</v>
      </c>
      <c r="O170" s="11">
        <v>3.8</v>
      </c>
      <c r="AJ170" s="12">
        <f t="shared" si="11"/>
        <v>0</v>
      </c>
      <c r="AK170" s="12">
        <f t="shared" si="9"/>
        <v>0</v>
      </c>
    </row>
    <row r="171" spans="1:37" ht="60" x14ac:dyDescent="0.3">
      <c r="A171">
        <v>171</v>
      </c>
      <c r="C171" s="9" t="s">
        <v>336</v>
      </c>
      <c r="D171" s="8" t="s">
        <v>37</v>
      </c>
      <c r="F171" s="10" t="s">
        <v>271</v>
      </c>
      <c r="I171" s="8" t="s">
        <v>39</v>
      </c>
      <c r="J171" s="11">
        <v>0.65</v>
      </c>
      <c r="K171" s="11">
        <v>1.9</v>
      </c>
      <c r="L171" s="11" t="s">
        <v>40</v>
      </c>
      <c r="M171" s="11">
        <v>131</v>
      </c>
      <c r="O171" s="11">
        <v>3.8</v>
      </c>
      <c r="AJ171" s="12">
        <f t="shared" si="11"/>
        <v>0</v>
      </c>
      <c r="AK171" s="12">
        <f t="shared" si="9"/>
        <v>0</v>
      </c>
    </row>
    <row r="172" spans="1:37" ht="48" x14ac:dyDescent="0.3">
      <c r="A172">
        <v>172</v>
      </c>
      <c r="C172" s="9" t="s">
        <v>337</v>
      </c>
      <c r="D172" s="8" t="s">
        <v>37</v>
      </c>
      <c r="F172" s="10" t="s">
        <v>273</v>
      </c>
      <c r="I172" s="8" t="s">
        <v>39</v>
      </c>
      <c r="J172" s="11">
        <v>0.65</v>
      </c>
      <c r="K172" s="11">
        <v>1.9</v>
      </c>
      <c r="L172" s="11" t="s">
        <v>40</v>
      </c>
      <c r="M172" s="11">
        <v>140</v>
      </c>
      <c r="O172" s="11">
        <v>3.4</v>
      </c>
      <c r="AJ172" s="12">
        <f t="shared" si="11"/>
        <v>0</v>
      </c>
      <c r="AK172" s="12">
        <f t="shared" si="9"/>
        <v>0</v>
      </c>
    </row>
    <row r="173" spans="1:37" ht="36" x14ac:dyDescent="0.3">
      <c r="A173">
        <v>173</v>
      </c>
      <c r="C173" s="9" t="s">
        <v>338</v>
      </c>
      <c r="D173" s="8" t="s">
        <v>37</v>
      </c>
      <c r="F173" s="10" t="s">
        <v>275</v>
      </c>
      <c r="I173" s="8" t="s">
        <v>39</v>
      </c>
      <c r="J173" s="11">
        <v>0.65</v>
      </c>
      <c r="K173" s="11">
        <v>1.9</v>
      </c>
      <c r="L173" s="11" t="s">
        <v>40</v>
      </c>
      <c r="M173" s="11">
        <v>24</v>
      </c>
      <c r="O173" s="11">
        <v>3.3</v>
      </c>
      <c r="AJ173" s="12">
        <f t="shared" si="11"/>
        <v>0</v>
      </c>
      <c r="AK173" s="12">
        <f t="shared" si="9"/>
        <v>0</v>
      </c>
    </row>
    <row r="174" spans="1:37" ht="60" x14ac:dyDescent="0.3">
      <c r="A174">
        <v>174</v>
      </c>
      <c r="C174" s="9" t="s">
        <v>339</v>
      </c>
      <c r="D174" s="8" t="s">
        <v>37</v>
      </c>
      <c r="F174" s="10" t="s">
        <v>277</v>
      </c>
      <c r="I174" s="8" t="s">
        <v>39</v>
      </c>
      <c r="J174" s="11">
        <v>0.65</v>
      </c>
      <c r="K174" s="11">
        <v>1.9</v>
      </c>
      <c r="L174" s="11" t="s">
        <v>40</v>
      </c>
      <c r="O174" s="11">
        <v>3.8</v>
      </c>
      <c r="AJ174" s="12">
        <v>1170.33</v>
      </c>
      <c r="AK174" s="12">
        <f t="shared" si="9"/>
        <v>0</v>
      </c>
    </row>
    <row r="175" spans="1:37" ht="72" x14ac:dyDescent="0.3">
      <c r="A175">
        <v>175</v>
      </c>
      <c r="C175" s="9" t="s">
        <v>340</v>
      </c>
      <c r="D175" s="8" t="s">
        <v>37</v>
      </c>
      <c r="F175" s="10" t="s">
        <v>279</v>
      </c>
      <c r="I175" s="8" t="s">
        <v>39</v>
      </c>
      <c r="J175" s="11">
        <v>0.65</v>
      </c>
      <c r="K175" s="11">
        <v>1.9</v>
      </c>
      <c r="L175" s="11" t="s">
        <v>40</v>
      </c>
      <c r="AJ175" s="12">
        <v>1280.33</v>
      </c>
      <c r="AK175" s="12">
        <f t="shared" si="9"/>
        <v>0</v>
      </c>
    </row>
    <row r="176" spans="1:37" ht="36" x14ac:dyDescent="0.3">
      <c r="A176">
        <v>176</v>
      </c>
      <c r="B176" s="3"/>
      <c r="C176" s="4" t="s">
        <v>341</v>
      </c>
      <c r="D176" s="3" t="s">
        <v>37</v>
      </c>
      <c r="E176" s="3"/>
      <c r="F176" s="5" t="s">
        <v>267</v>
      </c>
      <c r="I176" s="3" t="s">
        <v>39</v>
      </c>
      <c r="J176" s="6">
        <v>0.65</v>
      </c>
      <c r="K176" s="6">
        <v>1.25</v>
      </c>
      <c r="L176" s="6" t="s">
        <v>40</v>
      </c>
      <c r="M176" s="6">
        <v>80</v>
      </c>
      <c r="N176" s="3"/>
      <c r="O176" s="6">
        <v>1.9</v>
      </c>
      <c r="AJ176" s="7">
        <f>AU176*$O$2</f>
        <v>0</v>
      </c>
      <c r="AK176" s="7">
        <f t="shared" si="9"/>
        <v>0</v>
      </c>
    </row>
    <row r="177" spans="1:37" ht="72" x14ac:dyDescent="0.3">
      <c r="A177">
        <v>177</v>
      </c>
      <c r="C177" s="9" t="s">
        <v>342</v>
      </c>
      <c r="D177" s="8" t="s">
        <v>37</v>
      </c>
      <c r="F177" s="10" t="s">
        <v>269</v>
      </c>
      <c r="I177" s="8" t="s">
        <v>39</v>
      </c>
      <c r="J177" s="11">
        <v>0.65</v>
      </c>
      <c r="K177" s="11">
        <v>1.25</v>
      </c>
      <c r="L177" s="11" t="s">
        <v>40</v>
      </c>
      <c r="M177" s="11">
        <v>95</v>
      </c>
      <c r="O177" s="11">
        <v>2.2999999999999998</v>
      </c>
      <c r="AJ177" s="12">
        <f>AU177*$O$2</f>
        <v>0</v>
      </c>
      <c r="AK177" s="12">
        <f t="shared" si="9"/>
        <v>0</v>
      </c>
    </row>
    <row r="178" spans="1:37" ht="60" x14ac:dyDescent="0.3">
      <c r="A178">
        <v>178</v>
      </c>
      <c r="C178" s="9" t="s">
        <v>343</v>
      </c>
      <c r="D178" s="8" t="s">
        <v>37</v>
      </c>
      <c r="F178" s="10" t="s">
        <v>271</v>
      </c>
      <c r="I178" s="8" t="s">
        <v>39</v>
      </c>
      <c r="J178" s="11">
        <v>0.65</v>
      </c>
      <c r="K178" s="11">
        <v>1.25</v>
      </c>
      <c r="L178" s="11" t="s">
        <v>40</v>
      </c>
      <c r="M178" s="11">
        <v>83</v>
      </c>
      <c r="O178" s="11">
        <v>2.2999999999999998</v>
      </c>
      <c r="AJ178" s="12">
        <f>AU178*$O$2</f>
        <v>0</v>
      </c>
      <c r="AK178" s="12">
        <f t="shared" si="9"/>
        <v>0</v>
      </c>
    </row>
    <row r="179" spans="1:37" ht="48" x14ac:dyDescent="0.3">
      <c r="A179">
        <v>179</v>
      </c>
      <c r="C179" s="9" t="s">
        <v>344</v>
      </c>
      <c r="D179" s="8" t="s">
        <v>37</v>
      </c>
      <c r="F179" s="10" t="s">
        <v>273</v>
      </c>
      <c r="I179" s="8" t="s">
        <v>39</v>
      </c>
      <c r="J179" s="11">
        <v>0.65</v>
      </c>
      <c r="K179" s="11">
        <v>1.25</v>
      </c>
      <c r="L179" s="11" t="s">
        <v>40</v>
      </c>
      <c r="M179" s="11">
        <v>92</v>
      </c>
      <c r="O179" s="11">
        <v>2</v>
      </c>
      <c r="AJ179" s="12">
        <f>AU179*$O$2</f>
        <v>0</v>
      </c>
      <c r="AK179" s="12">
        <f t="shared" si="9"/>
        <v>0</v>
      </c>
    </row>
    <row r="180" spans="1:37" ht="36" x14ac:dyDescent="0.3">
      <c r="A180">
        <v>180</v>
      </c>
      <c r="C180" s="9" t="s">
        <v>345</v>
      </c>
      <c r="D180" s="8" t="s">
        <v>37</v>
      </c>
      <c r="F180" s="10" t="s">
        <v>275</v>
      </c>
      <c r="I180" s="8" t="s">
        <v>39</v>
      </c>
      <c r="J180" s="11">
        <v>0.65</v>
      </c>
      <c r="K180" s="11">
        <v>1.25</v>
      </c>
      <c r="L180" s="11" t="s">
        <v>40</v>
      </c>
      <c r="M180" s="11">
        <v>15</v>
      </c>
      <c r="O180" s="11">
        <v>1.9</v>
      </c>
      <c r="AJ180" s="12">
        <f>AU180*$O$2</f>
        <v>0</v>
      </c>
      <c r="AK180" s="12">
        <f t="shared" si="9"/>
        <v>0</v>
      </c>
    </row>
    <row r="181" spans="1:37" ht="60" x14ac:dyDescent="0.3">
      <c r="A181">
        <v>181</v>
      </c>
      <c r="C181" s="9" t="s">
        <v>346</v>
      </c>
      <c r="D181" s="8" t="s">
        <v>37</v>
      </c>
      <c r="F181" s="10" t="s">
        <v>277</v>
      </c>
      <c r="I181" s="8" t="s">
        <v>39</v>
      </c>
      <c r="J181" s="11">
        <v>0.65</v>
      </c>
      <c r="K181" s="11">
        <v>1.25</v>
      </c>
      <c r="L181" s="11" t="s">
        <v>40</v>
      </c>
      <c r="O181" s="11">
        <v>2.2999999999999998</v>
      </c>
      <c r="AJ181" s="12">
        <v>743.48</v>
      </c>
      <c r="AK181" s="12">
        <f t="shared" si="9"/>
        <v>0</v>
      </c>
    </row>
    <row r="182" spans="1:37" ht="72" x14ac:dyDescent="0.3">
      <c r="A182">
        <v>182</v>
      </c>
      <c r="C182" s="9" t="s">
        <v>347</v>
      </c>
      <c r="D182" s="8" t="s">
        <v>37</v>
      </c>
      <c r="F182" s="10" t="s">
        <v>279</v>
      </c>
      <c r="I182" s="8" t="s">
        <v>39</v>
      </c>
      <c r="J182" s="11">
        <v>0.65</v>
      </c>
      <c r="K182" s="11">
        <v>1.25</v>
      </c>
      <c r="L182" s="11" t="s">
        <v>40</v>
      </c>
      <c r="AJ182" s="12">
        <v>853.48</v>
      </c>
      <c r="AK182" s="12">
        <f t="shared" si="9"/>
        <v>0</v>
      </c>
    </row>
    <row r="183" spans="1:37" ht="36" x14ac:dyDescent="0.3">
      <c r="A183">
        <v>183</v>
      </c>
      <c r="B183" s="3"/>
      <c r="C183" s="4" t="s">
        <v>348</v>
      </c>
      <c r="D183" s="3" t="s">
        <v>37</v>
      </c>
      <c r="E183" s="3"/>
      <c r="F183" s="5" t="s">
        <v>349</v>
      </c>
      <c r="I183" s="3" t="s">
        <v>39</v>
      </c>
      <c r="J183" s="6">
        <v>1.77</v>
      </c>
      <c r="K183" s="6">
        <v>1</v>
      </c>
      <c r="L183" s="6" t="s">
        <v>40</v>
      </c>
      <c r="M183" s="6">
        <v>128</v>
      </c>
      <c r="N183" s="3"/>
      <c r="O183" s="6">
        <v>4</v>
      </c>
      <c r="AJ183" s="7">
        <f t="shared" ref="AJ183:AJ194" si="12">AU183*$O$2</f>
        <v>0</v>
      </c>
      <c r="AK183" s="7">
        <f t="shared" si="9"/>
        <v>0</v>
      </c>
    </row>
    <row r="184" spans="1:37" ht="60" x14ac:dyDescent="0.3">
      <c r="A184">
        <v>184</v>
      </c>
      <c r="C184" s="9" t="s">
        <v>350</v>
      </c>
      <c r="D184" s="8" t="s">
        <v>37</v>
      </c>
      <c r="F184" s="10" t="s">
        <v>351</v>
      </c>
      <c r="I184" s="8" t="s">
        <v>39</v>
      </c>
      <c r="J184" s="11">
        <v>1.77</v>
      </c>
      <c r="K184" s="11">
        <v>1</v>
      </c>
      <c r="L184" s="11" t="s">
        <v>40</v>
      </c>
      <c r="M184" s="11">
        <v>141</v>
      </c>
      <c r="O184" s="11">
        <v>4.4000000000000004</v>
      </c>
      <c r="AJ184" s="12">
        <f t="shared" si="12"/>
        <v>0</v>
      </c>
      <c r="AK184" s="12">
        <f t="shared" si="9"/>
        <v>0</v>
      </c>
    </row>
    <row r="185" spans="1:37" ht="60" x14ac:dyDescent="0.3">
      <c r="A185">
        <v>185</v>
      </c>
      <c r="C185" s="9" t="s">
        <v>352</v>
      </c>
      <c r="D185" s="8" t="s">
        <v>37</v>
      </c>
      <c r="F185" s="10" t="s">
        <v>353</v>
      </c>
      <c r="I185" s="8" t="s">
        <v>39</v>
      </c>
      <c r="J185" s="11">
        <v>1.77</v>
      </c>
      <c r="K185" s="11">
        <v>1</v>
      </c>
      <c r="L185" s="11" t="s">
        <v>40</v>
      </c>
      <c r="M185" s="11">
        <v>129</v>
      </c>
      <c r="O185" s="11">
        <v>4.4000000000000004</v>
      </c>
      <c r="AJ185" s="12">
        <f t="shared" si="12"/>
        <v>0</v>
      </c>
      <c r="AK185" s="12">
        <f t="shared" si="9"/>
        <v>0</v>
      </c>
    </row>
    <row r="186" spans="1:37" ht="48" x14ac:dyDescent="0.3">
      <c r="A186">
        <v>186</v>
      </c>
      <c r="C186" s="9" t="s">
        <v>354</v>
      </c>
      <c r="D186" s="8" t="s">
        <v>37</v>
      </c>
      <c r="F186" s="10" t="s">
        <v>355</v>
      </c>
      <c r="I186" s="8" t="s">
        <v>39</v>
      </c>
      <c r="J186" s="11">
        <v>1.77</v>
      </c>
      <c r="K186" s="11">
        <v>1</v>
      </c>
      <c r="L186" s="11" t="s">
        <v>40</v>
      </c>
      <c r="M186" s="11">
        <v>140</v>
      </c>
      <c r="O186" s="11">
        <v>4.0999999999999996</v>
      </c>
      <c r="AJ186" s="12">
        <f t="shared" si="12"/>
        <v>0</v>
      </c>
      <c r="AK186" s="12">
        <f t="shared" si="9"/>
        <v>0</v>
      </c>
    </row>
    <row r="187" spans="1:37" ht="24" x14ac:dyDescent="0.3">
      <c r="A187">
        <v>187</v>
      </c>
      <c r="C187" s="9" t="s">
        <v>356</v>
      </c>
      <c r="D187" s="8" t="s">
        <v>37</v>
      </c>
      <c r="F187" s="10" t="s">
        <v>357</v>
      </c>
      <c r="I187" s="8" t="s">
        <v>39</v>
      </c>
      <c r="J187" s="11">
        <v>1.77</v>
      </c>
      <c r="K187" s="11">
        <v>1</v>
      </c>
      <c r="L187" s="11" t="s">
        <v>40</v>
      </c>
      <c r="M187" s="11">
        <v>24</v>
      </c>
      <c r="O187" s="11">
        <v>4</v>
      </c>
      <c r="AJ187" s="12">
        <f t="shared" si="12"/>
        <v>0</v>
      </c>
      <c r="AK187" s="12">
        <f t="shared" si="9"/>
        <v>0</v>
      </c>
    </row>
    <row r="188" spans="1:37" ht="48" x14ac:dyDescent="0.3">
      <c r="A188">
        <v>188</v>
      </c>
      <c r="C188" s="9" t="s">
        <v>358</v>
      </c>
      <c r="D188" s="8" t="s">
        <v>37</v>
      </c>
      <c r="F188" s="10" t="s">
        <v>359</v>
      </c>
      <c r="I188" s="8" t="s">
        <v>39</v>
      </c>
      <c r="J188" s="11">
        <v>1.77</v>
      </c>
      <c r="K188" s="11">
        <v>1</v>
      </c>
      <c r="L188" s="11" t="s">
        <v>40</v>
      </c>
      <c r="O188" s="11">
        <v>4.4000000000000004</v>
      </c>
      <c r="AJ188" s="12">
        <f t="shared" si="12"/>
        <v>0</v>
      </c>
      <c r="AK188" s="12">
        <f t="shared" si="9"/>
        <v>0</v>
      </c>
    </row>
    <row r="189" spans="1:37" ht="60" x14ac:dyDescent="0.3">
      <c r="A189">
        <v>189</v>
      </c>
      <c r="C189" s="9" t="s">
        <v>360</v>
      </c>
      <c r="D189" s="8" t="s">
        <v>37</v>
      </c>
      <c r="F189" s="10" t="s">
        <v>361</v>
      </c>
      <c r="I189" s="8" t="s">
        <v>39</v>
      </c>
      <c r="J189" s="11">
        <v>1.77</v>
      </c>
      <c r="K189" s="11">
        <v>1</v>
      </c>
      <c r="L189" s="11" t="s">
        <v>40</v>
      </c>
      <c r="AJ189" s="12">
        <f t="shared" si="12"/>
        <v>0</v>
      </c>
      <c r="AK189" s="12">
        <f t="shared" si="9"/>
        <v>0</v>
      </c>
    </row>
    <row r="190" spans="1:37" ht="36" x14ac:dyDescent="0.3">
      <c r="A190">
        <v>190</v>
      </c>
      <c r="B190" s="3"/>
      <c r="C190" s="4" t="s">
        <v>362</v>
      </c>
      <c r="D190" s="3" t="s">
        <v>37</v>
      </c>
      <c r="E190" s="3"/>
      <c r="F190" s="5" t="s">
        <v>363</v>
      </c>
      <c r="I190" s="3" t="s">
        <v>39</v>
      </c>
      <c r="J190" s="6">
        <v>1.25</v>
      </c>
      <c r="K190" s="6">
        <v>1.04</v>
      </c>
      <c r="L190" s="6" t="s">
        <v>40</v>
      </c>
      <c r="M190" s="6">
        <v>144</v>
      </c>
      <c r="N190" s="3"/>
      <c r="O190" s="6">
        <v>3.7</v>
      </c>
      <c r="AJ190" s="7">
        <f t="shared" si="12"/>
        <v>0</v>
      </c>
      <c r="AK190" s="7">
        <f t="shared" si="9"/>
        <v>0</v>
      </c>
    </row>
    <row r="191" spans="1:37" ht="72" x14ac:dyDescent="0.3">
      <c r="A191">
        <v>191</v>
      </c>
      <c r="C191" s="9" t="s">
        <v>364</v>
      </c>
      <c r="D191" s="8" t="s">
        <v>37</v>
      </c>
      <c r="F191" s="10" t="s">
        <v>365</v>
      </c>
      <c r="I191" s="8" t="s">
        <v>39</v>
      </c>
      <c r="J191" s="11">
        <v>1.25</v>
      </c>
      <c r="K191" s="11">
        <v>1.04</v>
      </c>
      <c r="L191" s="11" t="s">
        <v>40</v>
      </c>
      <c r="M191" s="11">
        <v>158</v>
      </c>
      <c r="O191" s="11">
        <v>4.2</v>
      </c>
      <c r="AJ191" s="12">
        <f t="shared" si="12"/>
        <v>0</v>
      </c>
      <c r="AK191" s="12">
        <f t="shared" si="9"/>
        <v>0</v>
      </c>
    </row>
    <row r="192" spans="1:37" ht="60" x14ac:dyDescent="0.3">
      <c r="A192">
        <v>192</v>
      </c>
      <c r="C192" s="9" t="s">
        <v>366</v>
      </c>
      <c r="D192" s="8" t="s">
        <v>37</v>
      </c>
      <c r="F192" s="10" t="s">
        <v>367</v>
      </c>
      <c r="I192" s="8" t="s">
        <v>39</v>
      </c>
      <c r="J192" s="11">
        <v>1.25</v>
      </c>
      <c r="K192" s="11">
        <v>1.04</v>
      </c>
      <c r="L192" s="11" t="s">
        <v>40</v>
      </c>
      <c r="M192" s="11">
        <v>146</v>
      </c>
      <c r="O192" s="11">
        <v>4.2</v>
      </c>
      <c r="AJ192" s="12">
        <f t="shared" si="12"/>
        <v>0</v>
      </c>
      <c r="AK192" s="12">
        <f t="shared" si="9"/>
        <v>0</v>
      </c>
    </row>
    <row r="193" spans="1:37" ht="48" x14ac:dyDescent="0.3">
      <c r="A193">
        <v>193</v>
      </c>
      <c r="C193" s="9" t="s">
        <v>368</v>
      </c>
      <c r="D193" s="8" t="s">
        <v>37</v>
      </c>
      <c r="F193" s="10" t="s">
        <v>369</v>
      </c>
      <c r="I193" s="8" t="s">
        <v>39</v>
      </c>
      <c r="J193" s="11">
        <v>1.25</v>
      </c>
      <c r="K193" s="11">
        <v>1.04</v>
      </c>
      <c r="L193" s="11" t="s">
        <v>40</v>
      </c>
      <c r="M193" s="11">
        <v>156</v>
      </c>
      <c r="O193" s="11">
        <v>3.8</v>
      </c>
      <c r="AJ193" s="12">
        <f t="shared" si="12"/>
        <v>0</v>
      </c>
      <c r="AK193" s="12">
        <f t="shared" si="9"/>
        <v>0</v>
      </c>
    </row>
    <row r="194" spans="1:37" ht="36" x14ac:dyDescent="0.3">
      <c r="A194">
        <v>194</v>
      </c>
      <c r="C194" s="9" t="s">
        <v>370</v>
      </c>
      <c r="D194" s="8" t="s">
        <v>37</v>
      </c>
      <c r="F194" s="10" t="s">
        <v>371</v>
      </c>
      <c r="I194" s="8" t="s">
        <v>39</v>
      </c>
      <c r="J194" s="11">
        <v>1.25</v>
      </c>
      <c r="K194" s="11">
        <v>1.04</v>
      </c>
      <c r="L194" s="11" t="s">
        <v>40</v>
      </c>
      <c r="M194" s="11">
        <v>27</v>
      </c>
      <c r="O194" s="11">
        <v>3.7</v>
      </c>
      <c r="AJ194" s="12">
        <f t="shared" si="12"/>
        <v>0</v>
      </c>
      <c r="AK194" s="12">
        <f t="shared" ref="AK194:AK257" si="13">AJ194*AM194</f>
        <v>0</v>
      </c>
    </row>
    <row r="195" spans="1:37" ht="60" x14ac:dyDescent="0.3">
      <c r="A195">
        <v>195</v>
      </c>
      <c r="C195" s="9" t="s">
        <v>372</v>
      </c>
      <c r="D195" s="8" t="s">
        <v>37</v>
      </c>
      <c r="F195" s="10" t="s">
        <v>373</v>
      </c>
      <c r="I195" s="8" t="s">
        <v>39</v>
      </c>
      <c r="J195" s="11">
        <v>1.25</v>
      </c>
      <c r="K195" s="11">
        <v>1.04</v>
      </c>
      <c r="L195" s="11" t="s">
        <v>40</v>
      </c>
      <c r="O195" s="11">
        <v>4.2</v>
      </c>
      <c r="AJ195" s="12">
        <v>1550.98</v>
      </c>
      <c r="AK195" s="12">
        <f t="shared" si="13"/>
        <v>0</v>
      </c>
    </row>
    <row r="196" spans="1:37" ht="72" x14ac:dyDescent="0.3">
      <c r="A196">
        <v>196</v>
      </c>
      <c r="C196" s="9" t="s">
        <v>374</v>
      </c>
      <c r="D196" s="8" t="s">
        <v>37</v>
      </c>
      <c r="F196" s="10" t="s">
        <v>375</v>
      </c>
      <c r="I196" s="8" t="s">
        <v>39</v>
      </c>
      <c r="J196" s="11">
        <v>1.25</v>
      </c>
      <c r="K196" s="11">
        <v>1.04</v>
      </c>
      <c r="L196" s="11" t="s">
        <v>40</v>
      </c>
      <c r="AJ196" s="12">
        <v>1660.98</v>
      </c>
      <c r="AK196" s="12">
        <f t="shared" si="13"/>
        <v>0</v>
      </c>
    </row>
    <row r="197" spans="1:37" ht="48" x14ac:dyDescent="0.3">
      <c r="A197">
        <v>197</v>
      </c>
      <c r="B197" s="3"/>
      <c r="C197" s="4" t="s">
        <v>376</v>
      </c>
      <c r="D197" s="3" t="s">
        <v>37</v>
      </c>
      <c r="E197" s="3"/>
      <c r="F197" s="5" t="s">
        <v>377</v>
      </c>
      <c r="I197" s="3" t="s">
        <v>39</v>
      </c>
      <c r="J197" s="6">
        <v>1.18</v>
      </c>
      <c r="K197" s="6">
        <v>1.95</v>
      </c>
      <c r="L197" s="6" t="s">
        <v>40</v>
      </c>
      <c r="M197" s="6">
        <v>192</v>
      </c>
      <c r="N197" s="3"/>
      <c r="O197" s="6">
        <v>5</v>
      </c>
      <c r="AJ197" s="7">
        <f t="shared" ref="AJ197:AJ208" si="14">AU197*$O$2</f>
        <v>0</v>
      </c>
      <c r="AK197" s="7">
        <f t="shared" si="13"/>
        <v>0</v>
      </c>
    </row>
    <row r="198" spans="1:37" ht="72" x14ac:dyDescent="0.3">
      <c r="A198">
        <v>198</v>
      </c>
      <c r="C198" s="9" t="s">
        <v>378</v>
      </c>
      <c r="D198" s="8" t="s">
        <v>37</v>
      </c>
      <c r="F198" s="10" t="s">
        <v>379</v>
      </c>
      <c r="I198" s="8" t="s">
        <v>39</v>
      </c>
      <c r="J198" s="11">
        <v>1.18</v>
      </c>
      <c r="K198" s="11">
        <v>1.95</v>
      </c>
      <c r="L198" s="11" t="s">
        <v>40</v>
      </c>
      <c r="M198" s="11">
        <v>206</v>
      </c>
      <c r="O198" s="11">
        <v>5.5</v>
      </c>
      <c r="AJ198" s="12">
        <f t="shared" si="14"/>
        <v>0</v>
      </c>
      <c r="AK198" s="12">
        <f t="shared" si="13"/>
        <v>0</v>
      </c>
    </row>
    <row r="199" spans="1:37" ht="72" x14ac:dyDescent="0.3">
      <c r="A199">
        <v>199</v>
      </c>
      <c r="C199" s="9" t="s">
        <v>380</v>
      </c>
      <c r="D199" s="8" t="s">
        <v>37</v>
      </c>
      <c r="F199" s="10" t="s">
        <v>381</v>
      </c>
      <c r="I199" s="8" t="s">
        <v>39</v>
      </c>
      <c r="J199" s="11">
        <v>1.18</v>
      </c>
      <c r="K199" s="11">
        <v>1.95</v>
      </c>
      <c r="L199" s="11" t="s">
        <v>40</v>
      </c>
      <c r="M199" s="11">
        <v>194</v>
      </c>
      <c r="O199" s="11">
        <v>5.5</v>
      </c>
      <c r="AJ199" s="12">
        <f t="shared" si="14"/>
        <v>0</v>
      </c>
      <c r="AK199" s="12">
        <f t="shared" si="13"/>
        <v>0</v>
      </c>
    </row>
    <row r="200" spans="1:37" ht="60" x14ac:dyDescent="0.3">
      <c r="A200">
        <v>200</v>
      </c>
      <c r="C200" s="9" t="s">
        <v>382</v>
      </c>
      <c r="D200" s="8" t="s">
        <v>37</v>
      </c>
      <c r="F200" s="10" t="s">
        <v>383</v>
      </c>
      <c r="I200" s="8" t="s">
        <v>39</v>
      </c>
      <c r="J200" s="11">
        <v>1.18</v>
      </c>
      <c r="K200" s="11">
        <v>1.95</v>
      </c>
      <c r="L200" s="11" t="s">
        <v>40</v>
      </c>
      <c r="M200" s="11">
        <v>204</v>
      </c>
      <c r="O200" s="11">
        <v>5.0999999999999996</v>
      </c>
      <c r="AJ200" s="12">
        <f t="shared" si="14"/>
        <v>0</v>
      </c>
      <c r="AK200" s="12">
        <f t="shared" si="13"/>
        <v>0</v>
      </c>
    </row>
    <row r="201" spans="1:37" ht="36" x14ac:dyDescent="0.3">
      <c r="A201">
        <v>201</v>
      </c>
      <c r="C201" s="9" t="s">
        <v>384</v>
      </c>
      <c r="D201" s="8" t="s">
        <v>37</v>
      </c>
      <c r="F201" s="10" t="s">
        <v>385</v>
      </c>
      <c r="I201" s="8" t="s">
        <v>39</v>
      </c>
      <c r="J201" s="11">
        <v>1.18</v>
      </c>
      <c r="K201" s="11">
        <v>1.95</v>
      </c>
      <c r="L201" s="11" t="s">
        <v>40</v>
      </c>
      <c r="M201" s="11">
        <v>36</v>
      </c>
      <c r="O201" s="11">
        <v>5</v>
      </c>
      <c r="AJ201" s="12">
        <f t="shared" si="14"/>
        <v>0</v>
      </c>
      <c r="AK201" s="12">
        <f t="shared" si="13"/>
        <v>0</v>
      </c>
    </row>
    <row r="202" spans="1:37" ht="60" x14ac:dyDescent="0.3">
      <c r="A202">
        <v>202</v>
      </c>
      <c r="C202" s="9" t="s">
        <v>386</v>
      </c>
      <c r="D202" s="8" t="s">
        <v>37</v>
      </c>
      <c r="F202" s="10" t="s">
        <v>387</v>
      </c>
      <c r="I202" s="8" t="s">
        <v>39</v>
      </c>
      <c r="J202" s="11">
        <v>1.18</v>
      </c>
      <c r="K202" s="11">
        <v>1.95</v>
      </c>
      <c r="L202" s="11" t="s">
        <v>40</v>
      </c>
      <c r="O202" s="11">
        <v>5.5</v>
      </c>
      <c r="AJ202" s="12">
        <f t="shared" si="14"/>
        <v>0</v>
      </c>
      <c r="AK202" s="12">
        <f t="shared" si="13"/>
        <v>0</v>
      </c>
    </row>
    <row r="203" spans="1:37" ht="72" x14ac:dyDescent="0.3">
      <c r="A203">
        <v>203</v>
      </c>
      <c r="C203" s="9" t="s">
        <v>388</v>
      </c>
      <c r="D203" s="8" t="s">
        <v>37</v>
      </c>
      <c r="F203" s="10" t="s">
        <v>389</v>
      </c>
      <c r="I203" s="8" t="s">
        <v>39</v>
      </c>
      <c r="J203" s="11">
        <v>1.18</v>
      </c>
      <c r="K203" s="11">
        <v>1.95</v>
      </c>
      <c r="L203" s="11" t="s">
        <v>40</v>
      </c>
      <c r="AJ203" s="12">
        <f t="shared" si="14"/>
        <v>0</v>
      </c>
      <c r="AK203" s="12">
        <f t="shared" si="13"/>
        <v>0</v>
      </c>
    </row>
    <row r="204" spans="1:37" ht="48" x14ac:dyDescent="0.3">
      <c r="A204">
        <v>204</v>
      </c>
      <c r="B204" s="3"/>
      <c r="C204" s="4" t="s">
        <v>390</v>
      </c>
      <c r="D204" s="3" t="s">
        <v>37</v>
      </c>
      <c r="E204" s="3"/>
      <c r="F204" s="5" t="s">
        <v>214</v>
      </c>
      <c r="I204" s="3" t="s">
        <v>39</v>
      </c>
      <c r="J204" s="6">
        <v>1.35</v>
      </c>
      <c r="K204" s="6">
        <v>0.98</v>
      </c>
      <c r="L204" s="6" t="s">
        <v>40</v>
      </c>
      <c r="M204" s="6">
        <v>112</v>
      </c>
      <c r="N204" s="3"/>
      <c r="O204" s="6">
        <v>3.4</v>
      </c>
      <c r="AJ204" s="7">
        <f t="shared" si="14"/>
        <v>0</v>
      </c>
      <c r="AK204" s="7">
        <f t="shared" si="13"/>
        <v>0</v>
      </c>
    </row>
    <row r="205" spans="1:37" ht="72" x14ac:dyDescent="0.3">
      <c r="A205">
        <v>205</v>
      </c>
      <c r="C205" s="9" t="s">
        <v>391</v>
      </c>
      <c r="D205" s="8" t="s">
        <v>37</v>
      </c>
      <c r="F205" s="10" t="s">
        <v>216</v>
      </c>
      <c r="I205" s="8" t="s">
        <v>39</v>
      </c>
      <c r="J205" s="11">
        <v>1.35</v>
      </c>
      <c r="K205" s="11">
        <v>0.98</v>
      </c>
      <c r="L205" s="11" t="s">
        <v>40</v>
      </c>
      <c r="M205" s="11">
        <v>127</v>
      </c>
      <c r="O205" s="11">
        <v>4</v>
      </c>
      <c r="AJ205" s="12">
        <f t="shared" si="14"/>
        <v>0</v>
      </c>
      <c r="AK205" s="12">
        <f t="shared" si="13"/>
        <v>0</v>
      </c>
    </row>
    <row r="206" spans="1:37" ht="72" x14ac:dyDescent="0.3">
      <c r="A206">
        <v>206</v>
      </c>
      <c r="C206" s="9" t="s">
        <v>392</v>
      </c>
      <c r="D206" s="8" t="s">
        <v>37</v>
      </c>
      <c r="F206" s="10" t="s">
        <v>252</v>
      </c>
      <c r="I206" s="8" t="s">
        <v>39</v>
      </c>
      <c r="J206" s="11">
        <v>1.35</v>
      </c>
      <c r="K206" s="11">
        <v>0.98</v>
      </c>
      <c r="L206" s="11" t="s">
        <v>40</v>
      </c>
      <c r="M206" s="11">
        <v>115</v>
      </c>
      <c r="O206" s="11">
        <v>4</v>
      </c>
      <c r="AJ206" s="12">
        <f t="shared" si="14"/>
        <v>0</v>
      </c>
      <c r="AK206" s="12">
        <f t="shared" si="13"/>
        <v>0</v>
      </c>
    </row>
    <row r="207" spans="1:37" ht="60" x14ac:dyDescent="0.3">
      <c r="A207">
        <v>207</v>
      </c>
      <c r="C207" s="9" t="s">
        <v>393</v>
      </c>
      <c r="D207" s="8" t="s">
        <v>37</v>
      </c>
      <c r="F207" s="10" t="s">
        <v>220</v>
      </c>
      <c r="I207" s="8" t="s">
        <v>39</v>
      </c>
      <c r="J207" s="11">
        <v>1.35</v>
      </c>
      <c r="K207" s="11">
        <v>0.98</v>
      </c>
      <c r="L207" s="11" t="s">
        <v>40</v>
      </c>
      <c r="M207" s="11">
        <v>124</v>
      </c>
      <c r="O207" s="11">
        <v>3.5</v>
      </c>
      <c r="AJ207" s="12">
        <f t="shared" si="14"/>
        <v>0</v>
      </c>
      <c r="AK207" s="12">
        <f t="shared" si="13"/>
        <v>0</v>
      </c>
    </row>
    <row r="208" spans="1:37" ht="36" x14ac:dyDescent="0.3">
      <c r="A208">
        <v>208</v>
      </c>
      <c r="C208" s="9" t="s">
        <v>394</v>
      </c>
      <c r="D208" s="8" t="s">
        <v>37</v>
      </c>
      <c r="F208" s="10" t="s">
        <v>222</v>
      </c>
      <c r="I208" s="8" t="s">
        <v>39</v>
      </c>
      <c r="J208" s="11">
        <v>1.35</v>
      </c>
      <c r="K208" s="11">
        <v>0.98</v>
      </c>
      <c r="L208" s="11" t="s">
        <v>40</v>
      </c>
      <c r="M208" s="11">
        <v>21</v>
      </c>
      <c r="O208" s="11">
        <v>3.4</v>
      </c>
      <c r="AJ208" s="12">
        <f t="shared" si="14"/>
        <v>0</v>
      </c>
      <c r="AK208" s="12">
        <f t="shared" si="13"/>
        <v>0</v>
      </c>
    </row>
    <row r="209" spans="1:37" ht="60" x14ac:dyDescent="0.3">
      <c r="A209">
        <v>209</v>
      </c>
      <c r="C209" s="9" t="s">
        <v>395</v>
      </c>
      <c r="D209" s="8" t="s">
        <v>37</v>
      </c>
      <c r="F209" s="10" t="s">
        <v>224</v>
      </c>
      <c r="I209" s="8" t="s">
        <v>39</v>
      </c>
      <c r="J209" s="11">
        <v>1.35</v>
      </c>
      <c r="K209" s="11">
        <v>0.98</v>
      </c>
      <c r="L209" s="11" t="s">
        <v>40</v>
      </c>
      <c r="O209" s="11">
        <v>4</v>
      </c>
      <c r="AJ209" s="12">
        <v>875.65</v>
      </c>
      <c r="AK209" s="12">
        <f t="shared" si="13"/>
        <v>0</v>
      </c>
    </row>
    <row r="210" spans="1:37" ht="72" x14ac:dyDescent="0.3">
      <c r="A210">
        <v>210</v>
      </c>
      <c r="C210" s="9" t="s">
        <v>396</v>
      </c>
      <c r="D210" s="8" t="s">
        <v>37</v>
      </c>
      <c r="F210" s="10" t="s">
        <v>226</v>
      </c>
      <c r="I210" s="8" t="s">
        <v>39</v>
      </c>
      <c r="J210" s="11">
        <v>1.35</v>
      </c>
      <c r="K210" s="11">
        <v>0.98</v>
      </c>
      <c r="L210" s="11" t="s">
        <v>40</v>
      </c>
      <c r="AJ210" s="12">
        <v>985.65</v>
      </c>
      <c r="AK210" s="12">
        <f t="shared" si="13"/>
        <v>0</v>
      </c>
    </row>
    <row r="211" spans="1:37" ht="48" x14ac:dyDescent="0.3">
      <c r="A211">
        <v>211</v>
      </c>
      <c r="B211" s="3"/>
      <c r="C211" s="4" t="s">
        <v>397</v>
      </c>
      <c r="D211" s="3" t="s">
        <v>37</v>
      </c>
      <c r="E211" s="3"/>
      <c r="F211" s="5" t="s">
        <v>398</v>
      </c>
      <c r="I211" s="3" t="s">
        <v>39</v>
      </c>
      <c r="J211" s="6">
        <v>0.8</v>
      </c>
      <c r="K211" s="6">
        <v>1.95</v>
      </c>
      <c r="L211" s="6" t="s">
        <v>40</v>
      </c>
      <c r="M211" s="6">
        <v>128</v>
      </c>
      <c r="N211" s="3"/>
      <c r="O211" s="6">
        <v>3.7</v>
      </c>
      <c r="AJ211" s="7">
        <f t="shared" ref="AJ211:AJ256" si="15">AU211*$O$2</f>
        <v>0</v>
      </c>
      <c r="AK211" s="7">
        <f t="shared" si="13"/>
        <v>0</v>
      </c>
    </row>
    <row r="212" spans="1:37" ht="72" x14ac:dyDescent="0.3">
      <c r="A212">
        <v>212</v>
      </c>
      <c r="C212" s="9" t="s">
        <v>399</v>
      </c>
      <c r="D212" s="8" t="s">
        <v>37</v>
      </c>
      <c r="F212" s="10" t="s">
        <v>400</v>
      </c>
      <c r="I212" s="8" t="s">
        <v>39</v>
      </c>
      <c r="J212" s="11">
        <v>0.8</v>
      </c>
      <c r="K212" s="11">
        <v>1.95</v>
      </c>
      <c r="L212" s="11" t="s">
        <v>40</v>
      </c>
      <c r="M212" s="11">
        <v>141</v>
      </c>
      <c r="O212" s="11">
        <v>4.2</v>
      </c>
      <c r="AJ212" s="12">
        <f t="shared" si="15"/>
        <v>0</v>
      </c>
      <c r="AK212" s="12">
        <f t="shared" si="13"/>
        <v>0</v>
      </c>
    </row>
    <row r="213" spans="1:37" ht="72" x14ac:dyDescent="0.3">
      <c r="A213">
        <v>213</v>
      </c>
      <c r="C213" s="9" t="s">
        <v>401</v>
      </c>
      <c r="D213" s="8" t="s">
        <v>37</v>
      </c>
      <c r="F213" s="10" t="s">
        <v>402</v>
      </c>
      <c r="I213" s="8" t="s">
        <v>39</v>
      </c>
      <c r="J213" s="11">
        <v>0.8</v>
      </c>
      <c r="K213" s="11">
        <v>1.95</v>
      </c>
      <c r="L213" s="11" t="s">
        <v>40</v>
      </c>
      <c r="M213" s="11">
        <v>129</v>
      </c>
      <c r="O213" s="11">
        <v>4.2</v>
      </c>
      <c r="AJ213" s="12">
        <f t="shared" si="15"/>
        <v>0</v>
      </c>
      <c r="AK213" s="12">
        <f t="shared" si="13"/>
        <v>0</v>
      </c>
    </row>
    <row r="214" spans="1:37" ht="60" x14ac:dyDescent="0.3">
      <c r="A214">
        <v>214</v>
      </c>
      <c r="C214" s="9" t="s">
        <v>403</v>
      </c>
      <c r="D214" s="8" t="s">
        <v>37</v>
      </c>
      <c r="F214" s="10" t="s">
        <v>404</v>
      </c>
      <c r="I214" s="8" t="s">
        <v>39</v>
      </c>
      <c r="J214" s="11">
        <v>0.8</v>
      </c>
      <c r="K214" s="11">
        <v>1.95</v>
      </c>
      <c r="L214" s="11" t="s">
        <v>40</v>
      </c>
      <c r="M214" s="11">
        <v>140</v>
      </c>
      <c r="O214" s="11">
        <v>3.8</v>
      </c>
      <c r="AJ214" s="12">
        <f t="shared" si="15"/>
        <v>0</v>
      </c>
      <c r="AK214" s="12">
        <f t="shared" si="13"/>
        <v>0</v>
      </c>
    </row>
    <row r="215" spans="1:37" ht="36" x14ac:dyDescent="0.3">
      <c r="A215">
        <v>215</v>
      </c>
      <c r="C215" s="9" t="s">
        <v>405</v>
      </c>
      <c r="D215" s="8" t="s">
        <v>37</v>
      </c>
      <c r="F215" s="10" t="s">
        <v>406</v>
      </c>
      <c r="I215" s="8" t="s">
        <v>39</v>
      </c>
      <c r="J215" s="11">
        <v>0.8</v>
      </c>
      <c r="K215" s="11">
        <v>1.95</v>
      </c>
      <c r="L215" s="11" t="s">
        <v>40</v>
      </c>
      <c r="M215" s="11">
        <v>24</v>
      </c>
      <c r="O215" s="11">
        <v>3.7</v>
      </c>
      <c r="AJ215" s="12">
        <f t="shared" si="15"/>
        <v>0</v>
      </c>
      <c r="AK215" s="12">
        <f t="shared" si="13"/>
        <v>0</v>
      </c>
    </row>
    <row r="216" spans="1:37" ht="60" x14ac:dyDescent="0.3">
      <c r="A216">
        <v>216</v>
      </c>
      <c r="C216" s="9" t="s">
        <v>407</v>
      </c>
      <c r="D216" s="8" t="s">
        <v>37</v>
      </c>
      <c r="F216" s="10" t="s">
        <v>408</v>
      </c>
      <c r="I216" s="8" t="s">
        <v>39</v>
      </c>
      <c r="J216" s="11">
        <v>0.8</v>
      </c>
      <c r="K216" s="11">
        <v>1.95</v>
      </c>
      <c r="L216" s="11" t="s">
        <v>40</v>
      </c>
      <c r="O216" s="11">
        <v>4.2</v>
      </c>
      <c r="AJ216" s="12">
        <f t="shared" si="15"/>
        <v>0</v>
      </c>
      <c r="AK216" s="12">
        <f t="shared" si="13"/>
        <v>0</v>
      </c>
    </row>
    <row r="217" spans="1:37" ht="72" x14ac:dyDescent="0.3">
      <c r="A217">
        <v>217</v>
      </c>
      <c r="C217" s="9" t="s">
        <v>409</v>
      </c>
      <c r="D217" s="8" t="s">
        <v>37</v>
      </c>
      <c r="F217" s="10" t="s">
        <v>410</v>
      </c>
      <c r="I217" s="8" t="s">
        <v>39</v>
      </c>
      <c r="J217" s="11">
        <v>0.8</v>
      </c>
      <c r="K217" s="11">
        <v>1.95</v>
      </c>
      <c r="L217" s="11" t="s">
        <v>40</v>
      </c>
      <c r="AJ217" s="12">
        <f t="shared" si="15"/>
        <v>0</v>
      </c>
      <c r="AK217" s="12">
        <f t="shared" si="13"/>
        <v>0</v>
      </c>
    </row>
    <row r="218" spans="1:37" ht="36" x14ac:dyDescent="0.3">
      <c r="A218">
        <v>218</v>
      </c>
      <c r="B218" s="3"/>
      <c r="C218" s="4" t="s">
        <v>411</v>
      </c>
      <c r="D218" s="3" t="s">
        <v>37</v>
      </c>
      <c r="E218" s="3"/>
      <c r="F218" s="5" t="s">
        <v>412</v>
      </c>
      <c r="I218" s="3" t="s">
        <v>39</v>
      </c>
      <c r="J218" s="6">
        <v>1.18</v>
      </c>
      <c r="K218" s="6">
        <v>1.1000000000000001</v>
      </c>
      <c r="L218" s="6" t="s">
        <v>40</v>
      </c>
      <c r="M218" s="6">
        <v>160</v>
      </c>
      <c r="N218" s="3"/>
      <c r="O218" s="6">
        <v>3</v>
      </c>
      <c r="AJ218" s="7">
        <f t="shared" si="15"/>
        <v>0</v>
      </c>
      <c r="AK218" s="7">
        <f t="shared" si="13"/>
        <v>0</v>
      </c>
    </row>
    <row r="219" spans="1:37" ht="72" x14ac:dyDescent="0.3">
      <c r="A219">
        <v>219</v>
      </c>
      <c r="C219" s="9" t="s">
        <v>413</v>
      </c>
      <c r="D219" s="8" t="s">
        <v>37</v>
      </c>
      <c r="F219" s="10" t="s">
        <v>414</v>
      </c>
      <c r="I219" s="8" t="s">
        <v>39</v>
      </c>
      <c r="J219" s="11">
        <v>1.18</v>
      </c>
      <c r="K219" s="11">
        <v>1.1000000000000001</v>
      </c>
      <c r="L219" s="11" t="s">
        <v>40</v>
      </c>
      <c r="M219" s="11">
        <v>173</v>
      </c>
      <c r="AJ219" s="12">
        <f t="shared" si="15"/>
        <v>0</v>
      </c>
      <c r="AK219" s="12">
        <f t="shared" si="13"/>
        <v>0</v>
      </c>
    </row>
    <row r="220" spans="1:37" ht="60" x14ac:dyDescent="0.3">
      <c r="A220">
        <v>220</v>
      </c>
      <c r="C220" s="9" t="s">
        <v>415</v>
      </c>
      <c r="D220" s="8" t="s">
        <v>37</v>
      </c>
      <c r="F220" s="10" t="s">
        <v>416</v>
      </c>
      <c r="I220" s="8" t="s">
        <v>39</v>
      </c>
      <c r="J220" s="11">
        <v>1.18</v>
      </c>
      <c r="K220" s="11">
        <v>1.1000000000000001</v>
      </c>
      <c r="L220" s="11" t="s">
        <v>40</v>
      </c>
      <c r="M220" s="11">
        <v>161</v>
      </c>
      <c r="AJ220" s="12">
        <f t="shared" si="15"/>
        <v>0</v>
      </c>
      <c r="AK220" s="12">
        <f t="shared" si="13"/>
        <v>0</v>
      </c>
    </row>
    <row r="221" spans="1:37" ht="48" x14ac:dyDescent="0.3">
      <c r="A221">
        <v>221</v>
      </c>
      <c r="C221" s="9" t="s">
        <v>417</v>
      </c>
      <c r="D221" s="8" t="s">
        <v>37</v>
      </c>
      <c r="F221" s="10" t="s">
        <v>418</v>
      </c>
      <c r="I221" s="8" t="s">
        <v>39</v>
      </c>
      <c r="J221" s="11">
        <v>1.18</v>
      </c>
      <c r="K221" s="11">
        <v>1.1000000000000001</v>
      </c>
      <c r="L221" s="11" t="s">
        <v>40</v>
      </c>
      <c r="M221" s="11">
        <v>172</v>
      </c>
      <c r="AJ221" s="12">
        <f t="shared" si="15"/>
        <v>0</v>
      </c>
      <c r="AK221" s="12">
        <f t="shared" si="13"/>
        <v>0</v>
      </c>
    </row>
    <row r="222" spans="1:37" ht="36" x14ac:dyDescent="0.3">
      <c r="A222">
        <v>222</v>
      </c>
      <c r="C222" s="9" t="s">
        <v>419</v>
      </c>
      <c r="D222" s="8" t="s">
        <v>37</v>
      </c>
      <c r="F222" s="10" t="s">
        <v>420</v>
      </c>
      <c r="I222" s="8" t="s">
        <v>39</v>
      </c>
      <c r="J222" s="11">
        <v>1.18</v>
      </c>
      <c r="K222" s="11">
        <v>1.1000000000000001</v>
      </c>
      <c r="L222" s="11" t="s">
        <v>40</v>
      </c>
      <c r="M222" s="11">
        <v>30</v>
      </c>
      <c r="AJ222" s="12">
        <f t="shared" si="15"/>
        <v>0</v>
      </c>
      <c r="AK222" s="12">
        <f t="shared" si="13"/>
        <v>0</v>
      </c>
    </row>
    <row r="223" spans="1:37" ht="60" x14ac:dyDescent="0.3">
      <c r="A223">
        <v>223</v>
      </c>
      <c r="C223" s="9" t="s">
        <v>421</v>
      </c>
      <c r="D223" s="8" t="s">
        <v>37</v>
      </c>
      <c r="F223" s="10" t="s">
        <v>422</v>
      </c>
      <c r="I223" s="8" t="s">
        <v>39</v>
      </c>
      <c r="J223" s="11">
        <v>1.18</v>
      </c>
      <c r="K223" s="11">
        <v>1.1000000000000001</v>
      </c>
      <c r="L223" s="11" t="s">
        <v>40</v>
      </c>
      <c r="AJ223" s="12">
        <f t="shared" si="15"/>
        <v>0</v>
      </c>
      <c r="AK223" s="12">
        <f t="shared" si="13"/>
        <v>0</v>
      </c>
    </row>
    <row r="224" spans="1:37" ht="72" x14ac:dyDescent="0.3">
      <c r="A224">
        <v>224</v>
      </c>
      <c r="C224" s="9" t="s">
        <v>423</v>
      </c>
      <c r="D224" s="8" t="s">
        <v>37</v>
      </c>
      <c r="F224" s="10" t="s">
        <v>424</v>
      </c>
      <c r="I224" s="8" t="s">
        <v>39</v>
      </c>
      <c r="J224" s="11">
        <v>1.18</v>
      </c>
      <c r="K224" s="11">
        <v>1.1000000000000001</v>
      </c>
      <c r="L224" s="11" t="s">
        <v>40</v>
      </c>
      <c r="AJ224" s="12">
        <f t="shared" si="15"/>
        <v>0</v>
      </c>
      <c r="AK224" s="12">
        <f t="shared" si="13"/>
        <v>0</v>
      </c>
    </row>
    <row r="225" spans="1:37" ht="36" x14ac:dyDescent="0.3">
      <c r="A225">
        <v>225</v>
      </c>
      <c r="B225" s="3"/>
      <c r="C225" s="4" t="s">
        <v>425</v>
      </c>
      <c r="D225" s="3" t="s">
        <v>37</v>
      </c>
      <c r="E225" s="3"/>
      <c r="F225" s="5" t="s">
        <v>236</v>
      </c>
      <c r="I225" s="3" t="s">
        <v>39</v>
      </c>
      <c r="J225" s="6">
        <v>0.7</v>
      </c>
      <c r="K225" s="6">
        <v>1.25</v>
      </c>
      <c r="L225" s="6" t="s">
        <v>40</v>
      </c>
      <c r="M225" s="6">
        <v>96</v>
      </c>
      <c r="N225" s="3"/>
      <c r="O225" s="6">
        <v>2.4</v>
      </c>
      <c r="AJ225" s="7">
        <f t="shared" si="15"/>
        <v>0</v>
      </c>
      <c r="AK225" s="7">
        <f t="shared" si="13"/>
        <v>0</v>
      </c>
    </row>
    <row r="226" spans="1:37" ht="72" x14ac:dyDescent="0.3">
      <c r="A226">
        <v>226</v>
      </c>
      <c r="C226" s="9" t="s">
        <v>426</v>
      </c>
      <c r="D226" s="8" t="s">
        <v>37</v>
      </c>
      <c r="F226" s="10" t="s">
        <v>238</v>
      </c>
      <c r="I226" s="8" t="s">
        <v>39</v>
      </c>
      <c r="J226" s="11">
        <v>0.7</v>
      </c>
      <c r="K226" s="11">
        <v>1.25</v>
      </c>
      <c r="L226" s="11" t="s">
        <v>40</v>
      </c>
      <c r="M226" s="11">
        <v>96</v>
      </c>
      <c r="O226" s="11">
        <v>3</v>
      </c>
      <c r="AJ226" s="12">
        <f t="shared" si="15"/>
        <v>0</v>
      </c>
      <c r="AK226" s="12">
        <f t="shared" si="13"/>
        <v>0</v>
      </c>
    </row>
    <row r="227" spans="1:37" ht="60" x14ac:dyDescent="0.3">
      <c r="A227">
        <v>227</v>
      </c>
      <c r="C227" s="9" t="s">
        <v>427</v>
      </c>
      <c r="D227" s="8" t="s">
        <v>37</v>
      </c>
      <c r="F227" s="10" t="s">
        <v>428</v>
      </c>
      <c r="I227" s="8" t="s">
        <v>39</v>
      </c>
      <c r="J227" s="11">
        <v>0.7</v>
      </c>
      <c r="K227" s="11">
        <v>1.25</v>
      </c>
      <c r="L227" s="11" t="s">
        <v>40</v>
      </c>
      <c r="M227" s="11">
        <v>109</v>
      </c>
      <c r="O227" s="11">
        <v>3</v>
      </c>
      <c r="AJ227" s="12">
        <f t="shared" si="15"/>
        <v>0</v>
      </c>
      <c r="AK227" s="12">
        <f t="shared" si="13"/>
        <v>0</v>
      </c>
    </row>
    <row r="228" spans="1:37" ht="48" x14ac:dyDescent="0.3">
      <c r="A228">
        <v>228</v>
      </c>
      <c r="C228" s="9" t="s">
        <v>429</v>
      </c>
      <c r="D228" s="8" t="s">
        <v>37</v>
      </c>
      <c r="F228" s="10" t="s">
        <v>242</v>
      </c>
      <c r="I228" s="8" t="s">
        <v>39</v>
      </c>
      <c r="J228" s="11">
        <v>0.7</v>
      </c>
      <c r="K228" s="11">
        <v>1.25</v>
      </c>
      <c r="L228" s="11" t="s">
        <v>40</v>
      </c>
      <c r="M228" s="11">
        <v>97</v>
      </c>
      <c r="O228" s="11">
        <v>2.5</v>
      </c>
      <c r="AJ228" s="12">
        <f t="shared" si="15"/>
        <v>0</v>
      </c>
      <c r="AK228" s="12">
        <f t="shared" si="13"/>
        <v>0</v>
      </c>
    </row>
    <row r="229" spans="1:37" ht="36" x14ac:dyDescent="0.3">
      <c r="A229">
        <v>229</v>
      </c>
      <c r="C229" s="9" t="s">
        <v>430</v>
      </c>
      <c r="D229" s="8" t="s">
        <v>37</v>
      </c>
      <c r="F229" s="10" t="s">
        <v>244</v>
      </c>
      <c r="I229" s="8" t="s">
        <v>39</v>
      </c>
      <c r="J229" s="11">
        <v>0.7</v>
      </c>
      <c r="K229" s="11">
        <v>1.25</v>
      </c>
      <c r="L229" s="11" t="s">
        <v>40</v>
      </c>
      <c r="M229" s="11">
        <v>30</v>
      </c>
      <c r="O229" s="11">
        <v>2.4</v>
      </c>
      <c r="AJ229" s="12">
        <f t="shared" si="15"/>
        <v>0</v>
      </c>
      <c r="AK229" s="12">
        <f t="shared" si="13"/>
        <v>0</v>
      </c>
    </row>
    <row r="230" spans="1:37" ht="48" x14ac:dyDescent="0.3">
      <c r="A230">
        <v>230</v>
      </c>
      <c r="B230" s="8" t="s">
        <v>431</v>
      </c>
      <c r="C230" s="4" t="s">
        <v>432</v>
      </c>
      <c r="D230" s="3" t="s">
        <v>37</v>
      </c>
      <c r="E230" s="3"/>
      <c r="F230" s="5" t="s">
        <v>433</v>
      </c>
      <c r="I230" s="3" t="s">
        <v>39</v>
      </c>
      <c r="J230" s="6">
        <v>1</v>
      </c>
      <c r="K230" s="6">
        <v>0.47</v>
      </c>
      <c r="L230" s="6" t="s">
        <v>40</v>
      </c>
      <c r="M230" s="6">
        <v>48</v>
      </c>
      <c r="N230" s="3"/>
      <c r="O230" s="6"/>
      <c r="AJ230" s="7">
        <f t="shared" si="15"/>
        <v>0</v>
      </c>
      <c r="AK230" s="7">
        <f t="shared" si="13"/>
        <v>0</v>
      </c>
    </row>
    <row r="231" spans="1:37" ht="72" x14ac:dyDescent="0.3">
      <c r="A231">
        <v>231</v>
      </c>
      <c r="B231" s="16"/>
      <c r="C231" s="9" t="s">
        <v>434</v>
      </c>
      <c r="D231" s="8" t="s">
        <v>37</v>
      </c>
      <c r="F231" s="10" t="s">
        <v>435</v>
      </c>
      <c r="I231" s="8" t="s">
        <v>39</v>
      </c>
      <c r="J231" s="11">
        <v>1</v>
      </c>
      <c r="K231" s="11">
        <v>0.47</v>
      </c>
      <c r="L231" s="11" t="s">
        <v>40</v>
      </c>
      <c r="AJ231" s="12">
        <f t="shared" si="15"/>
        <v>0</v>
      </c>
      <c r="AK231" s="12">
        <f t="shared" si="13"/>
        <v>0</v>
      </c>
    </row>
    <row r="232" spans="1:37" ht="72" x14ac:dyDescent="0.3">
      <c r="A232">
        <v>232</v>
      </c>
      <c r="B232" s="16"/>
      <c r="C232" s="9" t="s">
        <v>436</v>
      </c>
      <c r="D232" s="8" t="s">
        <v>37</v>
      </c>
      <c r="F232" s="10" t="s">
        <v>437</v>
      </c>
      <c r="I232" s="8" t="s">
        <v>39</v>
      </c>
      <c r="J232" s="11">
        <v>1</v>
      </c>
      <c r="K232" s="11">
        <v>0.47</v>
      </c>
      <c r="L232" s="11" t="s">
        <v>40</v>
      </c>
      <c r="AJ232" s="12">
        <f t="shared" si="15"/>
        <v>0</v>
      </c>
      <c r="AK232" s="12">
        <f t="shared" si="13"/>
        <v>0</v>
      </c>
    </row>
    <row r="233" spans="1:37" ht="60" x14ac:dyDescent="0.3">
      <c r="A233">
        <v>233</v>
      </c>
      <c r="B233" s="16"/>
      <c r="C233" s="9" t="s">
        <v>438</v>
      </c>
      <c r="D233" s="8" t="s">
        <v>37</v>
      </c>
      <c r="F233" s="10" t="s">
        <v>439</v>
      </c>
      <c r="I233" s="8" t="s">
        <v>39</v>
      </c>
      <c r="J233" s="11">
        <v>1</v>
      </c>
      <c r="K233" s="11">
        <v>0.47</v>
      </c>
      <c r="L233" s="11" t="s">
        <v>40</v>
      </c>
      <c r="AJ233" s="12">
        <f t="shared" si="15"/>
        <v>0</v>
      </c>
      <c r="AK233" s="12">
        <f t="shared" si="13"/>
        <v>0</v>
      </c>
    </row>
    <row r="234" spans="1:37" ht="36" x14ac:dyDescent="0.3">
      <c r="A234">
        <v>234</v>
      </c>
      <c r="B234" s="16"/>
      <c r="C234" s="9" t="s">
        <v>440</v>
      </c>
      <c r="D234" s="8" t="s">
        <v>37</v>
      </c>
      <c r="F234" s="10" t="s">
        <v>441</v>
      </c>
      <c r="I234" s="8" t="s">
        <v>39</v>
      </c>
      <c r="J234" s="11">
        <v>1</v>
      </c>
      <c r="K234" s="11">
        <v>0.47</v>
      </c>
      <c r="L234" s="11" t="s">
        <v>40</v>
      </c>
      <c r="AJ234" s="12">
        <f t="shared" si="15"/>
        <v>0</v>
      </c>
      <c r="AK234" s="12">
        <f t="shared" si="13"/>
        <v>0</v>
      </c>
    </row>
    <row r="235" spans="1:37" ht="36" x14ac:dyDescent="0.3">
      <c r="A235">
        <v>235</v>
      </c>
      <c r="B235" s="3"/>
      <c r="C235" s="4" t="s">
        <v>442</v>
      </c>
      <c r="D235" s="3" t="s">
        <v>37</v>
      </c>
      <c r="E235" s="3"/>
      <c r="F235" s="5" t="s">
        <v>443</v>
      </c>
      <c r="I235" s="3" t="s">
        <v>39</v>
      </c>
      <c r="J235" s="6">
        <v>1.6</v>
      </c>
      <c r="K235" s="6">
        <v>1.4</v>
      </c>
      <c r="L235" s="6" t="s">
        <v>40</v>
      </c>
      <c r="M235" s="6">
        <v>480</v>
      </c>
      <c r="N235" s="3"/>
      <c r="O235" s="6">
        <v>9.1999999999999993</v>
      </c>
      <c r="AJ235" s="7">
        <f t="shared" si="15"/>
        <v>0</v>
      </c>
      <c r="AK235" s="7">
        <f t="shared" si="13"/>
        <v>0</v>
      </c>
    </row>
    <row r="236" spans="1:37" ht="72" x14ac:dyDescent="0.3">
      <c r="A236">
        <v>236</v>
      </c>
      <c r="C236" s="9" t="s">
        <v>444</v>
      </c>
      <c r="D236" s="8" t="s">
        <v>37</v>
      </c>
      <c r="F236" s="10" t="s">
        <v>445</v>
      </c>
      <c r="I236" s="8" t="s">
        <v>39</v>
      </c>
      <c r="J236" s="11">
        <v>1.6</v>
      </c>
      <c r="K236" s="11">
        <v>1.4</v>
      </c>
      <c r="L236" s="11" t="s">
        <v>40</v>
      </c>
      <c r="M236" s="11">
        <v>493</v>
      </c>
      <c r="O236" s="11">
        <v>10</v>
      </c>
      <c r="AJ236" s="12">
        <f t="shared" si="15"/>
        <v>0</v>
      </c>
      <c r="AK236" s="12">
        <f t="shared" si="13"/>
        <v>0</v>
      </c>
    </row>
    <row r="237" spans="1:37" ht="60" x14ac:dyDescent="0.3">
      <c r="A237">
        <v>237</v>
      </c>
      <c r="C237" s="9" t="s">
        <v>446</v>
      </c>
      <c r="D237" s="8" t="s">
        <v>37</v>
      </c>
      <c r="F237" s="10" t="s">
        <v>447</v>
      </c>
      <c r="I237" s="8" t="s">
        <v>39</v>
      </c>
      <c r="J237" s="11">
        <v>1.6</v>
      </c>
      <c r="K237" s="11">
        <v>1.4</v>
      </c>
      <c r="L237" s="11" t="s">
        <v>40</v>
      </c>
      <c r="M237" s="11">
        <v>481</v>
      </c>
      <c r="O237" s="11">
        <v>10</v>
      </c>
      <c r="AJ237" s="12">
        <f t="shared" si="15"/>
        <v>0</v>
      </c>
      <c r="AK237" s="12">
        <f t="shared" si="13"/>
        <v>0</v>
      </c>
    </row>
    <row r="238" spans="1:37" ht="48" x14ac:dyDescent="0.3">
      <c r="A238">
        <v>238</v>
      </c>
      <c r="C238" s="9" t="s">
        <v>448</v>
      </c>
      <c r="D238" s="8" t="s">
        <v>37</v>
      </c>
      <c r="F238" s="10" t="s">
        <v>449</v>
      </c>
      <c r="I238" s="8" t="s">
        <v>39</v>
      </c>
      <c r="J238" s="11">
        <v>1.6</v>
      </c>
      <c r="K238" s="11">
        <v>1.4</v>
      </c>
      <c r="L238" s="11" t="s">
        <v>40</v>
      </c>
      <c r="M238" s="11">
        <v>492</v>
      </c>
      <c r="O238" s="11">
        <v>9.3000000000000007</v>
      </c>
      <c r="AJ238" s="12">
        <f t="shared" si="15"/>
        <v>0</v>
      </c>
      <c r="AK238" s="12">
        <f t="shared" si="13"/>
        <v>0</v>
      </c>
    </row>
    <row r="239" spans="1:37" ht="36" x14ac:dyDescent="0.3">
      <c r="A239">
        <v>239</v>
      </c>
      <c r="C239" s="9" t="s">
        <v>450</v>
      </c>
      <c r="D239" s="8" t="s">
        <v>37</v>
      </c>
      <c r="F239" s="10" t="s">
        <v>451</v>
      </c>
      <c r="I239" s="8" t="s">
        <v>39</v>
      </c>
      <c r="J239" s="11">
        <v>1.6</v>
      </c>
      <c r="K239" s="11">
        <v>1.4</v>
      </c>
      <c r="L239" s="11" t="s">
        <v>40</v>
      </c>
      <c r="M239" s="11">
        <v>90</v>
      </c>
      <c r="O239" s="11">
        <v>9.1999999999999993</v>
      </c>
      <c r="AJ239" s="12">
        <f t="shared" si="15"/>
        <v>0</v>
      </c>
      <c r="AK239" s="12">
        <f t="shared" si="13"/>
        <v>0</v>
      </c>
    </row>
    <row r="240" spans="1:37" ht="36" x14ac:dyDescent="0.3">
      <c r="A240">
        <v>240</v>
      </c>
      <c r="B240" s="3"/>
      <c r="C240" s="4" t="s">
        <v>452</v>
      </c>
      <c r="D240" s="3" t="s">
        <v>37</v>
      </c>
      <c r="E240" s="3"/>
      <c r="F240" s="5" t="s">
        <v>443</v>
      </c>
      <c r="I240" s="3" t="s">
        <v>39</v>
      </c>
      <c r="J240" s="6">
        <v>1.6</v>
      </c>
      <c r="K240" s="6">
        <v>1.6</v>
      </c>
      <c r="L240" s="6" t="s">
        <v>40</v>
      </c>
      <c r="M240" s="6">
        <v>288</v>
      </c>
      <c r="N240" s="3"/>
      <c r="O240" s="6"/>
      <c r="AJ240" s="7">
        <f t="shared" si="15"/>
        <v>0</v>
      </c>
      <c r="AK240" s="7">
        <f t="shared" si="13"/>
        <v>0</v>
      </c>
    </row>
    <row r="241" spans="1:37" ht="72" x14ac:dyDescent="0.3">
      <c r="A241">
        <v>241</v>
      </c>
      <c r="C241" s="9" t="s">
        <v>453</v>
      </c>
      <c r="D241" s="8" t="s">
        <v>37</v>
      </c>
      <c r="F241" s="10" t="s">
        <v>445</v>
      </c>
      <c r="I241" s="8" t="s">
        <v>39</v>
      </c>
      <c r="J241" s="11">
        <v>1.6</v>
      </c>
      <c r="K241" s="11">
        <v>1.6</v>
      </c>
      <c r="L241" s="11" t="s">
        <v>40</v>
      </c>
      <c r="M241" s="11">
        <v>301</v>
      </c>
      <c r="AJ241" s="12">
        <f t="shared" si="15"/>
        <v>0</v>
      </c>
      <c r="AK241" s="12">
        <f t="shared" si="13"/>
        <v>0</v>
      </c>
    </row>
    <row r="242" spans="1:37" ht="60" x14ac:dyDescent="0.3">
      <c r="A242">
        <v>242</v>
      </c>
      <c r="C242" s="9" t="s">
        <v>454</v>
      </c>
      <c r="D242" s="8" t="s">
        <v>37</v>
      </c>
      <c r="F242" s="10" t="s">
        <v>447</v>
      </c>
      <c r="I242" s="8" t="s">
        <v>39</v>
      </c>
      <c r="J242" s="11">
        <v>1.6</v>
      </c>
      <c r="K242" s="11">
        <v>1.6</v>
      </c>
      <c r="L242" s="11" t="s">
        <v>40</v>
      </c>
      <c r="M242" s="11">
        <v>289</v>
      </c>
      <c r="AJ242" s="12">
        <f t="shared" si="15"/>
        <v>0</v>
      </c>
      <c r="AK242" s="12">
        <f t="shared" si="13"/>
        <v>0</v>
      </c>
    </row>
    <row r="243" spans="1:37" ht="48" x14ac:dyDescent="0.3">
      <c r="A243">
        <v>243</v>
      </c>
      <c r="C243" s="9" t="s">
        <v>455</v>
      </c>
      <c r="D243" s="8" t="s">
        <v>37</v>
      </c>
      <c r="F243" s="10" t="s">
        <v>449</v>
      </c>
      <c r="I243" s="8" t="s">
        <v>39</v>
      </c>
      <c r="J243" s="11">
        <v>1.6</v>
      </c>
      <c r="K243" s="11">
        <v>1.6</v>
      </c>
      <c r="L243" s="11" t="s">
        <v>40</v>
      </c>
      <c r="M243" s="11">
        <v>300</v>
      </c>
      <c r="AJ243" s="12">
        <f t="shared" si="15"/>
        <v>0</v>
      </c>
      <c r="AK243" s="12">
        <f t="shared" si="13"/>
        <v>0</v>
      </c>
    </row>
    <row r="244" spans="1:37" ht="36" x14ac:dyDescent="0.3">
      <c r="A244">
        <v>244</v>
      </c>
      <c r="C244" s="9" t="s">
        <v>456</v>
      </c>
      <c r="D244" s="8" t="s">
        <v>37</v>
      </c>
      <c r="F244" s="10" t="s">
        <v>457</v>
      </c>
      <c r="I244" s="8" t="s">
        <v>39</v>
      </c>
      <c r="J244" s="11">
        <v>1.6</v>
      </c>
      <c r="K244" s="11">
        <v>1.6</v>
      </c>
      <c r="L244" s="11" t="s">
        <v>40</v>
      </c>
      <c r="M244" s="11">
        <v>54</v>
      </c>
      <c r="AJ244" s="12">
        <f t="shared" si="15"/>
        <v>0</v>
      </c>
      <c r="AK244" s="12">
        <f t="shared" si="13"/>
        <v>0</v>
      </c>
    </row>
    <row r="245" spans="1:37" ht="60" x14ac:dyDescent="0.3">
      <c r="A245">
        <v>245</v>
      </c>
      <c r="C245" s="9" t="s">
        <v>458</v>
      </c>
      <c r="D245" s="8" t="s">
        <v>37</v>
      </c>
      <c r="F245" s="10" t="s">
        <v>459</v>
      </c>
      <c r="I245" s="8" t="s">
        <v>39</v>
      </c>
      <c r="J245" s="11">
        <v>1.6</v>
      </c>
      <c r="K245" s="11">
        <v>1.6</v>
      </c>
      <c r="L245" s="11" t="s">
        <v>40</v>
      </c>
      <c r="AJ245" s="12">
        <f t="shared" si="15"/>
        <v>0</v>
      </c>
      <c r="AK245" s="12">
        <f t="shared" si="13"/>
        <v>0</v>
      </c>
    </row>
    <row r="246" spans="1:37" ht="72" x14ac:dyDescent="0.3">
      <c r="A246">
        <v>246</v>
      </c>
      <c r="C246" s="9" t="s">
        <v>460</v>
      </c>
      <c r="D246" s="8" t="s">
        <v>37</v>
      </c>
      <c r="F246" s="10" t="s">
        <v>461</v>
      </c>
      <c r="I246" s="8" t="s">
        <v>39</v>
      </c>
      <c r="J246" s="11">
        <v>1.6</v>
      </c>
      <c r="K246" s="11">
        <v>1.6</v>
      </c>
      <c r="L246" s="11" t="s">
        <v>40</v>
      </c>
      <c r="AJ246" s="12">
        <f t="shared" si="15"/>
        <v>0</v>
      </c>
      <c r="AK246" s="12">
        <f t="shared" si="13"/>
        <v>0</v>
      </c>
    </row>
    <row r="247" spans="1:37" ht="72" x14ac:dyDescent="0.3">
      <c r="A247">
        <v>247</v>
      </c>
      <c r="B247" s="3"/>
      <c r="C247" s="4" t="s">
        <v>462</v>
      </c>
      <c r="D247" s="3" t="s">
        <v>37</v>
      </c>
      <c r="E247" s="3"/>
      <c r="F247" s="5" t="s">
        <v>463</v>
      </c>
      <c r="I247" s="3" t="s">
        <v>39</v>
      </c>
      <c r="J247" s="6">
        <v>1.6</v>
      </c>
      <c r="K247" s="6">
        <v>2.4</v>
      </c>
      <c r="L247" s="6" t="s">
        <v>40</v>
      </c>
      <c r="M247" s="6">
        <v>396</v>
      </c>
      <c r="N247" s="3"/>
      <c r="O247" s="6">
        <v>4</v>
      </c>
      <c r="AJ247" s="7">
        <f t="shared" si="15"/>
        <v>0</v>
      </c>
      <c r="AK247" s="7">
        <f t="shared" si="13"/>
        <v>0</v>
      </c>
    </row>
    <row r="248" spans="1:37" ht="96" x14ac:dyDescent="0.3">
      <c r="A248">
        <v>248</v>
      </c>
      <c r="C248" s="9" t="s">
        <v>464</v>
      </c>
      <c r="D248" s="8" t="s">
        <v>37</v>
      </c>
      <c r="F248" s="10" t="s">
        <v>465</v>
      </c>
      <c r="I248" s="8" t="s">
        <v>39</v>
      </c>
      <c r="J248" s="11">
        <v>1.6</v>
      </c>
      <c r="K248" s="11">
        <v>2.4</v>
      </c>
      <c r="L248" s="11" t="s">
        <v>40</v>
      </c>
      <c r="O248" s="11">
        <v>4.5</v>
      </c>
      <c r="AJ248" s="12">
        <f t="shared" si="15"/>
        <v>0</v>
      </c>
      <c r="AK248" s="12">
        <f t="shared" si="13"/>
        <v>0</v>
      </c>
    </row>
    <row r="249" spans="1:37" ht="96" x14ac:dyDescent="0.3">
      <c r="A249">
        <v>249</v>
      </c>
      <c r="C249" s="9" t="s">
        <v>466</v>
      </c>
      <c r="D249" s="8" t="s">
        <v>37</v>
      </c>
      <c r="F249" s="10" t="s">
        <v>467</v>
      </c>
      <c r="I249" s="8" t="s">
        <v>39</v>
      </c>
      <c r="J249" s="11">
        <v>1.6</v>
      </c>
      <c r="K249" s="11">
        <v>2.4</v>
      </c>
      <c r="L249" s="11" t="s">
        <v>40</v>
      </c>
      <c r="O249" s="11">
        <v>4.5</v>
      </c>
      <c r="AJ249" s="12">
        <f t="shared" si="15"/>
        <v>0</v>
      </c>
      <c r="AK249" s="12">
        <f t="shared" si="13"/>
        <v>0</v>
      </c>
    </row>
    <row r="250" spans="1:37" ht="84" x14ac:dyDescent="0.3">
      <c r="A250">
        <v>250</v>
      </c>
      <c r="C250" s="9" t="s">
        <v>468</v>
      </c>
      <c r="D250" s="8" t="s">
        <v>37</v>
      </c>
      <c r="F250" s="10" t="s">
        <v>469</v>
      </c>
      <c r="I250" s="8" t="s">
        <v>39</v>
      </c>
      <c r="J250" s="11">
        <v>1.6</v>
      </c>
      <c r="K250" s="11">
        <v>2.4</v>
      </c>
      <c r="L250" s="11" t="s">
        <v>40</v>
      </c>
      <c r="O250" s="11">
        <v>4.0999999999999996</v>
      </c>
      <c r="AJ250" s="12">
        <f t="shared" si="15"/>
        <v>0</v>
      </c>
      <c r="AK250" s="12">
        <f t="shared" si="13"/>
        <v>0</v>
      </c>
    </row>
    <row r="251" spans="1:37" ht="48" x14ac:dyDescent="0.3">
      <c r="A251">
        <v>251</v>
      </c>
      <c r="C251" s="9" t="s">
        <v>470</v>
      </c>
      <c r="D251" s="8" t="s">
        <v>37</v>
      </c>
      <c r="F251" s="10" t="s">
        <v>471</v>
      </c>
      <c r="I251" s="8" t="s">
        <v>39</v>
      </c>
      <c r="J251" s="11">
        <v>1.6</v>
      </c>
      <c r="K251" s="11">
        <v>2.4</v>
      </c>
      <c r="L251" s="11" t="s">
        <v>40</v>
      </c>
      <c r="M251" s="11">
        <v>318</v>
      </c>
      <c r="O251" s="11">
        <v>4</v>
      </c>
      <c r="AJ251" s="12">
        <f t="shared" si="15"/>
        <v>0</v>
      </c>
      <c r="AK251" s="12">
        <f t="shared" si="13"/>
        <v>0</v>
      </c>
    </row>
    <row r="252" spans="1:37" ht="60" x14ac:dyDescent="0.3">
      <c r="A252">
        <v>252</v>
      </c>
      <c r="B252" s="3" t="s">
        <v>472</v>
      </c>
      <c r="C252" s="4" t="s">
        <v>473</v>
      </c>
      <c r="D252" s="3" t="s">
        <v>37</v>
      </c>
      <c r="E252" s="3"/>
      <c r="F252" s="5" t="s">
        <v>474</v>
      </c>
      <c r="I252" s="3" t="s">
        <v>39</v>
      </c>
      <c r="J252" s="6">
        <v>1.4</v>
      </c>
      <c r="K252" s="6">
        <v>1.85</v>
      </c>
      <c r="L252" s="6">
        <v>0.25</v>
      </c>
      <c r="M252" s="6">
        <v>392</v>
      </c>
      <c r="N252" s="3"/>
      <c r="O252" s="6">
        <v>7</v>
      </c>
      <c r="AJ252" s="7">
        <f t="shared" si="15"/>
        <v>0</v>
      </c>
      <c r="AK252" s="7">
        <f t="shared" si="13"/>
        <v>0</v>
      </c>
    </row>
    <row r="253" spans="1:37" ht="84" x14ac:dyDescent="0.3">
      <c r="A253">
        <v>253</v>
      </c>
      <c r="B253" s="8" t="s">
        <v>472</v>
      </c>
      <c r="C253" s="9" t="s">
        <v>475</v>
      </c>
      <c r="D253" s="8" t="s">
        <v>37</v>
      </c>
      <c r="F253" s="10" t="s">
        <v>476</v>
      </c>
      <c r="I253" s="8" t="s">
        <v>39</v>
      </c>
      <c r="J253" s="11">
        <v>1.4</v>
      </c>
      <c r="K253" s="11">
        <v>1.85</v>
      </c>
      <c r="L253" s="11">
        <v>0.25</v>
      </c>
      <c r="M253" s="11">
        <v>405</v>
      </c>
      <c r="O253" s="11">
        <v>7.5</v>
      </c>
      <c r="AJ253" s="12">
        <f t="shared" si="15"/>
        <v>0</v>
      </c>
      <c r="AK253" s="12">
        <f t="shared" si="13"/>
        <v>0</v>
      </c>
    </row>
    <row r="254" spans="1:37" ht="84" x14ac:dyDescent="0.3">
      <c r="A254">
        <v>254</v>
      </c>
      <c r="B254" s="8" t="s">
        <v>472</v>
      </c>
      <c r="C254" s="9" t="s">
        <v>477</v>
      </c>
      <c r="D254" s="8" t="s">
        <v>37</v>
      </c>
      <c r="F254" s="10" t="s">
        <v>478</v>
      </c>
      <c r="I254" s="8" t="s">
        <v>39</v>
      </c>
      <c r="J254" s="11">
        <v>1.4</v>
      </c>
      <c r="K254" s="11">
        <v>1.85</v>
      </c>
      <c r="L254" s="11">
        <v>0.25</v>
      </c>
      <c r="M254" s="11">
        <v>393</v>
      </c>
      <c r="O254" s="11">
        <v>7.5</v>
      </c>
      <c r="AJ254" s="12">
        <f t="shared" si="15"/>
        <v>0</v>
      </c>
      <c r="AK254" s="12">
        <f t="shared" si="13"/>
        <v>0</v>
      </c>
    </row>
    <row r="255" spans="1:37" ht="72" x14ac:dyDescent="0.3">
      <c r="A255">
        <v>255</v>
      </c>
      <c r="B255" s="8" t="s">
        <v>472</v>
      </c>
      <c r="C255" s="9" t="s">
        <v>479</v>
      </c>
      <c r="D255" s="8" t="s">
        <v>37</v>
      </c>
      <c r="F255" s="10" t="s">
        <v>480</v>
      </c>
      <c r="I255" s="8" t="s">
        <v>39</v>
      </c>
      <c r="J255" s="11">
        <v>1.4</v>
      </c>
      <c r="K255" s="11">
        <v>1.85</v>
      </c>
      <c r="L255" s="11">
        <v>0.25</v>
      </c>
      <c r="M255" s="11">
        <v>404</v>
      </c>
      <c r="O255" s="11">
        <v>7.1</v>
      </c>
      <c r="AJ255" s="12">
        <f t="shared" si="15"/>
        <v>0</v>
      </c>
      <c r="AK255" s="12">
        <f t="shared" si="13"/>
        <v>0</v>
      </c>
    </row>
    <row r="256" spans="1:37" ht="60" x14ac:dyDescent="0.3">
      <c r="A256">
        <v>256</v>
      </c>
      <c r="B256" s="8" t="s">
        <v>472</v>
      </c>
      <c r="C256" s="9" t="s">
        <v>481</v>
      </c>
      <c r="D256" s="8" t="s">
        <v>37</v>
      </c>
      <c r="F256" s="10" t="s">
        <v>482</v>
      </c>
      <c r="I256" s="8" t="s">
        <v>39</v>
      </c>
      <c r="J256" s="11">
        <v>1.4</v>
      </c>
      <c r="K256" s="11">
        <v>1.85</v>
      </c>
      <c r="L256" s="11">
        <v>0.25</v>
      </c>
      <c r="M256" s="11">
        <v>171</v>
      </c>
      <c r="O256" s="11">
        <v>7</v>
      </c>
      <c r="AJ256" s="12">
        <f t="shared" si="15"/>
        <v>0</v>
      </c>
      <c r="AK256" s="12">
        <f t="shared" si="13"/>
        <v>0</v>
      </c>
    </row>
    <row r="257" spans="1:37" ht="84" x14ac:dyDescent="0.3">
      <c r="A257">
        <v>257</v>
      </c>
      <c r="B257" s="8" t="s">
        <v>472</v>
      </c>
      <c r="C257" s="9" t="s">
        <v>483</v>
      </c>
      <c r="D257" s="8" t="s">
        <v>37</v>
      </c>
      <c r="F257" s="10" t="s">
        <v>484</v>
      </c>
      <c r="I257" s="8" t="s">
        <v>39</v>
      </c>
      <c r="J257" s="11">
        <v>1.4</v>
      </c>
      <c r="K257" s="11">
        <v>1.85</v>
      </c>
      <c r="L257" s="11">
        <v>0.25</v>
      </c>
      <c r="O257" s="11">
        <v>7.5</v>
      </c>
      <c r="AJ257" s="12">
        <v>1772.1</v>
      </c>
      <c r="AK257" s="12">
        <f t="shared" si="13"/>
        <v>0</v>
      </c>
    </row>
    <row r="258" spans="1:37" ht="96" x14ac:dyDescent="0.3">
      <c r="A258">
        <v>258</v>
      </c>
      <c r="C258" s="9" t="s">
        <v>485</v>
      </c>
      <c r="D258" s="8" t="s">
        <v>37</v>
      </c>
      <c r="F258" s="10" t="s">
        <v>486</v>
      </c>
      <c r="I258" s="8" t="s">
        <v>39</v>
      </c>
      <c r="J258" s="11">
        <v>1.4</v>
      </c>
      <c r="K258" s="11">
        <v>1.85</v>
      </c>
      <c r="L258" s="11">
        <v>0.25</v>
      </c>
      <c r="AJ258" s="12">
        <v>1882.1</v>
      </c>
      <c r="AK258" s="12">
        <f t="shared" ref="AK258:AK321" si="16">AJ258*AM258</f>
        <v>0</v>
      </c>
    </row>
    <row r="259" spans="1:37" ht="60" x14ac:dyDescent="0.3">
      <c r="A259">
        <v>259</v>
      </c>
      <c r="B259" s="3" t="s">
        <v>472</v>
      </c>
      <c r="C259" s="4" t="s">
        <v>487</v>
      </c>
      <c r="D259" s="3" t="s">
        <v>37</v>
      </c>
      <c r="E259" s="3"/>
      <c r="F259" s="5" t="s">
        <v>488</v>
      </c>
      <c r="I259" s="3" t="s">
        <v>39</v>
      </c>
      <c r="J259" s="6">
        <v>0.95</v>
      </c>
      <c r="K259" s="6">
        <v>1.85</v>
      </c>
      <c r="L259" s="6">
        <v>0.25</v>
      </c>
      <c r="M259" s="6">
        <v>200</v>
      </c>
      <c r="N259" s="3"/>
      <c r="O259" s="6">
        <v>4.5</v>
      </c>
      <c r="AJ259" s="7">
        <f t="shared" ref="AJ259:AJ285" si="17">AU259*$O$2</f>
        <v>0</v>
      </c>
      <c r="AK259" s="7">
        <f t="shared" si="16"/>
        <v>0</v>
      </c>
    </row>
    <row r="260" spans="1:37" ht="84" x14ac:dyDescent="0.3">
      <c r="A260">
        <v>260</v>
      </c>
      <c r="B260" s="8" t="s">
        <v>472</v>
      </c>
      <c r="C260" s="9" t="s">
        <v>489</v>
      </c>
      <c r="D260" s="8" t="s">
        <v>37</v>
      </c>
      <c r="F260" s="10" t="s">
        <v>476</v>
      </c>
      <c r="I260" s="8" t="s">
        <v>39</v>
      </c>
      <c r="J260" s="11">
        <v>0.95</v>
      </c>
      <c r="K260" s="11">
        <v>1.85</v>
      </c>
      <c r="L260" s="11">
        <v>0.25</v>
      </c>
      <c r="M260" s="11">
        <v>213</v>
      </c>
      <c r="O260" s="11">
        <v>5</v>
      </c>
      <c r="AJ260" s="12">
        <f t="shared" si="17"/>
        <v>0</v>
      </c>
      <c r="AK260" s="12">
        <f t="shared" si="16"/>
        <v>0</v>
      </c>
    </row>
    <row r="261" spans="1:37" ht="84" x14ac:dyDescent="0.3">
      <c r="A261">
        <v>261</v>
      </c>
      <c r="B261" s="8" t="s">
        <v>472</v>
      </c>
      <c r="C261" s="9" t="s">
        <v>490</v>
      </c>
      <c r="D261" s="8" t="s">
        <v>37</v>
      </c>
      <c r="F261" s="10" t="s">
        <v>478</v>
      </c>
      <c r="I261" s="8" t="s">
        <v>39</v>
      </c>
      <c r="J261" s="11">
        <v>0.95</v>
      </c>
      <c r="K261" s="11">
        <v>1.85</v>
      </c>
      <c r="L261" s="11">
        <v>0.25</v>
      </c>
      <c r="M261" s="11">
        <v>201</v>
      </c>
      <c r="O261" s="11">
        <v>5</v>
      </c>
      <c r="AJ261" s="12">
        <f t="shared" si="17"/>
        <v>0</v>
      </c>
      <c r="AK261" s="12">
        <f t="shared" si="16"/>
        <v>0</v>
      </c>
    </row>
    <row r="262" spans="1:37" ht="72" x14ac:dyDescent="0.3">
      <c r="A262">
        <v>262</v>
      </c>
      <c r="B262" s="8" t="s">
        <v>472</v>
      </c>
      <c r="C262" s="9" t="s">
        <v>491</v>
      </c>
      <c r="D262" s="8" t="s">
        <v>37</v>
      </c>
      <c r="F262" s="10" t="s">
        <v>480</v>
      </c>
      <c r="I262" s="8" t="s">
        <v>39</v>
      </c>
      <c r="J262" s="11">
        <v>0.95</v>
      </c>
      <c r="K262" s="11">
        <v>1.85</v>
      </c>
      <c r="L262" s="11">
        <v>0.25</v>
      </c>
      <c r="M262" s="11">
        <v>212</v>
      </c>
      <c r="O262" s="11">
        <v>4.5999999999999996</v>
      </c>
      <c r="AJ262" s="12">
        <f t="shared" si="17"/>
        <v>0</v>
      </c>
      <c r="AK262" s="12">
        <f t="shared" si="16"/>
        <v>0</v>
      </c>
    </row>
    <row r="263" spans="1:37" ht="60" x14ac:dyDescent="0.3">
      <c r="A263">
        <v>263</v>
      </c>
      <c r="B263" s="8" t="s">
        <v>472</v>
      </c>
      <c r="C263" s="9" t="s">
        <v>492</v>
      </c>
      <c r="D263" s="8" t="s">
        <v>37</v>
      </c>
      <c r="F263" s="10" t="s">
        <v>482</v>
      </c>
      <c r="I263" s="8" t="s">
        <v>39</v>
      </c>
      <c r="J263" s="11">
        <v>0.95</v>
      </c>
      <c r="K263" s="11">
        <v>1.85</v>
      </c>
      <c r="L263" s="11">
        <v>0.25</v>
      </c>
      <c r="M263" s="17">
        <v>135</v>
      </c>
      <c r="O263" s="11">
        <v>4.5</v>
      </c>
      <c r="AJ263" s="12">
        <f t="shared" si="17"/>
        <v>0</v>
      </c>
      <c r="AK263" s="12">
        <f t="shared" si="16"/>
        <v>0</v>
      </c>
    </row>
    <row r="264" spans="1:37" ht="60" x14ac:dyDescent="0.3">
      <c r="A264">
        <v>264</v>
      </c>
      <c r="B264" s="3" t="s">
        <v>472</v>
      </c>
      <c r="C264" s="4" t="s">
        <v>493</v>
      </c>
      <c r="D264" s="3" t="s">
        <v>37</v>
      </c>
      <c r="E264" s="3"/>
      <c r="F264" s="5" t="s">
        <v>494</v>
      </c>
      <c r="I264" s="3" t="s">
        <v>39</v>
      </c>
      <c r="J264" s="6">
        <v>1.2</v>
      </c>
      <c r="K264" s="6">
        <v>1.6</v>
      </c>
      <c r="L264" s="6">
        <v>0.25</v>
      </c>
      <c r="M264" s="6">
        <v>184</v>
      </c>
      <c r="N264" s="3"/>
      <c r="O264" s="6">
        <v>4.8</v>
      </c>
      <c r="AJ264" s="7">
        <f t="shared" si="17"/>
        <v>0</v>
      </c>
      <c r="AK264" s="7">
        <f t="shared" si="16"/>
        <v>0</v>
      </c>
    </row>
    <row r="265" spans="1:37" ht="84" x14ac:dyDescent="0.3">
      <c r="A265">
        <v>265</v>
      </c>
      <c r="B265" s="8" t="s">
        <v>472</v>
      </c>
      <c r="C265" s="9" t="s">
        <v>495</v>
      </c>
      <c r="D265" s="8" t="s">
        <v>37</v>
      </c>
      <c r="F265" s="10" t="s">
        <v>476</v>
      </c>
      <c r="I265" s="8" t="s">
        <v>39</v>
      </c>
      <c r="J265" s="11">
        <v>1.2</v>
      </c>
      <c r="K265" s="11">
        <v>1.6</v>
      </c>
      <c r="L265" s="11">
        <v>0.25</v>
      </c>
      <c r="M265" s="11">
        <v>197</v>
      </c>
      <c r="O265" s="11">
        <v>5.3</v>
      </c>
      <c r="AJ265" s="12">
        <f t="shared" si="17"/>
        <v>0</v>
      </c>
      <c r="AK265" s="12">
        <f t="shared" si="16"/>
        <v>0</v>
      </c>
    </row>
    <row r="266" spans="1:37" ht="84" x14ac:dyDescent="0.3">
      <c r="A266">
        <v>266</v>
      </c>
      <c r="B266" s="8" t="s">
        <v>472</v>
      </c>
      <c r="C266" s="9" t="s">
        <v>496</v>
      </c>
      <c r="D266" s="8" t="s">
        <v>37</v>
      </c>
      <c r="F266" s="10" t="s">
        <v>478</v>
      </c>
      <c r="I266" s="8" t="s">
        <v>39</v>
      </c>
      <c r="J266" s="11">
        <v>1.2</v>
      </c>
      <c r="K266" s="11">
        <v>1.6</v>
      </c>
      <c r="L266" s="11">
        <v>0.25</v>
      </c>
      <c r="M266" s="11">
        <v>185</v>
      </c>
      <c r="O266" s="11">
        <v>5.3</v>
      </c>
      <c r="AJ266" s="12">
        <f t="shared" si="17"/>
        <v>0</v>
      </c>
      <c r="AK266" s="12">
        <f t="shared" si="16"/>
        <v>0</v>
      </c>
    </row>
    <row r="267" spans="1:37" ht="72" x14ac:dyDescent="0.3">
      <c r="A267">
        <v>267</v>
      </c>
      <c r="B267" s="8" t="s">
        <v>472</v>
      </c>
      <c r="C267" s="9" t="s">
        <v>497</v>
      </c>
      <c r="D267" s="8" t="s">
        <v>37</v>
      </c>
      <c r="F267" s="10" t="s">
        <v>480</v>
      </c>
      <c r="I267" s="8" t="s">
        <v>39</v>
      </c>
      <c r="J267" s="11">
        <v>1.2</v>
      </c>
      <c r="K267" s="11">
        <v>1.6</v>
      </c>
      <c r="L267" s="11">
        <v>0.25</v>
      </c>
      <c r="M267" s="11">
        <v>196</v>
      </c>
      <c r="O267" s="11">
        <v>4.9000000000000004</v>
      </c>
      <c r="AJ267" s="12">
        <f t="shared" si="17"/>
        <v>0</v>
      </c>
      <c r="AK267" s="12">
        <f t="shared" si="16"/>
        <v>0</v>
      </c>
    </row>
    <row r="268" spans="1:37" ht="60" x14ac:dyDescent="0.3">
      <c r="A268">
        <v>268</v>
      </c>
      <c r="B268" s="8" t="s">
        <v>472</v>
      </c>
      <c r="C268" s="9" t="s">
        <v>498</v>
      </c>
      <c r="D268" s="8" t="s">
        <v>37</v>
      </c>
      <c r="F268" s="10" t="s">
        <v>482</v>
      </c>
      <c r="I268" s="8" t="s">
        <v>39</v>
      </c>
      <c r="J268" s="11">
        <v>1.2</v>
      </c>
      <c r="K268" s="11">
        <v>1.6</v>
      </c>
      <c r="L268" s="11">
        <v>0.25</v>
      </c>
      <c r="M268" s="17">
        <v>132</v>
      </c>
      <c r="O268" s="11">
        <v>4.8</v>
      </c>
      <c r="AJ268" s="12">
        <f t="shared" si="17"/>
        <v>0</v>
      </c>
      <c r="AK268" s="12">
        <f t="shared" si="16"/>
        <v>0</v>
      </c>
    </row>
    <row r="269" spans="1:37" ht="48" x14ac:dyDescent="0.3">
      <c r="A269">
        <v>269</v>
      </c>
      <c r="B269" s="3" t="s">
        <v>472</v>
      </c>
      <c r="C269" s="4" t="s">
        <v>499</v>
      </c>
      <c r="D269" s="3" t="s">
        <v>37</v>
      </c>
      <c r="E269" s="3"/>
      <c r="F269" s="5" t="s">
        <v>500</v>
      </c>
      <c r="I269" s="3" t="s">
        <v>39</v>
      </c>
      <c r="J269" s="6">
        <v>1</v>
      </c>
      <c r="K269" s="6">
        <v>1.9</v>
      </c>
      <c r="L269" s="6" t="s">
        <v>40</v>
      </c>
      <c r="M269" s="6">
        <v>256</v>
      </c>
      <c r="N269" s="3"/>
      <c r="O269" s="6">
        <v>6.6</v>
      </c>
      <c r="AJ269" s="7">
        <f t="shared" si="17"/>
        <v>0</v>
      </c>
      <c r="AK269" s="7">
        <f t="shared" si="16"/>
        <v>0</v>
      </c>
    </row>
    <row r="270" spans="1:37" ht="72" x14ac:dyDescent="0.3">
      <c r="A270">
        <v>270</v>
      </c>
      <c r="B270" s="8" t="s">
        <v>472</v>
      </c>
      <c r="C270" s="9" t="s">
        <v>501</v>
      </c>
      <c r="D270" s="8" t="s">
        <v>37</v>
      </c>
      <c r="F270" s="10" t="s">
        <v>502</v>
      </c>
      <c r="I270" s="8" t="s">
        <v>39</v>
      </c>
      <c r="J270" s="11">
        <v>1</v>
      </c>
      <c r="K270" s="11">
        <v>1.9</v>
      </c>
      <c r="L270" s="11" t="s">
        <v>40</v>
      </c>
      <c r="M270" s="11">
        <v>317</v>
      </c>
      <c r="O270" s="11">
        <v>7</v>
      </c>
      <c r="AJ270" s="12">
        <f t="shared" si="17"/>
        <v>0</v>
      </c>
      <c r="AK270" s="12">
        <f t="shared" si="16"/>
        <v>0</v>
      </c>
    </row>
    <row r="271" spans="1:37" ht="72" x14ac:dyDescent="0.3">
      <c r="A271">
        <v>271</v>
      </c>
      <c r="B271" s="8" t="s">
        <v>472</v>
      </c>
      <c r="C271" s="9" t="s">
        <v>503</v>
      </c>
      <c r="D271" s="8" t="s">
        <v>37</v>
      </c>
      <c r="F271" s="10" t="s">
        <v>504</v>
      </c>
      <c r="I271" s="8" t="s">
        <v>39</v>
      </c>
      <c r="J271" s="11">
        <v>1</v>
      </c>
      <c r="K271" s="11">
        <v>1.9</v>
      </c>
      <c r="L271" s="11" t="s">
        <v>40</v>
      </c>
      <c r="M271" s="11">
        <v>305</v>
      </c>
      <c r="O271" s="11">
        <v>7</v>
      </c>
      <c r="AJ271" s="12">
        <f t="shared" si="17"/>
        <v>0</v>
      </c>
      <c r="AK271" s="12">
        <f t="shared" si="16"/>
        <v>0</v>
      </c>
    </row>
    <row r="272" spans="1:37" ht="60" x14ac:dyDescent="0.3">
      <c r="A272">
        <v>272</v>
      </c>
      <c r="B272" s="8" t="s">
        <v>472</v>
      </c>
      <c r="C272" s="9" t="s">
        <v>505</v>
      </c>
      <c r="D272" s="8" t="s">
        <v>37</v>
      </c>
      <c r="F272" s="10" t="s">
        <v>506</v>
      </c>
      <c r="I272" s="8" t="s">
        <v>39</v>
      </c>
      <c r="J272" s="11">
        <v>1</v>
      </c>
      <c r="K272" s="11">
        <v>1.9</v>
      </c>
      <c r="L272" s="11" t="s">
        <v>40</v>
      </c>
      <c r="M272" s="11">
        <v>316</v>
      </c>
      <c r="O272" s="11">
        <v>6.7</v>
      </c>
      <c r="AJ272" s="12">
        <f t="shared" si="17"/>
        <v>0</v>
      </c>
      <c r="AK272" s="12">
        <f t="shared" si="16"/>
        <v>0</v>
      </c>
    </row>
    <row r="273" spans="1:37" ht="36" x14ac:dyDescent="0.3">
      <c r="A273">
        <v>273</v>
      </c>
      <c r="B273" s="8" t="s">
        <v>472</v>
      </c>
      <c r="C273" s="9" t="s">
        <v>507</v>
      </c>
      <c r="D273" s="8" t="s">
        <v>37</v>
      </c>
      <c r="F273" s="10" t="s">
        <v>508</v>
      </c>
      <c r="I273" s="8" t="s">
        <v>39</v>
      </c>
      <c r="J273" s="11">
        <v>1</v>
      </c>
      <c r="K273" s="11">
        <v>1.9</v>
      </c>
      <c r="L273" s="11" t="s">
        <v>40</v>
      </c>
      <c r="M273" s="17">
        <v>57</v>
      </c>
      <c r="O273" s="11">
        <v>6.6</v>
      </c>
      <c r="AJ273" s="12">
        <f t="shared" si="17"/>
        <v>0</v>
      </c>
      <c r="AK273" s="12">
        <f t="shared" si="16"/>
        <v>0</v>
      </c>
    </row>
    <row r="274" spans="1:37" ht="60" x14ac:dyDescent="0.3">
      <c r="A274">
        <v>274</v>
      </c>
      <c r="B274" s="8" t="s">
        <v>472</v>
      </c>
      <c r="C274" s="9" t="s">
        <v>509</v>
      </c>
      <c r="D274" s="8" t="s">
        <v>37</v>
      </c>
      <c r="F274" s="10" t="s">
        <v>510</v>
      </c>
      <c r="I274" s="8" t="s">
        <v>39</v>
      </c>
      <c r="J274" s="11">
        <v>1</v>
      </c>
      <c r="K274" s="11">
        <v>1.9</v>
      </c>
      <c r="L274" s="11" t="s">
        <v>40</v>
      </c>
      <c r="O274" s="11">
        <v>7</v>
      </c>
      <c r="AJ274" s="12">
        <f t="shared" si="17"/>
        <v>0</v>
      </c>
      <c r="AK274" s="12">
        <f t="shared" si="16"/>
        <v>0</v>
      </c>
    </row>
    <row r="275" spans="1:37" ht="72" x14ac:dyDescent="0.3">
      <c r="A275">
        <v>275</v>
      </c>
      <c r="C275" s="9" t="s">
        <v>511</v>
      </c>
      <c r="D275" s="8" t="s">
        <v>37</v>
      </c>
      <c r="F275" s="10" t="s">
        <v>512</v>
      </c>
      <c r="I275" s="8" t="s">
        <v>39</v>
      </c>
      <c r="J275" s="11">
        <v>1</v>
      </c>
      <c r="K275" s="11">
        <v>1.9</v>
      </c>
      <c r="L275" s="11" t="s">
        <v>40</v>
      </c>
      <c r="AJ275" s="12">
        <f t="shared" si="17"/>
        <v>0</v>
      </c>
      <c r="AK275" s="12">
        <f t="shared" si="16"/>
        <v>0</v>
      </c>
    </row>
    <row r="276" spans="1:37" ht="48" x14ac:dyDescent="0.3">
      <c r="A276">
        <v>276</v>
      </c>
      <c r="B276" s="3" t="s">
        <v>472</v>
      </c>
      <c r="C276" s="4" t="s">
        <v>513</v>
      </c>
      <c r="D276" s="3" t="s">
        <v>37</v>
      </c>
      <c r="E276" s="3"/>
      <c r="F276" s="5" t="s">
        <v>514</v>
      </c>
      <c r="I276" s="3" t="s">
        <v>39</v>
      </c>
      <c r="J276" s="6">
        <v>1</v>
      </c>
      <c r="K276" s="6">
        <v>1.9</v>
      </c>
      <c r="L276" s="6" t="s">
        <v>40</v>
      </c>
      <c r="M276" s="6">
        <v>184</v>
      </c>
      <c r="N276" s="3"/>
      <c r="O276" s="6">
        <v>5.2</v>
      </c>
      <c r="AJ276" s="7">
        <f t="shared" si="17"/>
        <v>0</v>
      </c>
      <c r="AK276" s="7">
        <f t="shared" si="16"/>
        <v>0</v>
      </c>
    </row>
    <row r="277" spans="1:37" ht="84" x14ac:dyDescent="0.3">
      <c r="A277">
        <v>277</v>
      </c>
      <c r="B277" s="8" t="s">
        <v>472</v>
      </c>
      <c r="C277" s="9" t="s">
        <v>515</v>
      </c>
      <c r="D277" s="8" t="s">
        <v>37</v>
      </c>
      <c r="F277" s="10" t="s">
        <v>516</v>
      </c>
      <c r="I277" s="8" t="s">
        <v>39</v>
      </c>
      <c r="J277" s="11">
        <v>1</v>
      </c>
      <c r="K277" s="11">
        <v>1.9</v>
      </c>
      <c r="L277" s="11" t="s">
        <v>40</v>
      </c>
      <c r="M277" s="11">
        <v>337</v>
      </c>
      <c r="O277" s="11">
        <v>5.5</v>
      </c>
      <c r="AJ277" s="12">
        <f t="shared" si="17"/>
        <v>0</v>
      </c>
      <c r="AK277" s="12">
        <f t="shared" si="16"/>
        <v>0</v>
      </c>
    </row>
    <row r="278" spans="1:37" ht="72" x14ac:dyDescent="0.3">
      <c r="A278">
        <v>278</v>
      </c>
      <c r="B278" s="8" t="s">
        <v>472</v>
      </c>
      <c r="C278" s="9" t="s">
        <v>517</v>
      </c>
      <c r="D278" s="8" t="s">
        <v>37</v>
      </c>
      <c r="F278" s="10" t="s">
        <v>518</v>
      </c>
      <c r="I278" s="8" t="s">
        <v>39</v>
      </c>
      <c r="J278" s="11">
        <v>1</v>
      </c>
      <c r="K278" s="11">
        <v>1.9</v>
      </c>
      <c r="L278" s="11" t="s">
        <v>40</v>
      </c>
      <c r="M278" s="11">
        <v>325</v>
      </c>
      <c r="O278" s="11">
        <v>5.5</v>
      </c>
      <c r="AJ278" s="12">
        <f t="shared" si="17"/>
        <v>0</v>
      </c>
      <c r="AK278" s="12">
        <f t="shared" si="16"/>
        <v>0</v>
      </c>
    </row>
    <row r="279" spans="1:37" ht="60" x14ac:dyDescent="0.3">
      <c r="A279">
        <v>279</v>
      </c>
      <c r="B279" s="8" t="s">
        <v>472</v>
      </c>
      <c r="C279" s="9" t="s">
        <v>519</v>
      </c>
      <c r="D279" s="8" t="s">
        <v>37</v>
      </c>
      <c r="F279" s="10" t="s">
        <v>520</v>
      </c>
      <c r="I279" s="8" t="s">
        <v>39</v>
      </c>
      <c r="J279" s="11">
        <v>1</v>
      </c>
      <c r="K279" s="11">
        <v>1.9</v>
      </c>
      <c r="L279" s="11" t="s">
        <v>40</v>
      </c>
      <c r="M279" s="11">
        <v>336</v>
      </c>
      <c r="O279" s="11">
        <v>5.3</v>
      </c>
      <c r="AJ279" s="12">
        <f t="shared" si="17"/>
        <v>0</v>
      </c>
      <c r="AK279" s="12">
        <f t="shared" si="16"/>
        <v>0</v>
      </c>
    </row>
    <row r="280" spans="1:37" ht="48" x14ac:dyDescent="0.3">
      <c r="A280">
        <v>280</v>
      </c>
      <c r="B280" s="8" t="s">
        <v>472</v>
      </c>
      <c r="C280" s="9" t="s">
        <v>521</v>
      </c>
      <c r="D280" s="8" t="s">
        <v>37</v>
      </c>
      <c r="F280" s="10" t="s">
        <v>522</v>
      </c>
      <c r="I280" s="8" t="s">
        <v>39</v>
      </c>
      <c r="J280" s="11">
        <v>1</v>
      </c>
      <c r="K280" s="11">
        <v>1.9</v>
      </c>
      <c r="L280" s="11" t="s">
        <v>40</v>
      </c>
      <c r="M280" s="17">
        <v>77</v>
      </c>
      <c r="O280" s="11">
        <v>5.2</v>
      </c>
      <c r="AJ280" s="12">
        <f t="shared" si="17"/>
        <v>0</v>
      </c>
      <c r="AK280" s="12">
        <f t="shared" si="16"/>
        <v>0</v>
      </c>
    </row>
    <row r="281" spans="1:37" ht="48" x14ac:dyDescent="0.3">
      <c r="A281">
        <v>281</v>
      </c>
      <c r="B281" s="3" t="s">
        <v>523</v>
      </c>
      <c r="C281" s="4" t="s">
        <v>524</v>
      </c>
      <c r="D281" s="3" t="s">
        <v>37</v>
      </c>
      <c r="E281" s="3"/>
      <c r="F281" s="5" t="s">
        <v>525</v>
      </c>
      <c r="I281" s="3" t="s">
        <v>39</v>
      </c>
      <c r="J281" s="6">
        <v>1.5</v>
      </c>
      <c r="K281" s="6">
        <v>1.9</v>
      </c>
      <c r="L281" s="6" t="s">
        <v>40</v>
      </c>
      <c r="M281" s="6">
        <v>320</v>
      </c>
      <c r="N281" s="3"/>
      <c r="O281" s="6">
        <v>8.6999999999999993</v>
      </c>
      <c r="AJ281" s="7">
        <f t="shared" si="17"/>
        <v>0</v>
      </c>
      <c r="AK281" s="7">
        <f t="shared" si="16"/>
        <v>0</v>
      </c>
    </row>
    <row r="282" spans="1:37" ht="84" x14ac:dyDescent="0.3">
      <c r="A282">
        <v>282</v>
      </c>
      <c r="B282" s="8" t="s">
        <v>523</v>
      </c>
      <c r="C282" s="9" t="s">
        <v>526</v>
      </c>
      <c r="D282" s="8" t="s">
        <v>37</v>
      </c>
      <c r="F282" s="10" t="s">
        <v>527</v>
      </c>
      <c r="I282" s="8" t="s">
        <v>39</v>
      </c>
      <c r="J282" s="11">
        <v>1.5</v>
      </c>
      <c r="K282" s="11">
        <v>1.9</v>
      </c>
      <c r="L282" s="11" t="s">
        <v>40</v>
      </c>
      <c r="M282" s="11">
        <v>333</v>
      </c>
      <c r="O282" s="11">
        <v>9.1999999999999993</v>
      </c>
      <c r="AJ282" s="12">
        <f t="shared" si="17"/>
        <v>0</v>
      </c>
      <c r="AK282" s="12">
        <f t="shared" si="16"/>
        <v>0</v>
      </c>
    </row>
    <row r="283" spans="1:37" ht="72" x14ac:dyDescent="0.3">
      <c r="A283">
        <v>283</v>
      </c>
      <c r="B283" s="8" t="s">
        <v>523</v>
      </c>
      <c r="C283" s="9" t="s">
        <v>528</v>
      </c>
      <c r="D283" s="8" t="s">
        <v>37</v>
      </c>
      <c r="F283" s="10" t="s">
        <v>529</v>
      </c>
      <c r="I283" s="8" t="s">
        <v>39</v>
      </c>
      <c r="J283" s="11">
        <v>1.5</v>
      </c>
      <c r="K283" s="11">
        <v>1.9</v>
      </c>
      <c r="L283" s="11" t="s">
        <v>40</v>
      </c>
      <c r="M283" s="11">
        <v>321</v>
      </c>
      <c r="O283" s="11">
        <v>9.1999999999999993</v>
      </c>
      <c r="AJ283" s="12">
        <f t="shared" si="17"/>
        <v>0</v>
      </c>
      <c r="AK283" s="12">
        <f t="shared" si="16"/>
        <v>0</v>
      </c>
    </row>
    <row r="284" spans="1:37" ht="60" x14ac:dyDescent="0.3">
      <c r="A284">
        <v>284</v>
      </c>
      <c r="B284" s="8" t="s">
        <v>523</v>
      </c>
      <c r="C284" s="9" t="s">
        <v>530</v>
      </c>
      <c r="D284" s="8" t="s">
        <v>37</v>
      </c>
      <c r="F284" s="10" t="s">
        <v>531</v>
      </c>
      <c r="I284" s="8" t="s">
        <v>39</v>
      </c>
      <c r="J284" s="11">
        <v>1.5</v>
      </c>
      <c r="K284" s="11">
        <v>1.9</v>
      </c>
      <c r="L284" s="11" t="s">
        <v>40</v>
      </c>
      <c r="M284" s="11">
        <v>332</v>
      </c>
      <c r="O284" s="11">
        <v>8.8000000000000007</v>
      </c>
      <c r="AJ284" s="12">
        <f t="shared" si="17"/>
        <v>0</v>
      </c>
      <c r="AK284" s="12">
        <f t="shared" si="16"/>
        <v>0</v>
      </c>
    </row>
    <row r="285" spans="1:37" ht="48" x14ac:dyDescent="0.3">
      <c r="A285">
        <v>285</v>
      </c>
      <c r="B285" s="8" t="s">
        <v>523</v>
      </c>
      <c r="C285" s="9" t="s">
        <v>532</v>
      </c>
      <c r="D285" s="8" t="s">
        <v>37</v>
      </c>
      <c r="F285" s="10" t="s">
        <v>533</v>
      </c>
      <c r="I285" s="8" t="s">
        <v>39</v>
      </c>
      <c r="J285" s="11">
        <v>1.5</v>
      </c>
      <c r="K285" s="11">
        <v>1.9</v>
      </c>
      <c r="L285" s="11" t="s">
        <v>40</v>
      </c>
      <c r="O285" s="11">
        <v>8.6999999999999993</v>
      </c>
      <c r="AJ285" s="12">
        <f t="shared" si="17"/>
        <v>0</v>
      </c>
      <c r="AK285" s="12">
        <f t="shared" si="16"/>
        <v>0</v>
      </c>
    </row>
    <row r="286" spans="1:37" ht="72" x14ac:dyDescent="0.3">
      <c r="A286">
        <v>286</v>
      </c>
      <c r="B286" s="8" t="s">
        <v>523</v>
      </c>
      <c r="C286" s="9" t="s">
        <v>534</v>
      </c>
      <c r="D286" s="8" t="s">
        <v>37</v>
      </c>
      <c r="F286" s="10" t="s">
        <v>535</v>
      </c>
      <c r="I286" s="8" t="s">
        <v>39</v>
      </c>
      <c r="J286" s="11">
        <v>1.5</v>
      </c>
      <c r="K286" s="11">
        <v>1.9</v>
      </c>
      <c r="L286" s="11" t="s">
        <v>40</v>
      </c>
      <c r="O286" s="11">
        <v>9.1999999999999993</v>
      </c>
      <c r="AJ286" s="12">
        <v>2521.1</v>
      </c>
      <c r="AK286" s="12">
        <f t="shared" si="16"/>
        <v>0</v>
      </c>
    </row>
    <row r="287" spans="1:37" ht="84" x14ac:dyDescent="0.3">
      <c r="A287">
        <v>287</v>
      </c>
      <c r="C287" s="9" t="s">
        <v>536</v>
      </c>
      <c r="D287" s="8" t="s">
        <v>37</v>
      </c>
      <c r="F287" s="10" t="s">
        <v>537</v>
      </c>
      <c r="I287" s="8" t="s">
        <v>39</v>
      </c>
      <c r="J287" s="11">
        <v>1.5</v>
      </c>
      <c r="K287" s="11">
        <v>1.9</v>
      </c>
      <c r="L287" s="11" t="s">
        <v>40</v>
      </c>
      <c r="AJ287" s="12">
        <v>2631.1</v>
      </c>
      <c r="AK287" s="12">
        <f t="shared" si="16"/>
        <v>0</v>
      </c>
    </row>
    <row r="288" spans="1:37" ht="48" x14ac:dyDescent="0.3">
      <c r="A288">
        <v>288</v>
      </c>
      <c r="B288" s="3" t="s">
        <v>523</v>
      </c>
      <c r="C288" s="4" t="s">
        <v>538</v>
      </c>
      <c r="D288" s="3" t="s">
        <v>37</v>
      </c>
      <c r="E288" s="3"/>
      <c r="F288" s="5" t="s">
        <v>539</v>
      </c>
      <c r="I288" s="3" t="s">
        <v>39</v>
      </c>
      <c r="J288" s="6">
        <v>1.5</v>
      </c>
      <c r="K288" s="6">
        <v>1.9</v>
      </c>
      <c r="L288" s="6" t="s">
        <v>40</v>
      </c>
      <c r="M288" s="6">
        <v>256</v>
      </c>
      <c r="N288" s="3"/>
      <c r="O288" s="6"/>
      <c r="AJ288" s="7">
        <f t="shared" ref="AJ288:AJ293" si="18">AU288*$O$2</f>
        <v>0</v>
      </c>
      <c r="AK288" s="7">
        <f t="shared" si="16"/>
        <v>0</v>
      </c>
    </row>
    <row r="289" spans="1:37" ht="72" x14ac:dyDescent="0.3">
      <c r="A289">
        <v>289</v>
      </c>
      <c r="B289" s="8" t="s">
        <v>523</v>
      </c>
      <c r="C289" s="9" t="s">
        <v>540</v>
      </c>
      <c r="D289" s="8" t="s">
        <v>37</v>
      </c>
      <c r="F289" s="10" t="s">
        <v>541</v>
      </c>
      <c r="I289" s="8" t="s">
        <v>39</v>
      </c>
      <c r="J289" s="11">
        <v>1.5</v>
      </c>
      <c r="K289" s="11">
        <v>1.9</v>
      </c>
      <c r="L289" s="11" t="s">
        <v>40</v>
      </c>
      <c r="M289" s="11">
        <v>269</v>
      </c>
      <c r="AJ289" s="12">
        <f t="shared" si="18"/>
        <v>0</v>
      </c>
      <c r="AK289" s="12">
        <f t="shared" si="16"/>
        <v>0</v>
      </c>
    </row>
    <row r="290" spans="1:37" ht="72" x14ac:dyDescent="0.3">
      <c r="A290">
        <v>290</v>
      </c>
      <c r="B290" s="8" t="s">
        <v>523</v>
      </c>
      <c r="C290" s="9" t="s">
        <v>542</v>
      </c>
      <c r="D290" s="8" t="s">
        <v>37</v>
      </c>
      <c r="F290" s="10" t="s">
        <v>543</v>
      </c>
      <c r="I290" s="8" t="s">
        <v>39</v>
      </c>
      <c r="J290" s="11">
        <v>1.5</v>
      </c>
      <c r="K290" s="11">
        <v>1.9</v>
      </c>
      <c r="L290" s="11" t="s">
        <v>40</v>
      </c>
      <c r="M290" s="11">
        <v>257</v>
      </c>
      <c r="AJ290" s="12">
        <f t="shared" si="18"/>
        <v>0</v>
      </c>
      <c r="AK290" s="12">
        <f t="shared" si="16"/>
        <v>0</v>
      </c>
    </row>
    <row r="291" spans="1:37" ht="60" x14ac:dyDescent="0.3">
      <c r="A291">
        <v>291</v>
      </c>
      <c r="B291" s="8" t="s">
        <v>523</v>
      </c>
      <c r="C291" s="9" t="s">
        <v>544</v>
      </c>
      <c r="D291" s="8" t="s">
        <v>37</v>
      </c>
      <c r="F291" s="10" t="s">
        <v>545</v>
      </c>
      <c r="I291" s="8" t="s">
        <v>39</v>
      </c>
      <c r="J291" s="11">
        <v>1.5</v>
      </c>
      <c r="K291" s="11">
        <v>1.9</v>
      </c>
      <c r="L291" s="11" t="s">
        <v>40</v>
      </c>
      <c r="M291" s="11">
        <v>268</v>
      </c>
      <c r="AJ291" s="12">
        <f t="shared" si="18"/>
        <v>0</v>
      </c>
      <c r="AK291" s="12">
        <f t="shared" si="16"/>
        <v>0</v>
      </c>
    </row>
    <row r="292" spans="1:37" ht="36" x14ac:dyDescent="0.3">
      <c r="A292">
        <v>292</v>
      </c>
      <c r="B292" s="8" t="s">
        <v>523</v>
      </c>
      <c r="C292" s="9" t="s">
        <v>546</v>
      </c>
      <c r="D292" s="8" t="s">
        <v>37</v>
      </c>
      <c r="F292" s="10" t="s">
        <v>547</v>
      </c>
      <c r="I292" s="8" t="s">
        <v>39</v>
      </c>
      <c r="J292" s="11">
        <v>1.5</v>
      </c>
      <c r="K292" s="11">
        <v>1.9</v>
      </c>
      <c r="L292" s="11" t="s">
        <v>40</v>
      </c>
      <c r="AJ292" s="12">
        <f t="shared" si="18"/>
        <v>0</v>
      </c>
      <c r="AK292" s="12">
        <f t="shared" si="16"/>
        <v>0</v>
      </c>
    </row>
    <row r="293" spans="1:37" ht="60" x14ac:dyDescent="0.3">
      <c r="A293">
        <v>293</v>
      </c>
      <c r="B293" s="8" t="s">
        <v>523</v>
      </c>
      <c r="C293" s="9" t="s">
        <v>548</v>
      </c>
      <c r="D293" s="8" t="s">
        <v>37</v>
      </c>
      <c r="F293" s="10" t="s">
        <v>549</v>
      </c>
      <c r="I293" s="8" t="s">
        <v>39</v>
      </c>
      <c r="J293" s="11">
        <v>1.5</v>
      </c>
      <c r="K293" s="11">
        <v>1.9</v>
      </c>
      <c r="L293" s="11" t="s">
        <v>40</v>
      </c>
      <c r="AJ293" s="12">
        <f t="shared" si="18"/>
        <v>0</v>
      </c>
      <c r="AK293" s="12">
        <f t="shared" si="16"/>
        <v>0</v>
      </c>
    </row>
    <row r="294" spans="1:37" ht="72" x14ac:dyDescent="0.3">
      <c r="A294">
        <v>294</v>
      </c>
      <c r="C294" s="9" t="s">
        <v>550</v>
      </c>
      <c r="D294" s="8" t="s">
        <v>37</v>
      </c>
      <c r="F294" s="10" t="s">
        <v>551</v>
      </c>
      <c r="I294" s="8" t="s">
        <v>39</v>
      </c>
      <c r="J294" s="11">
        <v>1.5</v>
      </c>
      <c r="K294" s="11">
        <v>1.9</v>
      </c>
      <c r="L294" s="11" t="s">
        <v>40</v>
      </c>
      <c r="AJ294" s="12">
        <v>2178.96</v>
      </c>
      <c r="AK294" s="12">
        <f t="shared" si="16"/>
        <v>0</v>
      </c>
    </row>
    <row r="295" spans="1:37" ht="36" x14ac:dyDescent="0.3">
      <c r="A295">
        <v>295</v>
      </c>
      <c r="B295" s="3" t="s">
        <v>523</v>
      </c>
      <c r="C295" s="4" t="s">
        <v>552</v>
      </c>
      <c r="D295" s="3" t="s">
        <v>37</v>
      </c>
      <c r="E295" s="3"/>
      <c r="F295" s="5" t="s">
        <v>553</v>
      </c>
      <c r="I295" s="3" t="s">
        <v>39</v>
      </c>
      <c r="J295" s="6">
        <v>1.5</v>
      </c>
      <c r="K295" s="6">
        <v>1.9</v>
      </c>
      <c r="L295" s="6" t="s">
        <v>40</v>
      </c>
      <c r="M295" s="6">
        <v>208</v>
      </c>
      <c r="N295" s="3"/>
      <c r="O295" s="6"/>
      <c r="AJ295" s="7">
        <f t="shared" ref="AJ295:AJ300" si="19">AU295*$O$2</f>
        <v>0</v>
      </c>
      <c r="AK295" s="7">
        <f t="shared" si="16"/>
        <v>0</v>
      </c>
    </row>
    <row r="296" spans="1:37" ht="72" x14ac:dyDescent="0.3">
      <c r="A296">
        <v>296</v>
      </c>
      <c r="B296" s="8" t="s">
        <v>523</v>
      </c>
      <c r="C296" s="9" t="s">
        <v>554</v>
      </c>
      <c r="D296" s="8" t="s">
        <v>37</v>
      </c>
      <c r="F296" s="10" t="s">
        <v>555</v>
      </c>
      <c r="I296" s="8" t="s">
        <v>39</v>
      </c>
      <c r="J296" s="11">
        <v>1.5</v>
      </c>
      <c r="K296" s="11">
        <v>1.9</v>
      </c>
      <c r="L296" s="11" t="s">
        <v>40</v>
      </c>
      <c r="M296" s="11">
        <v>221</v>
      </c>
      <c r="AJ296" s="12">
        <f t="shared" si="19"/>
        <v>0</v>
      </c>
      <c r="AK296" s="12">
        <f t="shared" si="16"/>
        <v>0</v>
      </c>
    </row>
    <row r="297" spans="1:37" ht="60" x14ac:dyDescent="0.3">
      <c r="A297">
        <v>297</v>
      </c>
      <c r="B297" s="8" t="s">
        <v>523</v>
      </c>
      <c r="C297" s="9" t="s">
        <v>556</v>
      </c>
      <c r="D297" s="8" t="s">
        <v>37</v>
      </c>
      <c r="F297" s="10" t="s">
        <v>557</v>
      </c>
      <c r="I297" s="8" t="s">
        <v>39</v>
      </c>
      <c r="J297" s="11">
        <v>1.5</v>
      </c>
      <c r="K297" s="11">
        <v>1.9</v>
      </c>
      <c r="L297" s="11" t="s">
        <v>40</v>
      </c>
      <c r="M297" s="11">
        <v>209</v>
      </c>
      <c r="AJ297" s="12">
        <f t="shared" si="19"/>
        <v>0</v>
      </c>
      <c r="AK297" s="12">
        <f t="shared" si="16"/>
        <v>0</v>
      </c>
    </row>
    <row r="298" spans="1:37" ht="48" x14ac:dyDescent="0.3">
      <c r="A298">
        <v>298</v>
      </c>
      <c r="B298" s="8" t="s">
        <v>523</v>
      </c>
      <c r="C298" s="9" t="s">
        <v>558</v>
      </c>
      <c r="D298" s="8" t="s">
        <v>37</v>
      </c>
      <c r="F298" s="10" t="s">
        <v>559</v>
      </c>
      <c r="I298" s="8" t="s">
        <v>39</v>
      </c>
      <c r="J298" s="11">
        <v>1.5</v>
      </c>
      <c r="K298" s="11">
        <v>1.9</v>
      </c>
      <c r="L298" s="11" t="s">
        <v>40</v>
      </c>
      <c r="M298" s="11">
        <v>220</v>
      </c>
      <c r="AJ298" s="12">
        <f t="shared" si="19"/>
        <v>0</v>
      </c>
      <c r="AK298" s="12">
        <f t="shared" si="16"/>
        <v>0</v>
      </c>
    </row>
    <row r="299" spans="1:37" ht="36" x14ac:dyDescent="0.3">
      <c r="A299">
        <v>299</v>
      </c>
      <c r="B299" s="8" t="s">
        <v>523</v>
      </c>
      <c r="C299" s="9" t="s">
        <v>560</v>
      </c>
      <c r="D299" s="8" t="s">
        <v>37</v>
      </c>
      <c r="F299" s="10" t="s">
        <v>561</v>
      </c>
      <c r="I299" s="8" t="s">
        <v>39</v>
      </c>
      <c r="J299" s="11">
        <v>1.5</v>
      </c>
      <c r="K299" s="11">
        <v>1.9</v>
      </c>
      <c r="L299" s="11" t="s">
        <v>40</v>
      </c>
      <c r="AJ299" s="12">
        <f t="shared" si="19"/>
        <v>0</v>
      </c>
      <c r="AK299" s="12">
        <f t="shared" si="16"/>
        <v>0</v>
      </c>
    </row>
    <row r="300" spans="1:37" ht="60" x14ac:dyDescent="0.3">
      <c r="A300">
        <v>300</v>
      </c>
      <c r="B300" s="8" t="s">
        <v>523</v>
      </c>
      <c r="C300" s="9" t="s">
        <v>562</v>
      </c>
      <c r="D300" s="8" t="s">
        <v>37</v>
      </c>
      <c r="F300" s="10" t="s">
        <v>563</v>
      </c>
      <c r="I300" s="8" t="s">
        <v>39</v>
      </c>
      <c r="J300" s="11">
        <v>1.5</v>
      </c>
      <c r="K300" s="11">
        <v>1.9</v>
      </c>
      <c r="L300" s="11" t="s">
        <v>40</v>
      </c>
      <c r="AJ300" s="12">
        <f t="shared" si="19"/>
        <v>0</v>
      </c>
      <c r="AK300" s="12">
        <f t="shared" si="16"/>
        <v>0</v>
      </c>
    </row>
    <row r="301" spans="1:37" ht="72" x14ac:dyDescent="0.3">
      <c r="A301">
        <v>301</v>
      </c>
      <c r="C301" s="9" t="s">
        <v>564</v>
      </c>
      <c r="D301" s="8" t="s">
        <v>37</v>
      </c>
      <c r="F301" s="10" t="s">
        <v>565</v>
      </c>
      <c r="I301" s="8" t="s">
        <v>39</v>
      </c>
      <c r="J301" s="11">
        <v>1.5</v>
      </c>
      <c r="K301" s="11">
        <v>1.9</v>
      </c>
      <c r="L301" s="11" t="s">
        <v>40</v>
      </c>
      <c r="AJ301" s="12">
        <v>1838.62</v>
      </c>
      <c r="AK301" s="12">
        <f t="shared" si="16"/>
        <v>0</v>
      </c>
    </row>
    <row r="302" spans="1:37" ht="48" x14ac:dyDescent="0.3">
      <c r="A302">
        <v>302</v>
      </c>
      <c r="B302" s="3" t="s">
        <v>523</v>
      </c>
      <c r="C302" s="4" t="s">
        <v>566</v>
      </c>
      <c r="D302" s="3" t="s">
        <v>37</v>
      </c>
      <c r="E302" s="3"/>
      <c r="F302" s="5" t="s">
        <v>567</v>
      </c>
      <c r="I302" s="3" t="s">
        <v>39</v>
      </c>
      <c r="J302" s="6">
        <v>1</v>
      </c>
      <c r="K302" s="6">
        <v>2.2000000000000002</v>
      </c>
      <c r="L302" s="6" t="s">
        <v>40</v>
      </c>
      <c r="M302" s="6">
        <v>240</v>
      </c>
      <c r="N302" s="3"/>
      <c r="O302" s="6"/>
      <c r="AJ302" s="7">
        <f t="shared" ref="AJ302:AJ307" si="20">AU302*$O$2</f>
        <v>0</v>
      </c>
      <c r="AK302" s="7">
        <f t="shared" si="16"/>
        <v>0</v>
      </c>
    </row>
    <row r="303" spans="1:37" ht="72" x14ac:dyDescent="0.3">
      <c r="A303">
        <v>303</v>
      </c>
      <c r="B303" s="8" t="s">
        <v>523</v>
      </c>
      <c r="C303" s="9" t="s">
        <v>568</v>
      </c>
      <c r="D303" s="8" t="s">
        <v>37</v>
      </c>
      <c r="F303" s="10" t="s">
        <v>569</v>
      </c>
      <c r="I303" s="8" t="s">
        <v>39</v>
      </c>
      <c r="J303" s="11">
        <v>1</v>
      </c>
      <c r="K303" s="11">
        <v>2.2000000000000002</v>
      </c>
      <c r="L303" s="11" t="s">
        <v>40</v>
      </c>
      <c r="M303" s="11">
        <v>253</v>
      </c>
      <c r="AJ303" s="12">
        <f t="shared" si="20"/>
        <v>0</v>
      </c>
      <c r="AK303" s="12">
        <f t="shared" si="16"/>
        <v>0</v>
      </c>
    </row>
    <row r="304" spans="1:37" ht="72" x14ac:dyDescent="0.3">
      <c r="A304">
        <v>304</v>
      </c>
      <c r="B304" s="8" t="s">
        <v>523</v>
      </c>
      <c r="C304" s="9" t="s">
        <v>570</v>
      </c>
      <c r="D304" s="8" t="s">
        <v>37</v>
      </c>
      <c r="F304" s="10" t="s">
        <v>571</v>
      </c>
      <c r="I304" s="8" t="s">
        <v>39</v>
      </c>
      <c r="J304" s="11">
        <v>1</v>
      </c>
      <c r="K304" s="11">
        <v>2.2000000000000002</v>
      </c>
      <c r="L304" s="11" t="s">
        <v>40</v>
      </c>
      <c r="M304" s="11">
        <v>241</v>
      </c>
      <c r="AJ304" s="12">
        <f t="shared" si="20"/>
        <v>0</v>
      </c>
      <c r="AK304" s="12">
        <f t="shared" si="16"/>
        <v>0</v>
      </c>
    </row>
    <row r="305" spans="1:37" ht="60" x14ac:dyDescent="0.3">
      <c r="A305">
        <v>305</v>
      </c>
      <c r="B305" s="8" t="s">
        <v>523</v>
      </c>
      <c r="C305" s="9" t="s">
        <v>572</v>
      </c>
      <c r="D305" s="8" t="s">
        <v>37</v>
      </c>
      <c r="F305" s="10" t="s">
        <v>573</v>
      </c>
      <c r="I305" s="8" t="s">
        <v>39</v>
      </c>
      <c r="J305" s="11">
        <v>1</v>
      </c>
      <c r="K305" s="11">
        <v>2.2000000000000002</v>
      </c>
      <c r="L305" s="11" t="s">
        <v>40</v>
      </c>
      <c r="M305" s="11">
        <v>252</v>
      </c>
      <c r="AJ305" s="12">
        <f t="shared" si="20"/>
        <v>0</v>
      </c>
      <c r="AK305" s="12">
        <f t="shared" si="16"/>
        <v>0</v>
      </c>
    </row>
    <row r="306" spans="1:37" ht="36" x14ac:dyDescent="0.3">
      <c r="A306">
        <v>306</v>
      </c>
      <c r="B306" s="8" t="s">
        <v>523</v>
      </c>
      <c r="C306" s="9" t="s">
        <v>574</v>
      </c>
      <c r="D306" s="8" t="s">
        <v>37</v>
      </c>
      <c r="F306" s="10" t="s">
        <v>575</v>
      </c>
      <c r="I306" s="8" t="s">
        <v>39</v>
      </c>
      <c r="J306" s="11">
        <v>1</v>
      </c>
      <c r="K306" s="11">
        <v>2.2000000000000002</v>
      </c>
      <c r="L306" s="11" t="s">
        <v>40</v>
      </c>
      <c r="AJ306" s="12">
        <f t="shared" si="20"/>
        <v>0</v>
      </c>
      <c r="AK306" s="12">
        <f t="shared" si="16"/>
        <v>0</v>
      </c>
    </row>
    <row r="307" spans="1:37" ht="60" x14ac:dyDescent="0.3">
      <c r="A307">
        <v>307</v>
      </c>
      <c r="B307" s="8" t="s">
        <v>523</v>
      </c>
      <c r="C307" s="9" t="s">
        <v>576</v>
      </c>
      <c r="D307" s="8" t="s">
        <v>37</v>
      </c>
      <c r="F307" s="10" t="s">
        <v>577</v>
      </c>
      <c r="I307" s="8" t="s">
        <v>39</v>
      </c>
      <c r="J307" s="11">
        <v>1</v>
      </c>
      <c r="K307" s="11">
        <v>2.2000000000000002</v>
      </c>
      <c r="L307" s="11" t="s">
        <v>40</v>
      </c>
      <c r="AJ307" s="12">
        <f t="shared" si="20"/>
        <v>0</v>
      </c>
      <c r="AK307" s="12">
        <f t="shared" si="16"/>
        <v>0</v>
      </c>
    </row>
    <row r="308" spans="1:37" ht="72" x14ac:dyDescent="0.3">
      <c r="A308">
        <v>308</v>
      </c>
      <c r="C308" s="9" t="s">
        <v>578</v>
      </c>
      <c r="D308" s="8" t="s">
        <v>37</v>
      </c>
      <c r="F308" s="10" t="s">
        <v>579</v>
      </c>
      <c r="I308" s="8" t="s">
        <v>39</v>
      </c>
      <c r="J308" s="11">
        <v>1</v>
      </c>
      <c r="K308" s="11">
        <v>2.2000000000000002</v>
      </c>
      <c r="L308" s="11" t="s">
        <v>40</v>
      </c>
      <c r="AJ308" s="12">
        <v>2442.16</v>
      </c>
      <c r="AK308" s="12">
        <f t="shared" si="16"/>
        <v>0</v>
      </c>
    </row>
    <row r="309" spans="1:37" ht="48" x14ac:dyDescent="0.3">
      <c r="A309">
        <v>309</v>
      </c>
      <c r="B309" s="3" t="s">
        <v>523</v>
      </c>
      <c r="C309" s="4" t="s">
        <v>580</v>
      </c>
      <c r="D309" s="3" t="s">
        <v>37</v>
      </c>
      <c r="E309" s="3"/>
      <c r="F309" s="5" t="s">
        <v>567</v>
      </c>
      <c r="I309" s="3" t="s">
        <v>39</v>
      </c>
      <c r="J309" s="6">
        <v>1</v>
      </c>
      <c r="K309" s="6">
        <v>2.2000000000000002</v>
      </c>
      <c r="L309" s="6" t="s">
        <v>40</v>
      </c>
      <c r="M309" s="6">
        <v>288</v>
      </c>
      <c r="N309" s="3"/>
      <c r="O309" s="6"/>
      <c r="AJ309" s="7">
        <f t="shared" ref="AJ309:AJ314" si="21">AU309*$O$2</f>
        <v>0</v>
      </c>
      <c r="AK309" s="7">
        <f t="shared" si="16"/>
        <v>0</v>
      </c>
    </row>
    <row r="310" spans="1:37" ht="72" x14ac:dyDescent="0.3">
      <c r="A310">
        <v>310</v>
      </c>
      <c r="B310" s="8" t="s">
        <v>523</v>
      </c>
      <c r="C310" s="9" t="s">
        <v>581</v>
      </c>
      <c r="D310" s="8" t="s">
        <v>37</v>
      </c>
      <c r="F310" s="10" t="s">
        <v>569</v>
      </c>
      <c r="I310" s="8" t="s">
        <v>39</v>
      </c>
      <c r="J310" s="11">
        <v>1</v>
      </c>
      <c r="K310" s="11">
        <v>2.2000000000000002</v>
      </c>
      <c r="L310" s="11" t="s">
        <v>40</v>
      </c>
      <c r="M310" s="11">
        <v>301</v>
      </c>
      <c r="AJ310" s="12">
        <f t="shared" si="21"/>
        <v>0</v>
      </c>
      <c r="AK310" s="12">
        <f t="shared" si="16"/>
        <v>0</v>
      </c>
    </row>
    <row r="311" spans="1:37" ht="72" x14ac:dyDescent="0.3">
      <c r="A311">
        <v>311</v>
      </c>
      <c r="B311" s="8" t="s">
        <v>523</v>
      </c>
      <c r="C311" s="9" t="s">
        <v>582</v>
      </c>
      <c r="D311" s="8" t="s">
        <v>37</v>
      </c>
      <c r="F311" s="10" t="s">
        <v>571</v>
      </c>
      <c r="I311" s="8" t="s">
        <v>39</v>
      </c>
      <c r="J311" s="11">
        <v>1</v>
      </c>
      <c r="K311" s="11">
        <v>2.2000000000000002</v>
      </c>
      <c r="L311" s="11" t="s">
        <v>40</v>
      </c>
      <c r="M311" s="11">
        <v>289</v>
      </c>
      <c r="AJ311" s="12">
        <f t="shared" si="21"/>
        <v>0</v>
      </c>
      <c r="AK311" s="12">
        <f t="shared" si="16"/>
        <v>0</v>
      </c>
    </row>
    <row r="312" spans="1:37" ht="60" x14ac:dyDescent="0.3">
      <c r="A312">
        <v>312</v>
      </c>
      <c r="B312" s="8" t="s">
        <v>523</v>
      </c>
      <c r="C312" s="9" t="s">
        <v>583</v>
      </c>
      <c r="D312" s="8" t="s">
        <v>37</v>
      </c>
      <c r="F312" s="10" t="s">
        <v>573</v>
      </c>
      <c r="I312" s="8" t="s">
        <v>39</v>
      </c>
      <c r="J312" s="11">
        <v>1</v>
      </c>
      <c r="K312" s="11">
        <v>2.2000000000000002</v>
      </c>
      <c r="L312" s="11" t="s">
        <v>40</v>
      </c>
      <c r="M312" s="11">
        <v>300</v>
      </c>
      <c r="AJ312" s="12">
        <f t="shared" si="21"/>
        <v>0</v>
      </c>
      <c r="AK312" s="12">
        <f t="shared" si="16"/>
        <v>0</v>
      </c>
    </row>
    <row r="313" spans="1:37" ht="36" x14ac:dyDescent="0.3">
      <c r="A313">
        <v>313</v>
      </c>
      <c r="B313" s="8" t="s">
        <v>523</v>
      </c>
      <c r="C313" s="9" t="s">
        <v>584</v>
      </c>
      <c r="D313" s="8" t="s">
        <v>37</v>
      </c>
      <c r="F313" s="10" t="s">
        <v>575</v>
      </c>
      <c r="I313" s="8" t="s">
        <v>39</v>
      </c>
      <c r="J313" s="11">
        <v>1</v>
      </c>
      <c r="K313" s="11">
        <v>2.2000000000000002</v>
      </c>
      <c r="L313" s="11" t="s">
        <v>40</v>
      </c>
      <c r="AJ313" s="12">
        <f t="shared" si="21"/>
        <v>0</v>
      </c>
      <c r="AK313" s="12">
        <f t="shared" si="16"/>
        <v>0</v>
      </c>
    </row>
    <row r="314" spans="1:37" ht="60" x14ac:dyDescent="0.3">
      <c r="A314">
        <v>314</v>
      </c>
      <c r="B314" s="8" t="s">
        <v>523</v>
      </c>
      <c r="C314" s="9" t="s">
        <v>585</v>
      </c>
      <c r="D314" s="8" t="s">
        <v>37</v>
      </c>
      <c r="F314" s="10" t="s">
        <v>577</v>
      </c>
      <c r="I314" s="8" t="s">
        <v>39</v>
      </c>
      <c r="J314" s="11">
        <v>1</v>
      </c>
      <c r="K314" s="11">
        <v>2.2000000000000002</v>
      </c>
      <c r="L314" s="11" t="s">
        <v>40</v>
      </c>
      <c r="AJ314" s="12">
        <f t="shared" si="21"/>
        <v>0</v>
      </c>
      <c r="AK314" s="12">
        <f t="shared" si="16"/>
        <v>0</v>
      </c>
    </row>
    <row r="315" spans="1:37" ht="72" x14ac:dyDescent="0.3">
      <c r="A315">
        <v>315</v>
      </c>
      <c r="C315" s="9" t="s">
        <v>586</v>
      </c>
      <c r="D315" s="8" t="s">
        <v>37</v>
      </c>
      <c r="F315" s="10" t="s">
        <v>579</v>
      </c>
      <c r="I315" s="8" t="s">
        <v>39</v>
      </c>
      <c r="J315" s="11">
        <v>1</v>
      </c>
      <c r="K315" s="11">
        <v>2.2000000000000002</v>
      </c>
      <c r="L315" s="11" t="s">
        <v>40</v>
      </c>
      <c r="AJ315" s="12">
        <v>2782.63</v>
      </c>
      <c r="AK315" s="12">
        <f t="shared" si="16"/>
        <v>0</v>
      </c>
    </row>
    <row r="316" spans="1:37" ht="48" x14ac:dyDescent="0.3">
      <c r="A316">
        <v>316</v>
      </c>
      <c r="B316" s="3" t="s">
        <v>523</v>
      </c>
      <c r="C316" s="4" t="s">
        <v>587</v>
      </c>
      <c r="D316" s="3" t="s">
        <v>37</v>
      </c>
      <c r="E316" s="3"/>
      <c r="F316" s="5" t="s">
        <v>567</v>
      </c>
      <c r="I316" s="3" t="s">
        <v>39</v>
      </c>
      <c r="J316" s="6">
        <v>1</v>
      </c>
      <c r="K316" s="6">
        <v>2.2000000000000002</v>
      </c>
      <c r="L316" s="6" t="s">
        <v>40</v>
      </c>
      <c r="M316" s="6">
        <v>352</v>
      </c>
      <c r="N316" s="3"/>
      <c r="O316" s="6"/>
      <c r="AJ316" s="7">
        <f>AU316*$O$2</f>
        <v>0</v>
      </c>
      <c r="AK316" s="7">
        <f t="shared" si="16"/>
        <v>0</v>
      </c>
    </row>
    <row r="317" spans="1:37" ht="72" x14ac:dyDescent="0.3">
      <c r="A317">
        <v>317</v>
      </c>
      <c r="B317" s="8" t="s">
        <v>523</v>
      </c>
      <c r="C317" s="9" t="s">
        <v>588</v>
      </c>
      <c r="D317" s="8" t="s">
        <v>37</v>
      </c>
      <c r="F317" s="10" t="s">
        <v>569</v>
      </c>
      <c r="I317" s="8" t="s">
        <v>39</v>
      </c>
      <c r="J317" s="11">
        <v>1</v>
      </c>
      <c r="K317" s="11">
        <v>2.2000000000000002</v>
      </c>
      <c r="L317" s="11" t="s">
        <v>40</v>
      </c>
      <c r="M317" s="11">
        <v>365</v>
      </c>
      <c r="AJ317" s="12">
        <f>AU317*$O$2</f>
        <v>0</v>
      </c>
      <c r="AK317" s="12">
        <f t="shared" si="16"/>
        <v>0</v>
      </c>
    </row>
    <row r="318" spans="1:37" ht="72" x14ac:dyDescent="0.3">
      <c r="A318">
        <v>318</v>
      </c>
      <c r="B318" s="8" t="s">
        <v>523</v>
      </c>
      <c r="C318" s="9" t="s">
        <v>589</v>
      </c>
      <c r="D318" s="8" t="s">
        <v>37</v>
      </c>
      <c r="F318" s="10" t="s">
        <v>571</v>
      </c>
      <c r="I318" s="8" t="s">
        <v>39</v>
      </c>
      <c r="J318" s="11">
        <v>1</v>
      </c>
      <c r="K318" s="11">
        <v>2.2000000000000002</v>
      </c>
      <c r="L318" s="11" t="s">
        <v>40</v>
      </c>
      <c r="M318" s="11">
        <v>353</v>
      </c>
      <c r="AJ318" s="12">
        <f>AU318*$O$2</f>
        <v>0</v>
      </c>
      <c r="AK318" s="12">
        <f t="shared" si="16"/>
        <v>0</v>
      </c>
    </row>
    <row r="319" spans="1:37" ht="60" x14ac:dyDescent="0.3">
      <c r="A319">
        <v>319</v>
      </c>
      <c r="B319" s="8" t="s">
        <v>523</v>
      </c>
      <c r="C319" s="9" t="s">
        <v>590</v>
      </c>
      <c r="D319" s="8" t="s">
        <v>37</v>
      </c>
      <c r="F319" s="10" t="s">
        <v>573</v>
      </c>
      <c r="I319" s="8" t="s">
        <v>39</v>
      </c>
      <c r="J319" s="11">
        <v>1</v>
      </c>
      <c r="K319" s="11">
        <v>2.2000000000000002</v>
      </c>
      <c r="L319" s="11" t="s">
        <v>40</v>
      </c>
      <c r="M319" s="11">
        <v>364</v>
      </c>
      <c r="AJ319" s="12">
        <f>AU319*$O$2</f>
        <v>0</v>
      </c>
      <c r="AK319" s="12">
        <f t="shared" si="16"/>
        <v>0</v>
      </c>
    </row>
    <row r="320" spans="1:37" ht="36" x14ac:dyDescent="0.3">
      <c r="A320">
        <v>320</v>
      </c>
      <c r="B320" s="8" t="s">
        <v>523</v>
      </c>
      <c r="C320" s="9" t="s">
        <v>591</v>
      </c>
      <c r="D320" s="8" t="s">
        <v>37</v>
      </c>
      <c r="F320" s="10" t="s">
        <v>575</v>
      </c>
      <c r="I320" s="8" t="s">
        <v>39</v>
      </c>
      <c r="J320" s="11">
        <v>1</v>
      </c>
      <c r="K320" s="11">
        <v>2.2000000000000002</v>
      </c>
      <c r="L320" s="11" t="s">
        <v>40</v>
      </c>
      <c r="AJ320" s="12">
        <f>AU320*$O$2</f>
        <v>0</v>
      </c>
      <c r="AK320" s="12">
        <f t="shared" si="16"/>
        <v>0</v>
      </c>
    </row>
    <row r="321" spans="1:37" ht="60" x14ac:dyDescent="0.3">
      <c r="A321">
        <v>321</v>
      </c>
      <c r="B321" s="8" t="s">
        <v>523</v>
      </c>
      <c r="C321" s="9" t="s">
        <v>592</v>
      </c>
      <c r="D321" s="8" t="s">
        <v>37</v>
      </c>
      <c r="F321" s="10" t="s">
        <v>577</v>
      </c>
      <c r="I321" s="8" t="s">
        <v>39</v>
      </c>
      <c r="J321" s="11">
        <v>1</v>
      </c>
      <c r="K321" s="11">
        <v>2.2000000000000002</v>
      </c>
      <c r="L321" s="11" t="s">
        <v>40</v>
      </c>
      <c r="AJ321" s="12">
        <v>2672.63</v>
      </c>
      <c r="AK321" s="12">
        <f t="shared" si="16"/>
        <v>0</v>
      </c>
    </row>
    <row r="322" spans="1:37" ht="72" x14ac:dyDescent="0.3">
      <c r="A322">
        <v>322</v>
      </c>
      <c r="C322" s="9" t="s">
        <v>593</v>
      </c>
      <c r="D322" s="8" t="s">
        <v>37</v>
      </c>
      <c r="F322" s="10" t="s">
        <v>579</v>
      </c>
      <c r="I322" s="8" t="s">
        <v>39</v>
      </c>
      <c r="J322" s="11">
        <v>1</v>
      </c>
      <c r="K322" s="11">
        <v>2.2000000000000002</v>
      </c>
      <c r="L322" s="11" t="s">
        <v>40</v>
      </c>
      <c r="AJ322" s="12">
        <v>2782.63</v>
      </c>
      <c r="AK322" s="12">
        <f t="shared" ref="AK322:AK385" si="22">AJ322*AM322</f>
        <v>0</v>
      </c>
    </row>
    <row r="323" spans="1:37" ht="48" x14ac:dyDescent="0.3">
      <c r="A323">
        <v>323</v>
      </c>
      <c r="B323" s="3" t="s">
        <v>523</v>
      </c>
      <c r="C323" s="4" t="s">
        <v>594</v>
      </c>
      <c r="D323" s="3" t="s">
        <v>37</v>
      </c>
      <c r="E323" s="3"/>
      <c r="F323" s="5" t="s">
        <v>595</v>
      </c>
      <c r="I323" s="3" t="s">
        <v>39</v>
      </c>
      <c r="J323" s="6">
        <v>1.2</v>
      </c>
      <c r="K323" s="6">
        <v>1.6</v>
      </c>
      <c r="L323" s="6" t="s">
        <v>40</v>
      </c>
      <c r="M323" s="6">
        <v>192</v>
      </c>
      <c r="N323" s="3"/>
      <c r="O323" s="6">
        <v>6.5</v>
      </c>
      <c r="AJ323" s="7">
        <f t="shared" ref="AJ323:AJ334" si="23">AU323*$O$2</f>
        <v>0</v>
      </c>
      <c r="AK323" s="7">
        <f t="shared" si="22"/>
        <v>0</v>
      </c>
    </row>
    <row r="324" spans="1:37" ht="72" x14ac:dyDescent="0.3">
      <c r="A324">
        <v>324</v>
      </c>
      <c r="B324" s="8" t="s">
        <v>523</v>
      </c>
      <c r="C324" s="9" t="s">
        <v>596</v>
      </c>
      <c r="D324" s="8" t="s">
        <v>37</v>
      </c>
      <c r="F324" s="10" t="s">
        <v>597</v>
      </c>
      <c r="I324" s="8" t="s">
        <v>39</v>
      </c>
      <c r="J324" s="11">
        <v>1.2</v>
      </c>
      <c r="K324" s="11">
        <v>1.6</v>
      </c>
      <c r="L324" s="11" t="s">
        <v>40</v>
      </c>
      <c r="M324" s="11">
        <v>211</v>
      </c>
      <c r="O324" s="11">
        <v>7</v>
      </c>
      <c r="AJ324" s="12">
        <f t="shared" si="23"/>
        <v>0</v>
      </c>
      <c r="AK324" s="12">
        <f t="shared" si="22"/>
        <v>0</v>
      </c>
    </row>
    <row r="325" spans="1:37" ht="72" x14ac:dyDescent="0.3">
      <c r="A325">
        <v>325</v>
      </c>
      <c r="B325" s="8" t="s">
        <v>523</v>
      </c>
      <c r="C325" s="9" t="s">
        <v>598</v>
      </c>
      <c r="D325" s="8" t="s">
        <v>37</v>
      </c>
      <c r="F325" s="10" t="s">
        <v>599</v>
      </c>
      <c r="I325" s="8" t="s">
        <v>39</v>
      </c>
      <c r="J325" s="11">
        <v>1.2</v>
      </c>
      <c r="K325" s="11">
        <v>1.6</v>
      </c>
      <c r="L325" s="11" t="s">
        <v>40</v>
      </c>
      <c r="M325" s="11">
        <v>257</v>
      </c>
      <c r="O325" s="11">
        <v>7</v>
      </c>
      <c r="AJ325" s="12">
        <f t="shared" si="23"/>
        <v>0</v>
      </c>
      <c r="AK325" s="12">
        <f t="shared" si="22"/>
        <v>0</v>
      </c>
    </row>
    <row r="326" spans="1:37" ht="60" x14ac:dyDescent="0.3">
      <c r="A326">
        <v>326</v>
      </c>
      <c r="B326" s="8" t="s">
        <v>523</v>
      </c>
      <c r="C326" s="9" t="s">
        <v>600</v>
      </c>
      <c r="D326" s="8" t="s">
        <v>37</v>
      </c>
      <c r="F326" s="10" t="s">
        <v>601</v>
      </c>
      <c r="I326" s="8" t="s">
        <v>39</v>
      </c>
      <c r="J326" s="11">
        <v>1.2</v>
      </c>
      <c r="K326" s="11">
        <v>1.6</v>
      </c>
      <c r="L326" s="11" t="s">
        <v>40</v>
      </c>
      <c r="M326" s="11">
        <v>274</v>
      </c>
      <c r="O326" s="11">
        <v>6.6</v>
      </c>
      <c r="AJ326" s="12">
        <f t="shared" si="23"/>
        <v>0</v>
      </c>
      <c r="AK326" s="12">
        <f t="shared" si="22"/>
        <v>0</v>
      </c>
    </row>
    <row r="327" spans="1:37" ht="36" x14ac:dyDescent="0.3">
      <c r="A327">
        <v>327</v>
      </c>
      <c r="B327" s="8" t="s">
        <v>523</v>
      </c>
      <c r="C327" s="9" t="s">
        <v>602</v>
      </c>
      <c r="D327" s="8" t="s">
        <v>37</v>
      </c>
      <c r="F327" s="10" t="s">
        <v>603</v>
      </c>
      <c r="I327" s="8" t="s">
        <v>39</v>
      </c>
      <c r="J327" s="11">
        <v>1.2</v>
      </c>
      <c r="K327" s="11">
        <v>1.6</v>
      </c>
      <c r="L327" s="11" t="s">
        <v>40</v>
      </c>
      <c r="O327" s="11">
        <v>6.5</v>
      </c>
      <c r="AJ327" s="12">
        <f t="shared" si="23"/>
        <v>0</v>
      </c>
      <c r="AK327" s="12">
        <f t="shared" si="22"/>
        <v>0</v>
      </c>
    </row>
    <row r="328" spans="1:37" ht="60" x14ac:dyDescent="0.3">
      <c r="A328">
        <v>328</v>
      </c>
      <c r="B328" s="8" t="s">
        <v>523</v>
      </c>
      <c r="C328" s="9" t="s">
        <v>604</v>
      </c>
      <c r="D328" s="8" t="s">
        <v>37</v>
      </c>
      <c r="F328" s="10" t="s">
        <v>605</v>
      </c>
      <c r="I328" s="8" t="s">
        <v>39</v>
      </c>
      <c r="J328" s="11">
        <v>1.2</v>
      </c>
      <c r="K328" s="11">
        <v>1.6</v>
      </c>
      <c r="L328" s="11" t="s">
        <v>40</v>
      </c>
      <c r="O328" s="11">
        <v>7</v>
      </c>
      <c r="AJ328" s="12">
        <f t="shared" si="23"/>
        <v>0</v>
      </c>
      <c r="AK328" s="12">
        <f t="shared" si="22"/>
        <v>0</v>
      </c>
    </row>
    <row r="329" spans="1:37" ht="60" x14ac:dyDescent="0.3">
      <c r="A329">
        <v>329</v>
      </c>
      <c r="C329" s="9" t="s">
        <v>606</v>
      </c>
      <c r="D329" s="8" t="s">
        <v>37</v>
      </c>
      <c r="F329" s="10" t="s">
        <v>607</v>
      </c>
      <c r="I329" s="8" t="s">
        <v>39</v>
      </c>
      <c r="J329" s="11">
        <v>1.2</v>
      </c>
      <c r="K329" s="11">
        <v>1.6</v>
      </c>
      <c r="L329" s="11" t="s">
        <v>40</v>
      </c>
      <c r="AJ329" s="12">
        <f t="shared" si="23"/>
        <v>0</v>
      </c>
      <c r="AK329" s="12">
        <f t="shared" si="22"/>
        <v>0</v>
      </c>
    </row>
    <row r="330" spans="1:37" ht="36" x14ac:dyDescent="0.3">
      <c r="A330">
        <v>330</v>
      </c>
      <c r="B330" s="3" t="s">
        <v>523</v>
      </c>
      <c r="C330" s="4" t="s">
        <v>608</v>
      </c>
      <c r="D330" s="3" t="s">
        <v>37</v>
      </c>
      <c r="E330" s="3"/>
      <c r="F330" s="5" t="s">
        <v>609</v>
      </c>
      <c r="I330" s="3" t="s">
        <v>39</v>
      </c>
      <c r="J330" s="6">
        <v>1.2</v>
      </c>
      <c r="K330" s="6">
        <v>1.6</v>
      </c>
      <c r="L330" s="6" t="s">
        <v>40</v>
      </c>
      <c r="M330" s="6">
        <v>256</v>
      </c>
      <c r="N330" s="3"/>
      <c r="O330" s="6">
        <v>8</v>
      </c>
      <c r="AJ330" s="7">
        <f t="shared" si="23"/>
        <v>0</v>
      </c>
      <c r="AK330" s="7">
        <f t="shared" si="22"/>
        <v>0</v>
      </c>
    </row>
    <row r="331" spans="1:37" ht="72" x14ac:dyDescent="0.3">
      <c r="A331">
        <v>331</v>
      </c>
      <c r="B331" s="8" t="s">
        <v>523</v>
      </c>
      <c r="C331" s="9" t="s">
        <v>610</v>
      </c>
      <c r="D331" s="8" t="s">
        <v>37</v>
      </c>
      <c r="F331" s="10" t="s">
        <v>611</v>
      </c>
      <c r="I331" s="8" t="s">
        <v>39</v>
      </c>
      <c r="J331" s="11">
        <v>1.2</v>
      </c>
      <c r="K331" s="11">
        <v>1.6</v>
      </c>
      <c r="L331" s="11" t="s">
        <v>40</v>
      </c>
      <c r="M331" s="11">
        <v>275</v>
      </c>
      <c r="O331" s="11">
        <v>8.5</v>
      </c>
      <c r="AJ331" s="12">
        <f t="shared" si="23"/>
        <v>0</v>
      </c>
      <c r="AK331" s="12">
        <f t="shared" si="22"/>
        <v>0</v>
      </c>
    </row>
    <row r="332" spans="1:37" ht="60" x14ac:dyDescent="0.3">
      <c r="A332">
        <v>332</v>
      </c>
      <c r="B332" s="8" t="s">
        <v>523</v>
      </c>
      <c r="C332" s="9" t="s">
        <v>612</v>
      </c>
      <c r="D332" s="8" t="s">
        <v>37</v>
      </c>
      <c r="F332" s="10" t="s">
        <v>613</v>
      </c>
      <c r="I332" s="8" t="s">
        <v>39</v>
      </c>
      <c r="J332" s="11">
        <v>1.2</v>
      </c>
      <c r="K332" s="11">
        <v>1.6</v>
      </c>
      <c r="L332" s="11" t="s">
        <v>40</v>
      </c>
      <c r="M332" s="11">
        <v>257</v>
      </c>
      <c r="O332" s="11">
        <v>8.5</v>
      </c>
      <c r="AJ332" s="12">
        <f t="shared" si="23"/>
        <v>0</v>
      </c>
      <c r="AK332" s="12">
        <f t="shared" si="22"/>
        <v>0</v>
      </c>
    </row>
    <row r="333" spans="1:37" ht="48" x14ac:dyDescent="0.3">
      <c r="A333">
        <v>333</v>
      </c>
      <c r="B333" s="8" t="s">
        <v>523</v>
      </c>
      <c r="C333" s="9" t="s">
        <v>614</v>
      </c>
      <c r="D333" s="8" t="s">
        <v>37</v>
      </c>
      <c r="F333" s="10" t="s">
        <v>615</v>
      </c>
      <c r="I333" s="8" t="s">
        <v>39</v>
      </c>
      <c r="J333" s="11">
        <v>1.2</v>
      </c>
      <c r="K333" s="11">
        <v>1.6</v>
      </c>
      <c r="L333" s="11" t="s">
        <v>40</v>
      </c>
      <c r="M333" s="11">
        <v>274</v>
      </c>
      <c r="O333" s="11">
        <v>8.1</v>
      </c>
      <c r="AJ333" s="12">
        <f t="shared" si="23"/>
        <v>0</v>
      </c>
      <c r="AK333" s="12">
        <f t="shared" si="22"/>
        <v>0</v>
      </c>
    </row>
    <row r="334" spans="1:37" ht="36" x14ac:dyDescent="0.3">
      <c r="A334">
        <v>334</v>
      </c>
      <c r="B334" s="8" t="s">
        <v>523</v>
      </c>
      <c r="C334" s="9" t="s">
        <v>616</v>
      </c>
      <c r="D334" s="8" t="s">
        <v>37</v>
      </c>
      <c r="F334" s="10" t="s">
        <v>617</v>
      </c>
      <c r="I334" s="8" t="s">
        <v>39</v>
      </c>
      <c r="J334" s="11">
        <v>1.2</v>
      </c>
      <c r="K334" s="11">
        <v>1.6</v>
      </c>
      <c r="L334" s="11" t="s">
        <v>40</v>
      </c>
      <c r="O334" s="11">
        <v>8</v>
      </c>
      <c r="AJ334" s="12">
        <f t="shared" si="23"/>
        <v>0</v>
      </c>
      <c r="AK334" s="12">
        <f t="shared" si="22"/>
        <v>0</v>
      </c>
    </row>
    <row r="335" spans="1:37" ht="60" x14ac:dyDescent="0.3">
      <c r="A335">
        <v>335</v>
      </c>
      <c r="B335" s="8" t="s">
        <v>523</v>
      </c>
      <c r="C335" s="9" t="s">
        <v>618</v>
      </c>
      <c r="D335" s="8" t="s">
        <v>37</v>
      </c>
      <c r="F335" s="10" t="s">
        <v>619</v>
      </c>
      <c r="I335" s="8" t="s">
        <v>39</v>
      </c>
      <c r="J335" s="11">
        <v>1.2</v>
      </c>
      <c r="K335" s="11">
        <v>1.6</v>
      </c>
      <c r="L335" s="11" t="s">
        <v>40</v>
      </c>
      <c r="O335" s="11">
        <v>8.5</v>
      </c>
      <c r="AJ335" s="12">
        <v>2068.96</v>
      </c>
      <c r="AK335" s="12">
        <f t="shared" si="22"/>
        <v>0</v>
      </c>
    </row>
    <row r="336" spans="1:37" ht="60" x14ac:dyDescent="0.3">
      <c r="A336">
        <v>336</v>
      </c>
      <c r="C336" s="9" t="s">
        <v>620</v>
      </c>
      <c r="D336" s="8" t="s">
        <v>37</v>
      </c>
      <c r="F336" s="10" t="s">
        <v>621</v>
      </c>
      <c r="I336" s="8" t="s">
        <v>39</v>
      </c>
      <c r="J336" s="11">
        <v>1.2</v>
      </c>
      <c r="K336" s="11">
        <v>1.6</v>
      </c>
      <c r="L336" s="11" t="s">
        <v>40</v>
      </c>
      <c r="AJ336" s="12">
        <v>2178.96</v>
      </c>
      <c r="AK336" s="12">
        <f t="shared" si="22"/>
        <v>0</v>
      </c>
    </row>
    <row r="337" spans="1:37" ht="36" x14ac:dyDescent="0.3">
      <c r="A337">
        <v>337</v>
      </c>
      <c r="B337" s="3" t="s">
        <v>523</v>
      </c>
      <c r="C337" s="4" t="s">
        <v>622</v>
      </c>
      <c r="D337" s="3" t="s">
        <v>37</v>
      </c>
      <c r="E337" s="3"/>
      <c r="F337" s="5" t="s">
        <v>609</v>
      </c>
      <c r="I337" s="3" t="s">
        <v>39</v>
      </c>
      <c r="J337" s="6">
        <v>1.2</v>
      </c>
      <c r="K337" s="6">
        <v>1.6</v>
      </c>
      <c r="L337" s="6" t="s">
        <v>40</v>
      </c>
      <c r="M337" s="6">
        <v>176</v>
      </c>
      <c r="N337" s="3"/>
      <c r="O337" s="6">
        <v>5.8</v>
      </c>
      <c r="AJ337" s="7">
        <f>AU337*$O$2</f>
        <v>0</v>
      </c>
      <c r="AK337" s="7">
        <f t="shared" si="22"/>
        <v>0</v>
      </c>
    </row>
    <row r="338" spans="1:37" ht="72" x14ac:dyDescent="0.3">
      <c r="A338">
        <v>338</v>
      </c>
      <c r="B338" s="8" t="s">
        <v>523</v>
      </c>
      <c r="C338" s="9" t="s">
        <v>623</v>
      </c>
      <c r="D338" s="8" t="s">
        <v>37</v>
      </c>
      <c r="F338" s="10" t="s">
        <v>611</v>
      </c>
      <c r="I338" s="8" t="s">
        <v>39</v>
      </c>
      <c r="J338" s="11">
        <v>1.2</v>
      </c>
      <c r="K338" s="11">
        <v>1.6</v>
      </c>
      <c r="L338" s="11" t="s">
        <v>40</v>
      </c>
      <c r="M338" s="11">
        <v>195</v>
      </c>
      <c r="O338" s="11">
        <v>6.2</v>
      </c>
      <c r="AJ338" s="12">
        <f>AU338*$O$2</f>
        <v>0</v>
      </c>
      <c r="AK338" s="12">
        <f t="shared" si="22"/>
        <v>0</v>
      </c>
    </row>
    <row r="339" spans="1:37" ht="60" x14ac:dyDescent="0.3">
      <c r="A339">
        <v>339</v>
      </c>
      <c r="B339" s="8" t="s">
        <v>523</v>
      </c>
      <c r="C339" s="9" t="s">
        <v>624</v>
      </c>
      <c r="D339" s="8" t="s">
        <v>37</v>
      </c>
      <c r="F339" s="10" t="s">
        <v>613</v>
      </c>
      <c r="I339" s="8" t="s">
        <v>39</v>
      </c>
      <c r="J339" s="11">
        <v>1.2</v>
      </c>
      <c r="K339" s="11">
        <v>1.6</v>
      </c>
      <c r="L339" s="11" t="s">
        <v>40</v>
      </c>
      <c r="M339" s="11">
        <v>177</v>
      </c>
      <c r="O339" s="11">
        <v>6.2</v>
      </c>
      <c r="AJ339" s="12">
        <f>AU339*$O$2</f>
        <v>0</v>
      </c>
      <c r="AK339" s="12">
        <f t="shared" si="22"/>
        <v>0</v>
      </c>
    </row>
    <row r="340" spans="1:37" ht="48" x14ac:dyDescent="0.3">
      <c r="A340">
        <v>340</v>
      </c>
      <c r="B340" s="8" t="s">
        <v>523</v>
      </c>
      <c r="C340" s="9" t="s">
        <v>625</v>
      </c>
      <c r="D340" s="8" t="s">
        <v>37</v>
      </c>
      <c r="F340" s="10" t="s">
        <v>615</v>
      </c>
      <c r="I340" s="8" t="s">
        <v>39</v>
      </c>
      <c r="J340" s="11">
        <v>1.2</v>
      </c>
      <c r="K340" s="11">
        <v>1.6</v>
      </c>
      <c r="L340" s="11" t="s">
        <v>40</v>
      </c>
      <c r="M340" s="11">
        <v>194</v>
      </c>
      <c r="O340" s="11">
        <v>5.9</v>
      </c>
      <c r="AJ340" s="12">
        <f>AU340*$O$2</f>
        <v>0</v>
      </c>
      <c r="AK340" s="12">
        <f t="shared" si="22"/>
        <v>0</v>
      </c>
    </row>
    <row r="341" spans="1:37" ht="36" x14ac:dyDescent="0.3">
      <c r="A341">
        <v>341</v>
      </c>
      <c r="B341" s="8" t="s">
        <v>523</v>
      </c>
      <c r="C341" s="9" t="s">
        <v>626</v>
      </c>
      <c r="D341" s="8" t="s">
        <v>37</v>
      </c>
      <c r="F341" s="10" t="s">
        <v>617</v>
      </c>
      <c r="I341" s="8" t="s">
        <v>39</v>
      </c>
      <c r="J341" s="11">
        <v>1.2</v>
      </c>
      <c r="K341" s="11">
        <v>1.6</v>
      </c>
      <c r="L341" s="11" t="s">
        <v>40</v>
      </c>
      <c r="O341" s="11">
        <v>5.8</v>
      </c>
      <c r="AJ341" s="12">
        <f>AU341*$O$2</f>
        <v>0</v>
      </c>
      <c r="AK341" s="12">
        <f t="shared" si="22"/>
        <v>0</v>
      </c>
    </row>
    <row r="342" spans="1:37" ht="60" x14ac:dyDescent="0.3">
      <c r="A342">
        <v>342</v>
      </c>
      <c r="B342" s="8" t="s">
        <v>523</v>
      </c>
      <c r="C342" s="9" t="s">
        <v>627</v>
      </c>
      <c r="D342" s="8" t="s">
        <v>37</v>
      </c>
      <c r="F342" s="10" t="s">
        <v>619</v>
      </c>
      <c r="I342" s="8" t="s">
        <v>39</v>
      </c>
      <c r="J342" s="11">
        <v>1.2</v>
      </c>
      <c r="K342" s="11">
        <v>1.6</v>
      </c>
      <c r="L342" s="11" t="s">
        <v>40</v>
      </c>
      <c r="O342" s="11">
        <v>6.2</v>
      </c>
      <c r="AJ342" s="12">
        <v>1386.46</v>
      </c>
      <c r="AK342" s="12">
        <f t="shared" si="22"/>
        <v>0</v>
      </c>
    </row>
    <row r="343" spans="1:37" ht="72" x14ac:dyDescent="0.3">
      <c r="A343">
        <v>343</v>
      </c>
      <c r="C343" s="9" t="s">
        <v>628</v>
      </c>
      <c r="D343" s="8" t="s">
        <v>37</v>
      </c>
      <c r="F343" s="10" t="s">
        <v>629</v>
      </c>
      <c r="I343" s="8" t="s">
        <v>39</v>
      </c>
      <c r="J343" s="11">
        <v>1.2</v>
      </c>
      <c r="K343" s="11">
        <v>1.6</v>
      </c>
      <c r="L343" s="11" t="s">
        <v>40</v>
      </c>
      <c r="AJ343" s="12">
        <v>1496.46</v>
      </c>
      <c r="AK343" s="12">
        <f t="shared" si="22"/>
        <v>0</v>
      </c>
    </row>
    <row r="344" spans="1:37" ht="48" x14ac:dyDescent="0.3">
      <c r="A344">
        <v>344</v>
      </c>
      <c r="B344" s="3" t="s">
        <v>523</v>
      </c>
      <c r="C344" s="4" t="s">
        <v>630</v>
      </c>
      <c r="D344" s="3" t="s">
        <v>37</v>
      </c>
      <c r="E344" s="3"/>
      <c r="F344" s="5" t="s">
        <v>631</v>
      </c>
      <c r="I344" s="3" t="s">
        <v>39</v>
      </c>
      <c r="J344" s="6">
        <v>1.6</v>
      </c>
      <c r="K344" s="6">
        <v>1.6</v>
      </c>
      <c r="L344" s="6" t="s">
        <v>40</v>
      </c>
      <c r="M344" s="6">
        <v>288</v>
      </c>
      <c r="N344" s="3"/>
      <c r="O344" s="6">
        <v>9.8000000000000007</v>
      </c>
      <c r="AJ344" s="7">
        <f>AU344*$O$2</f>
        <v>0</v>
      </c>
      <c r="AK344" s="7">
        <f t="shared" si="22"/>
        <v>0</v>
      </c>
    </row>
    <row r="345" spans="1:37" ht="72" x14ac:dyDescent="0.3">
      <c r="A345">
        <v>345</v>
      </c>
      <c r="B345" s="8" t="s">
        <v>523</v>
      </c>
      <c r="C345" s="9" t="s">
        <v>632</v>
      </c>
      <c r="D345" s="8" t="s">
        <v>37</v>
      </c>
      <c r="F345" s="10" t="s">
        <v>633</v>
      </c>
      <c r="I345" s="8" t="s">
        <v>39</v>
      </c>
      <c r="J345" s="11">
        <v>1.6</v>
      </c>
      <c r="K345" s="11">
        <v>1.6</v>
      </c>
      <c r="L345" s="11" t="s">
        <v>40</v>
      </c>
      <c r="M345" s="11">
        <v>307</v>
      </c>
      <c r="O345" s="11">
        <v>10.3</v>
      </c>
      <c r="AJ345" s="12">
        <f>AU345*$O$2</f>
        <v>0</v>
      </c>
      <c r="AK345" s="12">
        <f t="shared" si="22"/>
        <v>0</v>
      </c>
    </row>
    <row r="346" spans="1:37" ht="72" x14ac:dyDescent="0.3">
      <c r="A346">
        <v>346</v>
      </c>
      <c r="B346" s="8" t="s">
        <v>523</v>
      </c>
      <c r="C346" s="9" t="s">
        <v>634</v>
      </c>
      <c r="D346" s="8" t="s">
        <v>37</v>
      </c>
      <c r="F346" s="10" t="s">
        <v>635</v>
      </c>
      <c r="I346" s="8" t="s">
        <v>39</v>
      </c>
      <c r="J346" s="11">
        <v>1.6</v>
      </c>
      <c r="K346" s="11">
        <v>1.6</v>
      </c>
      <c r="L346" s="11" t="s">
        <v>40</v>
      </c>
      <c r="M346" s="11">
        <v>289</v>
      </c>
      <c r="O346" s="11">
        <v>10.3</v>
      </c>
      <c r="AJ346" s="12">
        <f>AU346*$O$2</f>
        <v>0</v>
      </c>
      <c r="AK346" s="12">
        <f t="shared" si="22"/>
        <v>0</v>
      </c>
    </row>
    <row r="347" spans="1:37" ht="60" x14ac:dyDescent="0.3">
      <c r="A347">
        <v>347</v>
      </c>
      <c r="B347" s="8" t="s">
        <v>523</v>
      </c>
      <c r="C347" s="9" t="s">
        <v>636</v>
      </c>
      <c r="D347" s="8" t="s">
        <v>37</v>
      </c>
      <c r="F347" s="10" t="s">
        <v>637</v>
      </c>
      <c r="I347" s="8" t="s">
        <v>39</v>
      </c>
      <c r="J347" s="11">
        <v>1.6</v>
      </c>
      <c r="K347" s="11">
        <v>1.6</v>
      </c>
      <c r="L347" s="11" t="s">
        <v>40</v>
      </c>
      <c r="M347" s="11">
        <v>306</v>
      </c>
      <c r="O347" s="11">
        <v>9.9</v>
      </c>
      <c r="AJ347" s="12">
        <f>AU347*$O$2</f>
        <v>0</v>
      </c>
      <c r="AK347" s="12">
        <f t="shared" si="22"/>
        <v>0</v>
      </c>
    </row>
    <row r="348" spans="1:37" ht="36" x14ac:dyDescent="0.3">
      <c r="A348">
        <v>348</v>
      </c>
      <c r="B348" s="8" t="s">
        <v>523</v>
      </c>
      <c r="C348" s="9" t="s">
        <v>638</v>
      </c>
      <c r="D348" s="8" t="s">
        <v>37</v>
      </c>
      <c r="F348" s="10" t="s">
        <v>639</v>
      </c>
      <c r="I348" s="8" t="s">
        <v>39</v>
      </c>
      <c r="J348" s="11">
        <v>1.6</v>
      </c>
      <c r="K348" s="11">
        <v>1.6</v>
      </c>
      <c r="L348" s="11" t="s">
        <v>40</v>
      </c>
      <c r="O348" s="11">
        <v>9.8000000000000007</v>
      </c>
      <c r="AJ348" s="12">
        <f>AU348*$O$2</f>
        <v>0</v>
      </c>
      <c r="AK348" s="12">
        <f t="shared" si="22"/>
        <v>0</v>
      </c>
    </row>
    <row r="349" spans="1:37" ht="60" x14ac:dyDescent="0.3">
      <c r="A349">
        <v>349</v>
      </c>
      <c r="B349" s="8" t="s">
        <v>523</v>
      </c>
      <c r="C349" s="9" t="s">
        <v>640</v>
      </c>
      <c r="D349" s="8" t="s">
        <v>37</v>
      </c>
      <c r="F349" s="10" t="s">
        <v>641</v>
      </c>
      <c r="I349" s="8" t="s">
        <v>39</v>
      </c>
      <c r="J349" s="11">
        <v>1.6</v>
      </c>
      <c r="K349" s="11">
        <v>1.6</v>
      </c>
      <c r="L349" s="11" t="s">
        <v>40</v>
      </c>
      <c r="O349" s="11">
        <v>10.3</v>
      </c>
      <c r="AJ349" s="12">
        <v>2485.13</v>
      </c>
      <c r="AK349" s="12">
        <f t="shared" si="22"/>
        <v>0</v>
      </c>
    </row>
    <row r="350" spans="1:37" ht="72" x14ac:dyDescent="0.3">
      <c r="A350">
        <v>350</v>
      </c>
      <c r="C350" s="9" t="s">
        <v>642</v>
      </c>
      <c r="D350" s="8" t="s">
        <v>37</v>
      </c>
      <c r="F350" s="10" t="s">
        <v>643</v>
      </c>
      <c r="I350" s="8" t="s">
        <v>39</v>
      </c>
      <c r="J350" s="11">
        <v>1.6</v>
      </c>
      <c r="K350" s="11">
        <v>1.6</v>
      </c>
      <c r="L350" s="11" t="s">
        <v>40</v>
      </c>
      <c r="AJ350" s="12">
        <v>2650.13</v>
      </c>
      <c r="AK350" s="12">
        <f t="shared" si="22"/>
        <v>0</v>
      </c>
    </row>
    <row r="351" spans="1:37" ht="48" x14ac:dyDescent="0.3">
      <c r="A351">
        <v>351</v>
      </c>
      <c r="B351" s="3" t="s">
        <v>523</v>
      </c>
      <c r="C351" s="4" t="s">
        <v>644</v>
      </c>
      <c r="D351" s="3" t="s">
        <v>37</v>
      </c>
      <c r="E351" s="3"/>
      <c r="F351" s="5" t="s">
        <v>631</v>
      </c>
      <c r="I351" s="3" t="s">
        <v>39</v>
      </c>
      <c r="J351" s="6">
        <v>1.6</v>
      </c>
      <c r="K351" s="6">
        <v>1.6</v>
      </c>
      <c r="L351" s="6" t="s">
        <v>40</v>
      </c>
      <c r="M351" s="6">
        <v>208</v>
      </c>
      <c r="N351" s="3"/>
      <c r="O351" s="6">
        <v>7.5</v>
      </c>
      <c r="AJ351" s="7">
        <f t="shared" ref="AJ351:AJ362" si="24">AU351*$O$2</f>
        <v>0</v>
      </c>
      <c r="AK351" s="7">
        <f t="shared" si="22"/>
        <v>0</v>
      </c>
    </row>
    <row r="352" spans="1:37" ht="72" x14ac:dyDescent="0.3">
      <c r="A352">
        <v>352</v>
      </c>
      <c r="B352" s="8" t="s">
        <v>523</v>
      </c>
      <c r="C352" s="9" t="s">
        <v>645</v>
      </c>
      <c r="D352" s="8" t="s">
        <v>37</v>
      </c>
      <c r="F352" s="10" t="s">
        <v>633</v>
      </c>
      <c r="I352" s="8" t="s">
        <v>39</v>
      </c>
      <c r="J352" s="11">
        <v>1.6</v>
      </c>
      <c r="K352" s="11">
        <v>1.6</v>
      </c>
      <c r="L352" s="11" t="s">
        <v>40</v>
      </c>
      <c r="M352" s="11">
        <v>227</v>
      </c>
      <c r="O352" s="11">
        <v>8</v>
      </c>
      <c r="AJ352" s="12">
        <f t="shared" si="24"/>
        <v>0</v>
      </c>
      <c r="AK352" s="12">
        <f t="shared" si="22"/>
        <v>0</v>
      </c>
    </row>
    <row r="353" spans="1:37" ht="72" x14ac:dyDescent="0.3">
      <c r="A353">
        <v>353</v>
      </c>
      <c r="B353" s="8" t="s">
        <v>523</v>
      </c>
      <c r="C353" s="9" t="s">
        <v>646</v>
      </c>
      <c r="D353" s="8" t="s">
        <v>37</v>
      </c>
      <c r="F353" s="10" t="s">
        <v>635</v>
      </c>
      <c r="I353" s="8" t="s">
        <v>39</v>
      </c>
      <c r="J353" s="11">
        <v>1.6</v>
      </c>
      <c r="K353" s="11">
        <v>1.6</v>
      </c>
      <c r="L353" s="11" t="s">
        <v>40</v>
      </c>
      <c r="M353" s="11">
        <v>209</v>
      </c>
      <c r="O353" s="11">
        <v>8</v>
      </c>
      <c r="AJ353" s="12">
        <f t="shared" si="24"/>
        <v>0</v>
      </c>
      <c r="AK353" s="12">
        <f t="shared" si="22"/>
        <v>0</v>
      </c>
    </row>
    <row r="354" spans="1:37" ht="60" x14ac:dyDescent="0.3">
      <c r="A354">
        <v>354</v>
      </c>
      <c r="B354" s="8" t="s">
        <v>523</v>
      </c>
      <c r="C354" s="9" t="s">
        <v>647</v>
      </c>
      <c r="D354" s="8" t="s">
        <v>37</v>
      </c>
      <c r="F354" s="10" t="s">
        <v>637</v>
      </c>
      <c r="I354" s="8" t="s">
        <v>39</v>
      </c>
      <c r="J354" s="11">
        <v>1.6</v>
      </c>
      <c r="K354" s="11">
        <v>1.6</v>
      </c>
      <c r="L354" s="11" t="s">
        <v>40</v>
      </c>
      <c r="M354" s="11">
        <v>226</v>
      </c>
      <c r="O354" s="11">
        <v>7.6</v>
      </c>
      <c r="AJ354" s="12">
        <f t="shared" si="24"/>
        <v>0</v>
      </c>
      <c r="AK354" s="12">
        <f t="shared" si="22"/>
        <v>0</v>
      </c>
    </row>
    <row r="355" spans="1:37" ht="36" x14ac:dyDescent="0.3">
      <c r="A355">
        <v>355</v>
      </c>
      <c r="B355" s="8" t="s">
        <v>523</v>
      </c>
      <c r="C355" s="9" t="s">
        <v>648</v>
      </c>
      <c r="D355" s="8" t="s">
        <v>37</v>
      </c>
      <c r="F355" s="10" t="s">
        <v>639</v>
      </c>
      <c r="I355" s="8" t="s">
        <v>39</v>
      </c>
      <c r="J355" s="11">
        <v>1.6</v>
      </c>
      <c r="K355" s="11">
        <v>1.6</v>
      </c>
      <c r="L355" s="11" t="s">
        <v>40</v>
      </c>
      <c r="O355" s="11">
        <v>7.5</v>
      </c>
      <c r="AJ355" s="12">
        <f t="shared" si="24"/>
        <v>0</v>
      </c>
      <c r="AK355" s="12">
        <f t="shared" si="22"/>
        <v>0</v>
      </c>
    </row>
    <row r="356" spans="1:37" ht="60" x14ac:dyDescent="0.3">
      <c r="A356">
        <v>356</v>
      </c>
      <c r="B356" s="8" t="s">
        <v>523</v>
      </c>
      <c r="C356" s="9" t="s">
        <v>649</v>
      </c>
      <c r="D356" s="8" t="s">
        <v>37</v>
      </c>
      <c r="F356" s="10" t="s">
        <v>641</v>
      </c>
      <c r="I356" s="8" t="s">
        <v>39</v>
      </c>
      <c r="J356" s="11">
        <v>1.6</v>
      </c>
      <c r="K356" s="11">
        <v>1.6</v>
      </c>
      <c r="L356" s="11" t="s">
        <v>40</v>
      </c>
      <c r="O356" s="11">
        <v>8</v>
      </c>
      <c r="AJ356" s="12">
        <f t="shared" si="24"/>
        <v>0</v>
      </c>
      <c r="AK356" s="12">
        <f t="shared" si="22"/>
        <v>0</v>
      </c>
    </row>
    <row r="357" spans="1:37" ht="72" x14ac:dyDescent="0.3">
      <c r="A357">
        <v>357</v>
      </c>
      <c r="C357" s="9" t="s">
        <v>650</v>
      </c>
      <c r="D357" s="8" t="s">
        <v>37</v>
      </c>
      <c r="F357" s="10" t="s">
        <v>643</v>
      </c>
      <c r="I357" s="8" t="s">
        <v>39</v>
      </c>
      <c r="J357" s="11">
        <v>1.6</v>
      </c>
      <c r="K357" s="11">
        <v>1.6</v>
      </c>
      <c r="L357" s="11" t="s">
        <v>40</v>
      </c>
      <c r="AJ357" s="12">
        <f t="shared" si="24"/>
        <v>0</v>
      </c>
      <c r="AK357" s="12">
        <f t="shared" si="22"/>
        <v>0</v>
      </c>
    </row>
    <row r="358" spans="1:37" ht="48" x14ac:dyDescent="0.3">
      <c r="A358">
        <v>358</v>
      </c>
      <c r="B358" s="3" t="s">
        <v>523</v>
      </c>
      <c r="C358" s="4" t="s">
        <v>651</v>
      </c>
      <c r="D358" s="3" t="s">
        <v>37</v>
      </c>
      <c r="E358" s="3"/>
      <c r="F358" s="5" t="s">
        <v>631</v>
      </c>
      <c r="I358" s="3" t="s">
        <v>39</v>
      </c>
      <c r="J358" s="6">
        <v>1.6</v>
      </c>
      <c r="K358" s="6">
        <v>1.6</v>
      </c>
      <c r="L358" s="6" t="s">
        <v>40</v>
      </c>
      <c r="M358" s="6">
        <v>224</v>
      </c>
      <c r="N358" s="3"/>
      <c r="O358" s="6">
        <v>7.5</v>
      </c>
      <c r="AJ358" s="7">
        <f t="shared" si="24"/>
        <v>0</v>
      </c>
      <c r="AK358" s="7">
        <f t="shared" si="22"/>
        <v>0</v>
      </c>
    </row>
    <row r="359" spans="1:37" ht="72" x14ac:dyDescent="0.3">
      <c r="A359">
        <v>359</v>
      </c>
      <c r="B359" s="8" t="s">
        <v>523</v>
      </c>
      <c r="C359" s="9" t="s">
        <v>652</v>
      </c>
      <c r="D359" s="8" t="s">
        <v>37</v>
      </c>
      <c r="F359" s="10" t="s">
        <v>633</v>
      </c>
      <c r="I359" s="8" t="s">
        <v>39</v>
      </c>
      <c r="J359" s="11">
        <v>1.6</v>
      </c>
      <c r="K359" s="11">
        <v>1.6</v>
      </c>
      <c r="L359" s="11" t="s">
        <v>40</v>
      </c>
      <c r="M359" s="11">
        <v>243</v>
      </c>
      <c r="O359" s="11">
        <v>8</v>
      </c>
      <c r="AJ359" s="12">
        <f t="shared" si="24"/>
        <v>0</v>
      </c>
      <c r="AK359" s="12">
        <f t="shared" si="22"/>
        <v>0</v>
      </c>
    </row>
    <row r="360" spans="1:37" ht="72" x14ac:dyDescent="0.3">
      <c r="A360">
        <v>360</v>
      </c>
      <c r="B360" s="8" t="s">
        <v>523</v>
      </c>
      <c r="C360" s="9" t="s">
        <v>653</v>
      </c>
      <c r="D360" s="8" t="s">
        <v>37</v>
      </c>
      <c r="F360" s="10" t="s">
        <v>635</v>
      </c>
      <c r="I360" s="8" t="s">
        <v>39</v>
      </c>
      <c r="J360" s="11">
        <v>1.6</v>
      </c>
      <c r="K360" s="11">
        <v>1.6</v>
      </c>
      <c r="L360" s="11" t="s">
        <v>40</v>
      </c>
      <c r="M360" s="11">
        <v>225</v>
      </c>
      <c r="O360" s="11">
        <v>8</v>
      </c>
      <c r="AJ360" s="12">
        <f t="shared" si="24"/>
        <v>0</v>
      </c>
      <c r="AK360" s="12">
        <f t="shared" si="22"/>
        <v>0</v>
      </c>
    </row>
    <row r="361" spans="1:37" ht="60" x14ac:dyDescent="0.3">
      <c r="A361">
        <v>361</v>
      </c>
      <c r="B361" s="8" t="s">
        <v>523</v>
      </c>
      <c r="C361" s="9" t="s">
        <v>654</v>
      </c>
      <c r="D361" s="8" t="s">
        <v>37</v>
      </c>
      <c r="F361" s="10" t="s">
        <v>637</v>
      </c>
      <c r="I361" s="8" t="s">
        <v>39</v>
      </c>
      <c r="J361" s="11">
        <v>1.6</v>
      </c>
      <c r="K361" s="11">
        <v>1.6</v>
      </c>
      <c r="L361" s="11" t="s">
        <v>40</v>
      </c>
      <c r="M361" s="11">
        <v>242</v>
      </c>
      <c r="O361" s="11">
        <v>7.6</v>
      </c>
      <c r="AJ361" s="12">
        <f t="shared" si="24"/>
        <v>0</v>
      </c>
      <c r="AK361" s="12">
        <f t="shared" si="22"/>
        <v>0</v>
      </c>
    </row>
    <row r="362" spans="1:37" ht="36" x14ac:dyDescent="0.3">
      <c r="A362">
        <v>362</v>
      </c>
      <c r="B362" s="8" t="s">
        <v>523</v>
      </c>
      <c r="C362" s="9" t="s">
        <v>655</v>
      </c>
      <c r="D362" s="8" t="s">
        <v>37</v>
      </c>
      <c r="F362" s="10" t="s">
        <v>639</v>
      </c>
      <c r="I362" s="8" t="s">
        <v>39</v>
      </c>
      <c r="J362" s="11">
        <v>1.6</v>
      </c>
      <c r="K362" s="11">
        <v>1.6</v>
      </c>
      <c r="L362" s="11" t="s">
        <v>40</v>
      </c>
      <c r="O362" s="11">
        <v>7.5</v>
      </c>
      <c r="AJ362" s="12">
        <f t="shared" si="24"/>
        <v>0</v>
      </c>
      <c r="AK362" s="12">
        <f t="shared" si="22"/>
        <v>0</v>
      </c>
    </row>
    <row r="363" spans="1:37" ht="60" x14ac:dyDescent="0.3">
      <c r="A363">
        <v>363</v>
      </c>
      <c r="B363" s="8" t="s">
        <v>523</v>
      </c>
      <c r="C363" s="9" t="s">
        <v>656</v>
      </c>
      <c r="D363" s="8" t="s">
        <v>37</v>
      </c>
      <c r="F363" s="10" t="s">
        <v>641</v>
      </c>
      <c r="I363" s="8" t="s">
        <v>39</v>
      </c>
      <c r="J363" s="11">
        <v>1.6</v>
      </c>
      <c r="K363" s="11">
        <v>1.6</v>
      </c>
      <c r="L363" s="11" t="s">
        <v>40</v>
      </c>
      <c r="O363" s="11">
        <v>8</v>
      </c>
      <c r="AJ363" s="12">
        <v>2029.48</v>
      </c>
      <c r="AK363" s="12">
        <f t="shared" si="22"/>
        <v>0</v>
      </c>
    </row>
    <row r="364" spans="1:37" ht="72" x14ac:dyDescent="0.3">
      <c r="A364">
        <v>364</v>
      </c>
      <c r="C364" s="9" t="s">
        <v>657</v>
      </c>
      <c r="D364" s="8" t="s">
        <v>37</v>
      </c>
      <c r="F364" s="10" t="s">
        <v>643</v>
      </c>
      <c r="I364" s="8" t="s">
        <v>39</v>
      </c>
      <c r="J364" s="11">
        <v>1.6</v>
      </c>
      <c r="K364" s="11">
        <v>1.6</v>
      </c>
      <c r="L364" s="11" t="s">
        <v>40</v>
      </c>
      <c r="AJ364" s="12">
        <f t="shared" ref="AJ364:AJ423" si="25">AU364*$O$2</f>
        <v>0</v>
      </c>
      <c r="AK364" s="12">
        <f t="shared" si="22"/>
        <v>0</v>
      </c>
    </row>
    <row r="365" spans="1:37" ht="72" x14ac:dyDescent="0.3">
      <c r="A365">
        <v>365</v>
      </c>
      <c r="B365" s="3" t="s">
        <v>523</v>
      </c>
      <c r="C365" s="4" t="s">
        <v>658</v>
      </c>
      <c r="D365" s="3" t="s">
        <v>37</v>
      </c>
      <c r="E365" s="3"/>
      <c r="F365" s="5" t="s">
        <v>659</v>
      </c>
      <c r="I365" s="3" t="s">
        <v>39</v>
      </c>
      <c r="J365" s="6">
        <v>1.1499999999999999</v>
      </c>
      <c r="K365" s="6">
        <v>1.55</v>
      </c>
      <c r="L365" s="6">
        <v>0.25</v>
      </c>
      <c r="M365" s="6">
        <v>156</v>
      </c>
      <c r="N365" s="3"/>
      <c r="O365" s="6"/>
      <c r="AJ365" s="7">
        <f t="shared" si="25"/>
        <v>0</v>
      </c>
      <c r="AK365" s="7">
        <f t="shared" si="22"/>
        <v>0</v>
      </c>
    </row>
    <row r="366" spans="1:37" ht="96" x14ac:dyDescent="0.3">
      <c r="A366">
        <v>366</v>
      </c>
      <c r="B366" s="8" t="s">
        <v>523</v>
      </c>
      <c r="C366" s="9" t="s">
        <v>660</v>
      </c>
      <c r="D366" s="8" t="s">
        <v>37</v>
      </c>
      <c r="F366" s="10" t="s">
        <v>661</v>
      </c>
      <c r="I366" s="8" t="s">
        <v>39</v>
      </c>
      <c r="J366" s="11">
        <v>1.1499999999999999</v>
      </c>
      <c r="K366" s="11">
        <v>1.55</v>
      </c>
      <c r="L366" s="11">
        <v>0.25</v>
      </c>
      <c r="M366" s="11">
        <v>169</v>
      </c>
      <c r="AJ366" s="12">
        <f t="shared" si="25"/>
        <v>0</v>
      </c>
      <c r="AK366" s="12">
        <f t="shared" si="22"/>
        <v>0</v>
      </c>
    </row>
    <row r="367" spans="1:37" ht="96" x14ac:dyDescent="0.3">
      <c r="A367">
        <v>367</v>
      </c>
      <c r="B367" s="8" t="s">
        <v>523</v>
      </c>
      <c r="C367" s="9" t="s">
        <v>662</v>
      </c>
      <c r="D367" s="8" t="s">
        <v>37</v>
      </c>
      <c r="F367" s="10" t="s">
        <v>663</v>
      </c>
      <c r="I367" s="8" t="s">
        <v>39</v>
      </c>
      <c r="J367" s="11">
        <v>1.1499999999999999</v>
      </c>
      <c r="K367" s="11">
        <v>1.55</v>
      </c>
      <c r="L367" s="11">
        <v>0.25</v>
      </c>
      <c r="M367" s="11">
        <v>157</v>
      </c>
      <c r="AJ367" s="12">
        <f t="shared" si="25"/>
        <v>0</v>
      </c>
      <c r="AK367" s="12">
        <f t="shared" si="22"/>
        <v>0</v>
      </c>
    </row>
    <row r="368" spans="1:37" ht="84" x14ac:dyDescent="0.3">
      <c r="A368">
        <v>368</v>
      </c>
      <c r="B368" s="8" t="s">
        <v>523</v>
      </c>
      <c r="C368" s="9" t="s">
        <v>664</v>
      </c>
      <c r="D368" s="8" t="s">
        <v>37</v>
      </c>
      <c r="F368" s="10" t="s">
        <v>665</v>
      </c>
      <c r="I368" s="8" t="s">
        <v>39</v>
      </c>
      <c r="J368" s="11">
        <v>1.1499999999999999</v>
      </c>
      <c r="K368" s="11">
        <v>1.55</v>
      </c>
      <c r="L368" s="11">
        <v>0.25</v>
      </c>
      <c r="M368" s="11">
        <v>168</v>
      </c>
      <c r="AJ368" s="12">
        <f t="shared" si="25"/>
        <v>0</v>
      </c>
      <c r="AK368" s="12">
        <f t="shared" si="22"/>
        <v>0</v>
      </c>
    </row>
    <row r="369" spans="1:37" ht="72" x14ac:dyDescent="0.3">
      <c r="A369">
        <v>369</v>
      </c>
      <c r="B369" s="8" t="s">
        <v>523</v>
      </c>
      <c r="C369" s="9" t="s">
        <v>666</v>
      </c>
      <c r="D369" s="8" t="s">
        <v>37</v>
      </c>
      <c r="F369" s="10" t="s">
        <v>667</v>
      </c>
      <c r="I369" s="8" t="s">
        <v>39</v>
      </c>
      <c r="J369" s="11">
        <v>1.1499999999999999</v>
      </c>
      <c r="K369" s="11">
        <v>1.55</v>
      </c>
      <c r="L369" s="11">
        <v>0.25</v>
      </c>
      <c r="M369" s="17"/>
      <c r="AJ369" s="12">
        <f t="shared" si="25"/>
        <v>0</v>
      </c>
      <c r="AK369" s="12">
        <f t="shared" si="22"/>
        <v>0</v>
      </c>
    </row>
    <row r="370" spans="1:37" ht="72" x14ac:dyDescent="0.3">
      <c r="A370">
        <v>370</v>
      </c>
      <c r="B370" s="3" t="s">
        <v>523</v>
      </c>
      <c r="C370" s="4" t="s">
        <v>668</v>
      </c>
      <c r="D370" s="3" t="s">
        <v>37</v>
      </c>
      <c r="E370" s="3"/>
      <c r="F370" s="5" t="s">
        <v>659</v>
      </c>
      <c r="I370" s="3" t="s">
        <v>39</v>
      </c>
      <c r="J370" s="6">
        <v>1.2</v>
      </c>
      <c r="K370" s="6">
        <v>1.7</v>
      </c>
      <c r="L370" s="6">
        <v>0.25</v>
      </c>
      <c r="M370" s="6">
        <v>140</v>
      </c>
      <c r="N370" s="3"/>
      <c r="O370" s="6"/>
      <c r="AJ370" s="7">
        <f t="shared" si="25"/>
        <v>0</v>
      </c>
      <c r="AK370" s="7">
        <f t="shared" si="22"/>
        <v>0</v>
      </c>
    </row>
    <row r="371" spans="1:37" ht="96" x14ac:dyDescent="0.3">
      <c r="A371">
        <v>371</v>
      </c>
      <c r="B371" s="8" t="s">
        <v>523</v>
      </c>
      <c r="C371" s="9" t="s">
        <v>669</v>
      </c>
      <c r="D371" s="8" t="s">
        <v>37</v>
      </c>
      <c r="F371" s="10" t="s">
        <v>661</v>
      </c>
      <c r="I371" s="8" t="s">
        <v>39</v>
      </c>
      <c r="J371" s="11">
        <v>1.2</v>
      </c>
      <c r="K371" s="11">
        <v>1.7</v>
      </c>
      <c r="L371" s="11">
        <v>0.25</v>
      </c>
      <c r="M371" s="11">
        <v>153</v>
      </c>
      <c r="AJ371" s="12">
        <f t="shared" si="25"/>
        <v>0</v>
      </c>
      <c r="AK371" s="12">
        <f t="shared" si="22"/>
        <v>0</v>
      </c>
    </row>
    <row r="372" spans="1:37" ht="96" x14ac:dyDescent="0.3">
      <c r="A372">
        <v>372</v>
      </c>
      <c r="B372" s="8" t="s">
        <v>523</v>
      </c>
      <c r="C372" s="9" t="s">
        <v>670</v>
      </c>
      <c r="D372" s="8" t="s">
        <v>37</v>
      </c>
      <c r="F372" s="10" t="s">
        <v>663</v>
      </c>
      <c r="I372" s="8" t="s">
        <v>39</v>
      </c>
      <c r="J372" s="11">
        <v>1.2</v>
      </c>
      <c r="K372" s="11">
        <v>1.7</v>
      </c>
      <c r="L372" s="11">
        <v>0.25</v>
      </c>
      <c r="M372" s="11">
        <v>141</v>
      </c>
      <c r="AJ372" s="12">
        <f t="shared" si="25"/>
        <v>0</v>
      </c>
      <c r="AK372" s="12">
        <f t="shared" si="22"/>
        <v>0</v>
      </c>
    </row>
    <row r="373" spans="1:37" ht="84" x14ac:dyDescent="0.3">
      <c r="A373">
        <v>373</v>
      </c>
      <c r="B373" s="8" t="s">
        <v>523</v>
      </c>
      <c r="C373" s="9" t="s">
        <v>671</v>
      </c>
      <c r="D373" s="8" t="s">
        <v>37</v>
      </c>
      <c r="F373" s="10" t="s">
        <v>665</v>
      </c>
      <c r="I373" s="8" t="s">
        <v>39</v>
      </c>
      <c r="J373" s="11">
        <v>1.2</v>
      </c>
      <c r="K373" s="11">
        <v>1.7</v>
      </c>
      <c r="L373" s="11">
        <v>0.25</v>
      </c>
      <c r="M373" s="11">
        <v>152</v>
      </c>
      <c r="AJ373" s="12">
        <f t="shared" si="25"/>
        <v>0</v>
      </c>
      <c r="AK373" s="12">
        <f t="shared" si="22"/>
        <v>0</v>
      </c>
    </row>
    <row r="374" spans="1:37" ht="72" x14ac:dyDescent="0.3">
      <c r="A374">
        <v>374</v>
      </c>
      <c r="B374" s="8" t="s">
        <v>523</v>
      </c>
      <c r="C374" s="9" t="s">
        <v>672</v>
      </c>
      <c r="D374" s="8" t="s">
        <v>37</v>
      </c>
      <c r="F374" s="10" t="s">
        <v>667</v>
      </c>
      <c r="I374" s="8" t="s">
        <v>39</v>
      </c>
      <c r="J374" s="11">
        <v>1.2</v>
      </c>
      <c r="K374" s="11">
        <v>1.7</v>
      </c>
      <c r="L374" s="11">
        <v>0.25</v>
      </c>
      <c r="M374" s="17"/>
      <c r="AJ374" s="12">
        <f t="shared" si="25"/>
        <v>0</v>
      </c>
      <c r="AK374" s="12">
        <f t="shared" si="22"/>
        <v>0</v>
      </c>
    </row>
    <row r="375" spans="1:37" ht="72" x14ac:dyDescent="0.3">
      <c r="A375">
        <v>375</v>
      </c>
      <c r="B375" s="3" t="s">
        <v>523</v>
      </c>
      <c r="C375" s="4" t="s">
        <v>673</v>
      </c>
      <c r="D375" s="3" t="s">
        <v>37</v>
      </c>
      <c r="E375" s="3"/>
      <c r="F375" s="5" t="s">
        <v>674</v>
      </c>
      <c r="I375" s="3" t="s">
        <v>39</v>
      </c>
      <c r="J375" s="6">
        <v>1.1000000000000001</v>
      </c>
      <c r="K375" s="6">
        <v>1.6</v>
      </c>
      <c r="L375" s="6">
        <v>0.25</v>
      </c>
      <c r="M375" s="6">
        <v>184</v>
      </c>
      <c r="N375" s="3"/>
      <c r="O375" s="6">
        <v>6</v>
      </c>
      <c r="AJ375" s="7">
        <f t="shared" si="25"/>
        <v>0</v>
      </c>
      <c r="AK375" s="7">
        <f t="shared" si="22"/>
        <v>0</v>
      </c>
    </row>
    <row r="376" spans="1:37" ht="96" x14ac:dyDescent="0.3">
      <c r="A376">
        <v>376</v>
      </c>
      <c r="B376" s="8" t="s">
        <v>523</v>
      </c>
      <c r="C376" s="9" t="s">
        <v>675</v>
      </c>
      <c r="D376" s="8" t="s">
        <v>37</v>
      </c>
      <c r="F376" s="10" t="s">
        <v>676</v>
      </c>
      <c r="I376" s="8" t="s">
        <v>39</v>
      </c>
      <c r="J376" s="11">
        <v>1.1000000000000001</v>
      </c>
      <c r="K376" s="11">
        <v>1.6</v>
      </c>
      <c r="L376" s="11">
        <v>0.25</v>
      </c>
      <c r="M376" s="11">
        <v>197</v>
      </c>
      <c r="O376" s="11">
        <v>6.5</v>
      </c>
      <c r="AJ376" s="12">
        <f t="shared" si="25"/>
        <v>0</v>
      </c>
      <c r="AK376" s="12">
        <f t="shared" si="22"/>
        <v>0</v>
      </c>
    </row>
    <row r="377" spans="1:37" ht="96" x14ac:dyDescent="0.3">
      <c r="A377">
        <v>377</v>
      </c>
      <c r="B377" s="8" t="s">
        <v>523</v>
      </c>
      <c r="C377" s="9" t="s">
        <v>677</v>
      </c>
      <c r="D377" s="8" t="s">
        <v>37</v>
      </c>
      <c r="F377" s="10" t="s">
        <v>678</v>
      </c>
      <c r="I377" s="8" t="s">
        <v>39</v>
      </c>
      <c r="J377" s="11">
        <v>1.1000000000000001</v>
      </c>
      <c r="K377" s="11">
        <v>1.6</v>
      </c>
      <c r="L377" s="11">
        <v>0.25</v>
      </c>
      <c r="M377" s="11">
        <v>185</v>
      </c>
      <c r="O377" s="11">
        <v>6.5</v>
      </c>
      <c r="AJ377" s="12">
        <f t="shared" si="25"/>
        <v>0</v>
      </c>
      <c r="AK377" s="12">
        <f t="shared" si="22"/>
        <v>0</v>
      </c>
    </row>
    <row r="378" spans="1:37" ht="84" x14ac:dyDescent="0.3">
      <c r="A378">
        <v>378</v>
      </c>
      <c r="B378" s="8" t="s">
        <v>523</v>
      </c>
      <c r="C378" s="9" t="s">
        <v>679</v>
      </c>
      <c r="D378" s="8" t="s">
        <v>37</v>
      </c>
      <c r="F378" s="10" t="s">
        <v>680</v>
      </c>
      <c r="I378" s="8" t="s">
        <v>39</v>
      </c>
      <c r="J378" s="11">
        <v>1.1000000000000001</v>
      </c>
      <c r="K378" s="11">
        <v>1.6</v>
      </c>
      <c r="L378" s="11">
        <v>0.25</v>
      </c>
      <c r="M378" s="11">
        <v>196</v>
      </c>
      <c r="O378" s="11">
        <v>6.1</v>
      </c>
      <c r="AJ378" s="12">
        <f t="shared" si="25"/>
        <v>0</v>
      </c>
      <c r="AK378" s="12">
        <f t="shared" si="22"/>
        <v>0</v>
      </c>
    </row>
    <row r="379" spans="1:37" ht="72" x14ac:dyDescent="0.3">
      <c r="A379">
        <v>379</v>
      </c>
      <c r="B379" s="8" t="s">
        <v>523</v>
      </c>
      <c r="C379" s="9" t="s">
        <v>681</v>
      </c>
      <c r="D379" s="8" t="s">
        <v>37</v>
      </c>
      <c r="F379" s="10" t="s">
        <v>682</v>
      </c>
      <c r="I379" s="8" t="s">
        <v>39</v>
      </c>
      <c r="J379" s="11">
        <v>1.1000000000000001</v>
      </c>
      <c r="K379" s="11">
        <v>1.6</v>
      </c>
      <c r="L379" s="11">
        <v>0.25</v>
      </c>
      <c r="M379" s="17"/>
      <c r="O379" s="11">
        <v>6</v>
      </c>
      <c r="AJ379" s="12">
        <f t="shared" si="25"/>
        <v>0</v>
      </c>
      <c r="AK379" s="12">
        <f t="shared" si="22"/>
        <v>0</v>
      </c>
    </row>
    <row r="380" spans="1:37" ht="72" x14ac:dyDescent="0.3">
      <c r="A380">
        <v>380</v>
      </c>
      <c r="B380" s="3" t="s">
        <v>683</v>
      </c>
      <c r="C380" s="4" t="s">
        <v>684</v>
      </c>
      <c r="D380" s="3" t="s">
        <v>37</v>
      </c>
      <c r="E380" s="3"/>
      <c r="F380" s="5" t="s">
        <v>685</v>
      </c>
      <c r="I380" s="3" t="s">
        <v>39</v>
      </c>
      <c r="J380" s="6">
        <v>1.4</v>
      </c>
      <c r="K380" s="6">
        <v>2.85</v>
      </c>
      <c r="L380" s="6" t="s">
        <v>40</v>
      </c>
      <c r="M380" s="6">
        <v>89</v>
      </c>
      <c r="N380" s="3"/>
      <c r="O380" s="6"/>
      <c r="AJ380" s="7">
        <f t="shared" si="25"/>
        <v>0</v>
      </c>
      <c r="AK380" s="7">
        <f t="shared" si="22"/>
        <v>0</v>
      </c>
    </row>
    <row r="381" spans="1:37" ht="84" x14ac:dyDescent="0.3">
      <c r="A381">
        <v>381</v>
      </c>
      <c r="B381" s="8" t="s">
        <v>683</v>
      </c>
      <c r="C381" s="9" t="s">
        <v>686</v>
      </c>
      <c r="D381" s="8" t="s">
        <v>37</v>
      </c>
      <c r="F381" s="10" t="s">
        <v>687</v>
      </c>
      <c r="I381" s="8" t="s">
        <v>39</v>
      </c>
      <c r="J381" s="11">
        <v>1.4</v>
      </c>
      <c r="K381" s="11">
        <v>2.85</v>
      </c>
      <c r="L381" s="11" t="s">
        <v>40</v>
      </c>
      <c r="AJ381" s="12">
        <f t="shared" si="25"/>
        <v>0</v>
      </c>
      <c r="AK381" s="12">
        <f t="shared" si="22"/>
        <v>0</v>
      </c>
    </row>
    <row r="382" spans="1:37" ht="60" x14ac:dyDescent="0.3">
      <c r="A382">
        <v>382</v>
      </c>
      <c r="B382" s="8" t="s">
        <v>688</v>
      </c>
      <c r="C382" s="9" t="s">
        <v>689</v>
      </c>
      <c r="D382" s="8" t="s">
        <v>37</v>
      </c>
      <c r="F382" s="10" t="s">
        <v>690</v>
      </c>
      <c r="I382" s="8" t="s">
        <v>39</v>
      </c>
      <c r="J382" s="11">
        <v>1.4</v>
      </c>
      <c r="K382" s="11">
        <v>2.85</v>
      </c>
      <c r="L382" s="11" t="s">
        <v>40</v>
      </c>
      <c r="M382" s="11" t="s">
        <v>40</v>
      </c>
      <c r="AJ382" s="12">
        <f t="shared" si="25"/>
        <v>0</v>
      </c>
      <c r="AK382" s="12">
        <f t="shared" si="22"/>
        <v>0</v>
      </c>
    </row>
    <row r="383" spans="1:37" ht="96" x14ac:dyDescent="0.3">
      <c r="A383">
        <v>383</v>
      </c>
      <c r="B383" s="8" t="s">
        <v>683</v>
      </c>
      <c r="C383" s="9" t="s">
        <v>691</v>
      </c>
      <c r="D383" s="8" t="s">
        <v>37</v>
      </c>
      <c r="F383" s="10" t="s">
        <v>692</v>
      </c>
      <c r="I383" s="8" t="s">
        <v>39</v>
      </c>
      <c r="J383" s="11">
        <v>1.4</v>
      </c>
      <c r="K383" s="11">
        <v>2.85</v>
      </c>
      <c r="L383" s="11" t="s">
        <v>40</v>
      </c>
      <c r="M383" s="11" t="s">
        <v>40</v>
      </c>
      <c r="AJ383" s="12">
        <f t="shared" si="25"/>
        <v>0</v>
      </c>
      <c r="AK383" s="12">
        <f t="shared" si="22"/>
        <v>0</v>
      </c>
    </row>
    <row r="384" spans="1:37" ht="96" x14ac:dyDescent="0.3">
      <c r="A384">
        <v>384</v>
      </c>
      <c r="C384" s="9" t="s">
        <v>693</v>
      </c>
      <c r="D384" s="8" t="s">
        <v>37</v>
      </c>
      <c r="F384" s="10" t="s">
        <v>694</v>
      </c>
      <c r="I384" s="8" t="s">
        <v>39</v>
      </c>
      <c r="J384" s="11">
        <v>1.4</v>
      </c>
      <c r="K384" s="11">
        <v>2.85</v>
      </c>
      <c r="L384" s="11" t="s">
        <v>40</v>
      </c>
      <c r="AJ384" s="12">
        <f t="shared" si="25"/>
        <v>0</v>
      </c>
      <c r="AK384" s="12">
        <f t="shared" si="22"/>
        <v>0</v>
      </c>
    </row>
    <row r="385" spans="1:37" ht="72" x14ac:dyDescent="0.3">
      <c r="A385">
        <v>385</v>
      </c>
      <c r="B385" s="3" t="s">
        <v>683</v>
      </c>
      <c r="C385" s="4" t="s">
        <v>695</v>
      </c>
      <c r="D385" s="3" t="s">
        <v>37</v>
      </c>
      <c r="E385" s="3"/>
      <c r="F385" s="5" t="s">
        <v>696</v>
      </c>
      <c r="I385" s="3" t="s">
        <v>39</v>
      </c>
      <c r="J385" s="6">
        <v>1.45</v>
      </c>
      <c r="K385" s="6">
        <v>2.75</v>
      </c>
      <c r="L385" s="6" t="s">
        <v>40</v>
      </c>
      <c r="M385" s="6">
        <v>149</v>
      </c>
      <c r="N385" s="3"/>
      <c r="O385" s="6"/>
      <c r="AJ385" s="7">
        <f t="shared" si="25"/>
        <v>0</v>
      </c>
      <c r="AK385" s="7">
        <f t="shared" si="22"/>
        <v>0</v>
      </c>
    </row>
    <row r="386" spans="1:37" ht="108" x14ac:dyDescent="0.3">
      <c r="A386">
        <v>386</v>
      </c>
      <c r="B386" s="8" t="s">
        <v>683</v>
      </c>
      <c r="C386" s="9" t="s">
        <v>697</v>
      </c>
      <c r="D386" s="8" t="s">
        <v>37</v>
      </c>
      <c r="F386" s="10" t="s">
        <v>698</v>
      </c>
      <c r="I386" s="8" t="s">
        <v>39</v>
      </c>
      <c r="J386" s="11">
        <v>1.45</v>
      </c>
      <c r="K386" s="11">
        <v>2.75</v>
      </c>
      <c r="L386" s="11" t="s">
        <v>40</v>
      </c>
      <c r="AJ386" s="12">
        <f t="shared" si="25"/>
        <v>0</v>
      </c>
      <c r="AK386" s="12">
        <f t="shared" ref="AK386:AK449" si="26">AJ386*AM386</f>
        <v>0</v>
      </c>
    </row>
    <row r="387" spans="1:37" ht="96" x14ac:dyDescent="0.3">
      <c r="A387">
        <v>387</v>
      </c>
      <c r="B387" s="8" t="s">
        <v>683</v>
      </c>
      <c r="C387" s="9" t="s">
        <v>699</v>
      </c>
      <c r="D387" s="8" t="s">
        <v>37</v>
      </c>
      <c r="F387" s="10" t="s">
        <v>700</v>
      </c>
      <c r="I387" s="8" t="s">
        <v>39</v>
      </c>
      <c r="J387" s="11">
        <v>1.45</v>
      </c>
      <c r="K387" s="11">
        <v>2.75</v>
      </c>
      <c r="L387" s="11" t="s">
        <v>40</v>
      </c>
      <c r="AJ387" s="12">
        <f t="shared" si="25"/>
        <v>0</v>
      </c>
      <c r="AK387" s="12">
        <f t="shared" si="26"/>
        <v>0</v>
      </c>
    </row>
    <row r="388" spans="1:37" ht="84" x14ac:dyDescent="0.3">
      <c r="A388">
        <v>388</v>
      </c>
      <c r="B388" s="8" t="s">
        <v>683</v>
      </c>
      <c r="C388" s="9" t="s">
        <v>701</v>
      </c>
      <c r="D388" s="8" t="s">
        <v>37</v>
      </c>
      <c r="F388" s="10" t="s">
        <v>702</v>
      </c>
      <c r="I388" s="8" t="s">
        <v>39</v>
      </c>
      <c r="J388" s="11">
        <v>1.45</v>
      </c>
      <c r="K388" s="11">
        <v>2.75</v>
      </c>
      <c r="L388" s="11" t="s">
        <v>40</v>
      </c>
      <c r="AJ388" s="12">
        <f t="shared" si="25"/>
        <v>0</v>
      </c>
      <c r="AK388" s="12">
        <f t="shared" si="26"/>
        <v>0</v>
      </c>
    </row>
    <row r="389" spans="1:37" ht="60" x14ac:dyDescent="0.3">
      <c r="A389">
        <v>389</v>
      </c>
      <c r="B389" s="8" t="s">
        <v>683</v>
      </c>
      <c r="C389" s="9" t="s">
        <v>703</v>
      </c>
      <c r="D389" s="8" t="s">
        <v>37</v>
      </c>
      <c r="F389" s="10" t="s">
        <v>704</v>
      </c>
      <c r="I389" s="8" t="s">
        <v>39</v>
      </c>
      <c r="J389" s="11">
        <v>1.45</v>
      </c>
      <c r="K389" s="11">
        <v>2.75</v>
      </c>
      <c r="L389" s="11" t="s">
        <v>40</v>
      </c>
      <c r="AJ389" s="12">
        <f t="shared" si="25"/>
        <v>0</v>
      </c>
      <c r="AK389" s="12">
        <f t="shared" si="26"/>
        <v>0</v>
      </c>
    </row>
    <row r="390" spans="1:37" ht="96" x14ac:dyDescent="0.3">
      <c r="A390">
        <v>390</v>
      </c>
      <c r="B390" s="8" t="s">
        <v>683</v>
      </c>
      <c r="C390" s="9" t="s">
        <v>705</v>
      </c>
      <c r="D390" s="8" t="s">
        <v>37</v>
      </c>
      <c r="F390" s="10" t="s">
        <v>706</v>
      </c>
      <c r="I390" s="8" t="s">
        <v>39</v>
      </c>
      <c r="J390" s="11">
        <v>1.45</v>
      </c>
      <c r="K390" s="11">
        <v>2.75</v>
      </c>
      <c r="L390" s="11" t="s">
        <v>40</v>
      </c>
      <c r="AJ390" s="12">
        <f t="shared" si="25"/>
        <v>0</v>
      </c>
      <c r="AK390" s="12">
        <f t="shared" si="26"/>
        <v>0</v>
      </c>
    </row>
    <row r="391" spans="1:37" ht="96" x14ac:dyDescent="0.3">
      <c r="A391">
        <v>391</v>
      </c>
      <c r="C391" s="9" t="s">
        <v>707</v>
      </c>
      <c r="D391" s="8" t="s">
        <v>37</v>
      </c>
      <c r="F391" s="10" t="s">
        <v>708</v>
      </c>
      <c r="I391" s="8" t="s">
        <v>39</v>
      </c>
      <c r="J391" s="11">
        <v>1.45</v>
      </c>
      <c r="K391" s="11">
        <v>2.75</v>
      </c>
      <c r="L391" s="11" t="s">
        <v>40</v>
      </c>
      <c r="AJ391" s="12">
        <f t="shared" si="25"/>
        <v>0</v>
      </c>
      <c r="AK391" s="12">
        <f t="shared" si="26"/>
        <v>0</v>
      </c>
    </row>
    <row r="392" spans="1:37" ht="72" x14ac:dyDescent="0.3">
      <c r="A392">
        <v>392</v>
      </c>
      <c r="B392" s="3" t="s">
        <v>683</v>
      </c>
      <c r="C392" s="4" t="s">
        <v>709</v>
      </c>
      <c r="D392" s="3" t="s">
        <v>37</v>
      </c>
      <c r="E392" s="3"/>
      <c r="F392" s="5" t="s">
        <v>710</v>
      </c>
      <c r="I392" s="3" t="s">
        <v>39</v>
      </c>
      <c r="J392" s="6">
        <v>2.25</v>
      </c>
      <c r="K392" s="6">
        <v>0.85</v>
      </c>
      <c r="L392" s="6">
        <v>0.85</v>
      </c>
      <c r="M392" s="6">
        <v>182</v>
      </c>
      <c r="N392" s="3"/>
      <c r="O392" s="6"/>
      <c r="AJ392" s="7">
        <f t="shared" si="25"/>
        <v>0</v>
      </c>
      <c r="AK392" s="7">
        <f t="shared" si="26"/>
        <v>0</v>
      </c>
    </row>
    <row r="393" spans="1:37" ht="108" x14ac:dyDescent="0.3">
      <c r="A393">
        <v>393</v>
      </c>
      <c r="B393" s="8" t="s">
        <v>683</v>
      </c>
      <c r="C393" s="9" t="s">
        <v>711</v>
      </c>
      <c r="D393" s="8" t="s">
        <v>37</v>
      </c>
      <c r="F393" s="10" t="s">
        <v>712</v>
      </c>
      <c r="I393" s="8" t="s">
        <v>39</v>
      </c>
      <c r="J393" s="11">
        <v>2.25</v>
      </c>
      <c r="K393" s="11">
        <v>0.85</v>
      </c>
      <c r="L393" s="11">
        <v>0.85</v>
      </c>
      <c r="AJ393" s="12">
        <f t="shared" si="25"/>
        <v>0</v>
      </c>
      <c r="AK393" s="12">
        <f t="shared" si="26"/>
        <v>0</v>
      </c>
    </row>
    <row r="394" spans="1:37" ht="96" x14ac:dyDescent="0.3">
      <c r="A394">
        <v>394</v>
      </c>
      <c r="B394" s="8" t="s">
        <v>683</v>
      </c>
      <c r="C394" s="9" t="s">
        <v>713</v>
      </c>
      <c r="D394" s="8" t="s">
        <v>37</v>
      </c>
      <c r="F394" s="10" t="s">
        <v>714</v>
      </c>
      <c r="I394" s="8" t="s">
        <v>39</v>
      </c>
      <c r="J394" s="11">
        <v>2.25</v>
      </c>
      <c r="K394" s="11">
        <v>0.85</v>
      </c>
      <c r="L394" s="11">
        <v>0.85</v>
      </c>
      <c r="AJ394" s="12">
        <f t="shared" si="25"/>
        <v>0</v>
      </c>
      <c r="AK394" s="12">
        <f t="shared" si="26"/>
        <v>0</v>
      </c>
    </row>
    <row r="395" spans="1:37" ht="84" x14ac:dyDescent="0.3">
      <c r="A395">
        <v>395</v>
      </c>
      <c r="B395" s="8" t="s">
        <v>683</v>
      </c>
      <c r="C395" s="9" t="s">
        <v>715</v>
      </c>
      <c r="D395" s="8" t="s">
        <v>37</v>
      </c>
      <c r="F395" s="10" t="s">
        <v>716</v>
      </c>
      <c r="I395" s="8" t="s">
        <v>39</v>
      </c>
      <c r="J395" s="11">
        <v>2.25</v>
      </c>
      <c r="K395" s="11">
        <v>0.85</v>
      </c>
      <c r="L395" s="11">
        <v>0.85</v>
      </c>
      <c r="AJ395" s="12">
        <f t="shared" si="25"/>
        <v>0</v>
      </c>
      <c r="AK395" s="12">
        <f t="shared" si="26"/>
        <v>0</v>
      </c>
    </row>
    <row r="396" spans="1:37" ht="72" x14ac:dyDescent="0.3">
      <c r="A396">
        <v>396</v>
      </c>
      <c r="B396" s="8" t="s">
        <v>683</v>
      </c>
      <c r="C396" s="9" t="s">
        <v>717</v>
      </c>
      <c r="D396" s="8" t="s">
        <v>37</v>
      </c>
      <c r="F396" s="10" t="s">
        <v>718</v>
      </c>
      <c r="I396" s="8" t="s">
        <v>39</v>
      </c>
      <c r="J396" s="11">
        <v>2.25</v>
      </c>
      <c r="K396" s="11">
        <v>0.85</v>
      </c>
      <c r="L396" s="11">
        <v>0.85</v>
      </c>
      <c r="AJ396" s="12">
        <f t="shared" si="25"/>
        <v>0</v>
      </c>
      <c r="AK396" s="12">
        <f t="shared" si="26"/>
        <v>0</v>
      </c>
    </row>
    <row r="397" spans="1:37" ht="72" x14ac:dyDescent="0.3">
      <c r="A397">
        <v>397</v>
      </c>
      <c r="B397" s="3" t="s">
        <v>683</v>
      </c>
      <c r="C397" s="4" t="s">
        <v>719</v>
      </c>
      <c r="D397" s="3" t="s">
        <v>37</v>
      </c>
      <c r="E397" s="3"/>
      <c r="F397" s="5" t="s">
        <v>720</v>
      </c>
      <c r="I397" s="3" t="s">
        <v>39</v>
      </c>
      <c r="J397" s="6">
        <v>1.5</v>
      </c>
      <c r="K397" s="6">
        <v>2.2000000000000002</v>
      </c>
      <c r="L397" s="6">
        <v>0.95</v>
      </c>
      <c r="M397" s="6">
        <v>217</v>
      </c>
      <c r="N397" s="3"/>
      <c r="O397" s="6">
        <v>7.9</v>
      </c>
      <c r="AJ397" s="7">
        <f t="shared" si="25"/>
        <v>0</v>
      </c>
      <c r="AK397" s="7">
        <f t="shared" si="26"/>
        <v>0</v>
      </c>
    </row>
    <row r="398" spans="1:37" ht="108" x14ac:dyDescent="0.3">
      <c r="A398">
        <v>398</v>
      </c>
      <c r="B398" s="8" t="s">
        <v>683</v>
      </c>
      <c r="C398" s="9" t="s">
        <v>721</v>
      </c>
      <c r="D398" s="8" t="s">
        <v>37</v>
      </c>
      <c r="F398" s="10" t="s">
        <v>722</v>
      </c>
      <c r="I398" s="8" t="s">
        <v>39</v>
      </c>
      <c r="J398" s="11">
        <v>1.5</v>
      </c>
      <c r="K398" s="11">
        <v>2.2000000000000002</v>
      </c>
      <c r="L398" s="11">
        <v>0.95</v>
      </c>
      <c r="O398" s="11">
        <v>8.4</v>
      </c>
      <c r="AJ398" s="12">
        <f t="shared" si="25"/>
        <v>0</v>
      </c>
      <c r="AK398" s="12">
        <f t="shared" si="26"/>
        <v>0</v>
      </c>
    </row>
    <row r="399" spans="1:37" ht="96" x14ac:dyDescent="0.3">
      <c r="A399">
        <v>399</v>
      </c>
      <c r="B399" s="8" t="s">
        <v>683</v>
      </c>
      <c r="C399" s="9" t="s">
        <v>723</v>
      </c>
      <c r="D399" s="8" t="s">
        <v>37</v>
      </c>
      <c r="F399" s="10" t="s">
        <v>724</v>
      </c>
      <c r="I399" s="8" t="s">
        <v>39</v>
      </c>
      <c r="J399" s="11">
        <v>1.5</v>
      </c>
      <c r="K399" s="11">
        <v>2.2000000000000002</v>
      </c>
      <c r="L399" s="11">
        <v>0.95</v>
      </c>
      <c r="O399" s="11">
        <v>8.4</v>
      </c>
      <c r="AJ399" s="12">
        <f t="shared" si="25"/>
        <v>0</v>
      </c>
      <c r="AK399" s="12">
        <f t="shared" si="26"/>
        <v>0</v>
      </c>
    </row>
    <row r="400" spans="1:37" ht="84" x14ac:dyDescent="0.3">
      <c r="A400">
        <v>400</v>
      </c>
      <c r="B400" s="8" t="s">
        <v>683</v>
      </c>
      <c r="C400" s="9" t="s">
        <v>725</v>
      </c>
      <c r="D400" s="8" t="s">
        <v>37</v>
      </c>
      <c r="F400" s="10" t="s">
        <v>726</v>
      </c>
      <c r="I400" s="8" t="s">
        <v>39</v>
      </c>
      <c r="J400" s="11">
        <v>1.5</v>
      </c>
      <c r="K400" s="11">
        <v>2.2000000000000002</v>
      </c>
      <c r="L400" s="11">
        <v>0.95</v>
      </c>
      <c r="O400" s="11">
        <v>8</v>
      </c>
      <c r="AJ400" s="12">
        <f t="shared" si="25"/>
        <v>0</v>
      </c>
      <c r="AK400" s="12">
        <f t="shared" si="26"/>
        <v>0</v>
      </c>
    </row>
    <row r="401" spans="1:37" ht="72" x14ac:dyDescent="0.3">
      <c r="A401">
        <v>401</v>
      </c>
      <c r="B401" s="8" t="s">
        <v>683</v>
      </c>
      <c r="C401" s="9" t="s">
        <v>727</v>
      </c>
      <c r="D401" s="8" t="s">
        <v>37</v>
      </c>
      <c r="F401" s="10" t="s">
        <v>728</v>
      </c>
      <c r="I401" s="8" t="s">
        <v>39</v>
      </c>
      <c r="J401" s="11">
        <v>1.5</v>
      </c>
      <c r="K401" s="11">
        <v>2.2000000000000002</v>
      </c>
      <c r="L401" s="11">
        <v>0.95</v>
      </c>
      <c r="O401" s="11">
        <v>7.9</v>
      </c>
      <c r="AJ401" s="12">
        <f t="shared" si="25"/>
        <v>0</v>
      </c>
      <c r="AK401" s="12">
        <f t="shared" si="26"/>
        <v>0</v>
      </c>
    </row>
    <row r="402" spans="1:37" ht="48" x14ac:dyDescent="0.3">
      <c r="A402">
        <v>402</v>
      </c>
      <c r="B402" s="3" t="s">
        <v>683</v>
      </c>
      <c r="C402" s="4" t="s">
        <v>729</v>
      </c>
      <c r="D402" s="3" t="s">
        <v>37</v>
      </c>
      <c r="E402" s="3"/>
      <c r="F402" s="5" t="s">
        <v>730</v>
      </c>
      <c r="I402" s="3" t="s">
        <v>39</v>
      </c>
      <c r="J402" s="6">
        <v>1.1499999999999999</v>
      </c>
      <c r="K402" s="6">
        <v>2.2999999999999998</v>
      </c>
      <c r="L402" s="6" t="s">
        <v>40</v>
      </c>
      <c r="M402" s="6">
        <v>304</v>
      </c>
      <c r="N402" s="3"/>
      <c r="O402" s="6"/>
      <c r="AJ402" s="7">
        <f t="shared" si="25"/>
        <v>0</v>
      </c>
      <c r="AK402" s="7">
        <f t="shared" si="26"/>
        <v>0</v>
      </c>
    </row>
    <row r="403" spans="1:37" ht="72" x14ac:dyDescent="0.3">
      <c r="A403">
        <v>403</v>
      </c>
      <c r="B403" s="8" t="s">
        <v>683</v>
      </c>
      <c r="C403" s="9" t="s">
        <v>731</v>
      </c>
      <c r="D403" s="8" t="s">
        <v>37</v>
      </c>
      <c r="F403" s="10" t="s">
        <v>732</v>
      </c>
      <c r="I403" s="8" t="s">
        <v>39</v>
      </c>
      <c r="J403" s="11">
        <v>1.1499999999999999</v>
      </c>
      <c r="K403" s="11">
        <v>2.2999999999999998</v>
      </c>
      <c r="L403" s="11" t="s">
        <v>40</v>
      </c>
      <c r="AJ403" s="12">
        <f t="shared" si="25"/>
        <v>0</v>
      </c>
      <c r="AK403" s="12">
        <f t="shared" si="26"/>
        <v>0</v>
      </c>
    </row>
    <row r="404" spans="1:37" ht="72" x14ac:dyDescent="0.3">
      <c r="A404">
        <v>404</v>
      </c>
      <c r="B404" s="8" t="s">
        <v>683</v>
      </c>
      <c r="C404" s="9" t="s">
        <v>733</v>
      </c>
      <c r="D404" s="8" t="s">
        <v>37</v>
      </c>
      <c r="F404" s="10" t="s">
        <v>734</v>
      </c>
      <c r="I404" s="8" t="s">
        <v>39</v>
      </c>
      <c r="J404" s="11">
        <v>1.1499999999999999</v>
      </c>
      <c r="K404" s="11">
        <v>2.2999999999999998</v>
      </c>
      <c r="L404" s="11" t="s">
        <v>40</v>
      </c>
      <c r="AJ404" s="12">
        <f t="shared" si="25"/>
        <v>0</v>
      </c>
      <c r="AK404" s="12">
        <f t="shared" si="26"/>
        <v>0</v>
      </c>
    </row>
    <row r="405" spans="1:37" ht="60" x14ac:dyDescent="0.3">
      <c r="A405">
        <v>405</v>
      </c>
      <c r="B405" s="8" t="s">
        <v>683</v>
      </c>
      <c r="C405" s="9" t="s">
        <v>735</v>
      </c>
      <c r="D405" s="8" t="s">
        <v>37</v>
      </c>
      <c r="F405" s="10" t="s">
        <v>736</v>
      </c>
      <c r="I405" s="8" t="s">
        <v>39</v>
      </c>
      <c r="J405" s="11">
        <v>1.1499999999999999</v>
      </c>
      <c r="K405" s="11">
        <v>2.2999999999999998</v>
      </c>
      <c r="L405" s="11" t="s">
        <v>40</v>
      </c>
      <c r="AJ405" s="12">
        <f t="shared" si="25"/>
        <v>0</v>
      </c>
      <c r="AK405" s="12">
        <f t="shared" si="26"/>
        <v>0</v>
      </c>
    </row>
    <row r="406" spans="1:37" ht="36" x14ac:dyDescent="0.3">
      <c r="A406">
        <v>406</v>
      </c>
      <c r="B406" s="8" t="s">
        <v>683</v>
      </c>
      <c r="C406" s="9" t="s">
        <v>737</v>
      </c>
      <c r="D406" s="8" t="s">
        <v>37</v>
      </c>
      <c r="F406" s="10" t="s">
        <v>738</v>
      </c>
      <c r="I406" s="8" t="s">
        <v>39</v>
      </c>
      <c r="J406" s="11">
        <v>1.1499999999999999</v>
      </c>
      <c r="K406" s="11">
        <v>2.2999999999999998</v>
      </c>
      <c r="L406" s="11" t="s">
        <v>40</v>
      </c>
      <c r="AJ406" s="12">
        <f t="shared" si="25"/>
        <v>0</v>
      </c>
      <c r="AK406" s="12">
        <f t="shared" si="26"/>
        <v>0</v>
      </c>
    </row>
    <row r="407" spans="1:37" ht="72" x14ac:dyDescent="0.3">
      <c r="A407">
        <v>407</v>
      </c>
      <c r="B407" s="8" t="s">
        <v>683</v>
      </c>
      <c r="C407" s="9" t="s">
        <v>739</v>
      </c>
      <c r="D407" s="8" t="s">
        <v>37</v>
      </c>
      <c r="F407" s="10" t="s">
        <v>740</v>
      </c>
      <c r="I407" s="8" t="s">
        <v>39</v>
      </c>
      <c r="J407" s="11">
        <v>1.1499999999999999</v>
      </c>
      <c r="K407" s="11">
        <v>2.2999999999999998</v>
      </c>
      <c r="L407" s="11" t="s">
        <v>40</v>
      </c>
      <c r="AJ407" s="12">
        <f t="shared" si="25"/>
        <v>0</v>
      </c>
      <c r="AK407" s="12">
        <f t="shared" si="26"/>
        <v>0</v>
      </c>
    </row>
    <row r="408" spans="1:37" ht="84" x14ac:dyDescent="0.3">
      <c r="A408">
        <v>408</v>
      </c>
      <c r="C408" s="9" t="s">
        <v>741</v>
      </c>
      <c r="D408" s="8" t="s">
        <v>37</v>
      </c>
      <c r="F408" s="10" t="s">
        <v>742</v>
      </c>
      <c r="I408" s="8" t="s">
        <v>39</v>
      </c>
      <c r="J408" s="11">
        <v>1.1499999999999999</v>
      </c>
      <c r="K408" s="11">
        <v>2.2999999999999998</v>
      </c>
      <c r="L408" s="11" t="s">
        <v>40</v>
      </c>
      <c r="AJ408" s="12">
        <f t="shared" si="25"/>
        <v>0</v>
      </c>
      <c r="AK408" s="12">
        <f t="shared" si="26"/>
        <v>0</v>
      </c>
    </row>
    <row r="409" spans="1:37" ht="48" x14ac:dyDescent="0.3">
      <c r="A409">
        <v>409</v>
      </c>
      <c r="B409" s="3" t="s">
        <v>683</v>
      </c>
      <c r="C409" s="4" t="s">
        <v>743</v>
      </c>
      <c r="D409" s="3" t="s">
        <v>37</v>
      </c>
      <c r="E409" s="3"/>
      <c r="F409" s="5" t="s">
        <v>744</v>
      </c>
      <c r="I409" s="3" t="s">
        <v>39</v>
      </c>
      <c r="J409" s="6">
        <v>2</v>
      </c>
      <c r="K409" s="6">
        <v>1.75</v>
      </c>
      <c r="L409" s="6" t="s">
        <v>40</v>
      </c>
      <c r="M409" s="6">
        <v>42</v>
      </c>
      <c r="N409" s="3"/>
      <c r="O409" s="6"/>
      <c r="AJ409" s="7">
        <f t="shared" si="25"/>
        <v>0</v>
      </c>
      <c r="AK409" s="7">
        <f t="shared" si="26"/>
        <v>0</v>
      </c>
    </row>
    <row r="410" spans="1:37" ht="60" x14ac:dyDescent="0.3">
      <c r="A410">
        <v>410</v>
      </c>
      <c r="B410" s="8" t="s">
        <v>683</v>
      </c>
      <c r="C410" s="9" t="s">
        <v>745</v>
      </c>
      <c r="D410" s="8" t="s">
        <v>37</v>
      </c>
      <c r="F410" s="10" t="s">
        <v>746</v>
      </c>
      <c r="I410" s="8" t="s">
        <v>39</v>
      </c>
      <c r="J410" s="11">
        <v>2</v>
      </c>
      <c r="K410" s="11">
        <v>1.75</v>
      </c>
      <c r="L410" s="11" t="s">
        <v>40</v>
      </c>
      <c r="AJ410" s="12">
        <f t="shared" si="25"/>
        <v>0</v>
      </c>
      <c r="AK410" s="12">
        <f t="shared" si="26"/>
        <v>0</v>
      </c>
    </row>
    <row r="411" spans="1:37" ht="60" x14ac:dyDescent="0.3">
      <c r="A411">
        <v>411</v>
      </c>
      <c r="B411" s="3" t="s">
        <v>683</v>
      </c>
      <c r="C411" s="4" t="s">
        <v>747</v>
      </c>
      <c r="D411" s="3" t="s">
        <v>37</v>
      </c>
      <c r="E411" s="3"/>
      <c r="F411" s="5" t="s">
        <v>748</v>
      </c>
      <c r="I411" s="3" t="s">
        <v>39</v>
      </c>
      <c r="J411" s="6">
        <v>1.2</v>
      </c>
      <c r="K411" s="6">
        <v>2.4500000000000002</v>
      </c>
      <c r="L411" s="6" t="s">
        <v>40</v>
      </c>
      <c r="M411" s="6">
        <v>115</v>
      </c>
      <c r="N411" s="3"/>
      <c r="O411" s="6"/>
      <c r="AJ411" s="7">
        <f t="shared" si="25"/>
        <v>0</v>
      </c>
      <c r="AK411" s="7">
        <f t="shared" si="26"/>
        <v>0</v>
      </c>
    </row>
    <row r="412" spans="1:37" ht="72" x14ac:dyDescent="0.3">
      <c r="A412">
        <v>412</v>
      </c>
      <c r="B412" s="8" t="s">
        <v>683</v>
      </c>
      <c r="C412" s="9" t="s">
        <v>749</v>
      </c>
      <c r="D412" s="8" t="s">
        <v>37</v>
      </c>
      <c r="F412" s="10" t="s">
        <v>750</v>
      </c>
      <c r="I412" s="8" t="s">
        <v>39</v>
      </c>
      <c r="J412" s="11">
        <v>1.2</v>
      </c>
      <c r="K412" s="11">
        <v>2.4500000000000002</v>
      </c>
      <c r="L412" s="11" t="s">
        <v>40</v>
      </c>
      <c r="AJ412" s="12">
        <f t="shared" si="25"/>
        <v>0</v>
      </c>
      <c r="AK412" s="12">
        <f t="shared" si="26"/>
        <v>0</v>
      </c>
    </row>
    <row r="413" spans="1:37" ht="60" x14ac:dyDescent="0.3">
      <c r="A413">
        <v>413</v>
      </c>
      <c r="B413" s="8" t="s">
        <v>683</v>
      </c>
      <c r="C413" s="9" t="s">
        <v>751</v>
      </c>
      <c r="D413" s="8" t="s">
        <v>37</v>
      </c>
      <c r="F413" s="10" t="s">
        <v>752</v>
      </c>
      <c r="I413" s="8" t="s">
        <v>39</v>
      </c>
      <c r="J413" s="11">
        <v>1.2</v>
      </c>
      <c r="K413" s="11">
        <v>2.4500000000000002</v>
      </c>
      <c r="L413" s="11" t="s">
        <v>40</v>
      </c>
      <c r="M413" s="11" t="s">
        <v>753</v>
      </c>
      <c r="AJ413" s="12">
        <f t="shared" si="25"/>
        <v>0</v>
      </c>
      <c r="AK413" s="12">
        <f t="shared" si="26"/>
        <v>0</v>
      </c>
    </row>
    <row r="414" spans="1:37" ht="84" x14ac:dyDescent="0.3">
      <c r="A414">
        <v>414</v>
      </c>
      <c r="B414" s="3" t="s">
        <v>683</v>
      </c>
      <c r="C414" s="4" t="s">
        <v>754</v>
      </c>
      <c r="D414" s="3" t="s">
        <v>37</v>
      </c>
      <c r="E414" s="3"/>
      <c r="F414" s="5" t="s">
        <v>755</v>
      </c>
      <c r="I414" s="3" t="s">
        <v>39</v>
      </c>
      <c r="J414" s="6">
        <v>1.05</v>
      </c>
      <c r="K414" s="6">
        <v>2.5</v>
      </c>
      <c r="L414" s="6" t="s">
        <v>40</v>
      </c>
      <c r="M414" s="6">
        <v>117</v>
      </c>
      <c r="N414" s="3"/>
      <c r="O414" s="6"/>
      <c r="AJ414" s="7">
        <f t="shared" si="25"/>
        <v>0</v>
      </c>
      <c r="AK414" s="7">
        <f t="shared" si="26"/>
        <v>0</v>
      </c>
    </row>
    <row r="415" spans="1:37" ht="84" x14ac:dyDescent="0.3">
      <c r="A415">
        <v>415</v>
      </c>
      <c r="B415" s="8" t="s">
        <v>683</v>
      </c>
      <c r="C415" s="9" t="s">
        <v>756</v>
      </c>
      <c r="D415" s="8" t="s">
        <v>37</v>
      </c>
      <c r="F415" s="10" t="s">
        <v>757</v>
      </c>
      <c r="I415" s="8" t="s">
        <v>39</v>
      </c>
      <c r="J415" s="11">
        <v>1.05</v>
      </c>
      <c r="K415" s="11">
        <v>2.5</v>
      </c>
      <c r="L415" s="11" t="s">
        <v>40</v>
      </c>
      <c r="AJ415" s="12">
        <f t="shared" si="25"/>
        <v>0</v>
      </c>
      <c r="AK415" s="12">
        <f t="shared" si="26"/>
        <v>0</v>
      </c>
    </row>
    <row r="416" spans="1:37" ht="84" x14ac:dyDescent="0.3">
      <c r="A416">
        <v>416</v>
      </c>
      <c r="B416" s="8" t="s">
        <v>683</v>
      </c>
      <c r="C416" s="9" t="s">
        <v>758</v>
      </c>
      <c r="D416" s="8" t="s">
        <v>37</v>
      </c>
      <c r="F416" s="10" t="s">
        <v>759</v>
      </c>
      <c r="I416" s="8" t="s">
        <v>39</v>
      </c>
      <c r="J416" s="11">
        <v>1.05</v>
      </c>
      <c r="K416" s="11">
        <v>2.5</v>
      </c>
      <c r="L416" s="11" t="s">
        <v>40</v>
      </c>
      <c r="AJ416" s="12">
        <f t="shared" si="25"/>
        <v>0</v>
      </c>
      <c r="AK416" s="12">
        <f t="shared" si="26"/>
        <v>0</v>
      </c>
    </row>
    <row r="417" spans="1:37" ht="48" x14ac:dyDescent="0.3">
      <c r="A417">
        <v>417</v>
      </c>
      <c r="B417" s="8" t="s">
        <v>760</v>
      </c>
      <c r="C417" s="4" t="s">
        <v>761</v>
      </c>
      <c r="D417" s="3" t="s">
        <v>37</v>
      </c>
      <c r="E417" s="3"/>
      <c r="F417" s="5" t="s">
        <v>762</v>
      </c>
      <c r="I417" s="3" t="s">
        <v>39</v>
      </c>
      <c r="J417" s="6">
        <v>1</v>
      </c>
      <c r="K417" s="6">
        <v>1.9</v>
      </c>
      <c r="L417" s="6" t="s">
        <v>40</v>
      </c>
      <c r="M417" s="6">
        <v>304</v>
      </c>
      <c r="N417" s="3"/>
      <c r="O417" s="6">
        <v>6.8</v>
      </c>
      <c r="AJ417" s="7">
        <f t="shared" si="25"/>
        <v>0</v>
      </c>
      <c r="AK417" s="7">
        <f t="shared" si="26"/>
        <v>0</v>
      </c>
    </row>
    <row r="418" spans="1:37" ht="72" x14ac:dyDescent="0.3">
      <c r="A418">
        <v>418</v>
      </c>
      <c r="B418" s="8" t="s">
        <v>763</v>
      </c>
      <c r="C418" s="9" t="s">
        <v>764</v>
      </c>
      <c r="D418" s="8" t="s">
        <v>37</v>
      </c>
      <c r="F418" s="10" t="s">
        <v>765</v>
      </c>
      <c r="I418" s="8" t="s">
        <v>39</v>
      </c>
      <c r="J418" s="11">
        <v>1</v>
      </c>
      <c r="K418" s="11">
        <v>1.9</v>
      </c>
      <c r="L418" s="11" t="s">
        <v>40</v>
      </c>
      <c r="M418" s="11">
        <v>317</v>
      </c>
      <c r="O418" s="11">
        <v>7</v>
      </c>
      <c r="AJ418" s="12">
        <f t="shared" si="25"/>
        <v>0</v>
      </c>
      <c r="AK418" s="12">
        <f t="shared" si="26"/>
        <v>0</v>
      </c>
    </row>
    <row r="419" spans="1:37" ht="72" x14ac:dyDescent="0.3">
      <c r="A419">
        <v>419</v>
      </c>
      <c r="B419" s="8" t="s">
        <v>763</v>
      </c>
      <c r="C419" s="9" t="s">
        <v>766</v>
      </c>
      <c r="D419" s="8" t="s">
        <v>37</v>
      </c>
      <c r="F419" s="10" t="s">
        <v>767</v>
      </c>
      <c r="I419" s="8" t="s">
        <v>39</v>
      </c>
      <c r="J419" s="11">
        <v>1</v>
      </c>
      <c r="K419" s="11">
        <v>1.9</v>
      </c>
      <c r="L419" s="11" t="s">
        <v>40</v>
      </c>
      <c r="M419" s="11">
        <v>305</v>
      </c>
      <c r="O419" s="11">
        <v>7</v>
      </c>
      <c r="AJ419" s="12">
        <f t="shared" si="25"/>
        <v>0</v>
      </c>
      <c r="AK419" s="12">
        <f t="shared" si="26"/>
        <v>0</v>
      </c>
    </row>
    <row r="420" spans="1:37" ht="60" x14ac:dyDescent="0.3">
      <c r="A420">
        <v>420</v>
      </c>
      <c r="B420" s="8" t="s">
        <v>763</v>
      </c>
      <c r="C420" s="9" t="s">
        <v>768</v>
      </c>
      <c r="D420" s="8" t="s">
        <v>37</v>
      </c>
      <c r="F420" s="10" t="s">
        <v>769</v>
      </c>
      <c r="I420" s="8" t="s">
        <v>39</v>
      </c>
      <c r="J420" s="11">
        <v>1</v>
      </c>
      <c r="K420" s="11">
        <v>1.9</v>
      </c>
      <c r="L420" s="11" t="s">
        <v>40</v>
      </c>
      <c r="M420" s="11">
        <v>316</v>
      </c>
      <c r="O420" s="11">
        <v>6.7</v>
      </c>
      <c r="AJ420" s="12">
        <f t="shared" si="25"/>
        <v>0</v>
      </c>
      <c r="AK420" s="12">
        <f t="shared" si="26"/>
        <v>0</v>
      </c>
    </row>
    <row r="421" spans="1:37" ht="36" x14ac:dyDescent="0.3">
      <c r="A421">
        <v>421</v>
      </c>
      <c r="B421" s="8" t="s">
        <v>763</v>
      </c>
      <c r="C421" s="9" t="s">
        <v>770</v>
      </c>
      <c r="D421" s="8" t="s">
        <v>37</v>
      </c>
      <c r="F421" s="10" t="s">
        <v>771</v>
      </c>
      <c r="I421" s="8" t="s">
        <v>39</v>
      </c>
      <c r="J421" s="11">
        <v>1</v>
      </c>
      <c r="K421" s="11">
        <v>1.9</v>
      </c>
      <c r="L421" s="11" t="s">
        <v>40</v>
      </c>
      <c r="M421" s="17">
        <v>57</v>
      </c>
      <c r="O421" s="11">
        <v>6.6</v>
      </c>
      <c r="AJ421" s="12">
        <f t="shared" si="25"/>
        <v>0</v>
      </c>
      <c r="AK421" s="12">
        <f t="shared" si="26"/>
        <v>0</v>
      </c>
    </row>
    <row r="422" spans="1:37" ht="60" x14ac:dyDescent="0.3">
      <c r="A422">
        <v>422</v>
      </c>
      <c r="B422" s="8" t="s">
        <v>763</v>
      </c>
      <c r="C422" s="9" t="s">
        <v>772</v>
      </c>
      <c r="D422" s="8" t="s">
        <v>37</v>
      </c>
      <c r="F422" s="10" t="s">
        <v>773</v>
      </c>
      <c r="I422" s="8" t="s">
        <v>39</v>
      </c>
      <c r="J422" s="11">
        <v>1</v>
      </c>
      <c r="K422" s="11">
        <v>1.9</v>
      </c>
      <c r="L422" s="11" t="s">
        <v>40</v>
      </c>
      <c r="O422" s="11">
        <v>7</v>
      </c>
      <c r="AJ422" s="12">
        <f t="shared" si="25"/>
        <v>0</v>
      </c>
      <c r="AK422" s="12">
        <f t="shared" si="26"/>
        <v>0</v>
      </c>
    </row>
    <row r="423" spans="1:37" ht="72" x14ac:dyDescent="0.3">
      <c r="A423">
        <v>423</v>
      </c>
      <c r="C423" s="9" t="s">
        <v>774</v>
      </c>
      <c r="D423" s="8" t="s">
        <v>37</v>
      </c>
      <c r="F423" s="10" t="s">
        <v>775</v>
      </c>
      <c r="I423" s="8" t="s">
        <v>39</v>
      </c>
      <c r="J423" s="11">
        <v>1</v>
      </c>
      <c r="K423" s="11">
        <v>1.9</v>
      </c>
      <c r="L423" s="11" t="s">
        <v>40</v>
      </c>
      <c r="AJ423" s="12">
        <f t="shared" si="25"/>
        <v>0</v>
      </c>
      <c r="AK423" s="12">
        <f t="shared" si="26"/>
        <v>0</v>
      </c>
    </row>
    <row r="424" spans="1:37" ht="36" x14ac:dyDescent="0.3">
      <c r="A424">
        <v>424</v>
      </c>
      <c r="B424" s="3" t="s">
        <v>168</v>
      </c>
      <c r="C424" s="4" t="s">
        <v>776</v>
      </c>
      <c r="D424" s="3" t="s">
        <v>37</v>
      </c>
      <c r="E424" s="3"/>
      <c r="F424" s="5" t="s">
        <v>777</v>
      </c>
      <c r="I424" s="3" t="s">
        <v>39</v>
      </c>
      <c r="J424" s="6">
        <v>1.4</v>
      </c>
      <c r="K424" s="6">
        <v>0.8</v>
      </c>
      <c r="L424" s="6" t="s">
        <v>40</v>
      </c>
      <c r="M424" s="6"/>
      <c r="N424" s="3"/>
      <c r="O424" s="6"/>
      <c r="AJ424" s="7">
        <v>900</v>
      </c>
      <c r="AK424" s="7">
        <f t="shared" si="26"/>
        <v>0</v>
      </c>
    </row>
    <row r="425" spans="1:37" ht="36" x14ac:dyDescent="0.3">
      <c r="A425">
        <v>425</v>
      </c>
      <c r="B425" s="3" t="s">
        <v>168</v>
      </c>
      <c r="C425" s="4" t="s">
        <v>778</v>
      </c>
      <c r="D425" s="3" t="s">
        <v>37</v>
      </c>
      <c r="E425" s="3"/>
      <c r="F425" s="5" t="s">
        <v>779</v>
      </c>
      <c r="I425" s="3" t="s">
        <v>39</v>
      </c>
      <c r="J425" s="6">
        <v>1.44</v>
      </c>
      <c r="K425" s="6">
        <v>0.6</v>
      </c>
      <c r="L425" s="6" t="s">
        <v>40</v>
      </c>
      <c r="M425" s="6"/>
      <c r="N425" s="3"/>
      <c r="O425" s="6"/>
      <c r="AJ425" s="7">
        <v>756</v>
      </c>
      <c r="AK425" s="7">
        <f t="shared" si="26"/>
        <v>0</v>
      </c>
    </row>
    <row r="426" spans="1:37" ht="36" x14ac:dyDescent="0.3">
      <c r="A426">
        <v>426</v>
      </c>
      <c r="B426" s="3" t="s">
        <v>168</v>
      </c>
      <c r="C426" s="4" t="s">
        <v>780</v>
      </c>
      <c r="D426" s="3" t="s">
        <v>37</v>
      </c>
      <c r="E426" s="3"/>
      <c r="F426" s="5" t="s">
        <v>781</v>
      </c>
      <c r="I426" s="3" t="s">
        <v>39</v>
      </c>
      <c r="J426" s="6"/>
      <c r="K426" s="6"/>
      <c r="L426" s="6"/>
      <c r="M426" s="6"/>
      <c r="N426" s="3"/>
      <c r="O426" s="6"/>
      <c r="AJ426" s="7">
        <f t="shared" ref="AJ426:AJ441" si="27">AU426*$O$2</f>
        <v>0</v>
      </c>
      <c r="AK426" s="7">
        <f t="shared" si="26"/>
        <v>0</v>
      </c>
    </row>
    <row r="427" spans="1:37" ht="36" x14ac:dyDescent="0.3">
      <c r="A427">
        <v>427</v>
      </c>
      <c r="B427" s="3" t="s">
        <v>168</v>
      </c>
      <c r="C427" s="4" t="s">
        <v>782</v>
      </c>
      <c r="D427" s="3" t="s">
        <v>37</v>
      </c>
      <c r="E427" s="3"/>
      <c r="F427" s="5" t="s">
        <v>783</v>
      </c>
      <c r="I427" s="3" t="s">
        <v>39</v>
      </c>
      <c r="J427" s="6"/>
      <c r="K427" s="6"/>
      <c r="L427" s="6"/>
      <c r="M427" s="6"/>
      <c r="N427" s="3"/>
      <c r="O427" s="6"/>
      <c r="AJ427" s="7">
        <f t="shared" si="27"/>
        <v>0</v>
      </c>
      <c r="AK427" s="7">
        <f t="shared" si="26"/>
        <v>0</v>
      </c>
    </row>
    <row r="428" spans="1:37" ht="36" x14ac:dyDescent="0.3">
      <c r="A428">
        <v>428</v>
      </c>
      <c r="B428" s="3" t="s">
        <v>168</v>
      </c>
      <c r="C428" s="4" t="s">
        <v>784</v>
      </c>
      <c r="D428" s="3" t="s">
        <v>37</v>
      </c>
      <c r="E428" s="3"/>
      <c r="F428" s="5" t="s">
        <v>785</v>
      </c>
      <c r="I428" s="3" t="s">
        <v>39</v>
      </c>
      <c r="J428" s="6"/>
      <c r="K428" s="6"/>
      <c r="L428" s="6"/>
      <c r="M428" s="6">
        <v>96</v>
      </c>
      <c r="N428" s="3"/>
      <c r="O428" s="6"/>
      <c r="AJ428" s="7">
        <f t="shared" si="27"/>
        <v>0</v>
      </c>
      <c r="AK428" s="7">
        <f t="shared" si="26"/>
        <v>0</v>
      </c>
    </row>
    <row r="429" spans="1:37" ht="36" x14ac:dyDescent="0.3">
      <c r="A429">
        <v>429</v>
      </c>
      <c r="B429" s="3" t="s">
        <v>786</v>
      </c>
      <c r="C429" s="4" t="s">
        <v>787</v>
      </c>
      <c r="D429" s="3" t="s">
        <v>37</v>
      </c>
      <c r="E429" s="3"/>
      <c r="F429" s="18" t="s">
        <v>788</v>
      </c>
      <c r="I429" s="3" t="s">
        <v>39</v>
      </c>
      <c r="J429" s="6">
        <v>1.4</v>
      </c>
      <c r="K429" s="6">
        <v>2.7</v>
      </c>
      <c r="L429" s="6"/>
      <c r="M429" s="6">
        <v>288</v>
      </c>
      <c r="N429" s="3"/>
      <c r="O429" s="6"/>
      <c r="AJ429" s="7">
        <f t="shared" si="27"/>
        <v>0</v>
      </c>
      <c r="AK429" s="7">
        <f t="shared" si="26"/>
        <v>0</v>
      </c>
    </row>
    <row r="430" spans="1:37" ht="48" x14ac:dyDescent="0.3">
      <c r="A430">
        <v>430</v>
      </c>
      <c r="B430" s="8" t="s">
        <v>786</v>
      </c>
      <c r="C430" s="9" t="s">
        <v>789</v>
      </c>
      <c r="D430" s="8" t="s">
        <v>37</v>
      </c>
      <c r="F430" s="19" t="s">
        <v>790</v>
      </c>
      <c r="I430" s="8" t="s">
        <v>39</v>
      </c>
      <c r="J430" s="11">
        <v>1.4</v>
      </c>
      <c r="K430" s="11">
        <v>2.7</v>
      </c>
      <c r="AJ430" s="12">
        <f t="shared" si="27"/>
        <v>0</v>
      </c>
      <c r="AK430" s="12">
        <f t="shared" si="26"/>
        <v>0</v>
      </c>
    </row>
    <row r="431" spans="1:37" ht="36" x14ac:dyDescent="0.3">
      <c r="A431">
        <v>431</v>
      </c>
      <c r="B431" s="8" t="s">
        <v>786</v>
      </c>
      <c r="C431" s="9" t="s">
        <v>791</v>
      </c>
      <c r="D431" s="8" t="s">
        <v>37</v>
      </c>
      <c r="F431" s="19" t="s">
        <v>792</v>
      </c>
      <c r="I431" s="8" t="s">
        <v>39</v>
      </c>
      <c r="J431" s="11">
        <v>1.4</v>
      </c>
      <c r="K431" s="11">
        <v>2.7</v>
      </c>
      <c r="AJ431" s="12">
        <f t="shared" si="27"/>
        <v>0</v>
      </c>
      <c r="AK431" s="12">
        <f t="shared" si="26"/>
        <v>0</v>
      </c>
    </row>
    <row r="432" spans="1:37" ht="48" x14ac:dyDescent="0.3">
      <c r="A432">
        <v>432</v>
      </c>
      <c r="B432" s="8" t="s">
        <v>786</v>
      </c>
      <c r="C432" s="9" t="s">
        <v>793</v>
      </c>
      <c r="D432" s="8" t="s">
        <v>37</v>
      </c>
      <c r="F432" s="19" t="s">
        <v>794</v>
      </c>
      <c r="I432" s="8" t="s">
        <v>39</v>
      </c>
      <c r="J432" s="11">
        <v>1.4</v>
      </c>
      <c r="K432" s="11">
        <v>2.7</v>
      </c>
      <c r="AJ432" s="12">
        <f t="shared" si="27"/>
        <v>0</v>
      </c>
      <c r="AK432" s="12">
        <f t="shared" si="26"/>
        <v>0</v>
      </c>
    </row>
    <row r="433" spans="1:37" ht="48" x14ac:dyDescent="0.3">
      <c r="A433">
        <v>433</v>
      </c>
      <c r="B433" s="8" t="s">
        <v>786</v>
      </c>
      <c r="C433" s="9" t="s">
        <v>795</v>
      </c>
      <c r="D433" s="8" t="s">
        <v>37</v>
      </c>
      <c r="F433" s="19" t="s">
        <v>796</v>
      </c>
      <c r="I433" s="8" t="s">
        <v>39</v>
      </c>
      <c r="J433" s="11">
        <v>1.4</v>
      </c>
      <c r="K433" s="11">
        <v>2.7</v>
      </c>
      <c r="AJ433" s="12">
        <f t="shared" si="27"/>
        <v>0</v>
      </c>
      <c r="AK433" s="12">
        <f t="shared" si="26"/>
        <v>0</v>
      </c>
    </row>
    <row r="434" spans="1:37" ht="48" x14ac:dyDescent="0.3">
      <c r="A434">
        <v>434</v>
      </c>
      <c r="B434" s="8" t="s">
        <v>797</v>
      </c>
      <c r="C434" s="9" t="s">
        <v>798</v>
      </c>
      <c r="D434" s="8" t="s">
        <v>37</v>
      </c>
      <c r="F434" s="19" t="s">
        <v>799</v>
      </c>
      <c r="I434" s="8" t="s">
        <v>39</v>
      </c>
      <c r="J434" s="11">
        <v>1.4</v>
      </c>
      <c r="K434" s="11">
        <v>2.7</v>
      </c>
      <c r="AJ434" s="12">
        <f t="shared" si="27"/>
        <v>0</v>
      </c>
      <c r="AK434" s="12">
        <f t="shared" si="26"/>
        <v>0</v>
      </c>
    </row>
    <row r="435" spans="1:37" ht="60" x14ac:dyDescent="0.3">
      <c r="A435">
        <v>435</v>
      </c>
      <c r="C435" s="9" t="s">
        <v>800</v>
      </c>
      <c r="D435" s="8" t="s">
        <v>37</v>
      </c>
      <c r="F435" s="19" t="s">
        <v>801</v>
      </c>
      <c r="I435" s="8" t="s">
        <v>39</v>
      </c>
      <c r="J435" s="11">
        <v>1.4</v>
      </c>
      <c r="K435" s="11">
        <v>2.7</v>
      </c>
      <c r="AJ435" s="12">
        <f t="shared" si="27"/>
        <v>0</v>
      </c>
      <c r="AK435" s="12">
        <f t="shared" si="26"/>
        <v>0</v>
      </c>
    </row>
    <row r="436" spans="1:37" ht="36" x14ac:dyDescent="0.3">
      <c r="A436">
        <v>436</v>
      </c>
      <c r="B436" s="20"/>
      <c r="C436" s="4" t="s">
        <v>802</v>
      </c>
      <c r="D436" s="3" t="s">
        <v>803</v>
      </c>
      <c r="E436" s="3"/>
      <c r="F436" s="18" t="s">
        <v>804</v>
      </c>
      <c r="I436" s="3" t="s">
        <v>39</v>
      </c>
      <c r="J436" s="6">
        <v>5</v>
      </c>
      <c r="K436" s="6">
        <v>2.1</v>
      </c>
      <c r="L436" s="6" t="s">
        <v>40</v>
      </c>
      <c r="M436" s="6">
        <v>512</v>
      </c>
      <c r="N436" s="3">
        <v>32</v>
      </c>
      <c r="O436" s="6">
        <v>20</v>
      </c>
      <c r="AJ436" s="7">
        <f t="shared" si="27"/>
        <v>0</v>
      </c>
      <c r="AK436" s="7">
        <f t="shared" si="26"/>
        <v>0</v>
      </c>
    </row>
    <row r="437" spans="1:37" ht="72" x14ac:dyDescent="0.3">
      <c r="A437">
        <v>437</v>
      </c>
      <c r="B437" s="21"/>
      <c r="C437" s="9" t="s">
        <v>805</v>
      </c>
      <c r="D437" s="8" t="s">
        <v>803</v>
      </c>
      <c r="F437" s="19" t="s">
        <v>806</v>
      </c>
      <c r="I437" s="8" t="s">
        <v>39</v>
      </c>
      <c r="J437" s="11">
        <v>5</v>
      </c>
      <c r="K437" s="11">
        <v>2.1</v>
      </c>
      <c r="L437" s="11" t="s">
        <v>40</v>
      </c>
      <c r="M437" s="11">
        <v>561</v>
      </c>
      <c r="AJ437" s="12">
        <f t="shared" si="27"/>
        <v>0</v>
      </c>
      <c r="AK437" s="12">
        <f t="shared" si="26"/>
        <v>0</v>
      </c>
    </row>
    <row r="438" spans="1:37" ht="60" x14ac:dyDescent="0.3">
      <c r="A438">
        <v>438</v>
      </c>
      <c r="B438" s="21"/>
      <c r="C438" s="9" t="s">
        <v>807</v>
      </c>
      <c r="D438" s="8" t="s">
        <v>803</v>
      </c>
      <c r="F438" s="19" t="s">
        <v>808</v>
      </c>
      <c r="I438" s="8" t="s">
        <v>39</v>
      </c>
      <c r="J438" s="11">
        <v>5</v>
      </c>
      <c r="K438" s="11">
        <v>2.1</v>
      </c>
      <c r="L438" s="11" t="s">
        <v>40</v>
      </c>
      <c r="M438" s="11">
        <v>519</v>
      </c>
      <c r="AJ438" s="12">
        <f t="shared" si="27"/>
        <v>0</v>
      </c>
      <c r="AK438" s="12">
        <f t="shared" si="26"/>
        <v>0</v>
      </c>
    </row>
    <row r="439" spans="1:37" ht="48" x14ac:dyDescent="0.3">
      <c r="A439">
        <v>439</v>
      </c>
      <c r="B439" s="21"/>
      <c r="C439" s="9" t="s">
        <v>809</v>
      </c>
      <c r="D439" s="8" t="s">
        <v>803</v>
      </c>
      <c r="F439" s="19" t="s">
        <v>810</v>
      </c>
      <c r="I439" s="8" t="s">
        <v>39</v>
      </c>
      <c r="J439" s="11">
        <v>5</v>
      </c>
      <c r="K439" s="11">
        <v>2.1</v>
      </c>
      <c r="L439" s="11" t="s">
        <v>40</v>
      </c>
      <c r="M439" s="11">
        <v>554</v>
      </c>
      <c r="AJ439" s="12">
        <f t="shared" si="27"/>
        <v>0</v>
      </c>
      <c r="AK439" s="12">
        <f t="shared" si="26"/>
        <v>0</v>
      </c>
    </row>
    <row r="440" spans="1:37" ht="36" x14ac:dyDescent="0.3">
      <c r="A440">
        <v>440</v>
      </c>
      <c r="B440" s="21"/>
      <c r="C440" s="9" t="s">
        <v>811</v>
      </c>
      <c r="D440" s="8" t="s">
        <v>803</v>
      </c>
      <c r="F440" s="19" t="s">
        <v>812</v>
      </c>
      <c r="I440" s="8" t="s">
        <v>39</v>
      </c>
      <c r="J440" s="11">
        <v>5</v>
      </c>
      <c r="K440" s="11">
        <v>2.1</v>
      </c>
      <c r="L440" s="11" t="s">
        <v>40</v>
      </c>
      <c r="M440" s="17">
        <v>96</v>
      </c>
      <c r="AJ440" s="12">
        <f t="shared" si="27"/>
        <v>0</v>
      </c>
      <c r="AK440" s="12">
        <f t="shared" si="26"/>
        <v>0</v>
      </c>
    </row>
    <row r="441" spans="1:37" ht="60" x14ac:dyDescent="0.3">
      <c r="A441">
        <v>441</v>
      </c>
      <c r="B441" s="21"/>
      <c r="C441" s="9" t="s">
        <v>813</v>
      </c>
      <c r="D441" s="8" t="s">
        <v>803</v>
      </c>
      <c r="F441" s="19" t="s">
        <v>814</v>
      </c>
      <c r="I441" s="8" t="s">
        <v>39</v>
      </c>
      <c r="J441" s="11">
        <v>5</v>
      </c>
      <c r="K441" s="11">
        <v>2.1</v>
      </c>
      <c r="L441" s="11" t="s">
        <v>40</v>
      </c>
      <c r="AJ441" s="12">
        <f t="shared" si="27"/>
        <v>0</v>
      </c>
      <c r="AK441" s="12">
        <f t="shared" si="26"/>
        <v>0</v>
      </c>
    </row>
    <row r="442" spans="1:37" ht="72" x14ac:dyDescent="0.3">
      <c r="A442">
        <v>442</v>
      </c>
      <c r="B442" s="21"/>
      <c r="C442" s="9" t="s">
        <v>815</v>
      </c>
      <c r="D442" s="8" t="s">
        <v>803</v>
      </c>
      <c r="F442" s="19" t="s">
        <v>816</v>
      </c>
      <c r="I442" s="8" t="s">
        <v>39</v>
      </c>
      <c r="J442" s="11">
        <v>5</v>
      </c>
      <c r="K442" s="11">
        <v>2.1</v>
      </c>
      <c r="L442" s="11" t="s">
        <v>40</v>
      </c>
      <c r="AJ442" s="12">
        <v>6062.02</v>
      </c>
      <c r="AK442" s="12">
        <f t="shared" si="26"/>
        <v>0</v>
      </c>
    </row>
    <row r="443" spans="1:37" ht="48" x14ac:dyDescent="0.3">
      <c r="A443">
        <v>443</v>
      </c>
      <c r="B443" s="20"/>
      <c r="C443" s="4" t="s">
        <v>817</v>
      </c>
      <c r="D443" s="3" t="s">
        <v>803</v>
      </c>
      <c r="E443" s="3"/>
      <c r="F443" s="18" t="s">
        <v>818</v>
      </c>
      <c r="I443" s="3" t="s">
        <v>39</v>
      </c>
      <c r="J443" s="6">
        <v>4.5</v>
      </c>
      <c r="K443" s="6">
        <v>3.15</v>
      </c>
      <c r="L443" s="6" t="s">
        <v>40</v>
      </c>
      <c r="M443" s="6">
        <v>848</v>
      </c>
      <c r="N443" s="3">
        <v>53</v>
      </c>
      <c r="O443" s="6">
        <v>30</v>
      </c>
      <c r="AJ443" s="7">
        <f t="shared" ref="AJ443:AJ461" si="28">AU443*$O$2</f>
        <v>0</v>
      </c>
      <c r="AK443" s="7">
        <f t="shared" si="26"/>
        <v>0</v>
      </c>
    </row>
    <row r="444" spans="1:37" ht="72" x14ac:dyDescent="0.3">
      <c r="A444">
        <v>444</v>
      </c>
      <c r="B444" s="21"/>
      <c r="C444" s="9" t="s">
        <v>819</v>
      </c>
      <c r="D444" s="8" t="s">
        <v>803</v>
      </c>
      <c r="F444" s="19" t="s">
        <v>820</v>
      </c>
      <c r="I444" s="8" t="s">
        <v>39</v>
      </c>
      <c r="J444" s="11">
        <v>4.5</v>
      </c>
      <c r="K444" s="11">
        <v>3.15</v>
      </c>
      <c r="L444" s="11" t="s">
        <v>40</v>
      </c>
      <c r="M444" s="11">
        <v>892</v>
      </c>
      <c r="AJ444" s="12">
        <f t="shared" si="28"/>
        <v>0</v>
      </c>
      <c r="AK444" s="12">
        <f t="shared" si="26"/>
        <v>0</v>
      </c>
    </row>
    <row r="445" spans="1:37" ht="72" x14ac:dyDescent="0.3">
      <c r="A445">
        <v>445</v>
      </c>
      <c r="B445" s="21"/>
      <c r="C445" s="9" t="s">
        <v>821</v>
      </c>
      <c r="D445" s="8" t="s">
        <v>803</v>
      </c>
      <c r="F445" s="19" t="s">
        <v>822</v>
      </c>
      <c r="I445" s="8" t="s">
        <v>39</v>
      </c>
      <c r="J445" s="11">
        <v>4.5</v>
      </c>
      <c r="K445" s="11">
        <v>3.15</v>
      </c>
      <c r="L445" s="11" t="s">
        <v>40</v>
      </c>
      <c r="M445" s="11">
        <v>850</v>
      </c>
      <c r="AJ445" s="12">
        <f t="shared" si="28"/>
        <v>0</v>
      </c>
      <c r="AK445" s="12">
        <f t="shared" si="26"/>
        <v>0</v>
      </c>
    </row>
    <row r="446" spans="1:37" ht="60" x14ac:dyDescent="0.3">
      <c r="A446">
        <v>446</v>
      </c>
      <c r="B446" s="21"/>
      <c r="C446" s="9" t="s">
        <v>823</v>
      </c>
      <c r="D446" s="8" t="s">
        <v>803</v>
      </c>
      <c r="F446" s="19" t="s">
        <v>824</v>
      </c>
      <c r="I446" s="8" t="s">
        <v>39</v>
      </c>
      <c r="J446" s="11">
        <v>4.5</v>
      </c>
      <c r="K446" s="11">
        <v>3.15</v>
      </c>
      <c r="L446" s="11" t="s">
        <v>40</v>
      </c>
      <c r="M446" s="11">
        <v>890</v>
      </c>
      <c r="AJ446" s="12">
        <f t="shared" si="28"/>
        <v>0</v>
      </c>
      <c r="AK446" s="12">
        <f t="shared" si="26"/>
        <v>0</v>
      </c>
    </row>
    <row r="447" spans="1:37" ht="36" x14ac:dyDescent="0.3">
      <c r="A447">
        <v>447</v>
      </c>
      <c r="B447" s="21"/>
      <c r="C447" s="9" t="s">
        <v>825</v>
      </c>
      <c r="D447" s="8" t="s">
        <v>803</v>
      </c>
      <c r="F447" s="19" t="s">
        <v>826</v>
      </c>
      <c r="I447" s="8" t="s">
        <v>39</v>
      </c>
      <c r="J447" s="11">
        <v>4.5</v>
      </c>
      <c r="K447" s="11">
        <v>3.15</v>
      </c>
      <c r="L447" s="11" t="s">
        <v>40</v>
      </c>
      <c r="M447" s="17">
        <v>159</v>
      </c>
      <c r="AJ447" s="12">
        <f t="shared" si="28"/>
        <v>0</v>
      </c>
      <c r="AK447" s="12">
        <f t="shared" si="26"/>
        <v>0</v>
      </c>
    </row>
    <row r="448" spans="1:37" ht="60" x14ac:dyDescent="0.3">
      <c r="A448">
        <v>448</v>
      </c>
      <c r="B448" s="21"/>
      <c r="C448" s="9" t="s">
        <v>827</v>
      </c>
      <c r="D448" s="8" t="s">
        <v>803</v>
      </c>
      <c r="F448" s="19" t="s">
        <v>828</v>
      </c>
      <c r="I448" s="8" t="s">
        <v>39</v>
      </c>
      <c r="J448" s="11">
        <v>4.5</v>
      </c>
      <c r="K448" s="11">
        <v>3.15</v>
      </c>
      <c r="L448" s="11" t="s">
        <v>40</v>
      </c>
      <c r="AJ448" s="12">
        <f t="shared" si="28"/>
        <v>0</v>
      </c>
      <c r="AK448" s="12">
        <f t="shared" si="26"/>
        <v>0</v>
      </c>
    </row>
    <row r="449" spans="1:37" ht="72" x14ac:dyDescent="0.3">
      <c r="A449">
        <v>449</v>
      </c>
      <c r="B449" s="21"/>
      <c r="C449" s="9" t="s">
        <v>829</v>
      </c>
      <c r="D449" s="8" t="s">
        <v>803</v>
      </c>
      <c r="F449" s="19" t="s">
        <v>830</v>
      </c>
      <c r="I449" s="8" t="s">
        <v>39</v>
      </c>
      <c r="J449" s="11">
        <v>4.5</v>
      </c>
      <c r="K449" s="11">
        <v>3.15</v>
      </c>
      <c r="L449" s="11" t="s">
        <v>40</v>
      </c>
      <c r="AJ449" s="12">
        <f t="shared" si="28"/>
        <v>0</v>
      </c>
      <c r="AK449" s="12">
        <f t="shared" si="26"/>
        <v>0</v>
      </c>
    </row>
    <row r="450" spans="1:37" ht="36" x14ac:dyDescent="0.3">
      <c r="A450">
        <v>450</v>
      </c>
      <c r="B450" s="20"/>
      <c r="C450" s="4" t="s">
        <v>831</v>
      </c>
      <c r="D450" s="3" t="s">
        <v>803</v>
      </c>
      <c r="E450" s="3"/>
      <c r="F450" s="18" t="s">
        <v>832</v>
      </c>
      <c r="I450" s="3" t="s">
        <v>39</v>
      </c>
      <c r="J450" s="6">
        <v>5.5</v>
      </c>
      <c r="K450" s="6">
        <v>1.6</v>
      </c>
      <c r="L450" s="6" t="s">
        <v>40</v>
      </c>
      <c r="M450" s="6">
        <v>416</v>
      </c>
      <c r="N450" s="3">
        <v>26</v>
      </c>
      <c r="O450" s="6">
        <v>18</v>
      </c>
      <c r="AJ450" s="12">
        <f t="shared" si="28"/>
        <v>0</v>
      </c>
      <c r="AK450" s="12">
        <f t="shared" ref="AK450:AK513" si="29">AJ450*AM450</f>
        <v>0</v>
      </c>
    </row>
    <row r="451" spans="1:37" ht="72" x14ac:dyDescent="0.3">
      <c r="A451">
        <v>451</v>
      </c>
      <c r="B451" s="21"/>
      <c r="C451" s="9" t="s">
        <v>833</v>
      </c>
      <c r="D451" s="8" t="s">
        <v>803</v>
      </c>
      <c r="F451" s="19" t="s">
        <v>834</v>
      </c>
      <c r="I451" s="8" t="s">
        <v>39</v>
      </c>
      <c r="J451" s="11">
        <v>5.5</v>
      </c>
      <c r="K451" s="11">
        <v>1.6</v>
      </c>
      <c r="L451" s="11" t="s">
        <v>40</v>
      </c>
      <c r="M451" s="11">
        <v>466</v>
      </c>
      <c r="AJ451" s="12">
        <f t="shared" si="28"/>
        <v>0</v>
      </c>
      <c r="AK451" s="12">
        <f t="shared" si="29"/>
        <v>0</v>
      </c>
    </row>
    <row r="452" spans="1:37" ht="60" x14ac:dyDescent="0.3">
      <c r="A452">
        <v>452</v>
      </c>
      <c r="B452" s="21"/>
      <c r="C452" s="9" t="s">
        <v>835</v>
      </c>
      <c r="D452" s="8" t="s">
        <v>803</v>
      </c>
      <c r="F452" s="19" t="s">
        <v>836</v>
      </c>
      <c r="I452" s="8" t="s">
        <v>39</v>
      </c>
      <c r="J452" s="11">
        <v>5.5</v>
      </c>
      <c r="K452" s="11">
        <v>1.6</v>
      </c>
      <c r="L452" s="11" t="s">
        <v>40</v>
      </c>
      <c r="M452" s="11">
        <v>424</v>
      </c>
      <c r="AJ452" s="12">
        <f t="shared" si="28"/>
        <v>0</v>
      </c>
      <c r="AK452" s="12">
        <f t="shared" si="29"/>
        <v>0</v>
      </c>
    </row>
    <row r="453" spans="1:37" ht="48" x14ac:dyDescent="0.3">
      <c r="A453">
        <v>453</v>
      </c>
      <c r="B453" s="21"/>
      <c r="C453" s="9" t="s">
        <v>837</v>
      </c>
      <c r="D453" s="8" t="s">
        <v>803</v>
      </c>
      <c r="F453" s="19" t="s">
        <v>838</v>
      </c>
      <c r="I453" s="8" t="s">
        <v>39</v>
      </c>
      <c r="J453" s="11">
        <v>5.5</v>
      </c>
      <c r="K453" s="11">
        <v>1.6</v>
      </c>
      <c r="L453" s="11" t="s">
        <v>40</v>
      </c>
      <c r="M453" s="11">
        <v>458</v>
      </c>
      <c r="AJ453" s="12">
        <f t="shared" si="28"/>
        <v>0</v>
      </c>
      <c r="AK453" s="12">
        <f t="shared" si="29"/>
        <v>0</v>
      </c>
    </row>
    <row r="454" spans="1:37" ht="36" x14ac:dyDescent="0.3">
      <c r="A454">
        <v>454</v>
      </c>
      <c r="B454" s="21"/>
      <c r="C454" s="9" t="s">
        <v>839</v>
      </c>
      <c r="D454" s="8" t="s">
        <v>803</v>
      </c>
      <c r="F454" s="19" t="s">
        <v>840</v>
      </c>
      <c r="I454" s="8" t="s">
        <v>39</v>
      </c>
      <c r="J454" s="11">
        <v>5.5</v>
      </c>
      <c r="K454" s="11">
        <v>1.6</v>
      </c>
      <c r="L454" s="11" t="s">
        <v>40</v>
      </c>
      <c r="M454" s="17">
        <v>78</v>
      </c>
      <c r="AJ454" s="12">
        <f t="shared" si="28"/>
        <v>0</v>
      </c>
      <c r="AK454" s="12">
        <f t="shared" si="29"/>
        <v>0</v>
      </c>
    </row>
    <row r="455" spans="1:37" ht="60" x14ac:dyDescent="0.3">
      <c r="A455">
        <v>455</v>
      </c>
      <c r="B455" s="21"/>
      <c r="C455" s="9" t="s">
        <v>841</v>
      </c>
      <c r="D455" s="8" t="s">
        <v>803</v>
      </c>
      <c r="F455" s="19" t="s">
        <v>842</v>
      </c>
      <c r="I455" s="8" t="s">
        <v>39</v>
      </c>
      <c r="J455" s="11">
        <v>5.5</v>
      </c>
      <c r="K455" s="11">
        <v>1.6</v>
      </c>
      <c r="L455" s="11" t="s">
        <v>40</v>
      </c>
      <c r="AJ455" s="12">
        <f t="shared" si="28"/>
        <v>0</v>
      </c>
      <c r="AK455" s="12">
        <f t="shared" si="29"/>
        <v>0</v>
      </c>
    </row>
    <row r="456" spans="1:37" ht="72" x14ac:dyDescent="0.3">
      <c r="A456">
        <v>456</v>
      </c>
      <c r="B456" s="21"/>
      <c r="C456" s="9" t="s">
        <v>843</v>
      </c>
      <c r="D456" s="8" t="s">
        <v>803</v>
      </c>
      <c r="F456" s="19" t="s">
        <v>844</v>
      </c>
      <c r="I456" s="8" t="s">
        <v>39</v>
      </c>
      <c r="J456" s="11">
        <v>5.5</v>
      </c>
      <c r="K456" s="11">
        <v>1.6</v>
      </c>
      <c r="L456" s="11" t="s">
        <v>40</v>
      </c>
      <c r="AJ456" s="12">
        <f t="shared" si="28"/>
        <v>0</v>
      </c>
      <c r="AK456" s="12">
        <f t="shared" si="29"/>
        <v>0</v>
      </c>
    </row>
    <row r="457" spans="1:37" ht="48" x14ac:dyDescent="0.3">
      <c r="A457">
        <v>457</v>
      </c>
      <c r="B457" s="20"/>
      <c r="C457" s="4" t="s">
        <v>845</v>
      </c>
      <c r="D457" s="3" t="s">
        <v>803</v>
      </c>
      <c r="E457" s="3"/>
      <c r="F457" s="18" t="s">
        <v>134</v>
      </c>
      <c r="I457" s="3" t="s">
        <v>39</v>
      </c>
      <c r="J457" s="6">
        <v>5</v>
      </c>
      <c r="K457" s="6">
        <v>2.15</v>
      </c>
      <c r="L457" s="6" t="s">
        <v>40</v>
      </c>
      <c r="M457" s="6">
        <v>432</v>
      </c>
      <c r="N457" s="3">
        <v>27</v>
      </c>
      <c r="O457" s="6">
        <v>19</v>
      </c>
      <c r="AJ457" s="7">
        <f t="shared" si="28"/>
        <v>0</v>
      </c>
      <c r="AK457" s="7">
        <f t="shared" si="29"/>
        <v>0</v>
      </c>
    </row>
    <row r="458" spans="1:37" ht="72" x14ac:dyDescent="0.3">
      <c r="A458">
        <v>458</v>
      </c>
      <c r="B458" s="21"/>
      <c r="C458" s="9" t="s">
        <v>846</v>
      </c>
      <c r="D458" s="8" t="s">
        <v>803</v>
      </c>
      <c r="F458" s="19" t="s">
        <v>136</v>
      </c>
      <c r="I458" s="8" t="s">
        <v>39</v>
      </c>
      <c r="J458" s="11">
        <v>5</v>
      </c>
      <c r="K458" s="11">
        <v>2.15</v>
      </c>
      <c r="L458" s="11" t="s">
        <v>40</v>
      </c>
      <c r="M458" s="11">
        <v>484</v>
      </c>
      <c r="AJ458" s="12">
        <f t="shared" si="28"/>
        <v>0</v>
      </c>
      <c r="AK458" s="12">
        <f t="shared" si="29"/>
        <v>0</v>
      </c>
    </row>
    <row r="459" spans="1:37" ht="72" x14ac:dyDescent="0.3">
      <c r="A459">
        <v>459</v>
      </c>
      <c r="B459" s="21"/>
      <c r="C459" s="9" t="s">
        <v>847</v>
      </c>
      <c r="D459" s="8" t="s">
        <v>803</v>
      </c>
      <c r="F459" s="19" t="s">
        <v>848</v>
      </c>
      <c r="I459" s="8" t="s">
        <v>39</v>
      </c>
      <c r="J459" s="11">
        <v>5</v>
      </c>
      <c r="K459" s="11">
        <v>2.15</v>
      </c>
      <c r="L459" s="11" t="s">
        <v>40</v>
      </c>
      <c r="M459" s="11">
        <v>442</v>
      </c>
      <c r="AJ459" s="12">
        <f t="shared" si="28"/>
        <v>0</v>
      </c>
      <c r="AK459" s="12">
        <f t="shared" si="29"/>
        <v>0</v>
      </c>
    </row>
    <row r="460" spans="1:37" ht="60" x14ac:dyDescent="0.3">
      <c r="A460">
        <v>460</v>
      </c>
      <c r="B460" s="21"/>
      <c r="C460" s="9" t="s">
        <v>849</v>
      </c>
      <c r="D460" s="8" t="s">
        <v>803</v>
      </c>
      <c r="F460" s="19" t="s">
        <v>140</v>
      </c>
      <c r="I460" s="8" t="s">
        <v>39</v>
      </c>
      <c r="J460" s="11">
        <v>5</v>
      </c>
      <c r="K460" s="11">
        <v>2.15</v>
      </c>
      <c r="L460" s="11" t="s">
        <v>40</v>
      </c>
      <c r="M460" s="11">
        <v>474</v>
      </c>
      <c r="AJ460" s="12">
        <f t="shared" si="28"/>
        <v>0</v>
      </c>
      <c r="AK460" s="12">
        <f t="shared" si="29"/>
        <v>0</v>
      </c>
    </row>
    <row r="461" spans="1:37" ht="36" x14ac:dyDescent="0.3">
      <c r="A461">
        <v>461</v>
      </c>
      <c r="B461" s="21"/>
      <c r="C461" s="9" t="s">
        <v>850</v>
      </c>
      <c r="D461" s="8" t="s">
        <v>803</v>
      </c>
      <c r="F461" s="19" t="s">
        <v>142</v>
      </c>
      <c r="I461" s="8" t="s">
        <v>39</v>
      </c>
      <c r="J461" s="11">
        <v>5</v>
      </c>
      <c r="K461" s="11">
        <v>2.15</v>
      </c>
      <c r="L461" s="11" t="s">
        <v>40</v>
      </c>
      <c r="M461" s="17">
        <v>81</v>
      </c>
      <c r="AJ461" s="12">
        <f t="shared" si="28"/>
        <v>0</v>
      </c>
      <c r="AK461" s="12">
        <f t="shared" si="29"/>
        <v>0</v>
      </c>
    </row>
    <row r="462" spans="1:37" ht="60" x14ac:dyDescent="0.3">
      <c r="A462">
        <v>462</v>
      </c>
      <c r="B462" s="21"/>
      <c r="C462" s="9" t="s">
        <v>851</v>
      </c>
      <c r="D462" s="8" t="s">
        <v>803</v>
      </c>
      <c r="F462" s="19" t="s">
        <v>852</v>
      </c>
      <c r="I462" s="8" t="s">
        <v>39</v>
      </c>
      <c r="J462" s="11">
        <v>5</v>
      </c>
      <c r="K462" s="11">
        <v>2.15</v>
      </c>
      <c r="L462" s="11" t="s">
        <v>40</v>
      </c>
      <c r="AJ462" s="12">
        <v>3789.9</v>
      </c>
      <c r="AK462" s="12">
        <f t="shared" si="29"/>
        <v>0</v>
      </c>
    </row>
    <row r="463" spans="1:37" ht="72" x14ac:dyDescent="0.3">
      <c r="A463">
        <v>463</v>
      </c>
      <c r="B463" s="21"/>
      <c r="C463" s="9" t="s">
        <v>853</v>
      </c>
      <c r="D463" s="8" t="s">
        <v>803</v>
      </c>
      <c r="F463" s="19" t="s">
        <v>854</v>
      </c>
      <c r="I463" s="8" t="s">
        <v>39</v>
      </c>
      <c r="J463" s="11">
        <v>5</v>
      </c>
      <c r="K463" s="11">
        <v>2.15</v>
      </c>
      <c r="L463" s="11" t="s">
        <v>40</v>
      </c>
      <c r="AJ463" s="12">
        <v>4174.8999999999996</v>
      </c>
      <c r="AK463" s="12">
        <f t="shared" si="29"/>
        <v>0</v>
      </c>
    </row>
    <row r="464" spans="1:37" ht="36" x14ac:dyDescent="0.3">
      <c r="A464">
        <v>464</v>
      </c>
      <c r="B464" s="20"/>
      <c r="C464" s="4" t="s">
        <v>855</v>
      </c>
      <c r="D464" s="3" t="s">
        <v>803</v>
      </c>
      <c r="E464" s="3"/>
      <c r="F464" s="18" t="s">
        <v>856</v>
      </c>
      <c r="I464" s="3" t="s">
        <v>39</v>
      </c>
      <c r="J464" s="6">
        <v>5.5</v>
      </c>
      <c r="K464" s="6">
        <v>1.7</v>
      </c>
      <c r="L464" s="6" t="s">
        <v>40</v>
      </c>
      <c r="M464" s="6">
        <v>704</v>
      </c>
      <c r="N464" s="3">
        <v>44</v>
      </c>
      <c r="O464" s="6">
        <v>33</v>
      </c>
      <c r="AJ464" s="7">
        <f t="shared" ref="AJ464:AJ476" si="30">AU464*$O$2</f>
        <v>0</v>
      </c>
      <c r="AK464" s="7">
        <f t="shared" si="29"/>
        <v>0</v>
      </c>
    </row>
    <row r="465" spans="1:37" ht="72" x14ac:dyDescent="0.3">
      <c r="A465">
        <v>465</v>
      </c>
      <c r="B465" s="21"/>
      <c r="C465" s="9" t="s">
        <v>857</v>
      </c>
      <c r="D465" s="8" t="s">
        <v>803</v>
      </c>
      <c r="F465" s="19" t="s">
        <v>858</v>
      </c>
      <c r="I465" s="8" t="s">
        <v>39</v>
      </c>
      <c r="J465" s="11">
        <v>5.5</v>
      </c>
      <c r="K465" s="11">
        <v>1.7</v>
      </c>
      <c r="L465" s="11" t="s">
        <v>40</v>
      </c>
      <c r="M465" s="11">
        <v>754</v>
      </c>
      <c r="AJ465" s="12">
        <f t="shared" si="30"/>
        <v>0</v>
      </c>
      <c r="AK465" s="12">
        <f t="shared" si="29"/>
        <v>0</v>
      </c>
    </row>
    <row r="466" spans="1:37" ht="60" x14ac:dyDescent="0.3">
      <c r="A466">
        <v>466</v>
      </c>
      <c r="B466" s="21"/>
      <c r="C466" s="9" t="s">
        <v>859</v>
      </c>
      <c r="D466" s="8" t="s">
        <v>803</v>
      </c>
      <c r="F466" s="19" t="s">
        <v>860</v>
      </c>
      <c r="I466" s="8" t="s">
        <v>39</v>
      </c>
      <c r="J466" s="11">
        <v>5.5</v>
      </c>
      <c r="K466" s="11">
        <v>1.7</v>
      </c>
      <c r="L466" s="11" t="s">
        <v>40</v>
      </c>
      <c r="M466" s="11">
        <v>712</v>
      </c>
      <c r="AJ466" s="12">
        <f t="shared" si="30"/>
        <v>0</v>
      </c>
      <c r="AK466" s="12">
        <f t="shared" si="29"/>
        <v>0</v>
      </c>
    </row>
    <row r="467" spans="1:37" ht="48" x14ac:dyDescent="0.3">
      <c r="A467">
        <v>467</v>
      </c>
      <c r="B467" s="21"/>
      <c r="C467" s="9" t="s">
        <v>861</v>
      </c>
      <c r="D467" s="8" t="s">
        <v>803</v>
      </c>
      <c r="F467" s="19" t="s">
        <v>862</v>
      </c>
      <c r="I467" s="8" t="s">
        <v>39</v>
      </c>
      <c r="J467" s="11">
        <v>5.5</v>
      </c>
      <c r="K467" s="11">
        <v>1.7</v>
      </c>
      <c r="L467" s="11" t="s">
        <v>40</v>
      </c>
      <c r="M467" s="11">
        <v>746</v>
      </c>
      <c r="AJ467" s="12">
        <f t="shared" si="30"/>
        <v>0</v>
      </c>
      <c r="AK467" s="12">
        <f t="shared" si="29"/>
        <v>0</v>
      </c>
    </row>
    <row r="468" spans="1:37" ht="36" x14ac:dyDescent="0.3">
      <c r="A468">
        <v>468</v>
      </c>
      <c r="B468" s="21"/>
      <c r="C468" s="9" t="s">
        <v>863</v>
      </c>
      <c r="D468" s="8" t="s">
        <v>803</v>
      </c>
      <c r="F468" s="19" t="s">
        <v>864</v>
      </c>
      <c r="I468" s="8" t="s">
        <v>39</v>
      </c>
      <c r="J468" s="11">
        <v>5.5</v>
      </c>
      <c r="K468" s="11">
        <v>1.7</v>
      </c>
      <c r="L468" s="11" t="s">
        <v>40</v>
      </c>
      <c r="M468" s="17">
        <v>132</v>
      </c>
      <c r="AJ468" s="12">
        <f t="shared" si="30"/>
        <v>0</v>
      </c>
      <c r="AK468" s="12">
        <f t="shared" si="29"/>
        <v>0</v>
      </c>
    </row>
    <row r="469" spans="1:37" ht="60" x14ac:dyDescent="0.3">
      <c r="A469">
        <v>469</v>
      </c>
      <c r="B469" s="21"/>
      <c r="C469" s="9" t="s">
        <v>865</v>
      </c>
      <c r="D469" s="8" t="s">
        <v>803</v>
      </c>
      <c r="F469" s="19" t="s">
        <v>866</v>
      </c>
      <c r="I469" s="8" t="s">
        <v>39</v>
      </c>
      <c r="J469" s="11">
        <v>5.5</v>
      </c>
      <c r="K469" s="11">
        <v>1.7</v>
      </c>
      <c r="L469" s="11" t="s">
        <v>40</v>
      </c>
      <c r="AJ469" s="12">
        <f t="shared" si="30"/>
        <v>0</v>
      </c>
      <c r="AK469" s="12">
        <f t="shared" si="29"/>
        <v>0</v>
      </c>
    </row>
    <row r="470" spans="1:37" ht="72" x14ac:dyDescent="0.3">
      <c r="A470">
        <v>470</v>
      </c>
      <c r="B470" s="21"/>
      <c r="C470" s="9" t="s">
        <v>867</v>
      </c>
      <c r="D470" s="8" t="s">
        <v>803</v>
      </c>
      <c r="F470" s="19" t="s">
        <v>868</v>
      </c>
      <c r="I470" s="8" t="s">
        <v>39</v>
      </c>
      <c r="J470" s="11">
        <v>5.5</v>
      </c>
      <c r="K470" s="11">
        <v>1.7</v>
      </c>
      <c r="L470" s="11" t="s">
        <v>40</v>
      </c>
      <c r="AJ470" s="12">
        <f t="shared" si="30"/>
        <v>0</v>
      </c>
      <c r="AK470" s="12">
        <f t="shared" si="29"/>
        <v>0</v>
      </c>
    </row>
    <row r="471" spans="1:37" ht="48" x14ac:dyDescent="0.3">
      <c r="A471">
        <v>471</v>
      </c>
      <c r="B471" s="20"/>
      <c r="C471" s="4" t="s">
        <v>869</v>
      </c>
      <c r="D471" s="3" t="s">
        <v>803</v>
      </c>
      <c r="E471" s="3"/>
      <c r="F471" s="18" t="s">
        <v>870</v>
      </c>
      <c r="I471" s="3" t="s">
        <v>39</v>
      </c>
      <c r="J471" s="6">
        <v>5.5</v>
      </c>
      <c r="K471" s="6">
        <v>1.7</v>
      </c>
      <c r="L471" s="6" t="s">
        <v>40</v>
      </c>
      <c r="M471" s="6">
        <v>528</v>
      </c>
      <c r="N471" s="3">
        <v>33</v>
      </c>
      <c r="O471" s="6">
        <v>17</v>
      </c>
      <c r="AJ471" s="7">
        <f t="shared" si="30"/>
        <v>0</v>
      </c>
      <c r="AK471" s="7">
        <f t="shared" si="29"/>
        <v>0</v>
      </c>
    </row>
    <row r="472" spans="1:37" ht="72" x14ac:dyDescent="0.3">
      <c r="A472">
        <v>472</v>
      </c>
      <c r="B472" s="21"/>
      <c r="C472" s="9" t="s">
        <v>871</v>
      </c>
      <c r="D472" s="8" t="s">
        <v>803</v>
      </c>
      <c r="F472" s="19" t="s">
        <v>872</v>
      </c>
      <c r="I472" s="8" t="s">
        <v>39</v>
      </c>
      <c r="J472" s="11">
        <v>5.5</v>
      </c>
      <c r="K472" s="11">
        <v>1.7</v>
      </c>
      <c r="L472" s="11" t="s">
        <v>40</v>
      </c>
      <c r="M472" s="11">
        <v>569</v>
      </c>
      <c r="AJ472" s="12">
        <f t="shared" si="30"/>
        <v>0</v>
      </c>
      <c r="AK472" s="12">
        <f t="shared" si="29"/>
        <v>0</v>
      </c>
    </row>
    <row r="473" spans="1:37" ht="72" x14ac:dyDescent="0.3">
      <c r="A473">
        <v>473</v>
      </c>
      <c r="B473" s="21"/>
      <c r="C473" s="9" t="s">
        <v>873</v>
      </c>
      <c r="D473" s="8" t="s">
        <v>803</v>
      </c>
      <c r="F473" s="19" t="s">
        <v>874</v>
      </c>
      <c r="I473" s="8" t="s">
        <v>39</v>
      </c>
      <c r="J473" s="11">
        <v>5.5</v>
      </c>
      <c r="K473" s="11">
        <v>1.7</v>
      </c>
      <c r="L473" s="11" t="s">
        <v>40</v>
      </c>
      <c r="M473" s="11">
        <v>533</v>
      </c>
      <c r="AJ473" s="12">
        <f t="shared" si="30"/>
        <v>0</v>
      </c>
      <c r="AK473" s="12">
        <f t="shared" si="29"/>
        <v>0</v>
      </c>
    </row>
    <row r="474" spans="1:37" ht="60" x14ac:dyDescent="0.3">
      <c r="A474">
        <v>474</v>
      </c>
      <c r="B474" s="21"/>
      <c r="C474" s="9" t="s">
        <v>875</v>
      </c>
      <c r="D474" s="8" t="s">
        <v>803</v>
      </c>
      <c r="F474" s="19" t="s">
        <v>876</v>
      </c>
      <c r="I474" s="8" t="s">
        <v>39</v>
      </c>
      <c r="J474" s="11">
        <v>5.5</v>
      </c>
      <c r="K474" s="11">
        <v>1.7</v>
      </c>
      <c r="L474" s="11" t="s">
        <v>40</v>
      </c>
      <c r="M474" s="11">
        <v>564</v>
      </c>
      <c r="AJ474" s="12">
        <f t="shared" si="30"/>
        <v>0</v>
      </c>
      <c r="AK474" s="12">
        <f t="shared" si="29"/>
        <v>0</v>
      </c>
    </row>
    <row r="475" spans="1:37" ht="36" x14ac:dyDescent="0.3">
      <c r="A475">
        <v>475</v>
      </c>
      <c r="B475" s="21"/>
      <c r="C475" s="9" t="s">
        <v>877</v>
      </c>
      <c r="D475" s="8" t="s">
        <v>803</v>
      </c>
      <c r="F475" s="19" t="s">
        <v>878</v>
      </c>
      <c r="I475" s="8" t="s">
        <v>39</v>
      </c>
      <c r="J475" s="11">
        <v>5.5</v>
      </c>
      <c r="K475" s="11">
        <v>1.7</v>
      </c>
      <c r="L475" s="11" t="s">
        <v>40</v>
      </c>
      <c r="M475" s="17">
        <v>99</v>
      </c>
      <c r="AJ475" s="12">
        <f t="shared" si="30"/>
        <v>0</v>
      </c>
      <c r="AK475" s="12">
        <f t="shared" si="29"/>
        <v>0</v>
      </c>
    </row>
    <row r="476" spans="1:37" ht="60" x14ac:dyDescent="0.3">
      <c r="A476">
        <v>476</v>
      </c>
      <c r="B476" s="21"/>
      <c r="C476" s="9" t="s">
        <v>879</v>
      </c>
      <c r="D476" s="8" t="s">
        <v>803</v>
      </c>
      <c r="F476" s="19" t="s">
        <v>880</v>
      </c>
      <c r="I476" s="8" t="s">
        <v>39</v>
      </c>
      <c r="J476" s="11">
        <v>5.5</v>
      </c>
      <c r="K476" s="11">
        <v>1.7</v>
      </c>
      <c r="L476" s="11" t="s">
        <v>40</v>
      </c>
      <c r="AJ476" s="12">
        <f t="shared" si="30"/>
        <v>0</v>
      </c>
      <c r="AK476" s="12">
        <f t="shared" si="29"/>
        <v>0</v>
      </c>
    </row>
    <row r="477" spans="1:37" ht="72" x14ac:dyDescent="0.3">
      <c r="A477">
        <v>477</v>
      </c>
      <c r="B477" s="21"/>
      <c r="C477" s="9" t="s">
        <v>881</v>
      </c>
      <c r="D477" s="8" t="s">
        <v>803</v>
      </c>
      <c r="F477" s="19" t="s">
        <v>882</v>
      </c>
      <c r="I477" s="8" t="s">
        <v>39</v>
      </c>
      <c r="J477" s="11">
        <v>5.5</v>
      </c>
      <c r="K477" s="11">
        <v>1.7</v>
      </c>
      <c r="L477" s="11" t="s">
        <v>40</v>
      </c>
      <c r="AJ477" s="12">
        <v>6062.14</v>
      </c>
      <c r="AK477" s="12">
        <f t="shared" si="29"/>
        <v>0</v>
      </c>
    </row>
    <row r="478" spans="1:37" ht="36" x14ac:dyDescent="0.3">
      <c r="A478">
        <v>478</v>
      </c>
      <c r="B478" s="20"/>
      <c r="C478" s="4" t="s">
        <v>883</v>
      </c>
      <c r="D478" s="3" t="s">
        <v>803</v>
      </c>
      <c r="E478" s="3"/>
      <c r="F478" s="18" t="s">
        <v>120</v>
      </c>
      <c r="I478" s="3" t="s">
        <v>39</v>
      </c>
      <c r="J478" s="6">
        <v>3.7</v>
      </c>
      <c r="K478" s="6">
        <v>2.7</v>
      </c>
      <c r="L478" s="6" t="s">
        <v>40</v>
      </c>
      <c r="M478" s="6">
        <v>304</v>
      </c>
      <c r="N478" s="3">
        <v>19</v>
      </c>
      <c r="O478" s="6">
        <v>15.5</v>
      </c>
      <c r="AJ478" s="7">
        <f t="shared" ref="AJ478:AJ485" si="31">AU478*$O$2</f>
        <v>0</v>
      </c>
      <c r="AK478" s="7">
        <f t="shared" si="29"/>
        <v>0</v>
      </c>
    </row>
    <row r="479" spans="1:37" ht="72" x14ac:dyDescent="0.3">
      <c r="A479">
        <v>479</v>
      </c>
      <c r="B479" s="21"/>
      <c r="C479" s="9" t="s">
        <v>884</v>
      </c>
      <c r="D479" s="8" t="s">
        <v>803</v>
      </c>
      <c r="F479" s="19" t="s">
        <v>122</v>
      </c>
      <c r="I479" s="8" t="s">
        <v>39</v>
      </c>
      <c r="J479" s="11">
        <v>3.7</v>
      </c>
      <c r="K479" s="11">
        <v>2.7</v>
      </c>
      <c r="L479" s="11" t="s">
        <v>40</v>
      </c>
      <c r="M479" s="11">
        <v>345</v>
      </c>
      <c r="AJ479" s="12">
        <f t="shared" si="31"/>
        <v>0</v>
      </c>
      <c r="AK479" s="12">
        <f t="shared" si="29"/>
        <v>0</v>
      </c>
    </row>
    <row r="480" spans="1:37" ht="60" x14ac:dyDescent="0.3">
      <c r="A480">
        <v>480</v>
      </c>
      <c r="B480" s="21"/>
      <c r="C480" s="9" t="s">
        <v>885</v>
      </c>
      <c r="D480" s="8" t="s">
        <v>803</v>
      </c>
      <c r="F480" s="19" t="s">
        <v>886</v>
      </c>
      <c r="I480" s="8" t="s">
        <v>39</v>
      </c>
      <c r="J480" s="11">
        <v>3.7</v>
      </c>
      <c r="K480" s="11">
        <v>2.7</v>
      </c>
      <c r="L480" s="11" t="s">
        <v>40</v>
      </c>
      <c r="M480" s="11">
        <v>309</v>
      </c>
      <c r="AJ480" s="12">
        <f t="shared" si="31"/>
        <v>0</v>
      </c>
      <c r="AK480" s="12">
        <f t="shared" si="29"/>
        <v>0</v>
      </c>
    </row>
    <row r="481" spans="1:37" ht="48" x14ac:dyDescent="0.3">
      <c r="A481">
        <v>481</v>
      </c>
      <c r="B481" s="21"/>
      <c r="C481" s="9" t="s">
        <v>887</v>
      </c>
      <c r="D481" s="8" t="s">
        <v>803</v>
      </c>
      <c r="F481" s="19" t="s">
        <v>126</v>
      </c>
      <c r="I481" s="8" t="s">
        <v>39</v>
      </c>
      <c r="J481" s="11">
        <v>3.7</v>
      </c>
      <c r="K481" s="11">
        <v>2.7</v>
      </c>
      <c r="L481" s="11" t="s">
        <v>40</v>
      </c>
      <c r="M481" s="11">
        <v>340</v>
      </c>
      <c r="AJ481" s="12">
        <f t="shared" si="31"/>
        <v>0</v>
      </c>
      <c r="AK481" s="12">
        <f t="shared" si="29"/>
        <v>0</v>
      </c>
    </row>
    <row r="482" spans="1:37" ht="36" x14ac:dyDescent="0.3">
      <c r="A482">
        <v>482</v>
      </c>
      <c r="B482" s="21"/>
      <c r="C482" s="9" t="s">
        <v>888</v>
      </c>
      <c r="D482" s="8" t="s">
        <v>803</v>
      </c>
      <c r="F482" s="19" t="s">
        <v>128</v>
      </c>
      <c r="I482" s="8" t="s">
        <v>39</v>
      </c>
      <c r="J482" s="11">
        <v>3.7</v>
      </c>
      <c r="K482" s="11">
        <v>2.7</v>
      </c>
      <c r="L482" s="11" t="s">
        <v>40</v>
      </c>
      <c r="M482" s="17">
        <v>57</v>
      </c>
      <c r="AJ482" s="12">
        <f t="shared" si="31"/>
        <v>0</v>
      </c>
      <c r="AK482" s="12">
        <f t="shared" si="29"/>
        <v>0</v>
      </c>
    </row>
    <row r="483" spans="1:37" ht="60" x14ac:dyDescent="0.3">
      <c r="A483">
        <v>483</v>
      </c>
      <c r="B483" s="21"/>
      <c r="C483" s="9" t="s">
        <v>889</v>
      </c>
      <c r="D483" s="8" t="s">
        <v>803</v>
      </c>
      <c r="F483" s="19" t="s">
        <v>890</v>
      </c>
      <c r="I483" s="8" t="s">
        <v>39</v>
      </c>
      <c r="J483" s="11">
        <v>3.7</v>
      </c>
      <c r="K483" s="11">
        <v>2.7</v>
      </c>
      <c r="L483" s="11" t="s">
        <v>40</v>
      </c>
      <c r="AJ483" s="12">
        <f t="shared" si="31"/>
        <v>0</v>
      </c>
      <c r="AK483" s="12">
        <f t="shared" si="29"/>
        <v>0</v>
      </c>
    </row>
    <row r="484" spans="1:37" ht="72" x14ac:dyDescent="0.3">
      <c r="A484">
        <v>484</v>
      </c>
      <c r="B484" s="21"/>
      <c r="C484" s="9" t="s">
        <v>891</v>
      </c>
      <c r="D484" s="8" t="s">
        <v>803</v>
      </c>
      <c r="F484" s="19" t="s">
        <v>892</v>
      </c>
      <c r="I484" s="8" t="s">
        <v>39</v>
      </c>
      <c r="J484" s="11">
        <v>3.7</v>
      </c>
      <c r="K484" s="11">
        <v>2.7</v>
      </c>
      <c r="L484" s="11" t="s">
        <v>40</v>
      </c>
      <c r="AJ484" s="12">
        <f t="shared" si="31"/>
        <v>0</v>
      </c>
      <c r="AK484" s="12">
        <f t="shared" si="29"/>
        <v>0</v>
      </c>
    </row>
    <row r="485" spans="1:37" ht="60" x14ac:dyDescent="0.3">
      <c r="A485">
        <v>485</v>
      </c>
      <c r="B485" s="21" t="s">
        <v>168</v>
      </c>
      <c r="C485" s="9" t="s">
        <v>893</v>
      </c>
      <c r="D485" s="8" t="s">
        <v>803</v>
      </c>
      <c r="F485" s="19" t="s">
        <v>894</v>
      </c>
      <c r="I485" s="8" t="s">
        <v>39</v>
      </c>
      <c r="AJ485" s="12">
        <f t="shared" si="31"/>
        <v>0</v>
      </c>
      <c r="AK485" s="12">
        <f t="shared" si="29"/>
        <v>0</v>
      </c>
    </row>
    <row r="486" spans="1:37" ht="84" x14ac:dyDescent="0.3">
      <c r="A486">
        <v>486</v>
      </c>
      <c r="B486" s="21" t="s">
        <v>895</v>
      </c>
      <c r="C486" s="9" t="s">
        <v>896</v>
      </c>
      <c r="D486" s="8" t="s">
        <v>803</v>
      </c>
      <c r="F486" s="19" t="s">
        <v>897</v>
      </c>
      <c r="J486" s="11">
        <v>3.7</v>
      </c>
      <c r="K486" s="11">
        <v>2.7</v>
      </c>
      <c r="AJ486" s="12">
        <v>5823.96</v>
      </c>
      <c r="AK486" s="12">
        <f t="shared" si="29"/>
        <v>0</v>
      </c>
    </row>
    <row r="487" spans="1:37" ht="36" x14ac:dyDescent="0.3">
      <c r="A487">
        <v>487</v>
      </c>
      <c r="B487" s="20"/>
      <c r="C487" s="4" t="s">
        <v>898</v>
      </c>
      <c r="D487" s="3" t="s">
        <v>803</v>
      </c>
      <c r="E487" s="3"/>
      <c r="F487" s="18" t="s">
        <v>186</v>
      </c>
      <c r="I487" s="3" t="s">
        <v>39</v>
      </c>
      <c r="J487" s="6">
        <v>3.5</v>
      </c>
      <c r="K487" s="6">
        <v>2.4500000000000002</v>
      </c>
      <c r="L487" s="6" t="s">
        <v>40</v>
      </c>
      <c r="M487" s="6">
        <v>240</v>
      </c>
      <c r="N487" s="3">
        <v>15</v>
      </c>
      <c r="O487" s="6">
        <v>11.25</v>
      </c>
      <c r="AJ487" s="7">
        <f>AU487*$O$2</f>
        <v>0</v>
      </c>
      <c r="AK487" s="7">
        <f t="shared" si="29"/>
        <v>0</v>
      </c>
    </row>
    <row r="488" spans="1:37" ht="72" x14ac:dyDescent="0.3">
      <c r="A488">
        <v>488</v>
      </c>
      <c r="B488" s="21"/>
      <c r="C488" s="9" t="s">
        <v>899</v>
      </c>
      <c r="D488" s="8" t="s">
        <v>803</v>
      </c>
      <c r="F488" s="19" t="s">
        <v>188</v>
      </c>
      <c r="I488" s="8" t="s">
        <v>39</v>
      </c>
      <c r="J488" s="11">
        <v>3.5</v>
      </c>
      <c r="K488" s="11">
        <v>2.4500000000000002</v>
      </c>
      <c r="L488" s="11" t="s">
        <v>40</v>
      </c>
      <c r="M488" s="11">
        <v>270</v>
      </c>
      <c r="AJ488" s="12">
        <f>AU488*$O$2</f>
        <v>0</v>
      </c>
      <c r="AK488" s="12">
        <f t="shared" si="29"/>
        <v>0</v>
      </c>
    </row>
    <row r="489" spans="1:37" ht="60" x14ac:dyDescent="0.3">
      <c r="A489">
        <v>489</v>
      </c>
      <c r="B489" s="21"/>
      <c r="C489" s="9" t="s">
        <v>900</v>
      </c>
      <c r="D489" s="8" t="s">
        <v>803</v>
      </c>
      <c r="F489" s="19" t="s">
        <v>901</v>
      </c>
      <c r="I489" s="8" t="s">
        <v>39</v>
      </c>
      <c r="J489" s="11">
        <v>3.5</v>
      </c>
      <c r="K489" s="11">
        <v>2.4500000000000002</v>
      </c>
      <c r="L489" s="11" t="s">
        <v>40</v>
      </c>
      <c r="M489" s="11">
        <v>246</v>
      </c>
      <c r="AJ489" s="12">
        <f>AU489*$O$2</f>
        <v>0</v>
      </c>
      <c r="AK489" s="12">
        <f t="shared" si="29"/>
        <v>0</v>
      </c>
    </row>
    <row r="490" spans="1:37" ht="48" x14ac:dyDescent="0.3">
      <c r="A490">
        <v>490</v>
      </c>
      <c r="B490" s="21"/>
      <c r="C490" s="9" t="s">
        <v>902</v>
      </c>
      <c r="D490" s="8" t="s">
        <v>803</v>
      </c>
      <c r="F490" s="19" t="s">
        <v>192</v>
      </c>
      <c r="I490" s="8" t="s">
        <v>39</v>
      </c>
      <c r="J490" s="11">
        <v>3.5</v>
      </c>
      <c r="K490" s="11">
        <v>2.4500000000000002</v>
      </c>
      <c r="L490" s="11" t="s">
        <v>40</v>
      </c>
      <c r="M490" s="11">
        <v>264</v>
      </c>
      <c r="AJ490" s="12">
        <f>AU490*$O$2</f>
        <v>0</v>
      </c>
      <c r="AK490" s="12">
        <f t="shared" si="29"/>
        <v>0</v>
      </c>
    </row>
    <row r="491" spans="1:37" ht="36" x14ac:dyDescent="0.3">
      <c r="A491">
        <v>491</v>
      </c>
      <c r="B491" s="21"/>
      <c r="C491" s="9" t="s">
        <v>903</v>
      </c>
      <c r="D491" s="8" t="s">
        <v>803</v>
      </c>
      <c r="F491" s="19" t="s">
        <v>194</v>
      </c>
      <c r="I491" s="8" t="s">
        <v>39</v>
      </c>
      <c r="J491" s="11">
        <v>3.5</v>
      </c>
      <c r="K491" s="11">
        <v>2.4500000000000002</v>
      </c>
      <c r="L491" s="11" t="s">
        <v>40</v>
      </c>
      <c r="M491" s="17">
        <v>45</v>
      </c>
      <c r="AJ491" s="12">
        <f>AU491*$O$2</f>
        <v>0</v>
      </c>
      <c r="AK491" s="12">
        <f t="shared" si="29"/>
        <v>0</v>
      </c>
    </row>
    <row r="492" spans="1:37" ht="60" x14ac:dyDescent="0.3">
      <c r="A492">
        <v>492</v>
      </c>
      <c r="B492" s="21"/>
      <c r="C492" s="9" t="s">
        <v>904</v>
      </c>
      <c r="D492" s="8" t="s">
        <v>803</v>
      </c>
      <c r="F492" s="19" t="s">
        <v>905</v>
      </c>
      <c r="I492" s="8" t="s">
        <v>39</v>
      </c>
      <c r="J492" s="11">
        <v>3.5</v>
      </c>
      <c r="K492" s="11">
        <v>2.4500000000000002</v>
      </c>
      <c r="L492" s="11" t="s">
        <v>40</v>
      </c>
      <c r="AJ492" s="12">
        <v>3244.99</v>
      </c>
      <c r="AK492" s="12">
        <f t="shared" si="29"/>
        <v>0</v>
      </c>
    </row>
    <row r="493" spans="1:37" ht="72" x14ac:dyDescent="0.3">
      <c r="A493">
        <v>493</v>
      </c>
      <c r="B493" s="21"/>
      <c r="C493" s="9" t="s">
        <v>906</v>
      </c>
      <c r="D493" s="8" t="s">
        <v>803</v>
      </c>
      <c r="F493" s="19" t="s">
        <v>907</v>
      </c>
      <c r="I493" s="8" t="s">
        <v>39</v>
      </c>
      <c r="J493" s="11">
        <v>3.5</v>
      </c>
      <c r="K493" s="11">
        <v>2.4500000000000002</v>
      </c>
      <c r="L493" s="11" t="s">
        <v>40</v>
      </c>
      <c r="AJ493" s="12">
        <v>3464.99</v>
      </c>
      <c r="AK493" s="12">
        <f t="shared" si="29"/>
        <v>0</v>
      </c>
    </row>
    <row r="494" spans="1:37" ht="48" x14ac:dyDescent="0.3">
      <c r="A494">
        <v>494</v>
      </c>
      <c r="B494" s="20"/>
      <c r="C494" s="4" t="s">
        <v>908</v>
      </c>
      <c r="D494" s="3" t="s">
        <v>803</v>
      </c>
      <c r="E494" s="3"/>
      <c r="F494" s="18" t="s">
        <v>909</v>
      </c>
      <c r="I494" s="3" t="s">
        <v>39</v>
      </c>
      <c r="J494" s="6">
        <v>3.9</v>
      </c>
      <c r="K494" s="6">
        <v>1.25</v>
      </c>
      <c r="L494" s="6" t="s">
        <v>40</v>
      </c>
      <c r="M494" s="6">
        <v>272</v>
      </c>
      <c r="N494" s="3">
        <v>17</v>
      </c>
      <c r="O494" s="6">
        <v>11.8</v>
      </c>
      <c r="AJ494" s="7">
        <f t="shared" ref="AJ494:AJ506" si="32">AU494*$O$2</f>
        <v>0</v>
      </c>
      <c r="AK494" s="7">
        <f t="shared" si="29"/>
        <v>0</v>
      </c>
    </row>
    <row r="495" spans="1:37" ht="72" x14ac:dyDescent="0.3">
      <c r="A495">
        <v>495</v>
      </c>
      <c r="B495" s="21"/>
      <c r="C495" s="9" t="s">
        <v>910</v>
      </c>
      <c r="D495" s="8" t="s">
        <v>803</v>
      </c>
      <c r="F495" s="19" t="s">
        <v>911</v>
      </c>
      <c r="I495" s="8" t="s">
        <v>39</v>
      </c>
      <c r="J495" s="11">
        <v>3.9</v>
      </c>
      <c r="K495" s="11">
        <v>1.25</v>
      </c>
      <c r="L495" s="11" t="s">
        <v>40</v>
      </c>
      <c r="M495" s="11">
        <v>332</v>
      </c>
      <c r="AJ495" s="12">
        <f t="shared" si="32"/>
        <v>0</v>
      </c>
      <c r="AK495" s="12">
        <f t="shared" si="29"/>
        <v>0</v>
      </c>
    </row>
    <row r="496" spans="1:37" ht="72" x14ac:dyDescent="0.3">
      <c r="A496">
        <v>496</v>
      </c>
      <c r="B496" s="21"/>
      <c r="C496" s="9" t="s">
        <v>912</v>
      </c>
      <c r="D496" s="8" t="s">
        <v>803</v>
      </c>
      <c r="F496" s="19" t="s">
        <v>913</v>
      </c>
      <c r="I496" s="8" t="s">
        <v>39</v>
      </c>
      <c r="J496" s="11">
        <v>3.9</v>
      </c>
      <c r="K496" s="11">
        <v>1.25</v>
      </c>
      <c r="L496" s="11" t="s">
        <v>40</v>
      </c>
      <c r="M496" s="11">
        <v>278</v>
      </c>
      <c r="AJ496" s="12">
        <f t="shared" si="32"/>
        <v>0</v>
      </c>
      <c r="AK496" s="12">
        <f t="shared" si="29"/>
        <v>0</v>
      </c>
    </row>
    <row r="497" spans="1:37" ht="60" x14ac:dyDescent="0.3">
      <c r="A497">
        <v>497</v>
      </c>
      <c r="B497" s="21"/>
      <c r="C497" s="9" t="s">
        <v>914</v>
      </c>
      <c r="D497" s="8" t="s">
        <v>803</v>
      </c>
      <c r="F497" s="19" t="s">
        <v>915</v>
      </c>
      <c r="I497" s="8" t="s">
        <v>39</v>
      </c>
      <c r="J497" s="11">
        <v>3.9</v>
      </c>
      <c r="K497" s="11">
        <v>1.25</v>
      </c>
      <c r="L497" s="11" t="s">
        <v>40</v>
      </c>
      <c r="M497" s="11">
        <v>326</v>
      </c>
      <c r="AJ497" s="12">
        <f t="shared" si="32"/>
        <v>0</v>
      </c>
      <c r="AK497" s="12">
        <f t="shared" si="29"/>
        <v>0</v>
      </c>
    </row>
    <row r="498" spans="1:37" ht="36" x14ac:dyDescent="0.3">
      <c r="A498">
        <v>498</v>
      </c>
      <c r="B498" s="21"/>
      <c r="C498" s="9" t="s">
        <v>916</v>
      </c>
      <c r="D498" s="8" t="s">
        <v>803</v>
      </c>
      <c r="F498" s="19" t="s">
        <v>917</v>
      </c>
      <c r="I498" s="8" t="s">
        <v>39</v>
      </c>
      <c r="J498" s="11">
        <v>3.9</v>
      </c>
      <c r="K498" s="11">
        <v>1.25</v>
      </c>
      <c r="L498" s="11" t="s">
        <v>40</v>
      </c>
      <c r="M498" s="17">
        <v>51</v>
      </c>
      <c r="AJ498" s="12">
        <f t="shared" si="32"/>
        <v>0</v>
      </c>
      <c r="AK498" s="12">
        <f t="shared" si="29"/>
        <v>0</v>
      </c>
    </row>
    <row r="499" spans="1:37" ht="60" x14ac:dyDescent="0.3">
      <c r="A499">
        <v>499</v>
      </c>
      <c r="B499" s="21"/>
      <c r="C499" s="9" t="s">
        <v>918</v>
      </c>
      <c r="D499" s="8" t="s">
        <v>803</v>
      </c>
      <c r="F499" s="19" t="s">
        <v>919</v>
      </c>
      <c r="I499" s="8" t="s">
        <v>39</v>
      </c>
      <c r="J499" s="11">
        <v>3.9</v>
      </c>
      <c r="K499" s="11">
        <v>1.25</v>
      </c>
      <c r="L499" s="11" t="s">
        <v>40</v>
      </c>
      <c r="AJ499" s="12">
        <f t="shared" si="32"/>
        <v>0</v>
      </c>
      <c r="AK499" s="12">
        <f t="shared" si="29"/>
        <v>0</v>
      </c>
    </row>
    <row r="500" spans="1:37" ht="72" x14ac:dyDescent="0.3">
      <c r="A500">
        <v>500</v>
      </c>
      <c r="B500" s="21"/>
      <c r="C500" s="9" t="s">
        <v>920</v>
      </c>
      <c r="D500" s="8" t="s">
        <v>803</v>
      </c>
      <c r="F500" s="19" t="s">
        <v>921</v>
      </c>
      <c r="I500" s="8" t="s">
        <v>39</v>
      </c>
      <c r="J500" s="11">
        <v>3.9</v>
      </c>
      <c r="K500" s="11">
        <v>1.25</v>
      </c>
      <c r="L500" s="11" t="s">
        <v>40</v>
      </c>
      <c r="AJ500" s="12">
        <f t="shared" si="32"/>
        <v>0</v>
      </c>
      <c r="AK500" s="12">
        <f t="shared" si="29"/>
        <v>0</v>
      </c>
    </row>
    <row r="501" spans="1:37" ht="48" x14ac:dyDescent="0.3">
      <c r="A501">
        <v>501</v>
      </c>
      <c r="B501" s="20"/>
      <c r="C501" s="4" t="s">
        <v>922</v>
      </c>
      <c r="D501" s="3" t="s">
        <v>803</v>
      </c>
      <c r="E501" s="3"/>
      <c r="F501" s="18" t="s">
        <v>923</v>
      </c>
      <c r="I501" s="3" t="s">
        <v>39</v>
      </c>
      <c r="J501" s="6">
        <v>3.7</v>
      </c>
      <c r="K501" s="6">
        <v>1.45</v>
      </c>
      <c r="L501" s="6" t="s">
        <v>40</v>
      </c>
      <c r="M501" s="6">
        <v>208</v>
      </c>
      <c r="N501" s="3">
        <v>13</v>
      </c>
      <c r="O501" s="6">
        <v>8.6</v>
      </c>
      <c r="AJ501" s="7">
        <f t="shared" si="32"/>
        <v>0</v>
      </c>
      <c r="AK501" s="7">
        <f t="shared" si="29"/>
        <v>0</v>
      </c>
    </row>
    <row r="502" spans="1:37" ht="72" x14ac:dyDescent="0.3">
      <c r="A502">
        <v>502</v>
      </c>
      <c r="B502" s="21"/>
      <c r="C502" s="9" t="s">
        <v>924</v>
      </c>
      <c r="D502" s="8" t="s">
        <v>803</v>
      </c>
      <c r="F502" s="19" t="s">
        <v>925</v>
      </c>
      <c r="I502" s="8" t="s">
        <v>39</v>
      </c>
      <c r="J502" s="11">
        <v>3.7</v>
      </c>
      <c r="K502" s="11">
        <v>1.45</v>
      </c>
      <c r="L502" s="11" t="s">
        <v>40</v>
      </c>
      <c r="M502" s="11">
        <v>242</v>
      </c>
      <c r="AJ502" s="12">
        <f t="shared" si="32"/>
        <v>0</v>
      </c>
      <c r="AK502" s="12">
        <f t="shared" si="29"/>
        <v>0</v>
      </c>
    </row>
    <row r="503" spans="1:37" ht="72" x14ac:dyDescent="0.3">
      <c r="A503">
        <v>503</v>
      </c>
      <c r="B503" s="21"/>
      <c r="C503" s="9" t="s">
        <v>926</v>
      </c>
      <c r="D503" s="8" t="s">
        <v>803</v>
      </c>
      <c r="F503" s="19" t="s">
        <v>927</v>
      </c>
      <c r="I503" s="8" t="s">
        <v>39</v>
      </c>
      <c r="J503" s="11">
        <v>3.7</v>
      </c>
      <c r="K503" s="11">
        <v>1.45</v>
      </c>
      <c r="L503" s="11" t="s">
        <v>40</v>
      </c>
      <c r="M503" s="11">
        <v>212</v>
      </c>
      <c r="AJ503" s="12">
        <f t="shared" si="32"/>
        <v>0</v>
      </c>
      <c r="AK503" s="12">
        <f t="shared" si="29"/>
        <v>0</v>
      </c>
    </row>
    <row r="504" spans="1:37" ht="60" x14ac:dyDescent="0.3">
      <c r="A504">
        <v>504</v>
      </c>
      <c r="B504" s="21"/>
      <c r="C504" s="9" t="s">
        <v>928</v>
      </c>
      <c r="D504" s="8" t="s">
        <v>803</v>
      </c>
      <c r="F504" s="19" t="s">
        <v>929</v>
      </c>
      <c r="I504" s="8" t="s">
        <v>39</v>
      </c>
      <c r="J504" s="11">
        <v>3.7</v>
      </c>
      <c r="K504" s="11">
        <v>1.45</v>
      </c>
      <c r="L504" s="11" t="s">
        <v>40</v>
      </c>
      <c r="M504" s="11">
        <v>238</v>
      </c>
      <c r="AJ504" s="12">
        <f t="shared" si="32"/>
        <v>0</v>
      </c>
      <c r="AK504" s="12">
        <f t="shared" si="29"/>
        <v>0</v>
      </c>
    </row>
    <row r="505" spans="1:37" ht="36" x14ac:dyDescent="0.3">
      <c r="A505">
        <v>505</v>
      </c>
      <c r="B505" s="21"/>
      <c r="C505" s="9" t="s">
        <v>930</v>
      </c>
      <c r="D505" s="8" t="s">
        <v>803</v>
      </c>
      <c r="F505" s="19" t="s">
        <v>931</v>
      </c>
      <c r="I505" s="8" t="s">
        <v>39</v>
      </c>
      <c r="J505" s="11">
        <v>3.7</v>
      </c>
      <c r="K505" s="11">
        <v>1.45</v>
      </c>
      <c r="L505" s="11" t="s">
        <v>40</v>
      </c>
      <c r="M505" s="17">
        <v>39</v>
      </c>
      <c r="AJ505" s="12">
        <f t="shared" si="32"/>
        <v>0</v>
      </c>
      <c r="AK505" s="12">
        <f t="shared" si="29"/>
        <v>0</v>
      </c>
    </row>
    <row r="506" spans="1:37" ht="60" x14ac:dyDescent="0.3">
      <c r="A506">
        <v>506</v>
      </c>
      <c r="B506" s="21"/>
      <c r="C506" s="9" t="s">
        <v>932</v>
      </c>
      <c r="D506" s="8" t="s">
        <v>803</v>
      </c>
      <c r="F506" s="19" t="s">
        <v>933</v>
      </c>
      <c r="I506" s="8" t="s">
        <v>39</v>
      </c>
      <c r="J506" s="11">
        <v>3.7</v>
      </c>
      <c r="K506" s="11">
        <v>1.45</v>
      </c>
      <c r="L506" s="11" t="s">
        <v>40</v>
      </c>
      <c r="AJ506" s="12">
        <f t="shared" si="32"/>
        <v>0</v>
      </c>
      <c r="AK506" s="12">
        <f t="shared" si="29"/>
        <v>0</v>
      </c>
    </row>
    <row r="507" spans="1:37" ht="72" x14ac:dyDescent="0.3">
      <c r="A507">
        <v>507</v>
      </c>
      <c r="B507" s="21"/>
      <c r="C507" s="9" t="s">
        <v>934</v>
      </c>
      <c r="D507" s="8" t="s">
        <v>803</v>
      </c>
      <c r="F507" s="19" t="s">
        <v>935</v>
      </c>
      <c r="I507" s="8" t="s">
        <v>39</v>
      </c>
      <c r="J507" s="11">
        <v>3.7</v>
      </c>
      <c r="K507" s="11">
        <v>1.45</v>
      </c>
      <c r="L507" s="11" t="s">
        <v>40</v>
      </c>
      <c r="AJ507" s="12">
        <v>2720.25</v>
      </c>
      <c r="AK507" s="12">
        <f t="shared" si="29"/>
        <v>0</v>
      </c>
    </row>
    <row r="508" spans="1:37" ht="48" x14ac:dyDescent="0.3">
      <c r="A508">
        <v>508</v>
      </c>
      <c r="B508" s="20"/>
      <c r="C508" s="4" t="s">
        <v>936</v>
      </c>
      <c r="D508" s="3" t="s">
        <v>803</v>
      </c>
      <c r="E508" s="3"/>
      <c r="F508" s="18" t="s">
        <v>937</v>
      </c>
      <c r="I508" s="3" t="s">
        <v>39</v>
      </c>
      <c r="J508" s="6">
        <v>3.3</v>
      </c>
      <c r="K508" s="6">
        <v>1.45</v>
      </c>
      <c r="L508" s="6" t="s">
        <v>40</v>
      </c>
      <c r="M508" s="6">
        <v>272</v>
      </c>
      <c r="N508" s="3">
        <v>17</v>
      </c>
      <c r="O508" s="6">
        <v>9</v>
      </c>
      <c r="AJ508" s="7">
        <f t="shared" ref="AJ508:AJ526" si="33">AU508*$O$2</f>
        <v>0</v>
      </c>
      <c r="AK508" s="7">
        <f t="shared" si="29"/>
        <v>0</v>
      </c>
    </row>
    <row r="509" spans="1:37" ht="72" x14ac:dyDescent="0.3">
      <c r="A509">
        <v>509</v>
      </c>
      <c r="B509" s="21"/>
      <c r="C509" s="9" t="s">
        <v>938</v>
      </c>
      <c r="D509" s="8" t="s">
        <v>803</v>
      </c>
      <c r="F509" s="19" t="s">
        <v>939</v>
      </c>
      <c r="I509" s="8" t="s">
        <v>39</v>
      </c>
      <c r="J509" s="11">
        <v>3.3</v>
      </c>
      <c r="K509" s="11">
        <v>1.45</v>
      </c>
      <c r="L509" s="11" t="s">
        <v>40</v>
      </c>
      <c r="M509" s="11">
        <v>300</v>
      </c>
      <c r="AJ509" s="12">
        <f t="shared" si="33"/>
        <v>0</v>
      </c>
      <c r="AK509" s="12">
        <f t="shared" si="29"/>
        <v>0</v>
      </c>
    </row>
    <row r="510" spans="1:37" ht="72" x14ac:dyDescent="0.3">
      <c r="A510">
        <v>510</v>
      </c>
      <c r="B510" s="21"/>
      <c r="C510" s="9" t="s">
        <v>940</v>
      </c>
      <c r="D510" s="8" t="s">
        <v>803</v>
      </c>
      <c r="F510" s="19" t="s">
        <v>941</v>
      </c>
      <c r="I510" s="8" t="s">
        <v>39</v>
      </c>
      <c r="J510" s="11">
        <v>3.3</v>
      </c>
      <c r="K510" s="11">
        <v>1.45</v>
      </c>
      <c r="L510" s="11" t="s">
        <v>40</v>
      </c>
      <c r="M510" s="11">
        <v>276</v>
      </c>
      <c r="AJ510" s="12">
        <f t="shared" si="33"/>
        <v>0</v>
      </c>
      <c r="AK510" s="12">
        <f t="shared" si="29"/>
        <v>0</v>
      </c>
    </row>
    <row r="511" spans="1:37" ht="60" x14ac:dyDescent="0.3">
      <c r="A511">
        <v>511</v>
      </c>
      <c r="B511" s="21"/>
      <c r="C511" s="9" t="s">
        <v>942</v>
      </c>
      <c r="D511" s="8" t="s">
        <v>803</v>
      </c>
      <c r="F511" s="19" t="s">
        <v>943</v>
      </c>
      <c r="I511" s="8" t="s">
        <v>39</v>
      </c>
      <c r="J511" s="11">
        <v>3.3</v>
      </c>
      <c r="K511" s="11">
        <v>1.45</v>
      </c>
      <c r="L511" s="11" t="s">
        <v>40</v>
      </c>
      <c r="M511" s="11">
        <v>296</v>
      </c>
      <c r="AJ511" s="12">
        <f t="shared" si="33"/>
        <v>0</v>
      </c>
      <c r="AK511" s="12">
        <f t="shared" si="29"/>
        <v>0</v>
      </c>
    </row>
    <row r="512" spans="1:37" ht="36" x14ac:dyDescent="0.3">
      <c r="A512">
        <v>512</v>
      </c>
      <c r="B512" s="21"/>
      <c r="C512" s="9" t="s">
        <v>944</v>
      </c>
      <c r="D512" s="8" t="s">
        <v>803</v>
      </c>
      <c r="F512" s="19" t="s">
        <v>945</v>
      </c>
      <c r="I512" s="8" t="s">
        <v>39</v>
      </c>
      <c r="J512" s="11">
        <v>3.3</v>
      </c>
      <c r="K512" s="11">
        <v>1.45</v>
      </c>
      <c r="L512" s="11" t="s">
        <v>40</v>
      </c>
      <c r="M512" s="17">
        <v>51</v>
      </c>
      <c r="AJ512" s="12">
        <f t="shared" si="33"/>
        <v>0</v>
      </c>
      <c r="AK512" s="12">
        <f t="shared" si="29"/>
        <v>0</v>
      </c>
    </row>
    <row r="513" spans="1:37" ht="60" x14ac:dyDescent="0.3">
      <c r="A513">
        <v>513</v>
      </c>
      <c r="B513" s="21"/>
      <c r="C513" s="9" t="s">
        <v>946</v>
      </c>
      <c r="D513" s="8" t="s">
        <v>803</v>
      </c>
      <c r="F513" s="19" t="s">
        <v>947</v>
      </c>
      <c r="I513" s="8" t="s">
        <v>39</v>
      </c>
      <c r="J513" s="11">
        <v>3.3</v>
      </c>
      <c r="K513" s="11">
        <v>1.45</v>
      </c>
      <c r="L513" s="11" t="s">
        <v>40</v>
      </c>
      <c r="AJ513" s="12">
        <f t="shared" si="33"/>
        <v>0</v>
      </c>
      <c r="AK513" s="12">
        <f t="shared" si="29"/>
        <v>0</v>
      </c>
    </row>
    <row r="514" spans="1:37" ht="72" x14ac:dyDescent="0.3">
      <c r="A514">
        <v>514</v>
      </c>
      <c r="B514" s="21"/>
      <c r="C514" s="9" t="s">
        <v>948</v>
      </c>
      <c r="D514" s="8" t="s">
        <v>803</v>
      </c>
      <c r="F514" s="19" t="s">
        <v>949</v>
      </c>
      <c r="I514" s="8" t="s">
        <v>39</v>
      </c>
      <c r="J514" s="11">
        <v>3.3</v>
      </c>
      <c r="K514" s="11">
        <v>1.45</v>
      </c>
      <c r="L514" s="11" t="s">
        <v>40</v>
      </c>
      <c r="AJ514" s="12">
        <f t="shared" si="33"/>
        <v>0</v>
      </c>
      <c r="AK514" s="12">
        <f t="shared" ref="AK514:AK577" si="34">AJ514*AM514</f>
        <v>0</v>
      </c>
    </row>
    <row r="515" spans="1:37" ht="48" x14ac:dyDescent="0.3">
      <c r="A515">
        <v>515</v>
      </c>
      <c r="B515" s="20"/>
      <c r="C515" s="4" t="s">
        <v>950</v>
      </c>
      <c r="D515" s="3" t="s">
        <v>803</v>
      </c>
      <c r="E515" s="3"/>
      <c r="F515" s="18" t="s">
        <v>214</v>
      </c>
      <c r="I515" s="3" t="s">
        <v>39</v>
      </c>
      <c r="J515" s="6">
        <v>4.6500000000000004</v>
      </c>
      <c r="K515" s="6">
        <v>1.25</v>
      </c>
      <c r="L515" s="6" t="s">
        <v>40</v>
      </c>
      <c r="M515" s="6">
        <v>192</v>
      </c>
      <c r="N515" s="3">
        <v>12</v>
      </c>
      <c r="O515" s="6">
        <v>9.4</v>
      </c>
      <c r="AJ515" s="7">
        <f t="shared" si="33"/>
        <v>0</v>
      </c>
      <c r="AK515" s="7">
        <f t="shared" si="34"/>
        <v>0</v>
      </c>
    </row>
    <row r="516" spans="1:37" ht="72" x14ac:dyDescent="0.3">
      <c r="A516">
        <v>516</v>
      </c>
      <c r="B516" s="21"/>
      <c r="C516" s="9" t="s">
        <v>951</v>
      </c>
      <c r="D516" s="8" t="s">
        <v>803</v>
      </c>
      <c r="F516" s="19" t="s">
        <v>216</v>
      </c>
      <c r="I516" s="8" t="s">
        <v>39</v>
      </c>
      <c r="J516" s="11">
        <v>4.6500000000000004</v>
      </c>
      <c r="K516" s="11">
        <v>1.25</v>
      </c>
      <c r="L516" s="11" t="s">
        <v>40</v>
      </c>
      <c r="M516" s="11">
        <v>219</v>
      </c>
      <c r="AJ516" s="12">
        <f t="shared" si="33"/>
        <v>0</v>
      </c>
      <c r="AK516" s="12">
        <f t="shared" si="34"/>
        <v>0</v>
      </c>
    </row>
    <row r="517" spans="1:37" ht="72" x14ac:dyDescent="0.3">
      <c r="A517">
        <v>517</v>
      </c>
      <c r="B517" s="21"/>
      <c r="C517" s="9" t="s">
        <v>952</v>
      </c>
      <c r="D517" s="8" t="s">
        <v>803</v>
      </c>
      <c r="F517" s="19" t="s">
        <v>218</v>
      </c>
      <c r="I517" s="8" t="s">
        <v>39</v>
      </c>
      <c r="J517" s="11">
        <v>4.6500000000000004</v>
      </c>
      <c r="K517" s="11">
        <v>1.25</v>
      </c>
      <c r="L517" s="11" t="s">
        <v>40</v>
      </c>
      <c r="M517" s="11">
        <v>195</v>
      </c>
      <c r="AJ517" s="12">
        <f t="shared" si="33"/>
        <v>0</v>
      </c>
      <c r="AK517" s="12">
        <f t="shared" si="34"/>
        <v>0</v>
      </c>
    </row>
    <row r="518" spans="1:37" ht="60" x14ac:dyDescent="0.3">
      <c r="A518">
        <v>518</v>
      </c>
      <c r="B518" s="21"/>
      <c r="C518" s="9" t="s">
        <v>953</v>
      </c>
      <c r="D518" s="8" t="s">
        <v>803</v>
      </c>
      <c r="F518" s="19" t="s">
        <v>220</v>
      </c>
      <c r="I518" s="8" t="s">
        <v>39</v>
      </c>
      <c r="J518" s="11">
        <v>4.6500000000000004</v>
      </c>
      <c r="K518" s="11">
        <v>1.25</v>
      </c>
      <c r="L518" s="11" t="s">
        <v>40</v>
      </c>
      <c r="M518" s="11">
        <v>216</v>
      </c>
      <c r="AJ518" s="12">
        <f t="shared" si="33"/>
        <v>0</v>
      </c>
      <c r="AK518" s="12">
        <f t="shared" si="34"/>
        <v>0</v>
      </c>
    </row>
    <row r="519" spans="1:37" ht="36" x14ac:dyDescent="0.3">
      <c r="A519">
        <v>519</v>
      </c>
      <c r="B519" s="21"/>
      <c r="C519" s="9" t="s">
        <v>954</v>
      </c>
      <c r="D519" s="8" t="s">
        <v>803</v>
      </c>
      <c r="F519" s="19" t="s">
        <v>222</v>
      </c>
      <c r="I519" s="8" t="s">
        <v>39</v>
      </c>
      <c r="J519" s="11">
        <v>4.6500000000000004</v>
      </c>
      <c r="K519" s="11">
        <v>1.25</v>
      </c>
      <c r="L519" s="11" t="s">
        <v>40</v>
      </c>
      <c r="M519" s="17">
        <v>36</v>
      </c>
      <c r="AJ519" s="12">
        <f t="shared" si="33"/>
        <v>0</v>
      </c>
      <c r="AK519" s="12">
        <f t="shared" si="34"/>
        <v>0</v>
      </c>
    </row>
    <row r="520" spans="1:37" ht="60" x14ac:dyDescent="0.3">
      <c r="A520">
        <v>520</v>
      </c>
      <c r="B520" s="21"/>
      <c r="C520" s="9" t="s">
        <v>955</v>
      </c>
      <c r="D520" s="8" t="s">
        <v>803</v>
      </c>
      <c r="F520" s="19" t="s">
        <v>956</v>
      </c>
      <c r="I520" s="8" t="s">
        <v>39</v>
      </c>
      <c r="J520" s="11">
        <v>4.6500000000000004</v>
      </c>
      <c r="K520" s="11">
        <v>1.25</v>
      </c>
      <c r="L520" s="11" t="s">
        <v>40</v>
      </c>
      <c r="AJ520" s="12">
        <f t="shared" si="33"/>
        <v>0</v>
      </c>
      <c r="AK520" s="12">
        <f t="shared" si="34"/>
        <v>0</v>
      </c>
    </row>
    <row r="521" spans="1:37" ht="72" x14ac:dyDescent="0.3">
      <c r="A521">
        <v>521</v>
      </c>
      <c r="B521" s="21"/>
      <c r="C521" s="9" t="s">
        <v>957</v>
      </c>
      <c r="D521" s="8" t="s">
        <v>803</v>
      </c>
      <c r="F521" s="19" t="s">
        <v>958</v>
      </c>
      <c r="I521" s="8" t="s">
        <v>39</v>
      </c>
      <c r="J521" s="11">
        <v>4.6500000000000004</v>
      </c>
      <c r="K521" s="11">
        <v>1.25</v>
      </c>
      <c r="L521" s="11" t="s">
        <v>40</v>
      </c>
      <c r="AJ521" s="12">
        <f t="shared" si="33"/>
        <v>0</v>
      </c>
      <c r="AK521" s="12">
        <f t="shared" si="34"/>
        <v>0</v>
      </c>
    </row>
    <row r="522" spans="1:37" ht="48" x14ac:dyDescent="0.3">
      <c r="A522">
        <v>522</v>
      </c>
      <c r="B522" s="20"/>
      <c r="C522" s="4" t="s">
        <v>959</v>
      </c>
      <c r="D522" s="3" t="s">
        <v>803</v>
      </c>
      <c r="E522" s="3"/>
      <c r="F522" s="18" t="s">
        <v>960</v>
      </c>
      <c r="I522" s="3" t="s">
        <v>39</v>
      </c>
      <c r="J522" s="6">
        <v>4.5</v>
      </c>
      <c r="K522" s="6">
        <v>1.55</v>
      </c>
      <c r="L522" s="6" t="s">
        <v>40</v>
      </c>
      <c r="M522" s="6">
        <v>400</v>
      </c>
      <c r="N522" s="3">
        <v>25</v>
      </c>
      <c r="O522" s="6">
        <v>13.7</v>
      </c>
      <c r="AJ522" s="7">
        <f t="shared" si="33"/>
        <v>0</v>
      </c>
      <c r="AK522" s="7">
        <f t="shared" si="34"/>
        <v>0</v>
      </c>
    </row>
    <row r="523" spans="1:37" ht="72" x14ac:dyDescent="0.3">
      <c r="A523">
        <v>523</v>
      </c>
      <c r="B523" s="21"/>
      <c r="C523" s="9" t="s">
        <v>961</v>
      </c>
      <c r="D523" s="8" t="s">
        <v>803</v>
      </c>
      <c r="F523" s="19" t="s">
        <v>962</v>
      </c>
      <c r="I523" s="8" t="s">
        <v>39</v>
      </c>
      <c r="J523" s="11">
        <v>4.5</v>
      </c>
      <c r="K523" s="11">
        <v>1.55</v>
      </c>
      <c r="L523" s="11" t="s">
        <v>40</v>
      </c>
      <c r="M523" s="11">
        <v>440</v>
      </c>
      <c r="AJ523" s="12">
        <f t="shared" si="33"/>
        <v>0</v>
      </c>
      <c r="AK523" s="12">
        <f t="shared" si="34"/>
        <v>0</v>
      </c>
    </row>
    <row r="524" spans="1:37" ht="72" x14ac:dyDescent="0.3">
      <c r="A524">
        <v>524</v>
      </c>
      <c r="B524" s="21"/>
      <c r="C524" s="9" t="s">
        <v>963</v>
      </c>
      <c r="D524" s="8" t="s">
        <v>803</v>
      </c>
      <c r="F524" s="19" t="s">
        <v>964</v>
      </c>
      <c r="I524" s="8" t="s">
        <v>39</v>
      </c>
      <c r="J524" s="11">
        <v>4.5</v>
      </c>
      <c r="K524" s="11">
        <v>1.55</v>
      </c>
      <c r="L524" s="11" t="s">
        <v>40</v>
      </c>
      <c r="M524" s="11">
        <v>404</v>
      </c>
      <c r="AJ524" s="12">
        <f t="shared" si="33"/>
        <v>0</v>
      </c>
      <c r="AK524" s="12">
        <f t="shared" si="34"/>
        <v>0</v>
      </c>
    </row>
    <row r="525" spans="1:37" ht="60" x14ac:dyDescent="0.3">
      <c r="A525">
        <v>525</v>
      </c>
      <c r="B525" s="21"/>
      <c r="C525" s="9" t="s">
        <v>965</v>
      </c>
      <c r="D525" s="8" t="s">
        <v>803</v>
      </c>
      <c r="F525" s="19" t="s">
        <v>966</v>
      </c>
      <c r="I525" s="8" t="s">
        <v>39</v>
      </c>
      <c r="J525" s="11">
        <v>4.5</v>
      </c>
      <c r="K525" s="11">
        <v>1.55</v>
      </c>
      <c r="L525" s="11" t="s">
        <v>40</v>
      </c>
      <c r="M525" s="11">
        <v>436</v>
      </c>
      <c r="AJ525" s="12">
        <f t="shared" si="33"/>
        <v>0</v>
      </c>
      <c r="AK525" s="12">
        <f t="shared" si="34"/>
        <v>0</v>
      </c>
    </row>
    <row r="526" spans="1:37" ht="36" x14ac:dyDescent="0.3">
      <c r="A526">
        <v>526</v>
      </c>
      <c r="B526" s="21"/>
      <c r="C526" s="9" t="s">
        <v>967</v>
      </c>
      <c r="D526" s="8" t="s">
        <v>803</v>
      </c>
      <c r="F526" s="19" t="s">
        <v>968</v>
      </c>
      <c r="I526" s="8" t="s">
        <v>39</v>
      </c>
      <c r="J526" s="11">
        <v>4.5</v>
      </c>
      <c r="K526" s="11">
        <v>1.55</v>
      </c>
      <c r="L526" s="11" t="s">
        <v>40</v>
      </c>
      <c r="M526" s="17">
        <v>75</v>
      </c>
      <c r="AJ526" s="12">
        <f t="shared" si="33"/>
        <v>0</v>
      </c>
      <c r="AK526" s="12">
        <f t="shared" si="34"/>
        <v>0</v>
      </c>
    </row>
    <row r="527" spans="1:37" ht="60" x14ac:dyDescent="0.3">
      <c r="A527">
        <v>527</v>
      </c>
      <c r="B527" s="21"/>
      <c r="C527" s="9" t="s">
        <v>969</v>
      </c>
      <c r="D527" s="8" t="s">
        <v>803</v>
      </c>
      <c r="F527" s="19" t="s">
        <v>970</v>
      </c>
      <c r="I527" s="8" t="s">
        <v>39</v>
      </c>
      <c r="J527" s="11">
        <v>4.5</v>
      </c>
      <c r="K527" s="11">
        <v>1.55</v>
      </c>
      <c r="L527" s="11" t="s">
        <v>40</v>
      </c>
      <c r="AJ527" s="12">
        <v>3093</v>
      </c>
      <c r="AK527" s="12">
        <f t="shared" si="34"/>
        <v>0</v>
      </c>
    </row>
    <row r="528" spans="1:37" ht="72" x14ac:dyDescent="0.3">
      <c r="A528">
        <v>528</v>
      </c>
      <c r="B528" s="21"/>
      <c r="C528" s="9" t="s">
        <v>971</v>
      </c>
      <c r="D528" s="8" t="s">
        <v>803</v>
      </c>
      <c r="F528" s="19" t="s">
        <v>972</v>
      </c>
      <c r="I528" s="8" t="s">
        <v>39</v>
      </c>
      <c r="J528" s="11">
        <v>4.5</v>
      </c>
      <c r="K528" s="11">
        <v>1.55</v>
      </c>
      <c r="L528" s="11" t="s">
        <v>40</v>
      </c>
      <c r="AJ528" s="12">
        <v>3313</v>
      </c>
      <c r="AK528" s="12">
        <f t="shared" si="34"/>
        <v>0</v>
      </c>
    </row>
    <row r="529" spans="1:37" ht="48" x14ac:dyDescent="0.3">
      <c r="A529">
        <v>529</v>
      </c>
      <c r="B529" s="20"/>
      <c r="C529" s="4" t="s">
        <v>973</v>
      </c>
      <c r="D529" s="3" t="s">
        <v>803</v>
      </c>
      <c r="E529" s="3"/>
      <c r="F529" s="18" t="s">
        <v>974</v>
      </c>
      <c r="I529" s="3" t="s">
        <v>39</v>
      </c>
      <c r="J529" s="6">
        <v>4.3499999999999996</v>
      </c>
      <c r="K529" s="6">
        <v>1.5</v>
      </c>
      <c r="L529" s="6" t="s">
        <v>40</v>
      </c>
      <c r="M529" s="6">
        <v>368</v>
      </c>
      <c r="N529" s="3">
        <v>23</v>
      </c>
      <c r="O529" s="6">
        <v>14</v>
      </c>
      <c r="AJ529" s="7">
        <f t="shared" ref="AJ529:AJ547" si="35">AU529*$O$2</f>
        <v>0</v>
      </c>
      <c r="AK529" s="7">
        <f t="shared" si="34"/>
        <v>0</v>
      </c>
    </row>
    <row r="530" spans="1:37" ht="84" x14ac:dyDescent="0.3">
      <c r="A530">
        <v>530</v>
      </c>
      <c r="B530" s="21"/>
      <c r="C530" s="9" t="s">
        <v>975</v>
      </c>
      <c r="D530" s="8" t="s">
        <v>803</v>
      </c>
      <c r="F530" s="19" t="s">
        <v>976</v>
      </c>
      <c r="I530" s="8" t="s">
        <v>39</v>
      </c>
      <c r="J530" s="11">
        <v>4.5</v>
      </c>
      <c r="K530" s="11">
        <v>1.5</v>
      </c>
      <c r="L530" s="11" t="s">
        <v>40</v>
      </c>
      <c r="M530" s="11">
        <v>397</v>
      </c>
      <c r="AJ530" s="12">
        <f t="shared" si="35"/>
        <v>0</v>
      </c>
      <c r="AK530" s="12">
        <f t="shared" si="34"/>
        <v>0</v>
      </c>
    </row>
    <row r="531" spans="1:37" ht="72" x14ac:dyDescent="0.3">
      <c r="A531">
        <v>531</v>
      </c>
      <c r="B531" s="21"/>
      <c r="C531" s="9" t="s">
        <v>977</v>
      </c>
      <c r="D531" s="8" t="s">
        <v>803</v>
      </c>
      <c r="F531" s="19" t="s">
        <v>978</v>
      </c>
      <c r="I531" s="8" t="s">
        <v>39</v>
      </c>
      <c r="J531" s="11">
        <v>4.5</v>
      </c>
      <c r="K531" s="11">
        <v>1.5</v>
      </c>
      <c r="L531" s="11" t="s">
        <v>40</v>
      </c>
      <c r="M531" s="11">
        <v>373</v>
      </c>
      <c r="AJ531" s="12">
        <f t="shared" si="35"/>
        <v>0</v>
      </c>
      <c r="AK531" s="12">
        <f t="shared" si="34"/>
        <v>0</v>
      </c>
    </row>
    <row r="532" spans="1:37" ht="60" x14ac:dyDescent="0.3">
      <c r="A532">
        <v>532</v>
      </c>
      <c r="B532" s="21"/>
      <c r="C532" s="9" t="s">
        <v>979</v>
      </c>
      <c r="D532" s="8" t="s">
        <v>803</v>
      </c>
      <c r="F532" s="19" t="s">
        <v>980</v>
      </c>
      <c r="I532" s="8" t="s">
        <v>39</v>
      </c>
      <c r="J532" s="11">
        <v>4.5</v>
      </c>
      <c r="K532" s="11">
        <v>1.5</v>
      </c>
      <c r="L532" s="11" t="s">
        <v>40</v>
      </c>
      <c r="M532" s="11">
        <v>392</v>
      </c>
      <c r="AJ532" s="12">
        <f t="shared" si="35"/>
        <v>0</v>
      </c>
      <c r="AK532" s="12">
        <f t="shared" si="34"/>
        <v>0</v>
      </c>
    </row>
    <row r="533" spans="1:37" ht="48" x14ac:dyDescent="0.3">
      <c r="A533">
        <v>533</v>
      </c>
      <c r="B533" s="21"/>
      <c r="C533" s="9" t="s">
        <v>981</v>
      </c>
      <c r="D533" s="8" t="s">
        <v>803</v>
      </c>
      <c r="F533" s="19" t="s">
        <v>982</v>
      </c>
      <c r="I533" s="8" t="s">
        <v>39</v>
      </c>
      <c r="J533" s="11">
        <v>4.5</v>
      </c>
      <c r="K533" s="11">
        <v>1.5</v>
      </c>
      <c r="L533" s="11" t="s">
        <v>40</v>
      </c>
      <c r="M533" s="17">
        <v>69</v>
      </c>
      <c r="AJ533" s="12">
        <f t="shared" si="35"/>
        <v>0</v>
      </c>
      <c r="AK533" s="12">
        <f t="shared" si="34"/>
        <v>0</v>
      </c>
    </row>
    <row r="534" spans="1:37" ht="72" x14ac:dyDescent="0.3">
      <c r="A534">
        <v>534</v>
      </c>
      <c r="B534" s="21"/>
      <c r="C534" s="9" t="s">
        <v>983</v>
      </c>
      <c r="D534" s="8" t="s">
        <v>803</v>
      </c>
      <c r="F534" s="19" t="s">
        <v>984</v>
      </c>
      <c r="I534" s="8" t="s">
        <v>39</v>
      </c>
      <c r="J534" s="11">
        <v>4.5</v>
      </c>
      <c r="K534" s="11">
        <v>1.5</v>
      </c>
      <c r="L534" s="11" t="s">
        <v>40</v>
      </c>
      <c r="AJ534" s="12">
        <f t="shared" si="35"/>
        <v>0</v>
      </c>
      <c r="AK534" s="12">
        <f t="shared" si="34"/>
        <v>0</v>
      </c>
    </row>
    <row r="535" spans="1:37" ht="84" x14ac:dyDescent="0.3">
      <c r="A535">
        <v>535</v>
      </c>
      <c r="B535" s="21"/>
      <c r="C535" s="9" t="s">
        <v>985</v>
      </c>
      <c r="D535" s="8" t="s">
        <v>803</v>
      </c>
      <c r="F535" s="19" t="s">
        <v>986</v>
      </c>
      <c r="I535" s="8" t="s">
        <v>39</v>
      </c>
      <c r="J535" s="11">
        <v>4.5</v>
      </c>
      <c r="K535" s="11">
        <v>1.5</v>
      </c>
      <c r="L535" s="11" t="s">
        <v>40</v>
      </c>
      <c r="AJ535" s="12">
        <f t="shared" si="35"/>
        <v>0</v>
      </c>
      <c r="AK535" s="12">
        <f t="shared" si="34"/>
        <v>0</v>
      </c>
    </row>
    <row r="536" spans="1:37" ht="48" x14ac:dyDescent="0.3">
      <c r="A536">
        <v>536</v>
      </c>
      <c r="B536" s="20"/>
      <c r="C536" s="4" t="s">
        <v>987</v>
      </c>
      <c r="D536" s="3" t="s">
        <v>803</v>
      </c>
      <c r="E536" s="3"/>
      <c r="F536" s="18" t="s">
        <v>988</v>
      </c>
      <c r="I536" s="3" t="s">
        <v>39</v>
      </c>
      <c r="J536" s="6">
        <v>4.7</v>
      </c>
      <c r="K536" s="6">
        <v>1.4</v>
      </c>
      <c r="L536" s="6" t="s">
        <v>40</v>
      </c>
      <c r="M536" s="6">
        <v>192</v>
      </c>
      <c r="N536" s="3">
        <v>12</v>
      </c>
      <c r="O536" s="6">
        <v>8.5</v>
      </c>
      <c r="AJ536" s="7">
        <f t="shared" si="35"/>
        <v>0</v>
      </c>
      <c r="AK536" s="7">
        <f t="shared" si="34"/>
        <v>0</v>
      </c>
    </row>
    <row r="537" spans="1:37" ht="72" x14ac:dyDescent="0.3">
      <c r="A537">
        <v>537</v>
      </c>
      <c r="B537" s="21"/>
      <c r="C537" s="9" t="s">
        <v>989</v>
      </c>
      <c r="D537" s="8" t="s">
        <v>803</v>
      </c>
      <c r="F537" s="19" t="s">
        <v>990</v>
      </c>
      <c r="I537" s="8" t="s">
        <v>39</v>
      </c>
      <c r="J537" s="11">
        <v>4.7</v>
      </c>
      <c r="K537" s="11">
        <v>1.4</v>
      </c>
      <c r="L537" s="11" t="s">
        <v>40</v>
      </c>
      <c r="M537" s="11">
        <v>220</v>
      </c>
      <c r="AJ537" s="12">
        <f t="shared" si="35"/>
        <v>0</v>
      </c>
      <c r="AK537" s="12">
        <f t="shared" si="34"/>
        <v>0</v>
      </c>
    </row>
    <row r="538" spans="1:37" ht="72" x14ac:dyDescent="0.3">
      <c r="A538">
        <v>538</v>
      </c>
      <c r="B538" s="21"/>
      <c r="C538" s="9" t="s">
        <v>991</v>
      </c>
      <c r="D538" s="8" t="s">
        <v>803</v>
      </c>
      <c r="F538" s="19" t="s">
        <v>992</v>
      </c>
      <c r="I538" s="8" t="s">
        <v>39</v>
      </c>
      <c r="J538" s="11">
        <v>4.7</v>
      </c>
      <c r="K538" s="11">
        <v>1.4</v>
      </c>
      <c r="L538" s="11" t="s">
        <v>40</v>
      </c>
      <c r="M538" s="11">
        <v>196</v>
      </c>
      <c r="AJ538" s="12">
        <f t="shared" si="35"/>
        <v>0</v>
      </c>
      <c r="AK538" s="12">
        <f t="shared" si="34"/>
        <v>0</v>
      </c>
    </row>
    <row r="539" spans="1:37" ht="60" x14ac:dyDescent="0.3">
      <c r="A539">
        <v>539</v>
      </c>
      <c r="B539" s="21"/>
      <c r="C539" s="9" t="s">
        <v>993</v>
      </c>
      <c r="D539" s="8" t="s">
        <v>803</v>
      </c>
      <c r="F539" s="19" t="s">
        <v>994</v>
      </c>
      <c r="I539" s="8" t="s">
        <v>39</v>
      </c>
      <c r="J539" s="11">
        <v>4.7</v>
      </c>
      <c r="K539" s="11">
        <v>1.4</v>
      </c>
      <c r="L539" s="11" t="s">
        <v>40</v>
      </c>
      <c r="M539" s="11">
        <v>216</v>
      </c>
      <c r="AJ539" s="12">
        <f t="shared" si="35"/>
        <v>0</v>
      </c>
      <c r="AK539" s="12">
        <f t="shared" si="34"/>
        <v>0</v>
      </c>
    </row>
    <row r="540" spans="1:37" ht="36" x14ac:dyDescent="0.3">
      <c r="A540">
        <v>540</v>
      </c>
      <c r="B540" s="21"/>
      <c r="C540" s="9" t="s">
        <v>995</v>
      </c>
      <c r="D540" s="8" t="s">
        <v>803</v>
      </c>
      <c r="F540" s="19" t="s">
        <v>996</v>
      </c>
      <c r="I540" s="8" t="s">
        <v>39</v>
      </c>
      <c r="J540" s="11">
        <v>4.7</v>
      </c>
      <c r="K540" s="11">
        <v>1.4</v>
      </c>
      <c r="L540" s="11" t="s">
        <v>40</v>
      </c>
      <c r="M540" s="17">
        <v>36</v>
      </c>
      <c r="AJ540" s="12">
        <f t="shared" si="35"/>
        <v>0</v>
      </c>
      <c r="AK540" s="12">
        <f t="shared" si="34"/>
        <v>0</v>
      </c>
    </row>
    <row r="541" spans="1:37" ht="60" x14ac:dyDescent="0.3">
      <c r="A541">
        <v>541</v>
      </c>
      <c r="B541" s="21"/>
      <c r="C541" s="9" t="s">
        <v>997</v>
      </c>
      <c r="D541" s="8" t="s">
        <v>803</v>
      </c>
      <c r="F541" s="19" t="s">
        <v>998</v>
      </c>
      <c r="I541" s="8" t="s">
        <v>39</v>
      </c>
      <c r="J541" s="11">
        <v>4.7</v>
      </c>
      <c r="K541" s="11">
        <v>1.4</v>
      </c>
      <c r="L541" s="11" t="s">
        <v>40</v>
      </c>
      <c r="AJ541" s="12">
        <f t="shared" si="35"/>
        <v>0</v>
      </c>
      <c r="AK541" s="12">
        <f t="shared" si="34"/>
        <v>0</v>
      </c>
    </row>
    <row r="542" spans="1:37" ht="72" x14ac:dyDescent="0.3">
      <c r="A542">
        <v>542</v>
      </c>
      <c r="B542" s="21"/>
      <c r="C542" s="9" t="s">
        <v>999</v>
      </c>
      <c r="D542" s="8" t="s">
        <v>803</v>
      </c>
      <c r="F542" s="19" t="s">
        <v>1000</v>
      </c>
      <c r="I542" s="8" t="s">
        <v>39</v>
      </c>
      <c r="J542" s="11">
        <v>4.7</v>
      </c>
      <c r="K542" s="11">
        <v>1.4</v>
      </c>
      <c r="L542" s="11" t="s">
        <v>40</v>
      </c>
      <c r="AJ542" s="12">
        <f t="shared" si="35"/>
        <v>0</v>
      </c>
      <c r="AK542" s="12">
        <f t="shared" si="34"/>
        <v>0</v>
      </c>
    </row>
    <row r="543" spans="1:37" ht="48" x14ac:dyDescent="0.3">
      <c r="A543">
        <v>543</v>
      </c>
      <c r="B543" s="20"/>
      <c r="C543" s="4" t="s">
        <v>1001</v>
      </c>
      <c r="D543" s="3" t="s">
        <v>803</v>
      </c>
      <c r="E543" s="3"/>
      <c r="F543" s="18" t="s">
        <v>960</v>
      </c>
      <c r="I543" s="3" t="s">
        <v>39</v>
      </c>
      <c r="J543" s="6">
        <v>4.5</v>
      </c>
      <c r="K543" s="6">
        <v>1.35</v>
      </c>
      <c r="L543" s="6" t="s">
        <v>40</v>
      </c>
      <c r="M543" s="6">
        <v>496</v>
      </c>
      <c r="N543" s="3">
        <v>31</v>
      </c>
      <c r="O543" s="6">
        <v>16</v>
      </c>
      <c r="AJ543" s="7">
        <f t="shared" si="35"/>
        <v>0</v>
      </c>
      <c r="AK543" s="7">
        <f t="shared" si="34"/>
        <v>0</v>
      </c>
    </row>
    <row r="544" spans="1:37" ht="72" x14ac:dyDescent="0.3">
      <c r="A544">
        <v>544</v>
      </c>
      <c r="B544" s="21"/>
      <c r="C544" s="9" t="s">
        <v>1002</v>
      </c>
      <c r="D544" s="8" t="s">
        <v>803</v>
      </c>
      <c r="F544" s="19" t="s">
        <v>962</v>
      </c>
      <c r="I544" s="8" t="s">
        <v>39</v>
      </c>
      <c r="J544" s="11">
        <v>4.5</v>
      </c>
      <c r="K544" s="11">
        <v>1.35</v>
      </c>
      <c r="L544" s="11" t="s">
        <v>40</v>
      </c>
      <c r="M544" s="11">
        <v>518</v>
      </c>
      <c r="AJ544" s="12">
        <f t="shared" si="35"/>
        <v>0</v>
      </c>
      <c r="AK544" s="12">
        <f t="shared" si="34"/>
        <v>0</v>
      </c>
    </row>
    <row r="545" spans="1:37" ht="72" x14ac:dyDescent="0.3">
      <c r="A545">
        <v>545</v>
      </c>
      <c r="B545" s="21"/>
      <c r="C545" s="9" t="s">
        <v>1003</v>
      </c>
      <c r="D545" s="8" t="s">
        <v>803</v>
      </c>
      <c r="F545" s="19" t="s">
        <v>964</v>
      </c>
      <c r="I545" s="8" t="s">
        <v>39</v>
      </c>
      <c r="J545" s="11">
        <v>4.5</v>
      </c>
      <c r="K545" s="11">
        <v>1.35</v>
      </c>
      <c r="L545" s="11" t="s">
        <v>40</v>
      </c>
      <c r="M545" s="11">
        <v>500</v>
      </c>
      <c r="AJ545" s="12">
        <f t="shared" si="35"/>
        <v>0</v>
      </c>
      <c r="AK545" s="12">
        <f t="shared" si="34"/>
        <v>0</v>
      </c>
    </row>
    <row r="546" spans="1:37" ht="60" x14ac:dyDescent="0.3">
      <c r="A546">
        <v>546</v>
      </c>
      <c r="B546" s="21"/>
      <c r="C546" s="9" t="s">
        <v>1004</v>
      </c>
      <c r="D546" s="8" t="s">
        <v>803</v>
      </c>
      <c r="F546" s="19" t="s">
        <v>966</v>
      </c>
      <c r="I546" s="8" t="s">
        <v>39</v>
      </c>
      <c r="J546" s="11">
        <v>4.5</v>
      </c>
      <c r="K546" s="11">
        <v>1.35</v>
      </c>
      <c r="L546" s="11" t="s">
        <v>40</v>
      </c>
      <c r="M546" s="11">
        <v>514</v>
      </c>
      <c r="AJ546" s="12">
        <f t="shared" si="35"/>
        <v>0</v>
      </c>
      <c r="AK546" s="12">
        <f t="shared" si="34"/>
        <v>0</v>
      </c>
    </row>
    <row r="547" spans="1:37" ht="36" x14ac:dyDescent="0.3">
      <c r="A547">
        <v>547</v>
      </c>
      <c r="B547" s="21"/>
      <c r="C547" s="9" t="s">
        <v>1005</v>
      </c>
      <c r="D547" s="8" t="s">
        <v>803</v>
      </c>
      <c r="F547" s="19" t="s">
        <v>968</v>
      </c>
      <c r="I547" s="8" t="s">
        <v>39</v>
      </c>
      <c r="J547" s="11">
        <v>4.5</v>
      </c>
      <c r="K547" s="11">
        <v>1.35</v>
      </c>
      <c r="L547" s="11" t="s">
        <v>40</v>
      </c>
      <c r="M547" s="17">
        <v>93</v>
      </c>
      <c r="AJ547" s="12">
        <f t="shared" si="35"/>
        <v>0</v>
      </c>
      <c r="AK547" s="12">
        <f t="shared" si="34"/>
        <v>0</v>
      </c>
    </row>
    <row r="548" spans="1:37" ht="60" x14ac:dyDescent="0.3">
      <c r="A548">
        <v>548</v>
      </c>
      <c r="B548" s="21"/>
      <c r="C548" s="9" t="s">
        <v>1006</v>
      </c>
      <c r="D548" s="8" t="s">
        <v>803</v>
      </c>
      <c r="F548" s="19" t="s">
        <v>970</v>
      </c>
      <c r="I548" s="8" t="s">
        <v>39</v>
      </c>
      <c r="J548" s="11">
        <v>4.5</v>
      </c>
      <c r="K548" s="11">
        <v>1.35</v>
      </c>
      <c r="L548" s="11" t="s">
        <v>40</v>
      </c>
      <c r="AJ548" s="12">
        <v>3789.28</v>
      </c>
      <c r="AK548" s="12">
        <f t="shared" si="34"/>
        <v>0</v>
      </c>
    </row>
    <row r="549" spans="1:37" ht="72" x14ac:dyDescent="0.3">
      <c r="A549">
        <v>549</v>
      </c>
      <c r="B549" s="21"/>
      <c r="C549" s="9" t="s">
        <v>1007</v>
      </c>
      <c r="D549" s="8" t="s">
        <v>803</v>
      </c>
      <c r="F549" s="19" t="s">
        <v>972</v>
      </c>
      <c r="I549" s="8" t="s">
        <v>39</v>
      </c>
      <c r="J549" s="11">
        <v>4.5</v>
      </c>
      <c r="K549" s="11">
        <v>1.35</v>
      </c>
      <c r="L549" s="11" t="s">
        <v>40</v>
      </c>
      <c r="AJ549" s="12">
        <v>4009.28</v>
      </c>
      <c r="AK549" s="12">
        <f t="shared" si="34"/>
        <v>0</v>
      </c>
    </row>
    <row r="550" spans="1:37" ht="48" x14ac:dyDescent="0.3">
      <c r="A550">
        <v>550</v>
      </c>
      <c r="B550" s="20"/>
      <c r="C550" s="4" t="s">
        <v>1008</v>
      </c>
      <c r="D550" s="3" t="s">
        <v>803</v>
      </c>
      <c r="E550" s="3"/>
      <c r="F550" s="18" t="s">
        <v>172</v>
      </c>
      <c r="I550" s="3" t="s">
        <v>39</v>
      </c>
      <c r="J550" s="6">
        <v>4.5</v>
      </c>
      <c r="K550" s="6">
        <v>1.3</v>
      </c>
      <c r="L550" s="6" t="s">
        <v>40</v>
      </c>
      <c r="M550" s="6">
        <v>416</v>
      </c>
      <c r="N550" s="3">
        <v>26</v>
      </c>
      <c r="O550" s="6">
        <v>14.7</v>
      </c>
      <c r="AJ550" s="7">
        <f>AU550*$O$2</f>
        <v>0</v>
      </c>
      <c r="AK550" s="7">
        <f t="shared" si="34"/>
        <v>0</v>
      </c>
    </row>
    <row r="551" spans="1:37" ht="72" x14ac:dyDescent="0.3">
      <c r="A551">
        <v>551</v>
      </c>
      <c r="B551" s="21"/>
      <c r="C551" s="9" t="s">
        <v>1009</v>
      </c>
      <c r="D551" s="8" t="s">
        <v>803</v>
      </c>
      <c r="F551" s="19" t="s">
        <v>174</v>
      </c>
      <c r="I551" s="8" t="s">
        <v>39</v>
      </c>
      <c r="J551" s="11">
        <v>4.5</v>
      </c>
      <c r="K551" s="11">
        <v>1.3</v>
      </c>
      <c r="L551" s="11" t="s">
        <v>40</v>
      </c>
      <c r="M551" s="11">
        <v>438</v>
      </c>
      <c r="AJ551" s="12">
        <f>AU551*$O$2</f>
        <v>0</v>
      </c>
      <c r="AK551" s="12">
        <f t="shared" si="34"/>
        <v>0</v>
      </c>
    </row>
    <row r="552" spans="1:37" ht="72" x14ac:dyDescent="0.3">
      <c r="A552">
        <v>552</v>
      </c>
      <c r="B552" s="21"/>
      <c r="C552" s="9" t="s">
        <v>1010</v>
      </c>
      <c r="D552" s="8" t="s">
        <v>803</v>
      </c>
      <c r="F552" s="19" t="s">
        <v>230</v>
      </c>
      <c r="I552" s="8" t="s">
        <v>39</v>
      </c>
      <c r="J552" s="11">
        <v>4.5</v>
      </c>
      <c r="K552" s="11">
        <v>1.3</v>
      </c>
      <c r="L552" s="11" t="s">
        <v>40</v>
      </c>
      <c r="M552" s="11">
        <v>420</v>
      </c>
      <c r="AJ552" s="12">
        <f>AU552*$O$2</f>
        <v>0</v>
      </c>
      <c r="AK552" s="12">
        <f t="shared" si="34"/>
        <v>0</v>
      </c>
    </row>
    <row r="553" spans="1:37" ht="60" x14ac:dyDescent="0.3">
      <c r="A553">
        <v>553</v>
      </c>
      <c r="B553" s="21"/>
      <c r="C553" s="9" t="s">
        <v>1011</v>
      </c>
      <c r="D553" s="8" t="s">
        <v>803</v>
      </c>
      <c r="F553" s="19" t="s">
        <v>178</v>
      </c>
      <c r="I553" s="8" t="s">
        <v>39</v>
      </c>
      <c r="J553" s="11">
        <v>4.5</v>
      </c>
      <c r="K553" s="11">
        <v>1.3</v>
      </c>
      <c r="L553" s="11" t="s">
        <v>40</v>
      </c>
      <c r="M553" s="11">
        <v>434</v>
      </c>
      <c r="AJ553" s="12">
        <f>AU553*$O$2</f>
        <v>0</v>
      </c>
      <c r="AK553" s="12">
        <f t="shared" si="34"/>
        <v>0</v>
      </c>
    </row>
    <row r="554" spans="1:37" ht="36" x14ac:dyDescent="0.3">
      <c r="A554">
        <v>554</v>
      </c>
      <c r="B554" s="21"/>
      <c r="C554" s="9" t="s">
        <v>1012</v>
      </c>
      <c r="D554" s="8" t="s">
        <v>803</v>
      </c>
      <c r="F554" s="19" t="s">
        <v>180</v>
      </c>
      <c r="I554" s="8" t="s">
        <v>39</v>
      </c>
      <c r="J554" s="11">
        <v>4.5</v>
      </c>
      <c r="K554" s="11">
        <v>1.3</v>
      </c>
      <c r="L554" s="11" t="s">
        <v>40</v>
      </c>
      <c r="M554" s="17">
        <v>78</v>
      </c>
      <c r="AJ554" s="12">
        <f>AU554*$O$2</f>
        <v>0</v>
      </c>
      <c r="AK554" s="12">
        <f t="shared" si="34"/>
        <v>0</v>
      </c>
    </row>
    <row r="555" spans="1:37" ht="60" x14ac:dyDescent="0.3">
      <c r="A555">
        <v>555</v>
      </c>
      <c r="B555" s="21"/>
      <c r="C555" s="9" t="s">
        <v>1013</v>
      </c>
      <c r="D555" s="8" t="s">
        <v>803</v>
      </c>
      <c r="F555" s="19" t="s">
        <v>1014</v>
      </c>
      <c r="I555" s="8" t="s">
        <v>39</v>
      </c>
      <c r="J555" s="11">
        <v>4.5</v>
      </c>
      <c r="K555" s="11">
        <v>1.3</v>
      </c>
      <c r="L555" s="11" t="s">
        <v>40</v>
      </c>
      <c r="AJ555" s="12">
        <v>3270.68</v>
      </c>
      <c r="AK555" s="12">
        <f t="shared" si="34"/>
        <v>0</v>
      </c>
    </row>
    <row r="556" spans="1:37" ht="72" x14ac:dyDescent="0.3">
      <c r="A556">
        <v>556</v>
      </c>
      <c r="B556" s="21"/>
      <c r="C556" s="9" t="s">
        <v>1015</v>
      </c>
      <c r="D556" s="8" t="s">
        <v>803</v>
      </c>
      <c r="F556" s="19" t="s">
        <v>1016</v>
      </c>
      <c r="I556" s="8" t="s">
        <v>39</v>
      </c>
      <c r="J556" s="11">
        <v>4.5</v>
      </c>
      <c r="K556" s="11">
        <v>1.3</v>
      </c>
      <c r="L556" s="11" t="s">
        <v>40</v>
      </c>
      <c r="AJ556" s="12">
        <v>3435.68</v>
      </c>
      <c r="AK556" s="12">
        <f t="shared" si="34"/>
        <v>0</v>
      </c>
    </row>
    <row r="557" spans="1:37" ht="36" x14ac:dyDescent="0.3">
      <c r="A557">
        <v>557</v>
      </c>
      <c r="B557" s="20"/>
      <c r="C557" s="4" t="s">
        <v>1017</v>
      </c>
      <c r="D557" s="3" t="s">
        <v>803</v>
      </c>
      <c r="E557" s="3"/>
      <c r="F557" s="18" t="s">
        <v>1018</v>
      </c>
      <c r="I557" s="3" t="s">
        <v>39</v>
      </c>
      <c r="J557" s="6">
        <v>4.5</v>
      </c>
      <c r="K557" s="6">
        <v>1.4</v>
      </c>
      <c r="L557" s="6" t="s">
        <v>40</v>
      </c>
      <c r="M557" s="6">
        <v>320</v>
      </c>
      <c r="N557" s="3">
        <v>20</v>
      </c>
      <c r="O557" s="6">
        <v>13</v>
      </c>
      <c r="AJ557" s="7">
        <f>AU557*$O$2</f>
        <v>0</v>
      </c>
      <c r="AK557" s="7">
        <f t="shared" si="34"/>
        <v>0</v>
      </c>
    </row>
    <row r="558" spans="1:37" ht="72" x14ac:dyDescent="0.3">
      <c r="A558">
        <v>558</v>
      </c>
      <c r="B558" s="21"/>
      <c r="C558" s="9" t="s">
        <v>1019</v>
      </c>
      <c r="D558" s="8" t="s">
        <v>803</v>
      </c>
      <c r="F558" s="19" t="s">
        <v>1020</v>
      </c>
      <c r="I558" s="8" t="s">
        <v>39</v>
      </c>
      <c r="J558" s="11">
        <v>4.5</v>
      </c>
      <c r="K558" s="11">
        <v>1.4</v>
      </c>
      <c r="L558" s="11" t="s">
        <v>40</v>
      </c>
      <c r="M558" s="11">
        <v>360</v>
      </c>
      <c r="AJ558" s="12">
        <f>AU558*$O$2</f>
        <v>0</v>
      </c>
      <c r="AK558" s="12">
        <f t="shared" si="34"/>
        <v>0</v>
      </c>
    </row>
    <row r="559" spans="1:37" ht="60" x14ac:dyDescent="0.3">
      <c r="A559">
        <v>559</v>
      </c>
      <c r="B559" s="21"/>
      <c r="C559" s="9" t="s">
        <v>1021</v>
      </c>
      <c r="D559" s="8" t="s">
        <v>803</v>
      </c>
      <c r="F559" s="19" t="s">
        <v>1022</v>
      </c>
      <c r="I559" s="8" t="s">
        <v>39</v>
      </c>
      <c r="J559" s="11">
        <v>4.5</v>
      </c>
      <c r="K559" s="11">
        <v>1.4</v>
      </c>
      <c r="L559" s="11" t="s">
        <v>40</v>
      </c>
      <c r="M559" s="11">
        <v>324</v>
      </c>
      <c r="AJ559" s="12">
        <f>AU559*$O$2</f>
        <v>0</v>
      </c>
      <c r="AK559" s="12">
        <f t="shared" si="34"/>
        <v>0</v>
      </c>
    </row>
    <row r="560" spans="1:37" ht="48" x14ac:dyDescent="0.3">
      <c r="A560">
        <v>560</v>
      </c>
      <c r="B560" s="21"/>
      <c r="C560" s="9" t="s">
        <v>1023</v>
      </c>
      <c r="D560" s="8" t="s">
        <v>803</v>
      </c>
      <c r="F560" s="19" t="s">
        <v>1024</v>
      </c>
      <c r="I560" s="8" t="s">
        <v>39</v>
      </c>
      <c r="J560" s="11">
        <v>4.5</v>
      </c>
      <c r="K560" s="11">
        <v>1.4</v>
      </c>
      <c r="L560" s="11" t="s">
        <v>40</v>
      </c>
      <c r="M560" s="11">
        <v>356</v>
      </c>
      <c r="AJ560" s="12">
        <f>AU560*$O$2</f>
        <v>0</v>
      </c>
      <c r="AK560" s="12">
        <f t="shared" si="34"/>
        <v>0</v>
      </c>
    </row>
    <row r="561" spans="1:37" ht="36" x14ac:dyDescent="0.3">
      <c r="A561">
        <v>561</v>
      </c>
      <c r="B561" s="21"/>
      <c r="C561" s="9" t="s">
        <v>1025</v>
      </c>
      <c r="D561" s="8" t="s">
        <v>803</v>
      </c>
      <c r="F561" s="19" t="s">
        <v>1026</v>
      </c>
      <c r="I561" s="8" t="s">
        <v>39</v>
      </c>
      <c r="J561" s="11">
        <v>4.5</v>
      </c>
      <c r="K561" s="11">
        <v>1.4</v>
      </c>
      <c r="L561" s="11" t="s">
        <v>40</v>
      </c>
      <c r="M561" s="17">
        <v>60</v>
      </c>
      <c r="AJ561" s="12">
        <f>AU561*$O$2</f>
        <v>0</v>
      </c>
      <c r="AK561" s="12">
        <f t="shared" si="34"/>
        <v>0</v>
      </c>
    </row>
    <row r="562" spans="1:37" ht="60" x14ac:dyDescent="0.3">
      <c r="A562">
        <v>562</v>
      </c>
      <c r="B562" s="21"/>
      <c r="C562" s="9" t="s">
        <v>1027</v>
      </c>
      <c r="D562" s="8" t="s">
        <v>803</v>
      </c>
      <c r="F562" s="19" t="s">
        <v>1028</v>
      </c>
      <c r="I562" s="8" t="s">
        <v>39</v>
      </c>
      <c r="J562" s="11">
        <v>4.5</v>
      </c>
      <c r="K562" s="11">
        <v>1.4</v>
      </c>
      <c r="L562" s="11" t="s">
        <v>40</v>
      </c>
      <c r="AJ562" s="12">
        <v>2636.9</v>
      </c>
      <c r="AK562" s="12">
        <f t="shared" si="34"/>
        <v>0</v>
      </c>
    </row>
    <row r="563" spans="1:37" ht="72" x14ac:dyDescent="0.3">
      <c r="A563">
        <v>563</v>
      </c>
      <c r="B563" s="21"/>
      <c r="C563" s="9" t="s">
        <v>1029</v>
      </c>
      <c r="D563" s="8" t="s">
        <v>803</v>
      </c>
      <c r="F563" s="19" t="s">
        <v>1030</v>
      </c>
      <c r="I563" s="8" t="s">
        <v>39</v>
      </c>
      <c r="J563" s="11">
        <v>4.5</v>
      </c>
      <c r="K563" s="11">
        <v>1.4</v>
      </c>
      <c r="L563" s="11" t="s">
        <v>40</v>
      </c>
      <c r="AJ563" s="12">
        <v>2856.9</v>
      </c>
      <c r="AK563" s="12">
        <f t="shared" si="34"/>
        <v>0</v>
      </c>
    </row>
    <row r="564" spans="1:37" ht="36" x14ac:dyDescent="0.3">
      <c r="A564">
        <v>564</v>
      </c>
      <c r="B564" s="20"/>
      <c r="C564" s="4" t="s">
        <v>1031</v>
      </c>
      <c r="D564" s="3" t="s">
        <v>803</v>
      </c>
      <c r="E564" s="3"/>
      <c r="F564" s="18" t="s">
        <v>267</v>
      </c>
      <c r="I564" s="3" t="s">
        <v>39</v>
      </c>
      <c r="J564" s="6">
        <v>4.5999999999999996</v>
      </c>
      <c r="K564" s="6">
        <v>1.65</v>
      </c>
      <c r="L564" s="6" t="s">
        <v>40</v>
      </c>
      <c r="M564" s="6">
        <v>240</v>
      </c>
      <c r="N564" s="3">
        <v>15</v>
      </c>
      <c r="O564" s="6">
        <v>11.25</v>
      </c>
      <c r="AJ564" s="7">
        <f t="shared" ref="AJ564:AJ604" si="36">AU564*$O$2</f>
        <v>0</v>
      </c>
      <c r="AK564" s="7">
        <f t="shared" si="34"/>
        <v>0</v>
      </c>
    </row>
    <row r="565" spans="1:37" ht="72" x14ac:dyDescent="0.3">
      <c r="A565">
        <v>565</v>
      </c>
      <c r="B565" s="21"/>
      <c r="C565" s="9" t="s">
        <v>1032</v>
      </c>
      <c r="D565" s="8" t="s">
        <v>803</v>
      </c>
      <c r="F565" s="19" t="s">
        <v>269</v>
      </c>
      <c r="I565" s="8" t="s">
        <v>39</v>
      </c>
      <c r="J565" s="11">
        <v>4.5999999999999996</v>
      </c>
      <c r="K565" s="11">
        <v>1.65</v>
      </c>
      <c r="L565" s="11" t="s">
        <v>40</v>
      </c>
      <c r="M565" s="11">
        <v>262</v>
      </c>
      <c r="AJ565" s="12">
        <f t="shared" si="36"/>
        <v>0</v>
      </c>
      <c r="AK565" s="12">
        <f t="shared" si="34"/>
        <v>0</v>
      </c>
    </row>
    <row r="566" spans="1:37" ht="60" x14ac:dyDescent="0.3">
      <c r="A566">
        <v>566</v>
      </c>
      <c r="B566" s="21"/>
      <c r="C566" s="9" t="s">
        <v>1033</v>
      </c>
      <c r="D566" s="8" t="s">
        <v>803</v>
      </c>
      <c r="F566" s="19" t="s">
        <v>1034</v>
      </c>
      <c r="I566" s="8" t="s">
        <v>39</v>
      </c>
      <c r="J566" s="11">
        <v>4.5999999999999996</v>
      </c>
      <c r="K566" s="11">
        <v>1.65</v>
      </c>
      <c r="L566" s="11" t="s">
        <v>40</v>
      </c>
      <c r="M566" s="11">
        <v>244</v>
      </c>
      <c r="AJ566" s="12">
        <f t="shared" si="36"/>
        <v>0</v>
      </c>
      <c r="AK566" s="12">
        <f t="shared" si="34"/>
        <v>0</v>
      </c>
    </row>
    <row r="567" spans="1:37" ht="48" x14ac:dyDescent="0.3">
      <c r="A567">
        <v>567</v>
      </c>
      <c r="B567" s="21"/>
      <c r="C567" s="9" t="s">
        <v>1035</v>
      </c>
      <c r="D567" s="8" t="s">
        <v>803</v>
      </c>
      <c r="F567" s="19" t="s">
        <v>273</v>
      </c>
      <c r="I567" s="8" t="s">
        <v>39</v>
      </c>
      <c r="J567" s="11">
        <v>4.5999999999999996</v>
      </c>
      <c r="K567" s="11">
        <v>1.65</v>
      </c>
      <c r="L567" s="11" t="s">
        <v>40</v>
      </c>
      <c r="M567" s="11">
        <v>258</v>
      </c>
      <c r="AJ567" s="12">
        <f t="shared" si="36"/>
        <v>0</v>
      </c>
      <c r="AK567" s="12">
        <f t="shared" si="34"/>
        <v>0</v>
      </c>
    </row>
    <row r="568" spans="1:37" ht="36" x14ac:dyDescent="0.3">
      <c r="A568">
        <v>568</v>
      </c>
      <c r="B568" s="21"/>
      <c r="C568" s="9" t="s">
        <v>1036</v>
      </c>
      <c r="D568" s="8" t="s">
        <v>803</v>
      </c>
      <c r="F568" s="19" t="s">
        <v>275</v>
      </c>
      <c r="I568" s="8" t="s">
        <v>39</v>
      </c>
      <c r="J568" s="11">
        <v>4.5999999999999996</v>
      </c>
      <c r="K568" s="11">
        <v>1.65</v>
      </c>
      <c r="L568" s="11" t="s">
        <v>40</v>
      </c>
      <c r="M568" s="17">
        <v>45</v>
      </c>
      <c r="AJ568" s="12">
        <f t="shared" si="36"/>
        <v>0</v>
      </c>
      <c r="AK568" s="12">
        <f t="shared" si="34"/>
        <v>0</v>
      </c>
    </row>
    <row r="569" spans="1:37" ht="60" x14ac:dyDescent="0.3">
      <c r="A569">
        <v>569</v>
      </c>
      <c r="B569" s="21"/>
      <c r="C569" s="9" t="s">
        <v>1037</v>
      </c>
      <c r="D569" s="8" t="s">
        <v>803</v>
      </c>
      <c r="F569" s="19" t="s">
        <v>1038</v>
      </c>
      <c r="I569" s="8" t="s">
        <v>39</v>
      </c>
      <c r="J569" s="11">
        <v>4.5999999999999996</v>
      </c>
      <c r="K569" s="11">
        <v>1.65</v>
      </c>
      <c r="L569" s="11" t="s">
        <v>40</v>
      </c>
      <c r="AJ569" s="12">
        <f t="shared" si="36"/>
        <v>0</v>
      </c>
      <c r="AK569" s="12">
        <f t="shared" si="34"/>
        <v>0</v>
      </c>
    </row>
    <row r="570" spans="1:37" ht="72" x14ac:dyDescent="0.3">
      <c r="A570">
        <v>570</v>
      </c>
      <c r="B570" s="21"/>
      <c r="C570" s="9" t="s">
        <v>1039</v>
      </c>
      <c r="D570" s="8" t="s">
        <v>803</v>
      </c>
      <c r="F570" s="19" t="s">
        <v>1040</v>
      </c>
      <c r="I570" s="8" t="s">
        <v>39</v>
      </c>
      <c r="J570" s="11">
        <v>4.5999999999999996</v>
      </c>
      <c r="K570" s="11">
        <v>1.65</v>
      </c>
      <c r="L570" s="11" t="s">
        <v>40</v>
      </c>
      <c r="AJ570" s="12">
        <f t="shared" si="36"/>
        <v>0</v>
      </c>
      <c r="AK570" s="12">
        <f t="shared" si="34"/>
        <v>0</v>
      </c>
    </row>
    <row r="571" spans="1:37" ht="72" x14ac:dyDescent="0.3">
      <c r="A571">
        <v>571</v>
      </c>
      <c r="B571" s="20"/>
      <c r="C571" s="4" t="s">
        <v>1041</v>
      </c>
      <c r="D571" s="3" t="s">
        <v>803</v>
      </c>
      <c r="E571" s="3"/>
      <c r="F571" s="18" t="s">
        <v>1042</v>
      </c>
      <c r="I571" s="3" t="s">
        <v>39</v>
      </c>
      <c r="J571" s="6">
        <v>3.5</v>
      </c>
      <c r="K571" s="6">
        <v>1.5</v>
      </c>
      <c r="L571" s="6" t="s">
        <v>40</v>
      </c>
      <c r="M571" s="6">
        <v>750</v>
      </c>
      <c r="N571" s="3"/>
      <c r="O571" s="6">
        <v>14.6</v>
      </c>
      <c r="AJ571" s="7">
        <f t="shared" si="36"/>
        <v>0</v>
      </c>
      <c r="AK571" s="7">
        <f t="shared" si="34"/>
        <v>0</v>
      </c>
    </row>
    <row r="572" spans="1:37" ht="96" x14ac:dyDescent="0.3">
      <c r="A572">
        <v>572</v>
      </c>
      <c r="B572" s="21"/>
      <c r="C572" s="9" t="s">
        <v>1043</v>
      </c>
      <c r="D572" s="8" t="s">
        <v>803</v>
      </c>
      <c r="F572" s="19" t="s">
        <v>1044</v>
      </c>
      <c r="I572" s="8" t="s">
        <v>39</v>
      </c>
      <c r="J572" s="11">
        <v>3.5</v>
      </c>
      <c r="K572" s="11">
        <v>1.5</v>
      </c>
      <c r="L572" s="11" t="s">
        <v>40</v>
      </c>
      <c r="M572" s="11">
        <v>770</v>
      </c>
      <c r="AJ572" s="12">
        <f t="shared" si="36"/>
        <v>0</v>
      </c>
      <c r="AK572" s="12">
        <f t="shared" si="34"/>
        <v>0</v>
      </c>
    </row>
    <row r="573" spans="1:37" ht="96" x14ac:dyDescent="0.3">
      <c r="A573">
        <v>573</v>
      </c>
      <c r="B573" s="21"/>
      <c r="C573" s="9" t="s">
        <v>1045</v>
      </c>
      <c r="D573" s="8" t="s">
        <v>803</v>
      </c>
      <c r="F573" s="19" t="s">
        <v>1046</v>
      </c>
      <c r="I573" s="8" t="s">
        <v>39</v>
      </c>
      <c r="J573" s="11">
        <v>3.5</v>
      </c>
      <c r="K573" s="11">
        <v>1.5</v>
      </c>
      <c r="L573" s="11" t="s">
        <v>40</v>
      </c>
      <c r="M573" s="11">
        <v>752</v>
      </c>
      <c r="AJ573" s="12">
        <f t="shared" si="36"/>
        <v>0</v>
      </c>
      <c r="AK573" s="12">
        <f t="shared" si="34"/>
        <v>0</v>
      </c>
    </row>
    <row r="574" spans="1:37" ht="84" x14ac:dyDescent="0.3">
      <c r="A574">
        <v>574</v>
      </c>
      <c r="B574" s="21"/>
      <c r="C574" s="9" t="s">
        <v>1047</v>
      </c>
      <c r="D574" s="8" t="s">
        <v>803</v>
      </c>
      <c r="F574" s="19" t="s">
        <v>1048</v>
      </c>
      <c r="I574" s="8" t="s">
        <v>39</v>
      </c>
      <c r="J574" s="11">
        <v>3.5</v>
      </c>
      <c r="K574" s="11">
        <v>1.5</v>
      </c>
      <c r="L574" s="11" t="s">
        <v>40</v>
      </c>
      <c r="M574" s="11">
        <v>768</v>
      </c>
      <c r="AJ574" s="12">
        <f t="shared" si="36"/>
        <v>0</v>
      </c>
      <c r="AK574" s="12">
        <f t="shared" si="34"/>
        <v>0</v>
      </c>
    </row>
    <row r="575" spans="1:37" ht="72" x14ac:dyDescent="0.3">
      <c r="A575">
        <v>575</v>
      </c>
      <c r="B575" s="21"/>
      <c r="C575" s="9" t="s">
        <v>1049</v>
      </c>
      <c r="D575" s="8" t="s">
        <v>803</v>
      </c>
      <c r="F575" s="19" t="s">
        <v>1050</v>
      </c>
      <c r="I575" s="8" t="s">
        <v>39</v>
      </c>
      <c r="J575" s="11">
        <v>3.5</v>
      </c>
      <c r="K575" s="11">
        <v>1.5</v>
      </c>
      <c r="L575" s="11" t="s">
        <v>40</v>
      </c>
      <c r="M575" s="17">
        <v>550</v>
      </c>
      <c r="AJ575" s="12">
        <f t="shared" si="36"/>
        <v>0</v>
      </c>
      <c r="AK575" s="12">
        <f t="shared" si="34"/>
        <v>0</v>
      </c>
    </row>
    <row r="576" spans="1:37" ht="60" x14ac:dyDescent="0.3">
      <c r="A576">
        <v>576</v>
      </c>
      <c r="B576" s="20" t="s">
        <v>472</v>
      </c>
      <c r="C576" s="4" t="s">
        <v>1051</v>
      </c>
      <c r="D576" s="3" t="s">
        <v>803</v>
      </c>
      <c r="E576" s="3"/>
      <c r="F576" s="18" t="s">
        <v>1052</v>
      </c>
      <c r="I576" s="3" t="s">
        <v>39</v>
      </c>
      <c r="J576" s="6">
        <v>4.7</v>
      </c>
      <c r="K576" s="6">
        <v>1.35</v>
      </c>
      <c r="L576" s="6">
        <v>0.5</v>
      </c>
      <c r="M576" s="6">
        <v>352</v>
      </c>
      <c r="N576" s="6"/>
      <c r="O576" s="6"/>
      <c r="AJ576" s="7">
        <f t="shared" si="36"/>
        <v>0</v>
      </c>
      <c r="AK576" s="7">
        <f t="shared" si="34"/>
        <v>0</v>
      </c>
    </row>
    <row r="577" spans="1:37" ht="84" x14ac:dyDescent="0.3">
      <c r="A577">
        <v>577</v>
      </c>
      <c r="B577" s="21" t="s">
        <v>472</v>
      </c>
      <c r="C577" s="9" t="s">
        <v>1053</v>
      </c>
      <c r="D577" s="8" t="s">
        <v>803</v>
      </c>
      <c r="F577" s="19" t="s">
        <v>1054</v>
      </c>
      <c r="I577" s="8" t="s">
        <v>39</v>
      </c>
      <c r="J577" s="11">
        <v>4.7</v>
      </c>
      <c r="K577" s="11">
        <v>1.35</v>
      </c>
      <c r="L577" s="11">
        <v>0.5</v>
      </c>
      <c r="M577" s="11">
        <v>366</v>
      </c>
      <c r="N577" s="11"/>
      <c r="AJ577" s="12">
        <f t="shared" si="36"/>
        <v>0</v>
      </c>
      <c r="AK577" s="12">
        <f t="shared" si="34"/>
        <v>0</v>
      </c>
    </row>
    <row r="578" spans="1:37" ht="84" x14ac:dyDescent="0.3">
      <c r="A578">
        <v>578</v>
      </c>
      <c r="B578" s="21" t="s">
        <v>472</v>
      </c>
      <c r="C578" s="9" t="s">
        <v>1055</v>
      </c>
      <c r="D578" s="8" t="s">
        <v>803</v>
      </c>
      <c r="F578" s="19" t="s">
        <v>1056</v>
      </c>
      <c r="I578" s="8" t="s">
        <v>39</v>
      </c>
      <c r="J578" s="11">
        <v>4.7</v>
      </c>
      <c r="K578" s="11">
        <v>1.35</v>
      </c>
      <c r="L578" s="11">
        <v>0.5</v>
      </c>
      <c r="M578" s="11">
        <v>354</v>
      </c>
      <c r="N578" s="11"/>
      <c r="AJ578" s="12">
        <f t="shared" si="36"/>
        <v>0</v>
      </c>
      <c r="AK578" s="12">
        <f t="shared" ref="AK578:AK641" si="37">AJ578*AM578</f>
        <v>0</v>
      </c>
    </row>
    <row r="579" spans="1:37" ht="72" x14ac:dyDescent="0.3">
      <c r="A579">
        <v>579</v>
      </c>
      <c r="B579" s="21" t="s">
        <v>472</v>
      </c>
      <c r="C579" s="9" t="s">
        <v>1057</v>
      </c>
      <c r="D579" s="8" t="s">
        <v>803</v>
      </c>
      <c r="F579" s="19" t="s">
        <v>1058</v>
      </c>
      <c r="I579" s="8" t="s">
        <v>39</v>
      </c>
      <c r="J579" s="11">
        <v>4.7</v>
      </c>
      <c r="K579" s="11">
        <v>1.35</v>
      </c>
      <c r="L579" s="11">
        <v>0.5</v>
      </c>
      <c r="M579" s="11">
        <v>364</v>
      </c>
      <c r="N579" s="11"/>
      <c r="AJ579" s="12">
        <f t="shared" si="36"/>
        <v>0</v>
      </c>
      <c r="AK579" s="12">
        <f t="shared" si="37"/>
        <v>0</v>
      </c>
    </row>
    <row r="580" spans="1:37" ht="60" x14ac:dyDescent="0.3">
      <c r="A580">
        <v>580</v>
      </c>
      <c r="B580" s="21" t="s">
        <v>472</v>
      </c>
      <c r="C580" s="9" t="s">
        <v>1059</v>
      </c>
      <c r="D580" s="8" t="s">
        <v>803</v>
      </c>
      <c r="F580" s="19" t="s">
        <v>1060</v>
      </c>
      <c r="I580" s="8" t="s">
        <v>39</v>
      </c>
      <c r="J580" s="11">
        <v>4.7</v>
      </c>
      <c r="K580" s="11">
        <v>1.35</v>
      </c>
      <c r="L580" s="11">
        <v>0.5</v>
      </c>
      <c r="M580" s="17">
        <v>261</v>
      </c>
      <c r="N580" s="11"/>
      <c r="AJ580" s="12">
        <f t="shared" si="36"/>
        <v>0</v>
      </c>
      <c r="AK580" s="12">
        <f t="shared" si="37"/>
        <v>0</v>
      </c>
    </row>
    <row r="581" spans="1:37" ht="60" x14ac:dyDescent="0.3">
      <c r="A581">
        <v>581</v>
      </c>
      <c r="B581" s="20" t="s">
        <v>472</v>
      </c>
      <c r="C581" s="4" t="s">
        <v>1061</v>
      </c>
      <c r="D581" s="3" t="s">
        <v>803</v>
      </c>
      <c r="E581" s="3"/>
      <c r="F581" s="18" t="s">
        <v>1062</v>
      </c>
      <c r="I581" s="3" t="s">
        <v>39</v>
      </c>
      <c r="J581" s="6">
        <v>3.3</v>
      </c>
      <c r="K581" s="6">
        <v>1.4</v>
      </c>
      <c r="L581" s="6">
        <v>0.25</v>
      </c>
      <c r="M581" s="6">
        <v>520</v>
      </c>
      <c r="N581" s="6"/>
      <c r="O581" s="6">
        <v>14.7</v>
      </c>
      <c r="AJ581" s="7">
        <f t="shared" si="36"/>
        <v>0</v>
      </c>
      <c r="AK581" s="7">
        <f t="shared" si="37"/>
        <v>0</v>
      </c>
    </row>
    <row r="582" spans="1:37" ht="84" x14ac:dyDescent="0.3">
      <c r="A582">
        <v>582</v>
      </c>
      <c r="B582" s="21" t="s">
        <v>472</v>
      </c>
      <c r="C582" s="9" t="s">
        <v>1063</v>
      </c>
      <c r="D582" s="8" t="s">
        <v>803</v>
      </c>
      <c r="F582" s="19" t="s">
        <v>1064</v>
      </c>
      <c r="I582" s="8" t="s">
        <v>39</v>
      </c>
      <c r="J582" s="11">
        <v>3.3</v>
      </c>
      <c r="K582" s="11">
        <v>1.4</v>
      </c>
      <c r="L582" s="11">
        <v>0.25</v>
      </c>
      <c r="M582" s="11">
        <v>547</v>
      </c>
      <c r="N582" s="11"/>
      <c r="AJ582" s="12">
        <f t="shared" si="36"/>
        <v>0</v>
      </c>
      <c r="AK582" s="12">
        <f t="shared" si="37"/>
        <v>0</v>
      </c>
    </row>
    <row r="583" spans="1:37" ht="84" x14ac:dyDescent="0.3">
      <c r="A583">
        <v>583</v>
      </c>
      <c r="B583" s="21" t="s">
        <v>472</v>
      </c>
      <c r="C583" s="9" t="s">
        <v>1065</v>
      </c>
      <c r="D583" s="8" t="s">
        <v>803</v>
      </c>
      <c r="F583" s="19" t="s">
        <v>1066</v>
      </c>
      <c r="I583" s="8" t="s">
        <v>39</v>
      </c>
      <c r="J583" s="11">
        <v>3.3</v>
      </c>
      <c r="K583" s="11">
        <v>1.4</v>
      </c>
      <c r="L583" s="11">
        <v>0.25</v>
      </c>
      <c r="M583" s="11">
        <v>523</v>
      </c>
      <c r="N583" s="11"/>
      <c r="AJ583" s="12">
        <f t="shared" si="36"/>
        <v>0</v>
      </c>
      <c r="AK583" s="12">
        <f t="shared" si="37"/>
        <v>0</v>
      </c>
    </row>
    <row r="584" spans="1:37" ht="72" x14ac:dyDescent="0.3">
      <c r="A584">
        <v>584</v>
      </c>
      <c r="B584" s="21" t="s">
        <v>472</v>
      </c>
      <c r="C584" s="9" t="s">
        <v>1067</v>
      </c>
      <c r="D584" s="8" t="s">
        <v>803</v>
      </c>
      <c r="F584" s="19" t="s">
        <v>1068</v>
      </c>
      <c r="I584" s="8" t="s">
        <v>39</v>
      </c>
      <c r="J584" s="11">
        <v>3.3</v>
      </c>
      <c r="K584" s="11">
        <v>1.4</v>
      </c>
      <c r="L584" s="11">
        <v>0.25</v>
      </c>
      <c r="M584" s="11">
        <v>544</v>
      </c>
      <c r="N584" s="11"/>
      <c r="AJ584" s="12">
        <f t="shared" si="36"/>
        <v>0</v>
      </c>
      <c r="AK584" s="12">
        <f t="shared" si="37"/>
        <v>0</v>
      </c>
    </row>
    <row r="585" spans="1:37" ht="60" x14ac:dyDescent="0.3">
      <c r="A585">
        <v>585</v>
      </c>
      <c r="B585" s="21" t="s">
        <v>472</v>
      </c>
      <c r="C585" s="9" t="s">
        <v>1069</v>
      </c>
      <c r="D585" s="8" t="s">
        <v>803</v>
      </c>
      <c r="F585" s="19" t="s">
        <v>1070</v>
      </c>
      <c r="I585" s="8" t="s">
        <v>39</v>
      </c>
      <c r="J585" s="11">
        <v>3.3</v>
      </c>
      <c r="K585" s="11">
        <v>1.4</v>
      </c>
      <c r="L585" s="11">
        <v>0.25</v>
      </c>
      <c r="M585" s="17">
        <v>390</v>
      </c>
      <c r="N585" s="11"/>
      <c r="AJ585" s="12">
        <f t="shared" si="36"/>
        <v>0</v>
      </c>
      <c r="AK585" s="12">
        <f t="shared" si="37"/>
        <v>0</v>
      </c>
    </row>
    <row r="586" spans="1:37" ht="84" x14ac:dyDescent="0.3">
      <c r="A586">
        <v>586</v>
      </c>
      <c r="B586" s="21" t="s">
        <v>472</v>
      </c>
      <c r="C586" s="9" t="s">
        <v>1071</v>
      </c>
      <c r="D586" s="8" t="s">
        <v>803</v>
      </c>
      <c r="F586" s="19" t="s">
        <v>1072</v>
      </c>
      <c r="I586" s="8" t="s">
        <v>39</v>
      </c>
      <c r="J586" s="11">
        <v>3.3</v>
      </c>
      <c r="K586" s="11">
        <v>1.4</v>
      </c>
      <c r="L586" s="11">
        <v>0.25</v>
      </c>
      <c r="N586" s="11"/>
      <c r="AJ586" s="12">
        <f t="shared" si="36"/>
        <v>0</v>
      </c>
      <c r="AK586" s="12">
        <f t="shared" si="37"/>
        <v>0</v>
      </c>
    </row>
    <row r="587" spans="1:37" ht="96" x14ac:dyDescent="0.3">
      <c r="A587">
        <v>587</v>
      </c>
      <c r="B587" s="21"/>
      <c r="C587" s="9" t="s">
        <v>1073</v>
      </c>
      <c r="D587" s="8" t="s">
        <v>803</v>
      </c>
      <c r="F587" s="19" t="s">
        <v>1074</v>
      </c>
      <c r="I587" s="8" t="s">
        <v>39</v>
      </c>
      <c r="J587" s="11">
        <v>3.3</v>
      </c>
      <c r="K587" s="11">
        <v>1.4</v>
      </c>
      <c r="L587" s="11">
        <v>0.25</v>
      </c>
      <c r="N587" s="11"/>
      <c r="AJ587" s="12">
        <f t="shared" si="36"/>
        <v>0</v>
      </c>
      <c r="AK587" s="12">
        <f t="shared" si="37"/>
        <v>0</v>
      </c>
    </row>
    <row r="588" spans="1:37" ht="60" x14ac:dyDescent="0.3">
      <c r="A588">
        <v>588</v>
      </c>
      <c r="B588" s="20" t="s">
        <v>472</v>
      </c>
      <c r="C588" s="4" t="s">
        <v>1075</v>
      </c>
      <c r="D588" s="3" t="s">
        <v>803</v>
      </c>
      <c r="E588" s="3"/>
      <c r="F588" s="18" t="s">
        <v>1076</v>
      </c>
      <c r="I588" s="3" t="s">
        <v>39</v>
      </c>
      <c r="J588" s="6">
        <v>4.8499999999999996</v>
      </c>
      <c r="K588" s="6">
        <v>1.85</v>
      </c>
      <c r="L588" s="6">
        <v>0.25</v>
      </c>
      <c r="M588" s="6">
        <v>640</v>
      </c>
      <c r="N588" s="6"/>
      <c r="O588" s="6">
        <v>18</v>
      </c>
      <c r="AJ588" s="7">
        <f t="shared" si="36"/>
        <v>0</v>
      </c>
      <c r="AK588" s="7">
        <f t="shared" si="37"/>
        <v>0</v>
      </c>
    </row>
    <row r="589" spans="1:37" ht="96" x14ac:dyDescent="0.3">
      <c r="A589">
        <v>589</v>
      </c>
      <c r="B589" s="21" t="s">
        <v>472</v>
      </c>
      <c r="C589" s="9" t="s">
        <v>1077</v>
      </c>
      <c r="D589" s="8" t="s">
        <v>803</v>
      </c>
      <c r="F589" s="19" t="s">
        <v>1078</v>
      </c>
      <c r="I589" s="8" t="s">
        <v>39</v>
      </c>
      <c r="J589" s="11">
        <v>4.8499999999999996</v>
      </c>
      <c r="K589" s="11">
        <v>1.85</v>
      </c>
      <c r="L589" s="11">
        <v>0.25</v>
      </c>
      <c r="M589" s="11">
        <v>667</v>
      </c>
      <c r="N589" s="11"/>
      <c r="AJ589" s="12">
        <f t="shared" si="36"/>
        <v>0</v>
      </c>
      <c r="AK589" s="12">
        <f t="shared" si="37"/>
        <v>0</v>
      </c>
    </row>
    <row r="590" spans="1:37" ht="96" x14ac:dyDescent="0.3">
      <c r="A590">
        <v>590</v>
      </c>
      <c r="B590" s="21" t="s">
        <v>472</v>
      </c>
      <c r="C590" s="9" t="s">
        <v>1079</v>
      </c>
      <c r="D590" s="8" t="s">
        <v>803</v>
      </c>
      <c r="F590" s="19" t="s">
        <v>1080</v>
      </c>
      <c r="I590" s="8" t="s">
        <v>39</v>
      </c>
      <c r="J590" s="11">
        <v>4.8499999999999996</v>
      </c>
      <c r="K590" s="11">
        <v>1.85</v>
      </c>
      <c r="L590" s="11">
        <v>0.25</v>
      </c>
      <c r="M590" s="11">
        <v>643</v>
      </c>
      <c r="N590" s="11"/>
      <c r="AJ590" s="12">
        <f t="shared" si="36"/>
        <v>0</v>
      </c>
      <c r="AK590" s="12">
        <f t="shared" si="37"/>
        <v>0</v>
      </c>
    </row>
    <row r="591" spans="1:37" ht="84" x14ac:dyDescent="0.3">
      <c r="A591">
        <v>591</v>
      </c>
      <c r="B591" s="21" t="s">
        <v>472</v>
      </c>
      <c r="C591" s="9" t="s">
        <v>1081</v>
      </c>
      <c r="D591" s="8" t="s">
        <v>803</v>
      </c>
      <c r="F591" s="19" t="s">
        <v>1082</v>
      </c>
      <c r="I591" s="8" t="s">
        <v>39</v>
      </c>
      <c r="J591" s="11">
        <v>4.8499999999999996</v>
      </c>
      <c r="K591" s="11">
        <v>1.85</v>
      </c>
      <c r="L591" s="11">
        <v>0.25</v>
      </c>
      <c r="M591" s="11">
        <v>664</v>
      </c>
      <c r="N591" s="11"/>
      <c r="AJ591" s="12">
        <f t="shared" si="36"/>
        <v>0</v>
      </c>
      <c r="AK591" s="12">
        <f t="shared" si="37"/>
        <v>0</v>
      </c>
    </row>
    <row r="592" spans="1:37" ht="60" x14ac:dyDescent="0.3">
      <c r="A592">
        <v>592</v>
      </c>
      <c r="B592" s="21" t="s">
        <v>472</v>
      </c>
      <c r="C592" s="9" t="s">
        <v>1083</v>
      </c>
      <c r="D592" s="8" t="s">
        <v>803</v>
      </c>
      <c r="F592" s="19" t="s">
        <v>1084</v>
      </c>
      <c r="I592" s="8" t="s">
        <v>39</v>
      </c>
      <c r="J592" s="11">
        <v>4.8499999999999996</v>
      </c>
      <c r="K592" s="11">
        <v>1.85</v>
      </c>
      <c r="L592" s="11">
        <v>0.25</v>
      </c>
      <c r="M592" s="17">
        <v>315</v>
      </c>
      <c r="N592" s="11"/>
      <c r="AJ592" s="12">
        <f t="shared" si="36"/>
        <v>0</v>
      </c>
      <c r="AK592" s="12">
        <f t="shared" si="37"/>
        <v>0</v>
      </c>
    </row>
    <row r="593" spans="1:37" ht="96" x14ac:dyDescent="0.3">
      <c r="A593">
        <v>593</v>
      </c>
      <c r="B593" s="21" t="s">
        <v>472</v>
      </c>
      <c r="C593" s="9" t="s">
        <v>1085</v>
      </c>
      <c r="D593" s="8" t="s">
        <v>803</v>
      </c>
      <c r="F593" s="19" t="s">
        <v>1086</v>
      </c>
      <c r="I593" s="8" t="s">
        <v>39</v>
      </c>
      <c r="J593" s="11">
        <v>4.8499999999999996</v>
      </c>
      <c r="K593" s="11">
        <v>1.85</v>
      </c>
      <c r="L593" s="11">
        <v>0.25</v>
      </c>
      <c r="M593" s="11">
        <v>652</v>
      </c>
      <c r="N593" s="11"/>
      <c r="AJ593" s="12">
        <f t="shared" si="36"/>
        <v>0</v>
      </c>
      <c r="AK593" s="12">
        <f t="shared" si="37"/>
        <v>0</v>
      </c>
    </row>
    <row r="594" spans="1:37" ht="108" x14ac:dyDescent="0.3">
      <c r="A594">
        <v>594</v>
      </c>
      <c r="B594" s="21"/>
      <c r="C594" s="9" t="s">
        <v>1087</v>
      </c>
      <c r="D594" s="8" t="s">
        <v>803</v>
      </c>
      <c r="F594" s="19" t="s">
        <v>1088</v>
      </c>
      <c r="I594" s="8" t="s">
        <v>39</v>
      </c>
      <c r="J594" s="11">
        <v>4.8499999999999996</v>
      </c>
      <c r="K594" s="11">
        <v>1.85</v>
      </c>
      <c r="L594" s="11">
        <v>0.25</v>
      </c>
      <c r="M594" s="11">
        <v>676</v>
      </c>
      <c r="N594" s="11"/>
      <c r="AJ594" s="12">
        <f t="shared" si="36"/>
        <v>0</v>
      </c>
      <c r="AK594" s="12">
        <f t="shared" si="37"/>
        <v>0</v>
      </c>
    </row>
    <row r="595" spans="1:37" ht="48" x14ac:dyDescent="0.3">
      <c r="A595">
        <v>595</v>
      </c>
      <c r="B595" s="20" t="s">
        <v>472</v>
      </c>
      <c r="C595" s="4" t="s">
        <v>1089</v>
      </c>
      <c r="D595" s="3" t="s">
        <v>803</v>
      </c>
      <c r="E595" s="3"/>
      <c r="F595" s="18" t="s">
        <v>1090</v>
      </c>
      <c r="I595" s="3" t="s">
        <v>39</v>
      </c>
      <c r="J595" s="6">
        <v>4.3499999999999996</v>
      </c>
      <c r="K595" s="6">
        <v>1.3</v>
      </c>
      <c r="L595" s="6" t="s">
        <v>40</v>
      </c>
      <c r="M595" s="6">
        <v>282</v>
      </c>
      <c r="N595" s="6"/>
      <c r="O595" s="6"/>
      <c r="AJ595" s="7">
        <f t="shared" si="36"/>
        <v>0</v>
      </c>
      <c r="AK595" s="7">
        <f t="shared" si="37"/>
        <v>0</v>
      </c>
    </row>
    <row r="596" spans="1:37" ht="84" x14ac:dyDescent="0.3">
      <c r="A596">
        <v>596</v>
      </c>
      <c r="B596" s="21" t="s">
        <v>472</v>
      </c>
      <c r="C596" s="9" t="s">
        <v>1091</v>
      </c>
      <c r="D596" s="8" t="s">
        <v>803</v>
      </c>
      <c r="F596" s="19" t="s">
        <v>1092</v>
      </c>
      <c r="I596" s="8" t="s">
        <v>39</v>
      </c>
      <c r="J596" s="11">
        <v>4.3499999999999996</v>
      </c>
      <c r="K596" s="11">
        <v>1.3</v>
      </c>
      <c r="L596" s="11" t="s">
        <v>40</v>
      </c>
      <c r="M596" s="11">
        <v>310</v>
      </c>
      <c r="N596" s="11"/>
      <c r="AJ596" s="12">
        <f t="shared" si="36"/>
        <v>0</v>
      </c>
      <c r="AK596" s="12">
        <f t="shared" si="37"/>
        <v>0</v>
      </c>
    </row>
    <row r="597" spans="1:37" ht="72" x14ac:dyDescent="0.3">
      <c r="A597">
        <v>597</v>
      </c>
      <c r="B597" s="21" t="s">
        <v>472</v>
      </c>
      <c r="C597" s="9" t="s">
        <v>1093</v>
      </c>
      <c r="D597" s="8" t="s">
        <v>803</v>
      </c>
      <c r="F597" s="19" t="s">
        <v>1094</v>
      </c>
      <c r="I597" s="8" t="s">
        <v>39</v>
      </c>
      <c r="J597" s="11">
        <v>4.3499999999999996</v>
      </c>
      <c r="K597" s="11">
        <v>1.3</v>
      </c>
      <c r="L597" s="11" t="s">
        <v>40</v>
      </c>
      <c r="M597" s="11">
        <v>286</v>
      </c>
      <c r="N597" s="11"/>
      <c r="AJ597" s="12">
        <f t="shared" si="36"/>
        <v>0</v>
      </c>
      <c r="AK597" s="12">
        <f t="shared" si="37"/>
        <v>0</v>
      </c>
    </row>
    <row r="598" spans="1:37" ht="60" x14ac:dyDescent="0.3">
      <c r="A598">
        <v>598</v>
      </c>
      <c r="B598" s="21" t="s">
        <v>472</v>
      </c>
      <c r="C598" s="9" t="s">
        <v>1095</v>
      </c>
      <c r="D598" s="8" t="s">
        <v>803</v>
      </c>
      <c r="F598" s="19" t="s">
        <v>1096</v>
      </c>
      <c r="I598" s="8" t="s">
        <v>39</v>
      </c>
      <c r="J598" s="11">
        <v>4.3499999999999996</v>
      </c>
      <c r="K598" s="11">
        <v>1.3</v>
      </c>
      <c r="L598" s="11" t="s">
        <v>40</v>
      </c>
      <c r="M598" s="11">
        <v>306</v>
      </c>
      <c r="N598" s="11"/>
      <c r="AJ598" s="12">
        <f t="shared" si="36"/>
        <v>0</v>
      </c>
      <c r="AK598" s="12">
        <f t="shared" si="37"/>
        <v>0</v>
      </c>
    </row>
    <row r="599" spans="1:37" ht="48" x14ac:dyDescent="0.3">
      <c r="A599">
        <v>599</v>
      </c>
      <c r="B599" s="21" t="s">
        <v>472</v>
      </c>
      <c r="C599" s="9" t="s">
        <v>1097</v>
      </c>
      <c r="D599" s="8" t="s">
        <v>803</v>
      </c>
      <c r="F599" s="19" t="s">
        <v>1098</v>
      </c>
      <c r="I599" s="8" t="s">
        <v>39</v>
      </c>
      <c r="J599" s="11">
        <v>4.3499999999999996</v>
      </c>
      <c r="K599" s="11">
        <v>1.3</v>
      </c>
      <c r="L599" s="11" t="s">
        <v>40</v>
      </c>
      <c r="M599" s="17">
        <v>75</v>
      </c>
      <c r="N599" s="11"/>
      <c r="AJ599" s="12">
        <f t="shared" si="36"/>
        <v>0</v>
      </c>
      <c r="AK599" s="12">
        <f t="shared" si="37"/>
        <v>0</v>
      </c>
    </row>
    <row r="600" spans="1:37" ht="48" x14ac:dyDescent="0.3">
      <c r="A600">
        <v>600</v>
      </c>
      <c r="B600" s="20" t="s">
        <v>472</v>
      </c>
      <c r="C600" s="4" t="s">
        <v>1099</v>
      </c>
      <c r="D600" s="3" t="s">
        <v>803</v>
      </c>
      <c r="E600" s="3"/>
      <c r="F600" s="18" t="s">
        <v>500</v>
      </c>
      <c r="I600" s="3" t="s">
        <v>39</v>
      </c>
      <c r="J600" s="6">
        <v>4.3499999999999996</v>
      </c>
      <c r="K600" s="6">
        <v>1.55</v>
      </c>
      <c r="L600" s="6" t="s">
        <v>40</v>
      </c>
      <c r="M600" s="6">
        <v>512</v>
      </c>
      <c r="N600" s="6"/>
      <c r="O600" s="6">
        <v>15.2</v>
      </c>
      <c r="AJ600" s="7">
        <f t="shared" si="36"/>
        <v>0</v>
      </c>
      <c r="AK600" s="7">
        <f t="shared" si="37"/>
        <v>0</v>
      </c>
    </row>
    <row r="601" spans="1:37" ht="72" x14ac:dyDescent="0.3">
      <c r="A601">
        <v>601</v>
      </c>
      <c r="B601" s="21" t="s">
        <v>472</v>
      </c>
      <c r="C601" s="9" t="s">
        <v>1100</v>
      </c>
      <c r="D601" s="8" t="s">
        <v>803</v>
      </c>
      <c r="F601" s="19" t="s">
        <v>502</v>
      </c>
      <c r="I601" s="8" t="s">
        <v>39</v>
      </c>
      <c r="J601" s="11">
        <v>4.3499999999999996</v>
      </c>
      <c r="K601" s="11">
        <v>1.55</v>
      </c>
      <c r="L601" s="11" t="s">
        <v>40</v>
      </c>
      <c r="M601" s="11">
        <v>541</v>
      </c>
      <c r="N601" s="11"/>
      <c r="AJ601" s="12">
        <f t="shared" si="36"/>
        <v>0</v>
      </c>
      <c r="AK601" s="12">
        <f t="shared" si="37"/>
        <v>0</v>
      </c>
    </row>
    <row r="602" spans="1:37" ht="72" x14ac:dyDescent="0.3">
      <c r="A602">
        <v>602</v>
      </c>
      <c r="B602" s="21" t="s">
        <v>472</v>
      </c>
      <c r="C602" s="9" t="s">
        <v>1101</v>
      </c>
      <c r="D602" s="8" t="s">
        <v>803</v>
      </c>
      <c r="F602" s="19" t="s">
        <v>504</v>
      </c>
      <c r="I602" s="8" t="s">
        <v>39</v>
      </c>
      <c r="J602" s="11">
        <v>4.3499999999999996</v>
      </c>
      <c r="K602" s="11">
        <v>1.55</v>
      </c>
      <c r="L602" s="11" t="s">
        <v>40</v>
      </c>
      <c r="M602" s="11">
        <v>517</v>
      </c>
      <c r="N602" s="11"/>
      <c r="AJ602" s="12">
        <f t="shared" si="36"/>
        <v>0</v>
      </c>
      <c r="AK602" s="12">
        <f t="shared" si="37"/>
        <v>0</v>
      </c>
    </row>
    <row r="603" spans="1:37" ht="60" x14ac:dyDescent="0.3">
      <c r="A603">
        <v>603</v>
      </c>
      <c r="B603" s="21" t="s">
        <v>472</v>
      </c>
      <c r="C603" s="9" t="s">
        <v>1102</v>
      </c>
      <c r="D603" s="8" t="s">
        <v>803</v>
      </c>
      <c r="F603" s="19" t="s">
        <v>506</v>
      </c>
      <c r="I603" s="8" t="s">
        <v>39</v>
      </c>
      <c r="J603" s="11">
        <v>4.3499999999999996</v>
      </c>
      <c r="K603" s="11">
        <v>1.55</v>
      </c>
      <c r="L603" s="11" t="s">
        <v>40</v>
      </c>
      <c r="M603" s="11">
        <v>536</v>
      </c>
      <c r="N603" s="11"/>
      <c r="AJ603" s="12">
        <f t="shared" si="36"/>
        <v>0</v>
      </c>
      <c r="AK603" s="12">
        <f t="shared" si="37"/>
        <v>0</v>
      </c>
    </row>
    <row r="604" spans="1:37" ht="36" x14ac:dyDescent="0.3">
      <c r="A604">
        <v>604</v>
      </c>
      <c r="B604" s="21" t="s">
        <v>472</v>
      </c>
      <c r="C604" s="9" t="s">
        <v>1103</v>
      </c>
      <c r="D604" s="8" t="s">
        <v>803</v>
      </c>
      <c r="F604" s="19" t="s">
        <v>508</v>
      </c>
      <c r="I604" s="8" t="s">
        <v>39</v>
      </c>
      <c r="J604" s="11">
        <v>4.3499999999999996</v>
      </c>
      <c r="K604" s="11">
        <v>1.55</v>
      </c>
      <c r="L604" s="11" t="s">
        <v>40</v>
      </c>
      <c r="M604" s="17">
        <v>96</v>
      </c>
      <c r="N604" s="11"/>
      <c r="AJ604" s="12">
        <f t="shared" si="36"/>
        <v>0</v>
      </c>
      <c r="AK604" s="12">
        <f t="shared" si="37"/>
        <v>0</v>
      </c>
    </row>
    <row r="605" spans="1:37" ht="60" x14ac:dyDescent="0.3">
      <c r="A605">
        <v>605</v>
      </c>
      <c r="B605" s="21" t="s">
        <v>472</v>
      </c>
      <c r="C605" s="9" t="s">
        <v>1104</v>
      </c>
      <c r="D605" s="8" t="s">
        <v>803</v>
      </c>
      <c r="F605" s="19" t="s">
        <v>510</v>
      </c>
      <c r="I605" s="8" t="s">
        <v>39</v>
      </c>
      <c r="J605" s="11">
        <v>4.3499999999999996</v>
      </c>
      <c r="K605" s="11">
        <v>1.55</v>
      </c>
      <c r="L605" s="11" t="s">
        <v>40</v>
      </c>
      <c r="N605" s="11"/>
      <c r="AJ605" s="12">
        <v>3764.78</v>
      </c>
      <c r="AK605" s="12">
        <f t="shared" si="37"/>
        <v>0</v>
      </c>
    </row>
    <row r="606" spans="1:37" ht="72" x14ac:dyDescent="0.3">
      <c r="A606">
        <v>606</v>
      </c>
      <c r="B606" s="21"/>
      <c r="C606" s="9" t="s">
        <v>1105</v>
      </c>
      <c r="D606" s="8" t="s">
        <v>803</v>
      </c>
      <c r="F606" s="19" t="s">
        <v>1106</v>
      </c>
      <c r="I606" s="8" t="s">
        <v>39</v>
      </c>
      <c r="J606" s="11">
        <v>4.3499999999999996</v>
      </c>
      <c r="K606" s="11">
        <v>1.55</v>
      </c>
      <c r="L606" s="11" t="s">
        <v>40</v>
      </c>
      <c r="N606" s="11"/>
      <c r="AJ606" s="12">
        <v>3984.78</v>
      </c>
      <c r="AK606" s="12">
        <f t="shared" si="37"/>
        <v>0</v>
      </c>
    </row>
    <row r="607" spans="1:37" ht="48" x14ac:dyDescent="0.3">
      <c r="A607">
        <v>607</v>
      </c>
      <c r="B607" s="20" t="s">
        <v>523</v>
      </c>
      <c r="C607" s="4" t="s">
        <v>1107</v>
      </c>
      <c r="D607" s="3" t="s">
        <v>803</v>
      </c>
      <c r="E607" s="3"/>
      <c r="F607" s="18" t="s">
        <v>631</v>
      </c>
      <c r="I607" s="3" t="s">
        <v>39</v>
      </c>
      <c r="J607" s="6">
        <v>4.25</v>
      </c>
      <c r="K607" s="6">
        <v>1.6</v>
      </c>
      <c r="L607" s="6" t="s">
        <v>40</v>
      </c>
      <c r="M607" s="6">
        <v>352</v>
      </c>
      <c r="N607" s="6"/>
      <c r="O607" s="6">
        <v>19.7</v>
      </c>
      <c r="AJ607" s="7">
        <f t="shared" ref="AJ607:AJ612" si="38">AU607*$O$2</f>
        <v>0</v>
      </c>
      <c r="AK607" s="7">
        <f t="shared" si="37"/>
        <v>0</v>
      </c>
    </row>
    <row r="608" spans="1:37" ht="72" x14ac:dyDescent="0.3">
      <c r="A608">
        <v>608</v>
      </c>
      <c r="B608" s="21" t="s">
        <v>523</v>
      </c>
      <c r="C608" s="9" t="s">
        <v>1108</v>
      </c>
      <c r="D608" s="8" t="s">
        <v>803</v>
      </c>
      <c r="F608" s="19" t="s">
        <v>633</v>
      </c>
      <c r="I608" s="8" t="s">
        <v>39</v>
      </c>
      <c r="J608" s="11">
        <v>4.25</v>
      </c>
      <c r="K608" s="11">
        <v>1.6</v>
      </c>
      <c r="L608" s="11" t="s">
        <v>40</v>
      </c>
      <c r="M608" s="11">
        <v>385</v>
      </c>
      <c r="N608" s="11"/>
      <c r="AJ608" s="12">
        <f t="shared" si="38"/>
        <v>0</v>
      </c>
      <c r="AK608" s="12">
        <f t="shared" si="37"/>
        <v>0</v>
      </c>
    </row>
    <row r="609" spans="1:37" ht="72" x14ac:dyDescent="0.3">
      <c r="A609">
        <v>609</v>
      </c>
      <c r="B609" s="21" t="s">
        <v>523</v>
      </c>
      <c r="C609" s="9" t="s">
        <v>1109</v>
      </c>
      <c r="D609" s="8" t="s">
        <v>803</v>
      </c>
      <c r="F609" s="19" t="s">
        <v>635</v>
      </c>
      <c r="I609" s="8" t="s">
        <v>39</v>
      </c>
      <c r="J609" s="11">
        <v>4.25</v>
      </c>
      <c r="K609" s="11">
        <v>1.6</v>
      </c>
      <c r="L609" s="11" t="s">
        <v>40</v>
      </c>
      <c r="M609" s="11">
        <v>355</v>
      </c>
      <c r="N609" s="11"/>
      <c r="AJ609" s="12">
        <f t="shared" si="38"/>
        <v>0</v>
      </c>
      <c r="AK609" s="12">
        <f t="shared" si="37"/>
        <v>0</v>
      </c>
    </row>
    <row r="610" spans="1:37" ht="60" x14ac:dyDescent="0.3">
      <c r="A610">
        <v>610</v>
      </c>
      <c r="B610" s="21" t="s">
        <v>523</v>
      </c>
      <c r="C610" s="9" t="s">
        <v>1110</v>
      </c>
      <c r="D610" s="8" t="s">
        <v>803</v>
      </c>
      <c r="F610" s="19" t="s">
        <v>637</v>
      </c>
      <c r="I610" s="8" t="s">
        <v>39</v>
      </c>
      <c r="J610" s="11">
        <v>4.25</v>
      </c>
      <c r="K610" s="11">
        <v>1.6</v>
      </c>
      <c r="L610" s="11" t="s">
        <v>40</v>
      </c>
      <c r="M610" s="11">
        <v>382</v>
      </c>
      <c r="N610" s="11"/>
      <c r="AJ610" s="12">
        <f t="shared" si="38"/>
        <v>0</v>
      </c>
      <c r="AK610" s="12">
        <f t="shared" si="37"/>
        <v>0</v>
      </c>
    </row>
    <row r="611" spans="1:37" ht="36" x14ac:dyDescent="0.3">
      <c r="A611">
        <v>611</v>
      </c>
      <c r="B611" s="21" t="s">
        <v>523</v>
      </c>
      <c r="C611" s="9" t="s">
        <v>1111</v>
      </c>
      <c r="D611" s="8" t="s">
        <v>803</v>
      </c>
      <c r="F611" s="19" t="s">
        <v>639</v>
      </c>
      <c r="I611" s="8" t="s">
        <v>39</v>
      </c>
      <c r="J611" s="11">
        <v>4.25</v>
      </c>
      <c r="K611" s="11">
        <v>1.6</v>
      </c>
      <c r="L611" s="11" t="s">
        <v>40</v>
      </c>
      <c r="N611" s="11"/>
      <c r="AJ611" s="12">
        <f t="shared" si="38"/>
        <v>0</v>
      </c>
      <c r="AK611" s="12">
        <f t="shared" si="37"/>
        <v>0</v>
      </c>
    </row>
    <row r="612" spans="1:37" ht="60" x14ac:dyDescent="0.3">
      <c r="A612">
        <v>612</v>
      </c>
      <c r="B612" s="21" t="s">
        <v>523</v>
      </c>
      <c r="C612" s="9" t="s">
        <v>1112</v>
      </c>
      <c r="D612" s="8" t="s">
        <v>803</v>
      </c>
      <c r="F612" s="19" t="s">
        <v>641</v>
      </c>
      <c r="I612" s="8" t="s">
        <v>39</v>
      </c>
      <c r="J612" s="11">
        <v>4.25</v>
      </c>
      <c r="K612" s="11">
        <v>1.6</v>
      </c>
      <c r="L612" s="11" t="s">
        <v>40</v>
      </c>
      <c r="N612" s="11"/>
      <c r="AJ612" s="12">
        <f t="shared" si="38"/>
        <v>0</v>
      </c>
      <c r="AK612" s="12">
        <f t="shared" si="37"/>
        <v>0</v>
      </c>
    </row>
    <row r="613" spans="1:37" ht="72" x14ac:dyDescent="0.3">
      <c r="A613">
        <v>613</v>
      </c>
      <c r="B613" s="21"/>
      <c r="C613" s="9" t="s">
        <v>1113</v>
      </c>
      <c r="D613" s="8" t="s">
        <v>803</v>
      </c>
      <c r="F613" s="19" t="s">
        <v>1114</v>
      </c>
      <c r="I613" s="8" t="s">
        <v>39</v>
      </c>
      <c r="J613" s="11">
        <v>4.25</v>
      </c>
      <c r="K613" s="11">
        <v>1.6</v>
      </c>
      <c r="L613" s="11" t="s">
        <v>40</v>
      </c>
      <c r="N613" s="11"/>
      <c r="AJ613" s="12">
        <v>3274.77</v>
      </c>
      <c r="AK613" s="12">
        <f t="shared" si="37"/>
        <v>0</v>
      </c>
    </row>
    <row r="614" spans="1:37" ht="48" x14ac:dyDescent="0.3">
      <c r="A614">
        <v>614</v>
      </c>
      <c r="B614" s="20" t="s">
        <v>523</v>
      </c>
      <c r="C614" s="4" t="s">
        <v>1115</v>
      </c>
      <c r="D614" s="3" t="s">
        <v>803</v>
      </c>
      <c r="E614" s="3"/>
      <c r="F614" s="18" t="s">
        <v>631</v>
      </c>
      <c r="I614" s="3" t="s">
        <v>39</v>
      </c>
      <c r="J614" s="6">
        <v>4.25</v>
      </c>
      <c r="K614" s="6">
        <v>1.6</v>
      </c>
      <c r="L614" s="6" t="s">
        <v>40</v>
      </c>
      <c r="M614" s="6">
        <v>496</v>
      </c>
      <c r="N614" s="6"/>
      <c r="O614" s="6"/>
      <c r="AJ614" s="7">
        <f>AU614*$O$2</f>
        <v>0</v>
      </c>
      <c r="AK614" s="7">
        <f t="shared" si="37"/>
        <v>0</v>
      </c>
    </row>
    <row r="615" spans="1:37" ht="72" x14ac:dyDescent="0.3">
      <c r="A615">
        <v>615</v>
      </c>
      <c r="B615" s="21" t="s">
        <v>523</v>
      </c>
      <c r="C615" s="9" t="s">
        <v>1116</v>
      </c>
      <c r="D615" s="8" t="s">
        <v>803</v>
      </c>
      <c r="F615" s="19" t="s">
        <v>633</v>
      </c>
      <c r="I615" s="8" t="s">
        <v>39</v>
      </c>
      <c r="J615" s="11">
        <v>4.25</v>
      </c>
      <c r="K615" s="11">
        <v>1.6</v>
      </c>
      <c r="L615" s="11" t="s">
        <v>40</v>
      </c>
      <c r="M615" s="11">
        <v>529</v>
      </c>
      <c r="N615" s="11"/>
      <c r="AJ615" s="12">
        <f>AU615*$O$2</f>
        <v>0</v>
      </c>
      <c r="AK615" s="12">
        <f t="shared" si="37"/>
        <v>0</v>
      </c>
    </row>
    <row r="616" spans="1:37" ht="72" x14ac:dyDescent="0.3">
      <c r="A616">
        <v>616</v>
      </c>
      <c r="B616" s="21" t="s">
        <v>523</v>
      </c>
      <c r="C616" s="9" t="s">
        <v>1117</v>
      </c>
      <c r="D616" s="8" t="s">
        <v>803</v>
      </c>
      <c r="F616" s="19" t="s">
        <v>635</v>
      </c>
      <c r="I616" s="8" t="s">
        <v>39</v>
      </c>
      <c r="J616" s="11">
        <v>4.25</v>
      </c>
      <c r="K616" s="11">
        <v>1.6</v>
      </c>
      <c r="L616" s="11" t="s">
        <v>40</v>
      </c>
      <c r="M616" s="11">
        <v>499</v>
      </c>
      <c r="N616" s="11"/>
      <c r="AJ616" s="12">
        <f>AU616*$O$2</f>
        <v>0</v>
      </c>
      <c r="AK616" s="12">
        <f t="shared" si="37"/>
        <v>0</v>
      </c>
    </row>
    <row r="617" spans="1:37" ht="60" x14ac:dyDescent="0.3">
      <c r="A617">
        <v>617</v>
      </c>
      <c r="B617" s="21" t="s">
        <v>523</v>
      </c>
      <c r="C617" s="9" t="s">
        <v>1118</v>
      </c>
      <c r="D617" s="8" t="s">
        <v>803</v>
      </c>
      <c r="F617" s="19" t="s">
        <v>637</v>
      </c>
      <c r="I617" s="8" t="s">
        <v>39</v>
      </c>
      <c r="J617" s="11">
        <v>4.25</v>
      </c>
      <c r="K617" s="11">
        <v>1.6</v>
      </c>
      <c r="L617" s="11" t="s">
        <v>40</v>
      </c>
      <c r="M617" s="11">
        <v>526</v>
      </c>
      <c r="N617" s="11"/>
      <c r="AJ617" s="12">
        <f>AU617*$O$2</f>
        <v>0</v>
      </c>
      <c r="AK617" s="12">
        <f t="shared" si="37"/>
        <v>0</v>
      </c>
    </row>
    <row r="618" spans="1:37" ht="36" x14ac:dyDescent="0.3">
      <c r="A618">
        <v>618</v>
      </c>
      <c r="B618" s="21" t="s">
        <v>523</v>
      </c>
      <c r="C618" s="9" t="s">
        <v>1119</v>
      </c>
      <c r="D618" s="8" t="s">
        <v>803</v>
      </c>
      <c r="F618" s="19" t="s">
        <v>639</v>
      </c>
      <c r="I618" s="8" t="s">
        <v>39</v>
      </c>
      <c r="J618" s="11">
        <v>4.25</v>
      </c>
      <c r="K618" s="11">
        <v>1.6</v>
      </c>
      <c r="L618" s="11" t="s">
        <v>40</v>
      </c>
      <c r="N618" s="11"/>
      <c r="AJ618" s="12">
        <f>AU618*$O$2</f>
        <v>0</v>
      </c>
      <c r="AK618" s="12">
        <f t="shared" si="37"/>
        <v>0</v>
      </c>
    </row>
    <row r="619" spans="1:37" ht="60" x14ac:dyDescent="0.3">
      <c r="A619">
        <v>619</v>
      </c>
      <c r="B619" s="21" t="s">
        <v>523</v>
      </c>
      <c r="C619" s="9" t="s">
        <v>1120</v>
      </c>
      <c r="D619" s="8" t="s">
        <v>803</v>
      </c>
      <c r="F619" s="19" t="s">
        <v>641</v>
      </c>
      <c r="I619" s="8" t="s">
        <v>39</v>
      </c>
      <c r="J619" s="11">
        <v>4.25</v>
      </c>
      <c r="K619" s="11">
        <v>1.6</v>
      </c>
      <c r="L619" s="11" t="s">
        <v>40</v>
      </c>
      <c r="N619" s="11"/>
      <c r="AJ619" s="12">
        <v>4024.43</v>
      </c>
      <c r="AK619" s="12">
        <f t="shared" si="37"/>
        <v>0</v>
      </c>
    </row>
    <row r="620" spans="1:37" ht="72" x14ac:dyDescent="0.3">
      <c r="A620">
        <v>620</v>
      </c>
      <c r="B620" s="21"/>
      <c r="C620" s="9" t="s">
        <v>1121</v>
      </c>
      <c r="D620" s="8" t="s">
        <v>803</v>
      </c>
      <c r="F620" s="19" t="s">
        <v>1114</v>
      </c>
      <c r="I620" s="8" t="s">
        <v>39</v>
      </c>
      <c r="J620" s="11">
        <v>4.25</v>
      </c>
      <c r="K620" s="11">
        <v>1.6</v>
      </c>
      <c r="L620" s="11" t="s">
        <v>40</v>
      </c>
      <c r="N620" s="11"/>
      <c r="AJ620" s="12">
        <v>4299.43</v>
      </c>
      <c r="AK620" s="12">
        <f t="shared" si="37"/>
        <v>0</v>
      </c>
    </row>
    <row r="621" spans="1:37" ht="48" x14ac:dyDescent="0.3">
      <c r="A621">
        <v>621</v>
      </c>
      <c r="B621" s="20" t="s">
        <v>523</v>
      </c>
      <c r="C621" s="4" t="s">
        <v>1122</v>
      </c>
      <c r="D621" s="3" t="s">
        <v>803</v>
      </c>
      <c r="E621" s="3"/>
      <c r="F621" s="18" t="s">
        <v>631</v>
      </c>
      <c r="I621" s="3" t="s">
        <v>39</v>
      </c>
      <c r="J621" s="6">
        <v>4.25</v>
      </c>
      <c r="K621" s="6">
        <v>1.6</v>
      </c>
      <c r="L621" s="6" t="s">
        <v>40</v>
      </c>
      <c r="M621" s="6">
        <v>400</v>
      </c>
      <c r="N621" s="6"/>
      <c r="O621" s="6"/>
      <c r="AJ621" s="7">
        <f t="shared" ref="AJ621:AJ626" si="39">AU621*$O$2</f>
        <v>0</v>
      </c>
      <c r="AK621" s="7">
        <f t="shared" si="37"/>
        <v>0</v>
      </c>
    </row>
    <row r="622" spans="1:37" ht="72" x14ac:dyDescent="0.3">
      <c r="A622">
        <v>622</v>
      </c>
      <c r="B622" s="21" t="s">
        <v>523</v>
      </c>
      <c r="C622" s="9" t="s">
        <v>1123</v>
      </c>
      <c r="D622" s="8" t="s">
        <v>803</v>
      </c>
      <c r="F622" s="19" t="s">
        <v>633</v>
      </c>
      <c r="I622" s="8" t="s">
        <v>39</v>
      </c>
      <c r="J622" s="11">
        <v>4.25</v>
      </c>
      <c r="K622" s="11">
        <v>1.6</v>
      </c>
      <c r="L622" s="11" t="s">
        <v>40</v>
      </c>
      <c r="M622" s="11">
        <v>433</v>
      </c>
      <c r="N622" s="11"/>
      <c r="AJ622" s="12">
        <f t="shared" si="39"/>
        <v>0</v>
      </c>
      <c r="AK622" s="12">
        <f t="shared" si="37"/>
        <v>0</v>
      </c>
    </row>
    <row r="623" spans="1:37" ht="72" x14ac:dyDescent="0.3">
      <c r="A623">
        <v>623</v>
      </c>
      <c r="B623" s="21" t="s">
        <v>523</v>
      </c>
      <c r="C623" s="9" t="s">
        <v>1124</v>
      </c>
      <c r="D623" s="8" t="s">
        <v>803</v>
      </c>
      <c r="F623" s="19" t="s">
        <v>635</v>
      </c>
      <c r="I623" s="8" t="s">
        <v>39</v>
      </c>
      <c r="J623" s="11">
        <v>4.25</v>
      </c>
      <c r="K623" s="11">
        <v>1.6</v>
      </c>
      <c r="L623" s="11" t="s">
        <v>40</v>
      </c>
      <c r="M623" s="11">
        <v>403</v>
      </c>
      <c r="N623" s="11"/>
      <c r="AJ623" s="12">
        <f t="shared" si="39"/>
        <v>0</v>
      </c>
      <c r="AK623" s="12">
        <f t="shared" si="37"/>
        <v>0</v>
      </c>
    </row>
    <row r="624" spans="1:37" ht="60" x14ac:dyDescent="0.3">
      <c r="A624">
        <v>624</v>
      </c>
      <c r="B624" s="21" t="s">
        <v>523</v>
      </c>
      <c r="C624" s="9" t="s">
        <v>1125</v>
      </c>
      <c r="D624" s="8" t="s">
        <v>803</v>
      </c>
      <c r="F624" s="19" t="s">
        <v>637</v>
      </c>
      <c r="I624" s="8" t="s">
        <v>39</v>
      </c>
      <c r="J624" s="11">
        <v>4.25</v>
      </c>
      <c r="K624" s="11">
        <v>1.6</v>
      </c>
      <c r="L624" s="11" t="s">
        <v>40</v>
      </c>
      <c r="N624" s="11"/>
      <c r="AJ624" s="12">
        <f t="shared" si="39"/>
        <v>0</v>
      </c>
      <c r="AK624" s="12">
        <f t="shared" si="37"/>
        <v>0</v>
      </c>
    </row>
    <row r="625" spans="1:37" ht="36" x14ac:dyDescent="0.3">
      <c r="A625">
        <v>625</v>
      </c>
      <c r="B625" s="21" t="s">
        <v>523</v>
      </c>
      <c r="C625" s="9" t="s">
        <v>1126</v>
      </c>
      <c r="D625" s="8" t="s">
        <v>803</v>
      </c>
      <c r="F625" s="19" t="s">
        <v>639</v>
      </c>
      <c r="I625" s="8" t="s">
        <v>39</v>
      </c>
      <c r="J625" s="11">
        <v>4.25</v>
      </c>
      <c r="K625" s="11">
        <v>1.6</v>
      </c>
      <c r="L625" s="11" t="s">
        <v>40</v>
      </c>
      <c r="N625" s="11"/>
      <c r="AJ625" s="12">
        <f t="shared" si="39"/>
        <v>0</v>
      </c>
      <c r="AK625" s="12">
        <f t="shared" si="37"/>
        <v>0</v>
      </c>
    </row>
    <row r="626" spans="1:37" ht="60" x14ac:dyDescent="0.3">
      <c r="A626">
        <v>626</v>
      </c>
      <c r="B626" s="21" t="s">
        <v>523</v>
      </c>
      <c r="C626" s="9" t="s">
        <v>1127</v>
      </c>
      <c r="D626" s="8" t="s">
        <v>803</v>
      </c>
      <c r="F626" s="19" t="s">
        <v>641</v>
      </c>
      <c r="I626" s="8" t="s">
        <v>39</v>
      </c>
      <c r="J626" s="11">
        <v>4.25</v>
      </c>
      <c r="K626" s="11">
        <v>1.6</v>
      </c>
      <c r="L626" s="11" t="s">
        <v>40</v>
      </c>
      <c r="N626" s="11"/>
      <c r="AJ626" s="12">
        <f t="shared" si="39"/>
        <v>0</v>
      </c>
      <c r="AK626" s="12">
        <f t="shared" si="37"/>
        <v>0</v>
      </c>
    </row>
    <row r="627" spans="1:37" ht="72" x14ac:dyDescent="0.3">
      <c r="A627">
        <v>627</v>
      </c>
      <c r="B627" s="21"/>
      <c r="C627" s="9" t="s">
        <v>1128</v>
      </c>
      <c r="D627" s="8" t="s">
        <v>803</v>
      </c>
      <c r="F627" s="19" t="s">
        <v>1114</v>
      </c>
      <c r="I627" s="8" t="s">
        <v>39</v>
      </c>
      <c r="J627" s="11">
        <v>4.25</v>
      </c>
      <c r="K627" s="11">
        <v>1.6</v>
      </c>
      <c r="L627" s="11" t="s">
        <v>40</v>
      </c>
      <c r="N627" s="11"/>
      <c r="AJ627" s="12">
        <v>3616.93</v>
      </c>
      <c r="AK627" s="12">
        <f t="shared" si="37"/>
        <v>0</v>
      </c>
    </row>
    <row r="628" spans="1:37" ht="36" x14ac:dyDescent="0.3">
      <c r="A628">
        <v>628</v>
      </c>
      <c r="B628" s="20" t="s">
        <v>523</v>
      </c>
      <c r="C628" s="4" t="s">
        <v>1129</v>
      </c>
      <c r="D628" s="3" t="s">
        <v>803</v>
      </c>
      <c r="E628" s="3"/>
      <c r="F628" s="18" t="s">
        <v>1130</v>
      </c>
      <c r="I628" s="3" t="s">
        <v>39</v>
      </c>
      <c r="J628" s="6">
        <v>3.25</v>
      </c>
      <c r="K628" s="6">
        <v>1.7</v>
      </c>
      <c r="L628" s="6" t="s">
        <v>40</v>
      </c>
      <c r="M628" s="6">
        <v>304</v>
      </c>
      <c r="N628" s="6"/>
      <c r="O628" s="6"/>
      <c r="AJ628" s="7">
        <f t="shared" ref="AJ628:AJ633" si="40">AU628*$O$2</f>
        <v>0</v>
      </c>
      <c r="AK628" s="7">
        <f t="shared" si="37"/>
        <v>0</v>
      </c>
    </row>
    <row r="629" spans="1:37" ht="72" x14ac:dyDescent="0.3">
      <c r="A629">
        <v>629</v>
      </c>
      <c r="B629" s="21" t="s">
        <v>523</v>
      </c>
      <c r="C629" s="9" t="s">
        <v>1131</v>
      </c>
      <c r="D629" s="8" t="s">
        <v>803</v>
      </c>
      <c r="F629" s="19" t="s">
        <v>1132</v>
      </c>
      <c r="I629" s="8" t="s">
        <v>39</v>
      </c>
      <c r="J629" s="11">
        <v>3.25</v>
      </c>
      <c r="K629" s="11">
        <v>1.7</v>
      </c>
      <c r="L629" s="11" t="s">
        <v>40</v>
      </c>
      <c r="M629" s="11">
        <v>319</v>
      </c>
      <c r="N629" s="11"/>
      <c r="AJ629" s="12">
        <f t="shared" si="40"/>
        <v>0</v>
      </c>
      <c r="AK629" s="12">
        <f t="shared" si="37"/>
        <v>0</v>
      </c>
    </row>
    <row r="630" spans="1:37" ht="60" x14ac:dyDescent="0.3">
      <c r="A630">
        <v>630</v>
      </c>
      <c r="B630" s="21" t="s">
        <v>523</v>
      </c>
      <c r="C630" s="9" t="s">
        <v>1133</v>
      </c>
      <c r="D630" s="8" t="s">
        <v>803</v>
      </c>
      <c r="F630" s="19" t="s">
        <v>1134</v>
      </c>
      <c r="I630" s="8" t="s">
        <v>39</v>
      </c>
      <c r="J630" s="11">
        <v>3.25</v>
      </c>
      <c r="K630" s="11">
        <v>1.7</v>
      </c>
      <c r="L630" s="11" t="s">
        <v>40</v>
      </c>
      <c r="M630" s="11">
        <v>307</v>
      </c>
      <c r="N630" s="11"/>
      <c r="AJ630" s="12">
        <f t="shared" si="40"/>
        <v>0</v>
      </c>
      <c r="AK630" s="12">
        <f t="shared" si="37"/>
        <v>0</v>
      </c>
    </row>
    <row r="631" spans="1:37" ht="48" x14ac:dyDescent="0.3">
      <c r="A631">
        <v>631</v>
      </c>
      <c r="B631" s="21" t="s">
        <v>523</v>
      </c>
      <c r="C631" s="9" t="s">
        <v>1135</v>
      </c>
      <c r="D631" s="8" t="s">
        <v>803</v>
      </c>
      <c r="F631" s="19" t="s">
        <v>1136</v>
      </c>
      <c r="I631" s="8" t="s">
        <v>39</v>
      </c>
      <c r="J631" s="11">
        <v>3.25</v>
      </c>
      <c r="K631" s="11">
        <v>1.7</v>
      </c>
      <c r="L631" s="11" t="s">
        <v>40</v>
      </c>
      <c r="M631" s="11">
        <v>316</v>
      </c>
      <c r="N631" s="11"/>
      <c r="AJ631" s="12">
        <f t="shared" si="40"/>
        <v>0</v>
      </c>
      <c r="AK631" s="12">
        <f t="shared" si="37"/>
        <v>0</v>
      </c>
    </row>
    <row r="632" spans="1:37" ht="36" x14ac:dyDescent="0.3">
      <c r="A632">
        <v>632</v>
      </c>
      <c r="B632" s="21" t="s">
        <v>523</v>
      </c>
      <c r="C632" s="9" t="s">
        <v>1137</v>
      </c>
      <c r="D632" s="8" t="s">
        <v>803</v>
      </c>
      <c r="F632" s="19" t="s">
        <v>1138</v>
      </c>
      <c r="I632" s="8" t="s">
        <v>39</v>
      </c>
      <c r="J632" s="11">
        <v>3.25</v>
      </c>
      <c r="K632" s="11">
        <v>1.7</v>
      </c>
      <c r="L632" s="11" t="s">
        <v>40</v>
      </c>
      <c r="N632" s="11"/>
      <c r="AJ632" s="12">
        <f t="shared" si="40"/>
        <v>0</v>
      </c>
      <c r="AK632" s="12">
        <f t="shared" si="37"/>
        <v>0</v>
      </c>
    </row>
    <row r="633" spans="1:37" ht="60" x14ac:dyDescent="0.3">
      <c r="A633">
        <v>633</v>
      </c>
      <c r="B633" s="21" t="s">
        <v>523</v>
      </c>
      <c r="C633" s="9" t="s">
        <v>1139</v>
      </c>
      <c r="D633" s="8" t="s">
        <v>803</v>
      </c>
      <c r="F633" s="19" t="s">
        <v>1140</v>
      </c>
      <c r="I633" s="8" t="s">
        <v>39</v>
      </c>
      <c r="J633" s="11">
        <v>3.25</v>
      </c>
      <c r="K633" s="11">
        <v>1.7</v>
      </c>
      <c r="L633" s="11" t="s">
        <v>40</v>
      </c>
      <c r="N633" s="11"/>
      <c r="AJ633" s="12">
        <f t="shared" si="40"/>
        <v>0</v>
      </c>
      <c r="AK633" s="12">
        <f t="shared" si="37"/>
        <v>0</v>
      </c>
    </row>
    <row r="634" spans="1:37" ht="72" x14ac:dyDescent="0.3">
      <c r="A634">
        <v>634</v>
      </c>
      <c r="B634" s="21"/>
      <c r="C634" s="9" t="s">
        <v>1141</v>
      </c>
      <c r="D634" s="8" t="s">
        <v>803</v>
      </c>
      <c r="F634" s="19" t="s">
        <v>1142</v>
      </c>
      <c r="I634" s="8" t="s">
        <v>39</v>
      </c>
      <c r="J634" s="11">
        <v>3.25</v>
      </c>
      <c r="K634" s="11">
        <v>1.7</v>
      </c>
      <c r="L634" s="11" t="s">
        <v>40</v>
      </c>
      <c r="N634" s="11"/>
      <c r="AJ634" s="12">
        <v>2816.93</v>
      </c>
      <c r="AK634" s="12">
        <f t="shared" si="37"/>
        <v>0</v>
      </c>
    </row>
    <row r="635" spans="1:37" ht="36" x14ac:dyDescent="0.3">
      <c r="A635">
        <v>635</v>
      </c>
      <c r="B635" s="20" t="s">
        <v>523</v>
      </c>
      <c r="C635" s="4" t="s">
        <v>1143</v>
      </c>
      <c r="D635" s="3" t="s">
        <v>803</v>
      </c>
      <c r="E635" s="3"/>
      <c r="F635" s="18" t="s">
        <v>1130</v>
      </c>
      <c r="I635" s="3" t="s">
        <v>39</v>
      </c>
      <c r="J635" s="6">
        <v>3.25</v>
      </c>
      <c r="K635" s="6">
        <v>1.7</v>
      </c>
      <c r="L635" s="6" t="s">
        <v>40</v>
      </c>
      <c r="M635" s="6">
        <v>416</v>
      </c>
      <c r="N635" s="6"/>
      <c r="O635" s="6"/>
      <c r="AJ635" s="7">
        <f>AU635*$O$2</f>
        <v>0</v>
      </c>
      <c r="AK635" s="7">
        <f t="shared" si="37"/>
        <v>0</v>
      </c>
    </row>
    <row r="636" spans="1:37" ht="72" x14ac:dyDescent="0.3">
      <c r="A636">
        <v>636</v>
      </c>
      <c r="B636" s="21" t="s">
        <v>523</v>
      </c>
      <c r="C636" s="9" t="s">
        <v>1144</v>
      </c>
      <c r="D636" s="8" t="s">
        <v>803</v>
      </c>
      <c r="F636" s="19" t="s">
        <v>1132</v>
      </c>
      <c r="I636" s="8" t="s">
        <v>39</v>
      </c>
      <c r="J636" s="11">
        <v>3.25</v>
      </c>
      <c r="K636" s="11">
        <v>1.7</v>
      </c>
      <c r="L636" s="11" t="s">
        <v>40</v>
      </c>
      <c r="M636" s="11">
        <v>443</v>
      </c>
      <c r="N636" s="11"/>
      <c r="AJ636" s="12">
        <f>AU636*$O$2</f>
        <v>0</v>
      </c>
      <c r="AK636" s="12">
        <f t="shared" si="37"/>
        <v>0</v>
      </c>
    </row>
    <row r="637" spans="1:37" ht="60" x14ac:dyDescent="0.3">
      <c r="A637">
        <v>637</v>
      </c>
      <c r="B637" s="21" t="s">
        <v>523</v>
      </c>
      <c r="C637" s="9" t="s">
        <v>1145</v>
      </c>
      <c r="D637" s="8" t="s">
        <v>803</v>
      </c>
      <c r="F637" s="19" t="s">
        <v>1134</v>
      </c>
      <c r="I637" s="8" t="s">
        <v>39</v>
      </c>
      <c r="J637" s="11">
        <v>3.25</v>
      </c>
      <c r="K637" s="11">
        <v>1.7</v>
      </c>
      <c r="L637" s="11" t="s">
        <v>40</v>
      </c>
      <c r="M637" s="11">
        <v>419</v>
      </c>
      <c r="N637" s="11"/>
      <c r="AJ637" s="12">
        <f>AU637*$O$2</f>
        <v>0</v>
      </c>
      <c r="AK637" s="12">
        <f t="shared" si="37"/>
        <v>0</v>
      </c>
    </row>
    <row r="638" spans="1:37" ht="48" x14ac:dyDescent="0.3">
      <c r="A638">
        <v>638</v>
      </c>
      <c r="B638" s="21" t="s">
        <v>523</v>
      </c>
      <c r="C638" s="9" t="s">
        <v>1146</v>
      </c>
      <c r="D638" s="8" t="s">
        <v>803</v>
      </c>
      <c r="F638" s="19" t="s">
        <v>1136</v>
      </c>
      <c r="I638" s="8" t="s">
        <v>39</v>
      </c>
      <c r="J638" s="11">
        <v>3.25</v>
      </c>
      <c r="K638" s="11">
        <v>1.7</v>
      </c>
      <c r="L638" s="11" t="s">
        <v>40</v>
      </c>
      <c r="M638" s="11">
        <v>440</v>
      </c>
      <c r="N638" s="11"/>
      <c r="AJ638" s="12">
        <f>AU638*$O$2</f>
        <v>0</v>
      </c>
      <c r="AK638" s="12">
        <f t="shared" si="37"/>
        <v>0</v>
      </c>
    </row>
    <row r="639" spans="1:37" ht="36" x14ac:dyDescent="0.3">
      <c r="A639">
        <v>639</v>
      </c>
      <c r="B639" s="21" t="s">
        <v>523</v>
      </c>
      <c r="C639" s="9" t="s">
        <v>1147</v>
      </c>
      <c r="D639" s="8" t="s">
        <v>803</v>
      </c>
      <c r="F639" s="19" t="s">
        <v>1138</v>
      </c>
      <c r="I639" s="8" t="s">
        <v>39</v>
      </c>
      <c r="J639" s="11">
        <v>3.25</v>
      </c>
      <c r="K639" s="11">
        <v>1.7</v>
      </c>
      <c r="L639" s="11" t="s">
        <v>40</v>
      </c>
      <c r="N639" s="11"/>
      <c r="AJ639" s="12">
        <f>AU639*$O$2</f>
        <v>0</v>
      </c>
      <c r="AK639" s="12">
        <f t="shared" si="37"/>
        <v>0</v>
      </c>
    </row>
    <row r="640" spans="1:37" ht="60" x14ac:dyDescent="0.3">
      <c r="A640">
        <v>640</v>
      </c>
      <c r="B640" s="21" t="s">
        <v>523</v>
      </c>
      <c r="C640" s="9" t="s">
        <v>1148</v>
      </c>
      <c r="D640" s="8" t="s">
        <v>803</v>
      </c>
      <c r="F640" s="19" t="s">
        <v>1140</v>
      </c>
      <c r="I640" s="8" t="s">
        <v>39</v>
      </c>
      <c r="J640" s="11">
        <v>3.25</v>
      </c>
      <c r="K640" s="11">
        <v>1.7</v>
      </c>
      <c r="L640" s="11" t="s">
        <v>40</v>
      </c>
      <c r="N640" s="11"/>
      <c r="AJ640" s="12">
        <v>3392.92</v>
      </c>
      <c r="AK640" s="12">
        <f t="shared" si="37"/>
        <v>0</v>
      </c>
    </row>
    <row r="641" spans="1:37" ht="72" x14ac:dyDescent="0.3">
      <c r="A641">
        <v>641</v>
      </c>
      <c r="B641" s="21"/>
      <c r="C641" s="9" t="s">
        <v>1149</v>
      </c>
      <c r="D641" s="8" t="s">
        <v>803</v>
      </c>
      <c r="F641" s="19" t="s">
        <v>1142</v>
      </c>
      <c r="I641" s="8" t="s">
        <v>39</v>
      </c>
      <c r="J641" s="11">
        <v>3.25</v>
      </c>
      <c r="K641" s="11">
        <v>1.7</v>
      </c>
      <c r="L641" s="11" t="s">
        <v>40</v>
      </c>
      <c r="N641" s="11"/>
      <c r="AJ641" s="12">
        <v>3612.92</v>
      </c>
      <c r="AK641" s="12">
        <f t="shared" si="37"/>
        <v>0</v>
      </c>
    </row>
    <row r="642" spans="1:37" ht="36" x14ac:dyDescent="0.3">
      <c r="A642">
        <v>642</v>
      </c>
      <c r="B642" s="20" t="s">
        <v>523</v>
      </c>
      <c r="C642" s="4" t="s">
        <v>1150</v>
      </c>
      <c r="D642" s="3" t="s">
        <v>803</v>
      </c>
      <c r="E642" s="3"/>
      <c r="F642" s="18" t="s">
        <v>1130</v>
      </c>
      <c r="I642" s="3" t="s">
        <v>39</v>
      </c>
      <c r="J642" s="6">
        <v>3.25</v>
      </c>
      <c r="K642" s="6">
        <v>1.7</v>
      </c>
      <c r="L642" s="6" t="s">
        <v>40</v>
      </c>
      <c r="M642" s="6">
        <v>352</v>
      </c>
      <c r="N642" s="6"/>
      <c r="O642" s="6"/>
      <c r="AJ642" s="7">
        <f t="shared" ref="AJ642:AJ647" si="41">AU642*$O$2</f>
        <v>0</v>
      </c>
      <c r="AK642" s="7">
        <f t="shared" ref="AK642:AK705" si="42">AJ642*AM642</f>
        <v>0</v>
      </c>
    </row>
    <row r="643" spans="1:37" ht="72" x14ac:dyDescent="0.3">
      <c r="A643">
        <v>643</v>
      </c>
      <c r="B643" s="21" t="s">
        <v>523</v>
      </c>
      <c r="C643" s="9" t="s">
        <v>1151</v>
      </c>
      <c r="D643" s="8" t="s">
        <v>803</v>
      </c>
      <c r="F643" s="19" t="s">
        <v>1132</v>
      </c>
      <c r="I643" s="8" t="s">
        <v>39</v>
      </c>
      <c r="J643" s="11">
        <v>3.25</v>
      </c>
      <c r="K643" s="11">
        <v>1.7</v>
      </c>
      <c r="L643" s="11" t="s">
        <v>40</v>
      </c>
      <c r="M643" s="11">
        <v>379</v>
      </c>
      <c r="N643" s="11"/>
      <c r="AJ643" s="12">
        <f t="shared" si="41"/>
        <v>0</v>
      </c>
      <c r="AK643" s="12">
        <f t="shared" si="42"/>
        <v>0</v>
      </c>
    </row>
    <row r="644" spans="1:37" ht="60" x14ac:dyDescent="0.3">
      <c r="A644">
        <v>644</v>
      </c>
      <c r="B644" s="21" t="s">
        <v>523</v>
      </c>
      <c r="C644" s="9" t="s">
        <v>1152</v>
      </c>
      <c r="D644" s="8" t="s">
        <v>803</v>
      </c>
      <c r="F644" s="19" t="s">
        <v>1134</v>
      </c>
      <c r="I644" s="8" t="s">
        <v>39</v>
      </c>
      <c r="J644" s="11">
        <v>3.25</v>
      </c>
      <c r="K644" s="11">
        <v>1.7</v>
      </c>
      <c r="L644" s="11" t="s">
        <v>40</v>
      </c>
      <c r="M644" s="11">
        <v>355</v>
      </c>
      <c r="N644" s="11"/>
      <c r="AJ644" s="12">
        <f t="shared" si="41"/>
        <v>0</v>
      </c>
      <c r="AK644" s="12">
        <f t="shared" si="42"/>
        <v>0</v>
      </c>
    </row>
    <row r="645" spans="1:37" ht="48" x14ac:dyDescent="0.3">
      <c r="A645">
        <v>645</v>
      </c>
      <c r="B645" s="21" t="s">
        <v>523</v>
      </c>
      <c r="C645" s="9" t="s">
        <v>1153</v>
      </c>
      <c r="D645" s="8" t="s">
        <v>803</v>
      </c>
      <c r="F645" s="19" t="s">
        <v>1136</v>
      </c>
      <c r="I645" s="8" t="s">
        <v>39</v>
      </c>
      <c r="J645" s="11">
        <v>3.25</v>
      </c>
      <c r="K645" s="11">
        <v>1.7</v>
      </c>
      <c r="L645" s="11" t="s">
        <v>40</v>
      </c>
      <c r="M645" s="11">
        <v>376</v>
      </c>
      <c r="N645" s="11"/>
      <c r="AJ645" s="12">
        <f t="shared" si="41"/>
        <v>0</v>
      </c>
      <c r="AK645" s="12">
        <f t="shared" si="42"/>
        <v>0</v>
      </c>
    </row>
    <row r="646" spans="1:37" ht="36" x14ac:dyDescent="0.3">
      <c r="A646">
        <v>646</v>
      </c>
      <c r="B646" s="21" t="s">
        <v>523</v>
      </c>
      <c r="C646" s="9" t="s">
        <v>1154</v>
      </c>
      <c r="D646" s="8" t="s">
        <v>803</v>
      </c>
      <c r="F646" s="19" t="s">
        <v>1138</v>
      </c>
      <c r="I646" s="8" t="s">
        <v>39</v>
      </c>
      <c r="J646" s="11">
        <v>3.25</v>
      </c>
      <c r="K646" s="11">
        <v>1.7</v>
      </c>
      <c r="L646" s="11" t="s">
        <v>40</v>
      </c>
      <c r="N646" s="11"/>
      <c r="AJ646" s="12">
        <f t="shared" si="41"/>
        <v>0</v>
      </c>
      <c r="AK646" s="12">
        <f t="shared" si="42"/>
        <v>0</v>
      </c>
    </row>
    <row r="647" spans="1:37" ht="60" x14ac:dyDescent="0.3">
      <c r="A647">
        <v>647</v>
      </c>
      <c r="B647" s="21" t="s">
        <v>523</v>
      </c>
      <c r="C647" s="9" t="s">
        <v>1155</v>
      </c>
      <c r="D647" s="8" t="s">
        <v>803</v>
      </c>
      <c r="F647" s="19" t="s">
        <v>1140</v>
      </c>
      <c r="I647" s="8" t="s">
        <v>39</v>
      </c>
      <c r="J647" s="11">
        <v>3.25</v>
      </c>
      <c r="K647" s="11">
        <v>1.7</v>
      </c>
      <c r="L647" s="11" t="s">
        <v>40</v>
      </c>
      <c r="N647" s="11"/>
      <c r="AJ647" s="12">
        <f t="shared" si="41"/>
        <v>0</v>
      </c>
      <c r="AK647" s="12">
        <f t="shared" si="42"/>
        <v>0</v>
      </c>
    </row>
    <row r="648" spans="1:37" ht="72" x14ac:dyDescent="0.3">
      <c r="A648">
        <v>648</v>
      </c>
      <c r="B648" s="21"/>
      <c r="C648" s="9" t="s">
        <v>1156</v>
      </c>
      <c r="D648" s="8" t="s">
        <v>803</v>
      </c>
      <c r="F648" s="19" t="s">
        <v>1142</v>
      </c>
      <c r="I648" s="8" t="s">
        <v>39</v>
      </c>
      <c r="J648" s="11">
        <v>3.25</v>
      </c>
      <c r="K648" s="11">
        <v>1.7</v>
      </c>
      <c r="L648" s="11" t="s">
        <v>40</v>
      </c>
      <c r="N648" s="11"/>
      <c r="AJ648" s="12">
        <v>3157.27</v>
      </c>
      <c r="AK648" s="12">
        <f t="shared" si="42"/>
        <v>0</v>
      </c>
    </row>
    <row r="649" spans="1:37" ht="48" x14ac:dyDescent="0.3">
      <c r="A649">
        <v>649</v>
      </c>
      <c r="B649" s="20" t="s">
        <v>523</v>
      </c>
      <c r="C649" s="4" t="s">
        <v>1157</v>
      </c>
      <c r="D649" s="3" t="s">
        <v>803</v>
      </c>
      <c r="E649" s="3"/>
      <c r="F649" s="18" t="s">
        <v>1158</v>
      </c>
      <c r="I649" s="3" t="s">
        <v>39</v>
      </c>
      <c r="J649" s="6">
        <v>3.15</v>
      </c>
      <c r="K649" s="6">
        <v>1.45</v>
      </c>
      <c r="L649" s="6" t="s">
        <v>40</v>
      </c>
      <c r="M649" s="6">
        <v>496</v>
      </c>
      <c r="N649" s="6"/>
      <c r="O649" s="6"/>
      <c r="AJ649" s="7">
        <f t="shared" ref="AJ649:AJ654" si="43">AU649*$O$2</f>
        <v>0</v>
      </c>
      <c r="AK649" s="7">
        <f t="shared" si="42"/>
        <v>0</v>
      </c>
    </row>
    <row r="650" spans="1:37" ht="84" x14ac:dyDescent="0.3">
      <c r="A650">
        <v>650</v>
      </c>
      <c r="B650" s="21" t="s">
        <v>523</v>
      </c>
      <c r="C650" s="9" t="s">
        <v>1159</v>
      </c>
      <c r="D650" s="8" t="s">
        <v>803</v>
      </c>
      <c r="F650" s="19" t="s">
        <v>1160</v>
      </c>
      <c r="I650" s="8" t="s">
        <v>39</v>
      </c>
      <c r="J650" s="11">
        <v>3.15</v>
      </c>
      <c r="K650" s="11">
        <v>1.45</v>
      </c>
      <c r="L650" s="11" t="s">
        <v>40</v>
      </c>
      <c r="M650" s="11">
        <v>537</v>
      </c>
      <c r="N650" s="11"/>
      <c r="AJ650" s="12">
        <f t="shared" si="43"/>
        <v>0</v>
      </c>
      <c r="AK650" s="12">
        <f t="shared" si="42"/>
        <v>0</v>
      </c>
    </row>
    <row r="651" spans="1:37" ht="72" x14ac:dyDescent="0.3">
      <c r="A651">
        <v>651</v>
      </c>
      <c r="B651" s="21" t="s">
        <v>523</v>
      </c>
      <c r="C651" s="9" t="s">
        <v>1161</v>
      </c>
      <c r="D651" s="8" t="s">
        <v>803</v>
      </c>
      <c r="F651" s="19" t="s">
        <v>1162</v>
      </c>
      <c r="I651" s="8" t="s">
        <v>39</v>
      </c>
      <c r="J651" s="11">
        <v>3.15</v>
      </c>
      <c r="K651" s="11">
        <v>1.45</v>
      </c>
      <c r="L651" s="11" t="s">
        <v>40</v>
      </c>
      <c r="M651" s="11">
        <v>501</v>
      </c>
      <c r="N651" s="11"/>
      <c r="AJ651" s="12">
        <f t="shared" si="43"/>
        <v>0</v>
      </c>
      <c r="AK651" s="12">
        <f t="shared" si="42"/>
        <v>0</v>
      </c>
    </row>
    <row r="652" spans="1:37" ht="60" x14ac:dyDescent="0.3">
      <c r="A652">
        <v>652</v>
      </c>
      <c r="B652" s="21" t="s">
        <v>523</v>
      </c>
      <c r="C652" s="9" t="s">
        <v>1163</v>
      </c>
      <c r="D652" s="8" t="s">
        <v>803</v>
      </c>
      <c r="F652" s="19" t="s">
        <v>1164</v>
      </c>
      <c r="I652" s="8" t="s">
        <v>39</v>
      </c>
      <c r="J652" s="11">
        <v>3.15</v>
      </c>
      <c r="K652" s="11">
        <v>1.45</v>
      </c>
      <c r="L652" s="11" t="s">
        <v>40</v>
      </c>
      <c r="M652" s="11">
        <v>532</v>
      </c>
      <c r="N652" s="11"/>
      <c r="AJ652" s="12">
        <f t="shared" si="43"/>
        <v>0</v>
      </c>
      <c r="AK652" s="12">
        <f t="shared" si="42"/>
        <v>0</v>
      </c>
    </row>
    <row r="653" spans="1:37" ht="48" x14ac:dyDescent="0.3">
      <c r="A653">
        <v>653</v>
      </c>
      <c r="B653" s="21" t="s">
        <v>523</v>
      </c>
      <c r="C653" s="9" t="s">
        <v>1165</v>
      </c>
      <c r="D653" s="8" t="s">
        <v>803</v>
      </c>
      <c r="F653" s="19" t="s">
        <v>1166</v>
      </c>
      <c r="I653" s="8" t="s">
        <v>39</v>
      </c>
      <c r="J653" s="11">
        <v>3.15</v>
      </c>
      <c r="K653" s="11">
        <v>1.45</v>
      </c>
      <c r="L653" s="11" t="s">
        <v>40</v>
      </c>
      <c r="N653" s="11"/>
      <c r="AJ653" s="12">
        <f t="shared" si="43"/>
        <v>0</v>
      </c>
      <c r="AK653" s="12">
        <f t="shared" si="42"/>
        <v>0</v>
      </c>
    </row>
    <row r="654" spans="1:37" ht="72" x14ac:dyDescent="0.3">
      <c r="A654">
        <v>654</v>
      </c>
      <c r="B654" s="21" t="s">
        <v>523</v>
      </c>
      <c r="C654" s="9" t="s">
        <v>1167</v>
      </c>
      <c r="D654" s="8" t="s">
        <v>803</v>
      </c>
      <c r="F654" s="19" t="s">
        <v>1168</v>
      </c>
      <c r="I654" s="8" t="s">
        <v>39</v>
      </c>
      <c r="J654" s="11">
        <v>3.15</v>
      </c>
      <c r="K654" s="11">
        <v>1.45</v>
      </c>
      <c r="L654" s="11" t="s">
        <v>40</v>
      </c>
      <c r="N654" s="11"/>
      <c r="AJ654" s="12">
        <f t="shared" si="43"/>
        <v>0</v>
      </c>
      <c r="AK654" s="12">
        <f t="shared" si="42"/>
        <v>0</v>
      </c>
    </row>
    <row r="655" spans="1:37" ht="84" x14ac:dyDescent="0.3">
      <c r="A655">
        <v>655</v>
      </c>
      <c r="B655" s="21"/>
      <c r="C655" s="9" t="s">
        <v>1169</v>
      </c>
      <c r="D655" s="8" t="s">
        <v>803</v>
      </c>
      <c r="F655" s="19" t="s">
        <v>1170</v>
      </c>
      <c r="I655" s="8" t="s">
        <v>39</v>
      </c>
      <c r="J655" s="11">
        <v>3.15</v>
      </c>
      <c r="K655" s="11">
        <v>1.45</v>
      </c>
      <c r="L655" s="11" t="s">
        <v>40</v>
      </c>
      <c r="N655" s="11"/>
      <c r="AJ655" s="12">
        <v>5299.43</v>
      </c>
      <c r="AK655" s="12">
        <f t="shared" si="42"/>
        <v>0</v>
      </c>
    </row>
    <row r="656" spans="1:37" ht="48" x14ac:dyDescent="0.3">
      <c r="A656">
        <v>656</v>
      </c>
      <c r="B656" s="20" t="s">
        <v>523</v>
      </c>
      <c r="C656" s="4" t="s">
        <v>1171</v>
      </c>
      <c r="D656" s="3" t="s">
        <v>803</v>
      </c>
      <c r="E656" s="3"/>
      <c r="F656" s="18" t="s">
        <v>1158</v>
      </c>
      <c r="I656" s="3" t="s">
        <v>39</v>
      </c>
      <c r="J656" s="6">
        <v>3.15</v>
      </c>
      <c r="K656" s="6">
        <v>1.45</v>
      </c>
      <c r="L656" s="6" t="s">
        <v>40</v>
      </c>
      <c r="M656" s="6">
        <v>560</v>
      </c>
      <c r="N656" s="6"/>
      <c r="O656" s="6">
        <v>19.3</v>
      </c>
      <c r="AJ656" s="7">
        <f>AU656*$O$2</f>
        <v>0</v>
      </c>
      <c r="AK656" s="7">
        <f t="shared" si="42"/>
        <v>0</v>
      </c>
    </row>
    <row r="657" spans="1:37" ht="84" x14ac:dyDescent="0.3">
      <c r="A657">
        <v>657</v>
      </c>
      <c r="B657" s="21" t="s">
        <v>523</v>
      </c>
      <c r="C657" s="9" t="s">
        <v>1172</v>
      </c>
      <c r="D657" s="8" t="s">
        <v>803</v>
      </c>
      <c r="F657" s="19" t="s">
        <v>1160</v>
      </c>
      <c r="I657" s="8" t="s">
        <v>39</v>
      </c>
      <c r="J657" s="11">
        <v>3.15</v>
      </c>
      <c r="K657" s="11">
        <v>1.45</v>
      </c>
      <c r="L657" s="11" t="s">
        <v>40</v>
      </c>
      <c r="M657" s="11">
        <v>601</v>
      </c>
      <c r="N657" s="11"/>
      <c r="AJ657" s="12">
        <f>AU657*$O$2</f>
        <v>0</v>
      </c>
      <c r="AK657" s="12">
        <f t="shared" si="42"/>
        <v>0</v>
      </c>
    </row>
    <row r="658" spans="1:37" ht="72" x14ac:dyDescent="0.3">
      <c r="A658">
        <v>658</v>
      </c>
      <c r="B658" s="21" t="s">
        <v>523</v>
      </c>
      <c r="C658" s="9" t="s">
        <v>1173</v>
      </c>
      <c r="D658" s="8" t="s">
        <v>803</v>
      </c>
      <c r="F658" s="19" t="s">
        <v>1162</v>
      </c>
      <c r="I658" s="8" t="s">
        <v>39</v>
      </c>
      <c r="J658" s="11">
        <v>3.15</v>
      </c>
      <c r="K658" s="11">
        <v>1.45</v>
      </c>
      <c r="L658" s="11" t="s">
        <v>40</v>
      </c>
      <c r="M658" s="11">
        <v>565</v>
      </c>
      <c r="N658" s="11"/>
      <c r="AJ658" s="12">
        <f>AU658*$O$2</f>
        <v>0</v>
      </c>
      <c r="AK658" s="12">
        <f t="shared" si="42"/>
        <v>0</v>
      </c>
    </row>
    <row r="659" spans="1:37" ht="60" x14ac:dyDescent="0.3">
      <c r="A659">
        <v>659</v>
      </c>
      <c r="B659" s="21" t="s">
        <v>523</v>
      </c>
      <c r="C659" s="9" t="s">
        <v>1174</v>
      </c>
      <c r="D659" s="8" t="s">
        <v>803</v>
      </c>
      <c r="F659" s="19" t="s">
        <v>1164</v>
      </c>
      <c r="I659" s="8" t="s">
        <v>39</v>
      </c>
      <c r="J659" s="11">
        <v>3.15</v>
      </c>
      <c r="K659" s="11">
        <v>1.45</v>
      </c>
      <c r="L659" s="11" t="s">
        <v>40</v>
      </c>
      <c r="M659" s="11">
        <v>596</v>
      </c>
      <c r="N659" s="11"/>
      <c r="AJ659" s="12">
        <f>AU659*$O$2</f>
        <v>0</v>
      </c>
      <c r="AK659" s="12">
        <f t="shared" si="42"/>
        <v>0</v>
      </c>
    </row>
    <row r="660" spans="1:37" ht="48" x14ac:dyDescent="0.3">
      <c r="A660">
        <v>660</v>
      </c>
      <c r="B660" s="21" t="s">
        <v>523</v>
      </c>
      <c r="C660" s="9" t="s">
        <v>1175</v>
      </c>
      <c r="D660" s="8" t="s">
        <v>803</v>
      </c>
      <c r="F660" s="19" t="s">
        <v>1166</v>
      </c>
      <c r="I660" s="8" t="s">
        <v>39</v>
      </c>
      <c r="J660" s="11">
        <v>3.15</v>
      </c>
      <c r="K660" s="11">
        <v>1.45</v>
      </c>
      <c r="L660" s="11" t="s">
        <v>40</v>
      </c>
      <c r="N660" s="11"/>
      <c r="AJ660" s="12">
        <f>AU660*$O$2</f>
        <v>0</v>
      </c>
      <c r="AK660" s="12">
        <f t="shared" si="42"/>
        <v>0</v>
      </c>
    </row>
    <row r="661" spans="1:37" ht="72" x14ac:dyDescent="0.3">
      <c r="A661">
        <v>661</v>
      </c>
      <c r="B661" s="21" t="s">
        <v>523</v>
      </c>
      <c r="C661" s="9" t="s">
        <v>1176</v>
      </c>
      <c r="D661" s="8" t="s">
        <v>803</v>
      </c>
      <c r="F661" s="19" t="s">
        <v>1168</v>
      </c>
      <c r="I661" s="8" t="s">
        <v>39</v>
      </c>
      <c r="J661" s="11">
        <v>3.15</v>
      </c>
      <c r="K661" s="11">
        <v>1.45</v>
      </c>
      <c r="L661" s="11" t="s">
        <v>40</v>
      </c>
      <c r="N661" s="11"/>
      <c r="AJ661" s="12">
        <v>5480.08</v>
      </c>
      <c r="AK661" s="12">
        <f t="shared" si="42"/>
        <v>0</v>
      </c>
    </row>
    <row r="662" spans="1:37" ht="84" x14ac:dyDescent="0.3">
      <c r="A662">
        <v>662</v>
      </c>
      <c r="B662" s="21"/>
      <c r="C662" s="9" t="s">
        <v>1177</v>
      </c>
      <c r="D662" s="8" t="s">
        <v>803</v>
      </c>
      <c r="F662" s="19" t="s">
        <v>1170</v>
      </c>
      <c r="I662" s="8" t="s">
        <v>39</v>
      </c>
      <c r="J662" s="11">
        <v>3.15</v>
      </c>
      <c r="K662" s="11">
        <v>1.45</v>
      </c>
      <c r="L662" s="11" t="s">
        <v>40</v>
      </c>
      <c r="N662" s="11"/>
      <c r="AJ662" s="12">
        <v>5755.08</v>
      </c>
      <c r="AK662" s="12">
        <f t="shared" si="42"/>
        <v>0</v>
      </c>
    </row>
    <row r="663" spans="1:37" ht="48" x14ac:dyDescent="0.3">
      <c r="A663">
        <v>663</v>
      </c>
      <c r="B663" s="20" t="s">
        <v>523</v>
      </c>
      <c r="C663" s="4" t="s">
        <v>1178</v>
      </c>
      <c r="D663" s="3" t="s">
        <v>803</v>
      </c>
      <c r="E663" s="3"/>
      <c r="F663" s="18" t="s">
        <v>1158</v>
      </c>
      <c r="I663" s="3" t="s">
        <v>39</v>
      </c>
      <c r="J663" s="6">
        <v>3.15</v>
      </c>
      <c r="K663" s="6">
        <v>1.45</v>
      </c>
      <c r="L663" s="6" t="s">
        <v>40</v>
      </c>
      <c r="M663" s="6">
        <v>448</v>
      </c>
      <c r="N663" s="6"/>
      <c r="O663" s="6"/>
      <c r="AJ663" s="7">
        <f t="shared" ref="AJ663:AJ668" si="44">AU663*$O$2</f>
        <v>0</v>
      </c>
      <c r="AK663" s="7">
        <f t="shared" si="42"/>
        <v>0</v>
      </c>
    </row>
    <row r="664" spans="1:37" ht="84" x14ac:dyDescent="0.3">
      <c r="A664">
        <v>664</v>
      </c>
      <c r="B664" s="21" t="s">
        <v>523</v>
      </c>
      <c r="C664" s="9" t="s">
        <v>1179</v>
      </c>
      <c r="D664" s="8" t="s">
        <v>803</v>
      </c>
      <c r="F664" s="19" t="s">
        <v>1160</v>
      </c>
      <c r="I664" s="8" t="s">
        <v>39</v>
      </c>
      <c r="J664" s="11">
        <v>3.15</v>
      </c>
      <c r="K664" s="11">
        <v>1.45</v>
      </c>
      <c r="L664" s="11" t="s">
        <v>40</v>
      </c>
      <c r="M664" s="11">
        <v>489</v>
      </c>
      <c r="N664" s="11"/>
      <c r="AJ664" s="12">
        <f t="shared" si="44"/>
        <v>0</v>
      </c>
      <c r="AK664" s="12">
        <f t="shared" si="42"/>
        <v>0</v>
      </c>
    </row>
    <row r="665" spans="1:37" ht="72" x14ac:dyDescent="0.3">
      <c r="A665">
        <v>665</v>
      </c>
      <c r="B665" s="21" t="s">
        <v>523</v>
      </c>
      <c r="C665" s="9" t="s">
        <v>1180</v>
      </c>
      <c r="D665" s="8" t="s">
        <v>803</v>
      </c>
      <c r="F665" s="19" t="s">
        <v>1162</v>
      </c>
      <c r="I665" s="8" t="s">
        <v>39</v>
      </c>
      <c r="J665" s="11">
        <v>3.15</v>
      </c>
      <c r="K665" s="11">
        <v>1.45</v>
      </c>
      <c r="L665" s="11" t="s">
        <v>40</v>
      </c>
      <c r="M665" s="11">
        <v>453</v>
      </c>
      <c r="N665" s="11"/>
      <c r="AJ665" s="12">
        <f t="shared" si="44"/>
        <v>0</v>
      </c>
      <c r="AK665" s="12">
        <f t="shared" si="42"/>
        <v>0</v>
      </c>
    </row>
    <row r="666" spans="1:37" ht="60" x14ac:dyDescent="0.3">
      <c r="A666">
        <v>666</v>
      </c>
      <c r="B666" s="21" t="s">
        <v>523</v>
      </c>
      <c r="C666" s="9" t="s">
        <v>1181</v>
      </c>
      <c r="D666" s="8" t="s">
        <v>803</v>
      </c>
      <c r="F666" s="19" t="s">
        <v>1164</v>
      </c>
      <c r="I666" s="8" t="s">
        <v>39</v>
      </c>
      <c r="J666" s="11">
        <v>3.15</v>
      </c>
      <c r="K666" s="11">
        <v>1.45</v>
      </c>
      <c r="L666" s="11" t="s">
        <v>40</v>
      </c>
      <c r="M666" s="11">
        <v>484</v>
      </c>
      <c r="N666" s="11"/>
      <c r="AJ666" s="12">
        <f t="shared" si="44"/>
        <v>0</v>
      </c>
      <c r="AK666" s="12">
        <f t="shared" si="42"/>
        <v>0</v>
      </c>
    </row>
    <row r="667" spans="1:37" ht="48" x14ac:dyDescent="0.3">
      <c r="A667">
        <v>667</v>
      </c>
      <c r="B667" s="21" t="s">
        <v>523</v>
      </c>
      <c r="C667" s="9" t="s">
        <v>1182</v>
      </c>
      <c r="D667" s="8" t="s">
        <v>803</v>
      </c>
      <c r="F667" s="19" t="s">
        <v>1166</v>
      </c>
      <c r="I667" s="8" t="s">
        <v>39</v>
      </c>
      <c r="J667" s="11">
        <v>3.15</v>
      </c>
      <c r="K667" s="11">
        <v>1.45</v>
      </c>
      <c r="L667" s="11" t="s">
        <v>40</v>
      </c>
      <c r="N667" s="11"/>
      <c r="AJ667" s="12">
        <f t="shared" si="44"/>
        <v>0</v>
      </c>
      <c r="AK667" s="12">
        <f t="shared" si="42"/>
        <v>0</v>
      </c>
    </row>
    <row r="668" spans="1:37" ht="72" x14ac:dyDescent="0.3">
      <c r="A668">
        <v>668</v>
      </c>
      <c r="B668" s="21" t="s">
        <v>523</v>
      </c>
      <c r="C668" s="9" t="s">
        <v>1183</v>
      </c>
      <c r="D668" s="8" t="s">
        <v>803</v>
      </c>
      <c r="F668" s="19" t="s">
        <v>1168</v>
      </c>
      <c r="I668" s="8" t="s">
        <v>39</v>
      </c>
      <c r="J668" s="11">
        <v>3.15</v>
      </c>
      <c r="K668" s="11">
        <v>1.45</v>
      </c>
      <c r="L668" s="11" t="s">
        <v>40</v>
      </c>
      <c r="N668" s="11"/>
      <c r="AJ668" s="12">
        <f t="shared" si="44"/>
        <v>0</v>
      </c>
      <c r="AK668" s="12">
        <f t="shared" si="42"/>
        <v>0</v>
      </c>
    </row>
    <row r="669" spans="1:37" ht="84" x14ac:dyDescent="0.3">
      <c r="A669">
        <v>669</v>
      </c>
      <c r="B669" s="21"/>
      <c r="C669" s="9" t="s">
        <v>1184</v>
      </c>
      <c r="D669" s="8" t="s">
        <v>803</v>
      </c>
      <c r="F669" s="19" t="s">
        <v>1170</v>
      </c>
      <c r="I669" s="8" t="s">
        <v>39</v>
      </c>
      <c r="J669" s="11">
        <v>3.15</v>
      </c>
      <c r="K669" s="11">
        <v>1.45</v>
      </c>
      <c r="L669" s="11" t="s">
        <v>40</v>
      </c>
      <c r="N669" s="11"/>
      <c r="AJ669" s="12">
        <v>4957.2700000000004</v>
      </c>
      <c r="AK669" s="12">
        <f t="shared" si="42"/>
        <v>0</v>
      </c>
    </row>
    <row r="670" spans="1:37" ht="48" x14ac:dyDescent="0.3">
      <c r="A670">
        <v>670</v>
      </c>
      <c r="B670" s="20" t="s">
        <v>523</v>
      </c>
      <c r="C670" s="4" t="s">
        <v>1185</v>
      </c>
      <c r="D670" s="3" t="s">
        <v>803</v>
      </c>
      <c r="E670" s="3"/>
      <c r="F670" s="18" t="s">
        <v>567</v>
      </c>
      <c r="I670" s="3" t="s">
        <v>39</v>
      </c>
      <c r="J670" s="6">
        <v>4</v>
      </c>
      <c r="K670" s="6">
        <v>1.75</v>
      </c>
      <c r="L670" s="6" t="s">
        <v>40</v>
      </c>
      <c r="M670" s="6">
        <v>560</v>
      </c>
      <c r="N670" s="6"/>
      <c r="O670" s="6">
        <v>21</v>
      </c>
      <c r="AJ670" s="7">
        <f>AU670*$O$2</f>
        <v>0</v>
      </c>
      <c r="AK670" s="7">
        <f t="shared" si="42"/>
        <v>0</v>
      </c>
    </row>
    <row r="671" spans="1:37" ht="72" x14ac:dyDescent="0.3">
      <c r="A671">
        <v>671</v>
      </c>
      <c r="B671" s="21" t="s">
        <v>523</v>
      </c>
      <c r="C671" s="9" t="s">
        <v>1186</v>
      </c>
      <c r="D671" s="8" t="s">
        <v>803</v>
      </c>
      <c r="F671" s="19" t="s">
        <v>569</v>
      </c>
      <c r="I671" s="8" t="s">
        <v>39</v>
      </c>
      <c r="J671" s="11">
        <v>4</v>
      </c>
      <c r="K671" s="11">
        <v>1.75</v>
      </c>
      <c r="L671" s="11" t="s">
        <v>40</v>
      </c>
      <c r="M671" s="11">
        <v>600</v>
      </c>
      <c r="N671" s="11"/>
      <c r="AJ671" s="12">
        <f>AU671*$O$2</f>
        <v>0</v>
      </c>
      <c r="AK671" s="12">
        <f t="shared" si="42"/>
        <v>0</v>
      </c>
    </row>
    <row r="672" spans="1:37" ht="72" x14ac:dyDescent="0.3">
      <c r="A672">
        <v>672</v>
      </c>
      <c r="B672" s="21" t="s">
        <v>523</v>
      </c>
      <c r="C672" s="9" t="s">
        <v>1187</v>
      </c>
      <c r="D672" s="8" t="s">
        <v>803</v>
      </c>
      <c r="F672" s="19" t="s">
        <v>571</v>
      </c>
      <c r="I672" s="8" t="s">
        <v>39</v>
      </c>
      <c r="J672" s="11">
        <v>4</v>
      </c>
      <c r="K672" s="11">
        <v>1.75</v>
      </c>
      <c r="L672" s="11" t="s">
        <v>40</v>
      </c>
      <c r="M672" s="11">
        <v>564</v>
      </c>
      <c r="N672" s="11"/>
      <c r="AJ672" s="12">
        <f>AU672*$O$2</f>
        <v>0</v>
      </c>
      <c r="AK672" s="12">
        <f t="shared" si="42"/>
        <v>0</v>
      </c>
    </row>
    <row r="673" spans="1:37" ht="60" x14ac:dyDescent="0.3">
      <c r="A673">
        <v>673</v>
      </c>
      <c r="B673" s="21" t="s">
        <v>523</v>
      </c>
      <c r="C673" s="9" t="s">
        <v>1188</v>
      </c>
      <c r="D673" s="8" t="s">
        <v>803</v>
      </c>
      <c r="F673" s="19" t="s">
        <v>573</v>
      </c>
      <c r="I673" s="8" t="s">
        <v>39</v>
      </c>
      <c r="J673" s="11">
        <v>4</v>
      </c>
      <c r="K673" s="11">
        <v>1.75</v>
      </c>
      <c r="L673" s="11" t="s">
        <v>40</v>
      </c>
      <c r="M673" s="11">
        <v>596</v>
      </c>
      <c r="N673" s="11"/>
      <c r="AJ673" s="12">
        <f>AU673*$O$2</f>
        <v>0</v>
      </c>
      <c r="AK673" s="12">
        <f t="shared" si="42"/>
        <v>0</v>
      </c>
    </row>
    <row r="674" spans="1:37" ht="36" x14ac:dyDescent="0.3">
      <c r="A674">
        <v>674</v>
      </c>
      <c r="B674" s="21" t="s">
        <v>523</v>
      </c>
      <c r="C674" s="9" t="s">
        <v>1189</v>
      </c>
      <c r="D674" s="8" t="s">
        <v>803</v>
      </c>
      <c r="F674" s="19" t="s">
        <v>575</v>
      </c>
      <c r="I674" s="8" t="s">
        <v>39</v>
      </c>
      <c r="J674" s="11">
        <v>4</v>
      </c>
      <c r="K674" s="11">
        <v>1.75</v>
      </c>
      <c r="L674" s="11" t="s">
        <v>40</v>
      </c>
      <c r="N674" s="11"/>
      <c r="AJ674" s="12">
        <f>AU674*$O$2</f>
        <v>0</v>
      </c>
      <c r="AK674" s="12">
        <f t="shared" si="42"/>
        <v>0</v>
      </c>
    </row>
    <row r="675" spans="1:37" ht="60" x14ac:dyDescent="0.3">
      <c r="A675">
        <v>675</v>
      </c>
      <c r="B675" s="21" t="s">
        <v>523</v>
      </c>
      <c r="C675" s="9" t="s">
        <v>1190</v>
      </c>
      <c r="D675" s="8" t="s">
        <v>803</v>
      </c>
      <c r="F675" s="19" t="s">
        <v>577</v>
      </c>
      <c r="I675" s="8" t="s">
        <v>39</v>
      </c>
      <c r="J675" s="11">
        <v>4</v>
      </c>
      <c r="K675" s="11">
        <v>1.75</v>
      </c>
      <c r="L675" s="11" t="s">
        <v>40</v>
      </c>
      <c r="N675" s="11"/>
      <c r="AJ675" s="12">
        <v>5355.08</v>
      </c>
      <c r="AK675" s="12">
        <f t="shared" si="42"/>
        <v>0</v>
      </c>
    </row>
    <row r="676" spans="1:37" ht="72" x14ac:dyDescent="0.3">
      <c r="A676">
        <v>676</v>
      </c>
      <c r="B676" s="21"/>
      <c r="C676" s="9" t="s">
        <v>1191</v>
      </c>
      <c r="D676" s="8" t="s">
        <v>803</v>
      </c>
      <c r="F676" s="19" t="s">
        <v>1192</v>
      </c>
      <c r="I676" s="8" t="s">
        <v>39</v>
      </c>
      <c r="J676" s="11">
        <v>4</v>
      </c>
      <c r="K676" s="11">
        <v>1.75</v>
      </c>
      <c r="L676" s="11" t="s">
        <v>40</v>
      </c>
      <c r="N676" s="11"/>
      <c r="AJ676" s="12">
        <v>5630.08</v>
      </c>
      <c r="AK676" s="12">
        <f t="shared" si="42"/>
        <v>0</v>
      </c>
    </row>
    <row r="677" spans="1:37" ht="48" x14ac:dyDescent="0.3">
      <c r="A677">
        <v>677</v>
      </c>
      <c r="B677" s="20" t="s">
        <v>523</v>
      </c>
      <c r="C677" s="4" t="s">
        <v>1193</v>
      </c>
      <c r="D677" s="3" t="s">
        <v>803</v>
      </c>
      <c r="E677" s="3"/>
      <c r="F677" s="18" t="s">
        <v>567</v>
      </c>
      <c r="I677" s="3" t="s">
        <v>39</v>
      </c>
      <c r="J677" s="6">
        <v>4</v>
      </c>
      <c r="K677" s="6">
        <v>1.75</v>
      </c>
      <c r="L677" s="6" t="s">
        <v>40</v>
      </c>
      <c r="M677" s="6">
        <v>512</v>
      </c>
      <c r="N677" s="6"/>
      <c r="O677" s="6"/>
      <c r="AJ677" s="7">
        <f t="shared" ref="AJ677:AJ682" si="45">AU677*$O$2</f>
        <v>0</v>
      </c>
      <c r="AK677" s="7">
        <f t="shared" si="42"/>
        <v>0</v>
      </c>
    </row>
    <row r="678" spans="1:37" ht="72" x14ac:dyDescent="0.3">
      <c r="A678">
        <v>678</v>
      </c>
      <c r="B678" s="21" t="s">
        <v>523</v>
      </c>
      <c r="C678" s="9" t="s">
        <v>1194</v>
      </c>
      <c r="D678" s="8" t="s">
        <v>803</v>
      </c>
      <c r="F678" s="19" t="s">
        <v>569</v>
      </c>
      <c r="I678" s="8" t="s">
        <v>39</v>
      </c>
      <c r="J678" s="11">
        <v>4</v>
      </c>
      <c r="K678" s="11">
        <v>1.75</v>
      </c>
      <c r="L678" s="11" t="s">
        <v>40</v>
      </c>
      <c r="M678" s="11">
        <v>552</v>
      </c>
      <c r="N678" s="11"/>
      <c r="AJ678" s="12">
        <f t="shared" si="45"/>
        <v>0</v>
      </c>
      <c r="AK678" s="12">
        <f t="shared" si="42"/>
        <v>0</v>
      </c>
    </row>
    <row r="679" spans="1:37" ht="72" x14ac:dyDescent="0.3">
      <c r="A679">
        <v>679</v>
      </c>
      <c r="B679" s="21" t="s">
        <v>523</v>
      </c>
      <c r="C679" s="9" t="s">
        <v>1195</v>
      </c>
      <c r="D679" s="8" t="s">
        <v>803</v>
      </c>
      <c r="F679" s="19" t="s">
        <v>571</v>
      </c>
      <c r="I679" s="8" t="s">
        <v>39</v>
      </c>
      <c r="J679" s="11">
        <v>4</v>
      </c>
      <c r="K679" s="11">
        <v>1.75</v>
      </c>
      <c r="L679" s="11" t="s">
        <v>40</v>
      </c>
      <c r="M679" s="11">
        <v>516</v>
      </c>
      <c r="N679" s="11"/>
      <c r="AJ679" s="12">
        <f t="shared" si="45"/>
        <v>0</v>
      </c>
      <c r="AK679" s="12">
        <f t="shared" si="42"/>
        <v>0</v>
      </c>
    </row>
    <row r="680" spans="1:37" ht="60" x14ac:dyDescent="0.3">
      <c r="A680">
        <v>680</v>
      </c>
      <c r="B680" s="21" t="s">
        <v>523</v>
      </c>
      <c r="C680" s="9" t="s">
        <v>1196</v>
      </c>
      <c r="D680" s="8" t="s">
        <v>803</v>
      </c>
      <c r="F680" s="19" t="s">
        <v>573</v>
      </c>
      <c r="I680" s="8" t="s">
        <v>39</v>
      </c>
      <c r="J680" s="11">
        <v>4</v>
      </c>
      <c r="K680" s="11">
        <v>1.75</v>
      </c>
      <c r="L680" s="11" t="s">
        <v>40</v>
      </c>
      <c r="M680" s="11">
        <v>548</v>
      </c>
      <c r="N680" s="11"/>
      <c r="AJ680" s="12">
        <f t="shared" si="45"/>
        <v>0</v>
      </c>
      <c r="AK680" s="12">
        <f t="shared" si="42"/>
        <v>0</v>
      </c>
    </row>
    <row r="681" spans="1:37" ht="36" x14ac:dyDescent="0.3">
      <c r="A681">
        <v>681</v>
      </c>
      <c r="B681" s="21" t="s">
        <v>523</v>
      </c>
      <c r="C681" s="9" t="s">
        <v>1197</v>
      </c>
      <c r="D681" s="8" t="s">
        <v>803</v>
      </c>
      <c r="F681" s="19" t="s">
        <v>575</v>
      </c>
      <c r="I681" s="8" t="s">
        <v>39</v>
      </c>
      <c r="J681" s="11">
        <v>4</v>
      </c>
      <c r="K681" s="11">
        <v>1.75</v>
      </c>
      <c r="L681" s="11" t="s">
        <v>40</v>
      </c>
      <c r="N681" s="11"/>
      <c r="AJ681" s="12">
        <f t="shared" si="45"/>
        <v>0</v>
      </c>
      <c r="AK681" s="12">
        <f t="shared" si="42"/>
        <v>0</v>
      </c>
    </row>
    <row r="682" spans="1:37" ht="60" x14ac:dyDescent="0.3">
      <c r="A682">
        <v>682</v>
      </c>
      <c r="B682" s="21" t="s">
        <v>523</v>
      </c>
      <c r="C682" s="9" t="s">
        <v>1198</v>
      </c>
      <c r="D682" s="8" t="s">
        <v>803</v>
      </c>
      <c r="F682" s="19" t="s">
        <v>577</v>
      </c>
      <c r="I682" s="8" t="s">
        <v>39</v>
      </c>
      <c r="J682" s="11">
        <v>4</v>
      </c>
      <c r="K682" s="11">
        <v>1.75</v>
      </c>
      <c r="L682" s="11" t="s">
        <v>40</v>
      </c>
      <c r="N682" s="11"/>
      <c r="AJ682" s="12">
        <f t="shared" si="45"/>
        <v>0</v>
      </c>
      <c r="AK682" s="12">
        <f t="shared" si="42"/>
        <v>0</v>
      </c>
    </row>
    <row r="683" spans="1:37" ht="72" x14ac:dyDescent="0.3">
      <c r="A683">
        <v>683</v>
      </c>
      <c r="B683" s="21"/>
      <c r="C683" s="9" t="s">
        <v>1199</v>
      </c>
      <c r="D683" s="8" t="s">
        <v>803</v>
      </c>
      <c r="F683" s="19" t="s">
        <v>1192</v>
      </c>
      <c r="I683" s="8" t="s">
        <v>39</v>
      </c>
      <c r="J683" s="11">
        <v>4</v>
      </c>
      <c r="K683" s="11">
        <v>1.75</v>
      </c>
      <c r="L683" s="11" t="s">
        <v>40</v>
      </c>
      <c r="N683" s="11"/>
      <c r="AJ683" s="12">
        <v>5012.92</v>
      </c>
      <c r="AK683" s="12">
        <f t="shared" si="42"/>
        <v>0</v>
      </c>
    </row>
    <row r="684" spans="1:37" ht="48" x14ac:dyDescent="0.3">
      <c r="A684">
        <v>684</v>
      </c>
      <c r="B684" s="20" t="s">
        <v>523</v>
      </c>
      <c r="C684" s="4" t="s">
        <v>1200</v>
      </c>
      <c r="D684" s="3" t="s">
        <v>803</v>
      </c>
      <c r="E684" s="3"/>
      <c r="F684" s="18" t="s">
        <v>567</v>
      </c>
      <c r="I684" s="3" t="s">
        <v>39</v>
      </c>
      <c r="J684" s="6">
        <v>4</v>
      </c>
      <c r="K684" s="6">
        <v>1.75</v>
      </c>
      <c r="L684" s="6" t="s">
        <v>40</v>
      </c>
      <c r="M684" s="6">
        <v>464</v>
      </c>
      <c r="N684" s="6"/>
      <c r="O684" s="6"/>
      <c r="AJ684" s="7">
        <f t="shared" ref="AJ684:AJ689" si="46">AU684*$O$2</f>
        <v>0</v>
      </c>
      <c r="AK684" s="7">
        <f t="shared" si="42"/>
        <v>0</v>
      </c>
    </row>
    <row r="685" spans="1:37" ht="72" x14ac:dyDescent="0.3">
      <c r="A685">
        <v>685</v>
      </c>
      <c r="B685" s="21" t="s">
        <v>523</v>
      </c>
      <c r="C685" s="9" t="s">
        <v>1201</v>
      </c>
      <c r="D685" s="8" t="s">
        <v>803</v>
      </c>
      <c r="F685" s="19" t="s">
        <v>569</v>
      </c>
      <c r="I685" s="8" t="s">
        <v>39</v>
      </c>
      <c r="J685" s="11">
        <v>4</v>
      </c>
      <c r="K685" s="11">
        <v>1.75</v>
      </c>
      <c r="L685" s="11" t="s">
        <v>40</v>
      </c>
      <c r="M685" s="11">
        <v>504</v>
      </c>
      <c r="N685" s="11"/>
      <c r="AJ685" s="12">
        <f t="shared" si="46"/>
        <v>0</v>
      </c>
      <c r="AK685" s="12">
        <f t="shared" si="42"/>
        <v>0</v>
      </c>
    </row>
    <row r="686" spans="1:37" ht="72" x14ac:dyDescent="0.3">
      <c r="A686">
        <v>686</v>
      </c>
      <c r="B686" s="21" t="s">
        <v>523</v>
      </c>
      <c r="C686" s="9" t="s">
        <v>1202</v>
      </c>
      <c r="D686" s="8" t="s">
        <v>803</v>
      </c>
      <c r="F686" s="19" t="s">
        <v>571</v>
      </c>
      <c r="I686" s="8" t="s">
        <v>39</v>
      </c>
      <c r="J686" s="11">
        <v>4</v>
      </c>
      <c r="K686" s="11">
        <v>1.75</v>
      </c>
      <c r="L686" s="11" t="s">
        <v>40</v>
      </c>
      <c r="M686" s="11">
        <v>468</v>
      </c>
      <c r="N686" s="11"/>
      <c r="AJ686" s="12">
        <f t="shared" si="46"/>
        <v>0</v>
      </c>
      <c r="AK686" s="12">
        <f t="shared" si="42"/>
        <v>0</v>
      </c>
    </row>
    <row r="687" spans="1:37" ht="60" x14ac:dyDescent="0.3">
      <c r="A687">
        <v>687</v>
      </c>
      <c r="B687" s="21" t="s">
        <v>523</v>
      </c>
      <c r="C687" s="9" t="s">
        <v>1203</v>
      </c>
      <c r="D687" s="8" t="s">
        <v>803</v>
      </c>
      <c r="F687" s="19" t="s">
        <v>573</v>
      </c>
      <c r="I687" s="8" t="s">
        <v>39</v>
      </c>
      <c r="J687" s="11">
        <v>4</v>
      </c>
      <c r="K687" s="11">
        <v>1.75</v>
      </c>
      <c r="L687" s="11" t="s">
        <v>40</v>
      </c>
      <c r="M687" s="11">
        <v>500</v>
      </c>
      <c r="N687" s="11"/>
      <c r="AJ687" s="12">
        <f t="shared" si="46"/>
        <v>0</v>
      </c>
      <c r="AK687" s="12">
        <f t="shared" si="42"/>
        <v>0</v>
      </c>
    </row>
    <row r="688" spans="1:37" ht="36" x14ac:dyDescent="0.3">
      <c r="A688">
        <v>688</v>
      </c>
      <c r="B688" s="21" t="s">
        <v>523</v>
      </c>
      <c r="C688" s="9" t="s">
        <v>1204</v>
      </c>
      <c r="D688" s="8" t="s">
        <v>803</v>
      </c>
      <c r="F688" s="19" t="s">
        <v>575</v>
      </c>
      <c r="I688" s="8" t="s">
        <v>39</v>
      </c>
      <c r="J688" s="11">
        <v>4</v>
      </c>
      <c r="K688" s="11">
        <v>1.75</v>
      </c>
      <c r="L688" s="11" t="s">
        <v>40</v>
      </c>
      <c r="N688" s="11"/>
      <c r="AJ688" s="12">
        <f t="shared" si="46"/>
        <v>0</v>
      </c>
      <c r="AK688" s="12">
        <f t="shared" si="42"/>
        <v>0</v>
      </c>
    </row>
    <row r="689" spans="1:37" ht="60" x14ac:dyDescent="0.3">
      <c r="A689">
        <v>689</v>
      </c>
      <c r="B689" s="21" t="s">
        <v>523</v>
      </c>
      <c r="C689" s="9" t="s">
        <v>1205</v>
      </c>
      <c r="D689" s="8" t="s">
        <v>803</v>
      </c>
      <c r="F689" s="19" t="s">
        <v>577</v>
      </c>
      <c r="I689" s="8" t="s">
        <v>39</v>
      </c>
      <c r="J689" s="11">
        <v>4</v>
      </c>
      <c r="K689" s="11">
        <v>1.75</v>
      </c>
      <c r="L689" s="11" t="s">
        <v>40</v>
      </c>
      <c r="N689" s="11"/>
      <c r="AJ689" s="12">
        <f t="shared" si="46"/>
        <v>0</v>
      </c>
      <c r="AK689" s="12">
        <f t="shared" si="42"/>
        <v>0</v>
      </c>
    </row>
    <row r="690" spans="1:37" ht="72" x14ac:dyDescent="0.3">
      <c r="A690">
        <v>690</v>
      </c>
      <c r="B690" s="21"/>
      <c r="C690" s="9" t="s">
        <v>1206</v>
      </c>
      <c r="D690" s="8" t="s">
        <v>803</v>
      </c>
      <c r="F690" s="19" t="s">
        <v>1192</v>
      </c>
      <c r="I690" s="8" t="s">
        <v>39</v>
      </c>
      <c r="J690" s="11">
        <v>4</v>
      </c>
      <c r="K690" s="11">
        <v>1.75</v>
      </c>
      <c r="L690" s="11" t="s">
        <v>40</v>
      </c>
      <c r="N690" s="11"/>
      <c r="AJ690" s="12">
        <v>4949.2700000000004</v>
      </c>
      <c r="AK690" s="12">
        <f t="shared" si="42"/>
        <v>0</v>
      </c>
    </row>
    <row r="691" spans="1:37" ht="48" x14ac:dyDescent="0.3">
      <c r="A691">
        <v>691</v>
      </c>
      <c r="B691" s="20" t="s">
        <v>1207</v>
      </c>
      <c r="C691" s="4" t="s">
        <v>1208</v>
      </c>
      <c r="D691" s="3" t="s">
        <v>803</v>
      </c>
      <c r="E691" s="3"/>
      <c r="F691" s="18" t="s">
        <v>1209</v>
      </c>
      <c r="I691" s="3" t="s">
        <v>39</v>
      </c>
      <c r="J691" s="6">
        <v>4.6500000000000004</v>
      </c>
      <c r="K691" s="6">
        <v>2.5</v>
      </c>
      <c r="L691" s="6" t="s">
        <v>40</v>
      </c>
      <c r="M691" s="6">
        <v>400</v>
      </c>
      <c r="N691" s="6"/>
      <c r="O691" s="6"/>
      <c r="AJ691" s="7">
        <f>AU691*$O$2</f>
        <v>0</v>
      </c>
      <c r="AK691" s="7">
        <f t="shared" si="42"/>
        <v>0</v>
      </c>
    </row>
    <row r="692" spans="1:37" ht="72" x14ac:dyDescent="0.3">
      <c r="A692">
        <v>692</v>
      </c>
      <c r="B692" s="21" t="s">
        <v>1207</v>
      </c>
      <c r="C692" s="9" t="s">
        <v>1210</v>
      </c>
      <c r="D692" s="8" t="s">
        <v>803</v>
      </c>
      <c r="F692" s="19" t="s">
        <v>1211</v>
      </c>
      <c r="I692" s="8" t="s">
        <v>39</v>
      </c>
      <c r="J692" s="11">
        <v>4.6500000000000004</v>
      </c>
      <c r="K692" s="11">
        <v>2.5</v>
      </c>
      <c r="L692" s="11" t="s">
        <v>40</v>
      </c>
      <c r="N692" s="11"/>
      <c r="AJ692" s="12">
        <f>AU692*$O$2</f>
        <v>0</v>
      </c>
      <c r="AK692" s="12">
        <f t="shared" si="42"/>
        <v>0</v>
      </c>
    </row>
    <row r="693" spans="1:37" ht="72" x14ac:dyDescent="0.3">
      <c r="A693">
        <v>693</v>
      </c>
      <c r="B693" s="21" t="s">
        <v>1207</v>
      </c>
      <c r="C693" s="9" t="s">
        <v>1212</v>
      </c>
      <c r="D693" s="8" t="s">
        <v>803</v>
      </c>
      <c r="F693" s="19" t="s">
        <v>1213</v>
      </c>
      <c r="I693" s="8" t="s">
        <v>39</v>
      </c>
      <c r="J693" s="11">
        <v>4.6500000000000004</v>
      </c>
      <c r="K693" s="11">
        <v>2.5</v>
      </c>
      <c r="L693" s="11" t="s">
        <v>40</v>
      </c>
      <c r="N693" s="11"/>
      <c r="AJ693" s="12">
        <f>AU693*$O$2</f>
        <v>0</v>
      </c>
      <c r="AK693" s="12">
        <f t="shared" si="42"/>
        <v>0</v>
      </c>
    </row>
    <row r="694" spans="1:37" ht="60" x14ac:dyDescent="0.3">
      <c r="A694">
        <v>694</v>
      </c>
      <c r="B694" s="21" t="s">
        <v>1207</v>
      </c>
      <c r="C694" s="9" t="s">
        <v>1214</v>
      </c>
      <c r="D694" s="8" t="s">
        <v>803</v>
      </c>
      <c r="F694" s="19" t="s">
        <v>1215</v>
      </c>
      <c r="I694" s="8" t="s">
        <v>39</v>
      </c>
      <c r="J694" s="11">
        <v>4.6500000000000004</v>
      </c>
      <c r="K694" s="11">
        <v>2.5</v>
      </c>
      <c r="L694" s="11" t="s">
        <v>40</v>
      </c>
      <c r="N694" s="11"/>
      <c r="AJ694" s="12">
        <f>AU694*$O$2</f>
        <v>0</v>
      </c>
      <c r="AK694" s="12">
        <f t="shared" si="42"/>
        <v>0</v>
      </c>
    </row>
    <row r="695" spans="1:37" ht="36" x14ac:dyDescent="0.3">
      <c r="A695">
        <v>695</v>
      </c>
      <c r="B695" s="21" t="s">
        <v>1207</v>
      </c>
      <c r="C695" s="9" t="s">
        <v>1216</v>
      </c>
      <c r="D695" s="8" t="s">
        <v>803</v>
      </c>
      <c r="F695" s="19" t="s">
        <v>1217</v>
      </c>
      <c r="I695" s="8" t="s">
        <v>39</v>
      </c>
      <c r="J695" s="11">
        <v>4.6500000000000004</v>
      </c>
      <c r="K695" s="11">
        <v>2.5</v>
      </c>
      <c r="L695" s="11" t="s">
        <v>40</v>
      </c>
      <c r="N695" s="11"/>
      <c r="AJ695" s="12">
        <f>AU695*$O$2</f>
        <v>0</v>
      </c>
      <c r="AK695" s="12">
        <f t="shared" si="42"/>
        <v>0</v>
      </c>
    </row>
    <row r="696" spans="1:37" ht="60" x14ac:dyDescent="0.3">
      <c r="A696">
        <v>696</v>
      </c>
      <c r="B696" s="21" t="s">
        <v>1207</v>
      </c>
      <c r="C696" s="9" t="s">
        <v>1218</v>
      </c>
      <c r="D696" s="8" t="s">
        <v>803</v>
      </c>
      <c r="F696" s="19" t="s">
        <v>1219</v>
      </c>
      <c r="I696" s="8" t="s">
        <v>39</v>
      </c>
      <c r="J696" s="11">
        <v>4.6500000000000004</v>
      </c>
      <c r="K696" s="11">
        <v>2.5</v>
      </c>
      <c r="L696" s="11" t="s">
        <v>40</v>
      </c>
      <c r="N696" s="11"/>
      <c r="AJ696" s="12">
        <v>3029.43</v>
      </c>
      <c r="AK696" s="12">
        <f t="shared" si="42"/>
        <v>0</v>
      </c>
    </row>
    <row r="697" spans="1:37" ht="72" x14ac:dyDescent="0.3">
      <c r="A697">
        <v>697</v>
      </c>
      <c r="B697" s="21"/>
      <c r="C697" s="9" t="s">
        <v>1220</v>
      </c>
      <c r="D697" s="8" t="s">
        <v>803</v>
      </c>
      <c r="F697" s="19" t="s">
        <v>1221</v>
      </c>
      <c r="I697" s="8" t="s">
        <v>39</v>
      </c>
      <c r="J697" s="11">
        <v>4.6500000000000004</v>
      </c>
      <c r="K697" s="11">
        <v>2.5</v>
      </c>
      <c r="L697" s="11" t="s">
        <v>40</v>
      </c>
      <c r="N697" s="11"/>
      <c r="AJ697" s="12">
        <v>3304.43</v>
      </c>
      <c r="AK697" s="12">
        <f t="shared" si="42"/>
        <v>0</v>
      </c>
    </row>
    <row r="698" spans="1:37" ht="60" x14ac:dyDescent="0.3">
      <c r="A698">
        <v>698</v>
      </c>
      <c r="B698" s="21" t="s">
        <v>168</v>
      </c>
      <c r="C698" s="9" t="s">
        <v>1222</v>
      </c>
      <c r="D698" s="8" t="s">
        <v>803</v>
      </c>
      <c r="F698" s="19" t="s">
        <v>1223</v>
      </c>
      <c r="I698" s="8" t="s">
        <v>39</v>
      </c>
      <c r="J698" s="11">
        <v>5</v>
      </c>
      <c r="K698" s="11">
        <v>1.2</v>
      </c>
      <c r="L698" s="11" t="s">
        <v>40</v>
      </c>
      <c r="M698" s="11">
        <v>178</v>
      </c>
      <c r="N698" s="11"/>
      <c r="AJ698" s="12">
        <f t="shared" ref="AJ698:AJ734" si="47">AU698*$O$2</f>
        <v>0</v>
      </c>
      <c r="AK698" s="12">
        <f t="shared" si="42"/>
        <v>0</v>
      </c>
    </row>
    <row r="699" spans="1:37" ht="72" x14ac:dyDescent="0.3">
      <c r="A699">
        <v>699</v>
      </c>
      <c r="B699" s="21" t="s">
        <v>168</v>
      </c>
      <c r="C699" s="9" t="s">
        <v>1224</v>
      </c>
      <c r="D699" s="8" t="s">
        <v>803</v>
      </c>
      <c r="F699" s="19" t="s">
        <v>1225</v>
      </c>
      <c r="I699" s="8" t="s">
        <v>39</v>
      </c>
      <c r="J699" s="11">
        <v>5</v>
      </c>
      <c r="K699" s="11" t="s">
        <v>40</v>
      </c>
      <c r="L699" s="11" t="s">
        <v>40</v>
      </c>
      <c r="N699" s="11"/>
      <c r="AJ699" s="12">
        <f t="shared" si="47"/>
        <v>0</v>
      </c>
      <c r="AK699" s="12">
        <f t="shared" si="42"/>
        <v>0</v>
      </c>
    </row>
    <row r="700" spans="1:37" ht="48" x14ac:dyDescent="0.3">
      <c r="A700">
        <v>700</v>
      </c>
      <c r="B700" s="21" t="s">
        <v>168</v>
      </c>
      <c r="C700" s="9" t="s">
        <v>1226</v>
      </c>
      <c r="D700" s="8" t="s">
        <v>803</v>
      </c>
      <c r="F700" s="19" t="s">
        <v>1227</v>
      </c>
      <c r="I700" s="8" t="s">
        <v>39</v>
      </c>
      <c r="J700" s="11">
        <v>5</v>
      </c>
      <c r="K700" s="11" t="s">
        <v>40</v>
      </c>
      <c r="L700" s="11" t="s">
        <v>40</v>
      </c>
      <c r="N700" s="11"/>
      <c r="AJ700" s="12">
        <f t="shared" si="47"/>
        <v>0</v>
      </c>
      <c r="AK700" s="12">
        <f t="shared" si="42"/>
        <v>0</v>
      </c>
    </row>
    <row r="701" spans="1:37" ht="60" x14ac:dyDescent="0.3">
      <c r="A701">
        <v>701</v>
      </c>
      <c r="B701" s="20" t="s">
        <v>683</v>
      </c>
      <c r="C701" s="4" t="s">
        <v>1228</v>
      </c>
      <c r="D701" s="3" t="s">
        <v>803</v>
      </c>
      <c r="E701" s="3"/>
      <c r="F701" s="18" t="s">
        <v>1223</v>
      </c>
      <c r="I701" s="3" t="s">
        <v>39</v>
      </c>
      <c r="J701" s="6">
        <v>7</v>
      </c>
      <c r="K701" s="6">
        <v>1.55</v>
      </c>
      <c r="L701" s="6" t="s">
        <v>40</v>
      </c>
      <c r="M701" s="6">
        <v>196</v>
      </c>
      <c r="N701" s="6"/>
      <c r="O701" s="6"/>
      <c r="AJ701" s="7">
        <f t="shared" si="47"/>
        <v>0</v>
      </c>
      <c r="AK701" s="7">
        <f t="shared" si="42"/>
        <v>0</v>
      </c>
    </row>
    <row r="702" spans="1:37" ht="72" x14ac:dyDescent="0.3">
      <c r="A702">
        <v>702</v>
      </c>
      <c r="B702" s="21" t="s">
        <v>683</v>
      </c>
      <c r="C702" s="9" t="s">
        <v>1229</v>
      </c>
      <c r="D702" s="8" t="s">
        <v>803</v>
      </c>
      <c r="F702" s="19" t="s">
        <v>1225</v>
      </c>
      <c r="I702" s="8" t="s">
        <v>39</v>
      </c>
      <c r="J702" s="11">
        <v>7</v>
      </c>
      <c r="K702" s="11">
        <v>1.55</v>
      </c>
      <c r="L702" s="11" t="s">
        <v>40</v>
      </c>
      <c r="AJ702" s="12">
        <f t="shared" si="47"/>
        <v>0</v>
      </c>
      <c r="AK702" s="12">
        <f t="shared" si="42"/>
        <v>0</v>
      </c>
    </row>
    <row r="703" spans="1:37" ht="48" x14ac:dyDescent="0.3">
      <c r="A703">
        <v>703</v>
      </c>
      <c r="B703" s="21" t="s">
        <v>683</v>
      </c>
      <c r="C703" s="9" t="s">
        <v>1230</v>
      </c>
      <c r="D703" s="8" t="s">
        <v>803</v>
      </c>
      <c r="F703" s="19" t="s">
        <v>1227</v>
      </c>
      <c r="I703" s="8" t="s">
        <v>39</v>
      </c>
      <c r="J703" s="11">
        <v>7</v>
      </c>
      <c r="K703" s="11">
        <v>1.55</v>
      </c>
      <c r="L703" s="11" t="s">
        <v>40</v>
      </c>
      <c r="AJ703" s="12">
        <f t="shared" si="47"/>
        <v>0</v>
      </c>
      <c r="AK703" s="12">
        <f t="shared" si="42"/>
        <v>0</v>
      </c>
    </row>
    <row r="704" spans="1:37" ht="48" x14ac:dyDescent="0.3">
      <c r="A704">
        <v>704</v>
      </c>
      <c r="B704" s="20" t="s">
        <v>683</v>
      </c>
      <c r="C704" s="4" t="s">
        <v>1231</v>
      </c>
      <c r="D704" s="3" t="s">
        <v>803</v>
      </c>
      <c r="E704" s="3"/>
      <c r="F704" s="18" t="s">
        <v>1232</v>
      </c>
      <c r="I704" s="3" t="s">
        <v>39</v>
      </c>
      <c r="J704" s="6">
        <v>6.7</v>
      </c>
      <c r="K704" s="6">
        <v>2</v>
      </c>
      <c r="L704" s="6" t="s">
        <v>40</v>
      </c>
      <c r="M704" s="6">
        <v>432</v>
      </c>
      <c r="N704" s="3"/>
      <c r="O704" s="6"/>
      <c r="AJ704" s="7">
        <f t="shared" si="47"/>
        <v>0</v>
      </c>
      <c r="AK704" s="7">
        <f t="shared" si="42"/>
        <v>0</v>
      </c>
    </row>
    <row r="705" spans="1:37" ht="84" x14ac:dyDescent="0.3">
      <c r="A705">
        <v>705</v>
      </c>
      <c r="B705" s="21" t="s">
        <v>683</v>
      </c>
      <c r="C705" s="9" t="s">
        <v>1233</v>
      </c>
      <c r="D705" s="8" t="s">
        <v>803</v>
      </c>
      <c r="F705" s="19" t="s">
        <v>1234</v>
      </c>
      <c r="I705" s="8" t="s">
        <v>39</v>
      </c>
      <c r="J705" s="11">
        <v>6.7</v>
      </c>
      <c r="K705" s="11">
        <v>2</v>
      </c>
      <c r="L705" s="11" t="s">
        <v>40</v>
      </c>
      <c r="AJ705" s="12">
        <f t="shared" si="47"/>
        <v>0</v>
      </c>
      <c r="AK705" s="12">
        <f t="shared" si="42"/>
        <v>0</v>
      </c>
    </row>
    <row r="706" spans="1:37" ht="72" x14ac:dyDescent="0.3">
      <c r="A706">
        <v>706</v>
      </c>
      <c r="B706" s="21" t="s">
        <v>683</v>
      </c>
      <c r="C706" s="9" t="s">
        <v>1235</v>
      </c>
      <c r="D706" s="8" t="s">
        <v>803</v>
      </c>
      <c r="F706" s="19" t="s">
        <v>1236</v>
      </c>
      <c r="I706" s="8" t="s">
        <v>39</v>
      </c>
      <c r="J706" s="11">
        <v>6.7</v>
      </c>
      <c r="K706" s="11">
        <v>2</v>
      </c>
      <c r="L706" s="11" t="s">
        <v>40</v>
      </c>
      <c r="AJ706" s="12">
        <f t="shared" si="47"/>
        <v>0</v>
      </c>
      <c r="AK706" s="12">
        <f t="shared" ref="AK706:AK769" si="48">AJ706*AM706</f>
        <v>0</v>
      </c>
    </row>
    <row r="707" spans="1:37" ht="60" x14ac:dyDescent="0.3">
      <c r="A707">
        <v>707</v>
      </c>
      <c r="B707" s="21" t="s">
        <v>683</v>
      </c>
      <c r="C707" s="9" t="s">
        <v>1237</v>
      </c>
      <c r="D707" s="8" t="s">
        <v>803</v>
      </c>
      <c r="F707" s="19" t="s">
        <v>1238</v>
      </c>
      <c r="I707" s="8" t="s">
        <v>39</v>
      </c>
      <c r="J707" s="11">
        <v>6.7</v>
      </c>
      <c r="K707" s="11">
        <v>2</v>
      </c>
      <c r="L707" s="11" t="s">
        <v>40</v>
      </c>
      <c r="AJ707" s="12">
        <f t="shared" si="47"/>
        <v>0</v>
      </c>
      <c r="AK707" s="12">
        <f t="shared" si="48"/>
        <v>0</v>
      </c>
    </row>
    <row r="708" spans="1:37" ht="36" x14ac:dyDescent="0.3">
      <c r="A708">
        <v>708</v>
      </c>
      <c r="B708" s="21" t="s">
        <v>683</v>
      </c>
      <c r="C708" s="9" t="s">
        <v>1239</v>
      </c>
      <c r="D708" s="8" t="s">
        <v>803</v>
      </c>
      <c r="F708" s="19" t="s">
        <v>1240</v>
      </c>
      <c r="I708" s="8" t="s">
        <v>39</v>
      </c>
      <c r="J708" s="11">
        <v>6.7</v>
      </c>
      <c r="K708" s="11">
        <v>2</v>
      </c>
      <c r="L708" s="11" t="s">
        <v>40</v>
      </c>
      <c r="AJ708" s="12">
        <f t="shared" si="47"/>
        <v>0</v>
      </c>
      <c r="AK708" s="12">
        <f t="shared" si="48"/>
        <v>0</v>
      </c>
    </row>
    <row r="709" spans="1:37" ht="72" x14ac:dyDescent="0.3">
      <c r="A709">
        <v>709</v>
      </c>
      <c r="B709" s="21" t="s">
        <v>683</v>
      </c>
      <c r="C709" s="9" t="s">
        <v>1241</v>
      </c>
      <c r="D709" s="8" t="s">
        <v>803</v>
      </c>
      <c r="F709" s="19" t="s">
        <v>1242</v>
      </c>
      <c r="I709" s="8" t="s">
        <v>39</v>
      </c>
      <c r="J709" s="11">
        <v>6.7</v>
      </c>
      <c r="K709" s="11">
        <v>2</v>
      </c>
      <c r="L709" s="11" t="s">
        <v>40</v>
      </c>
      <c r="AJ709" s="12">
        <f t="shared" si="47"/>
        <v>0</v>
      </c>
      <c r="AK709" s="12">
        <f t="shared" si="48"/>
        <v>0</v>
      </c>
    </row>
    <row r="710" spans="1:37" ht="84" x14ac:dyDescent="0.3">
      <c r="A710">
        <v>710</v>
      </c>
      <c r="B710" s="21"/>
      <c r="C710" s="9" t="s">
        <v>1243</v>
      </c>
      <c r="D710" s="8" t="s">
        <v>803</v>
      </c>
      <c r="F710" s="19" t="s">
        <v>1244</v>
      </c>
      <c r="I710" s="8" t="s">
        <v>39</v>
      </c>
      <c r="J710" s="11">
        <v>6.7</v>
      </c>
      <c r="K710" s="11">
        <v>2</v>
      </c>
      <c r="L710" s="11" t="s">
        <v>40</v>
      </c>
      <c r="AJ710" s="12">
        <f t="shared" si="47"/>
        <v>0</v>
      </c>
      <c r="AK710" s="12">
        <f t="shared" si="48"/>
        <v>0</v>
      </c>
    </row>
    <row r="711" spans="1:37" ht="60" x14ac:dyDescent="0.3">
      <c r="A711">
        <v>711</v>
      </c>
      <c r="B711" s="20" t="s">
        <v>683</v>
      </c>
      <c r="C711" s="4" t="s">
        <v>1245</v>
      </c>
      <c r="D711" s="3" t="s">
        <v>803</v>
      </c>
      <c r="E711" s="3"/>
      <c r="F711" s="18" t="s">
        <v>1246</v>
      </c>
      <c r="I711" s="3" t="s">
        <v>39</v>
      </c>
      <c r="J711" s="6">
        <v>5.2</v>
      </c>
      <c r="K711" s="6">
        <v>1.4</v>
      </c>
      <c r="L711" s="6" t="s">
        <v>40</v>
      </c>
      <c r="M711" s="6">
        <v>448</v>
      </c>
      <c r="N711" s="3"/>
      <c r="O711" s="6"/>
      <c r="AJ711" s="7">
        <f t="shared" si="47"/>
        <v>0</v>
      </c>
      <c r="AK711" s="7">
        <f t="shared" si="48"/>
        <v>0</v>
      </c>
    </row>
    <row r="712" spans="1:37" ht="84" x14ac:dyDescent="0.3">
      <c r="A712">
        <v>712</v>
      </c>
      <c r="B712" s="21" t="s">
        <v>683</v>
      </c>
      <c r="C712" s="9" t="s">
        <v>1247</v>
      </c>
      <c r="D712" s="8" t="s">
        <v>803</v>
      </c>
      <c r="F712" s="19" t="s">
        <v>1248</v>
      </c>
      <c r="I712" s="8" t="s">
        <v>39</v>
      </c>
      <c r="J712" s="11">
        <v>5.2</v>
      </c>
      <c r="K712" s="11">
        <v>1.4</v>
      </c>
      <c r="L712" s="11" t="s">
        <v>40</v>
      </c>
      <c r="AJ712" s="12">
        <f t="shared" si="47"/>
        <v>0</v>
      </c>
      <c r="AK712" s="12">
        <f t="shared" si="48"/>
        <v>0</v>
      </c>
    </row>
    <row r="713" spans="1:37" ht="84" x14ac:dyDescent="0.3">
      <c r="A713">
        <v>713</v>
      </c>
      <c r="B713" s="21" t="s">
        <v>683</v>
      </c>
      <c r="C713" s="9" t="s">
        <v>1249</v>
      </c>
      <c r="D713" s="8" t="s">
        <v>803</v>
      </c>
      <c r="F713" s="19" t="s">
        <v>1250</v>
      </c>
      <c r="I713" s="8" t="s">
        <v>39</v>
      </c>
      <c r="J713" s="11">
        <v>5.2</v>
      </c>
      <c r="K713" s="11">
        <v>1.4</v>
      </c>
      <c r="L713" s="11" t="s">
        <v>40</v>
      </c>
      <c r="AJ713" s="12">
        <f t="shared" si="47"/>
        <v>0</v>
      </c>
      <c r="AK713" s="12">
        <f t="shared" si="48"/>
        <v>0</v>
      </c>
    </row>
    <row r="714" spans="1:37" ht="72" x14ac:dyDescent="0.3">
      <c r="A714">
        <v>714</v>
      </c>
      <c r="B714" s="21" t="s">
        <v>683</v>
      </c>
      <c r="C714" s="9" t="s">
        <v>1251</v>
      </c>
      <c r="D714" s="8" t="s">
        <v>803</v>
      </c>
      <c r="F714" s="19" t="s">
        <v>1252</v>
      </c>
      <c r="I714" s="8" t="s">
        <v>39</v>
      </c>
      <c r="J714" s="11">
        <v>5.2</v>
      </c>
      <c r="K714" s="11">
        <v>1.4</v>
      </c>
      <c r="L714" s="11" t="s">
        <v>40</v>
      </c>
      <c r="AJ714" s="12">
        <f t="shared" si="47"/>
        <v>0</v>
      </c>
      <c r="AK714" s="12">
        <f t="shared" si="48"/>
        <v>0</v>
      </c>
    </row>
    <row r="715" spans="1:37" ht="48" x14ac:dyDescent="0.3">
      <c r="A715">
        <v>715</v>
      </c>
      <c r="B715" s="21" t="s">
        <v>683</v>
      </c>
      <c r="C715" s="9" t="s">
        <v>1253</v>
      </c>
      <c r="D715" s="8" t="s">
        <v>803</v>
      </c>
      <c r="F715" s="19" t="s">
        <v>1254</v>
      </c>
      <c r="I715" s="8" t="s">
        <v>39</v>
      </c>
      <c r="J715" s="11">
        <v>5.2</v>
      </c>
      <c r="K715" s="11">
        <v>1.4</v>
      </c>
      <c r="L715" s="11" t="s">
        <v>40</v>
      </c>
      <c r="AJ715" s="12">
        <f t="shared" si="47"/>
        <v>0</v>
      </c>
      <c r="AK715" s="12">
        <f t="shared" si="48"/>
        <v>0</v>
      </c>
    </row>
    <row r="716" spans="1:37" ht="84" x14ac:dyDescent="0.3">
      <c r="A716">
        <v>716</v>
      </c>
      <c r="B716" s="21" t="s">
        <v>683</v>
      </c>
      <c r="C716" s="9" t="s">
        <v>1255</v>
      </c>
      <c r="D716" s="8" t="s">
        <v>803</v>
      </c>
      <c r="F716" s="19" t="s">
        <v>1256</v>
      </c>
      <c r="I716" s="8" t="s">
        <v>39</v>
      </c>
      <c r="J716" s="11">
        <v>5.2</v>
      </c>
      <c r="K716" s="11">
        <v>1.4</v>
      </c>
      <c r="L716" s="11" t="s">
        <v>40</v>
      </c>
      <c r="AJ716" s="12">
        <f t="shared" si="47"/>
        <v>0</v>
      </c>
      <c r="AK716" s="12">
        <f t="shared" si="48"/>
        <v>0</v>
      </c>
    </row>
    <row r="717" spans="1:37" ht="96" x14ac:dyDescent="0.3">
      <c r="A717">
        <v>717</v>
      </c>
      <c r="B717" s="21"/>
      <c r="C717" s="9" t="s">
        <v>1257</v>
      </c>
      <c r="D717" s="8" t="s">
        <v>803</v>
      </c>
      <c r="F717" s="19" t="s">
        <v>1258</v>
      </c>
      <c r="I717" s="8" t="s">
        <v>39</v>
      </c>
      <c r="J717" s="11">
        <v>5.2</v>
      </c>
      <c r="K717" s="11">
        <v>1.4</v>
      </c>
      <c r="L717" s="11" t="s">
        <v>40</v>
      </c>
      <c r="AJ717" s="12">
        <f t="shared" si="47"/>
        <v>0</v>
      </c>
      <c r="AK717" s="12">
        <f t="shared" si="48"/>
        <v>0</v>
      </c>
    </row>
    <row r="718" spans="1:37" ht="48" x14ac:dyDescent="0.3">
      <c r="A718">
        <v>718</v>
      </c>
      <c r="B718" s="20" t="s">
        <v>683</v>
      </c>
      <c r="C718" s="4" t="s">
        <v>1259</v>
      </c>
      <c r="D718" s="3" t="s">
        <v>803</v>
      </c>
      <c r="E718" s="3"/>
      <c r="F718" s="5" t="s">
        <v>730</v>
      </c>
      <c r="I718" s="3" t="s">
        <v>39</v>
      </c>
      <c r="J718" s="6">
        <v>5.2</v>
      </c>
      <c r="K718" s="6">
        <v>3</v>
      </c>
      <c r="L718" s="6" t="s">
        <v>40</v>
      </c>
      <c r="M718" s="6">
        <v>672</v>
      </c>
      <c r="N718" s="3"/>
      <c r="O718" s="6"/>
      <c r="AJ718" s="7">
        <f t="shared" si="47"/>
        <v>0</v>
      </c>
      <c r="AK718" s="7">
        <f t="shared" si="48"/>
        <v>0</v>
      </c>
    </row>
    <row r="719" spans="1:37" ht="72" x14ac:dyDescent="0.3">
      <c r="A719">
        <v>719</v>
      </c>
      <c r="B719" s="21" t="s">
        <v>683</v>
      </c>
      <c r="C719" s="9" t="s">
        <v>1260</v>
      </c>
      <c r="D719" s="8" t="s">
        <v>803</v>
      </c>
      <c r="F719" s="10" t="s">
        <v>732</v>
      </c>
      <c r="I719" s="8" t="s">
        <v>39</v>
      </c>
      <c r="J719" s="11">
        <v>5.2</v>
      </c>
      <c r="K719" s="11">
        <v>3</v>
      </c>
      <c r="L719" s="11" t="s">
        <v>40</v>
      </c>
      <c r="AJ719" s="12">
        <f t="shared" si="47"/>
        <v>0</v>
      </c>
      <c r="AK719" s="12">
        <f t="shared" si="48"/>
        <v>0</v>
      </c>
    </row>
    <row r="720" spans="1:37" ht="72" x14ac:dyDescent="0.3">
      <c r="A720">
        <v>720</v>
      </c>
      <c r="B720" s="21" t="s">
        <v>683</v>
      </c>
      <c r="C720" s="9" t="s">
        <v>1261</v>
      </c>
      <c r="D720" s="8" t="s">
        <v>803</v>
      </c>
      <c r="F720" s="10" t="s">
        <v>734</v>
      </c>
      <c r="I720" s="8" t="s">
        <v>39</v>
      </c>
      <c r="J720" s="11">
        <v>5.2</v>
      </c>
      <c r="K720" s="11">
        <v>3</v>
      </c>
      <c r="L720" s="11" t="s">
        <v>40</v>
      </c>
      <c r="AJ720" s="12">
        <f t="shared" si="47"/>
        <v>0</v>
      </c>
      <c r="AK720" s="12">
        <f t="shared" si="48"/>
        <v>0</v>
      </c>
    </row>
    <row r="721" spans="1:37" ht="60" x14ac:dyDescent="0.3">
      <c r="A721">
        <v>721</v>
      </c>
      <c r="B721" s="21" t="s">
        <v>683</v>
      </c>
      <c r="C721" s="9" t="s">
        <v>1262</v>
      </c>
      <c r="D721" s="8" t="s">
        <v>803</v>
      </c>
      <c r="F721" s="10" t="s">
        <v>736</v>
      </c>
      <c r="I721" s="8" t="s">
        <v>39</v>
      </c>
      <c r="J721" s="11">
        <v>5.2</v>
      </c>
      <c r="K721" s="11">
        <v>3</v>
      </c>
      <c r="L721" s="11" t="s">
        <v>40</v>
      </c>
      <c r="AJ721" s="12">
        <f t="shared" si="47"/>
        <v>0</v>
      </c>
      <c r="AK721" s="12">
        <f t="shared" si="48"/>
        <v>0</v>
      </c>
    </row>
    <row r="722" spans="1:37" ht="36" x14ac:dyDescent="0.3">
      <c r="A722">
        <v>722</v>
      </c>
      <c r="B722" s="21" t="s">
        <v>683</v>
      </c>
      <c r="C722" s="9" t="s">
        <v>1263</v>
      </c>
      <c r="D722" s="8" t="s">
        <v>803</v>
      </c>
      <c r="F722" s="10" t="s">
        <v>738</v>
      </c>
      <c r="I722" s="8" t="s">
        <v>39</v>
      </c>
      <c r="J722" s="11">
        <v>5.2</v>
      </c>
      <c r="K722" s="11">
        <v>3</v>
      </c>
      <c r="L722" s="11" t="s">
        <v>40</v>
      </c>
      <c r="AJ722" s="12">
        <f t="shared" si="47"/>
        <v>0</v>
      </c>
      <c r="AK722" s="12">
        <f t="shared" si="48"/>
        <v>0</v>
      </c>
    </row>
    <row r="723" spans="1:37" ht="72" x14ac:dyDescent="0.3">
      <c r="A723">
        <v>723</v>
      </c>
      <c r="B723" s="21" t="s">
        <v>683</v>
      </c>
      <c r="C723" s="9" t="s">
        <v>1264</v>
      </c>
      <c r="D723" s="8" t="s">
        <v>803</v>
      </c>
      <c r="F723" s="10" t="s">
        <v>740</v>
      </c>
      <c r="I723" s="8" t="s">
        <v>39</v>
      </c>
      <c r="J723" s="11">
        <v>5.2</v>
      </c>
      <c r="K723" s="11">
        <v>3</v>
      </c>
      <c r="L723" s="11" t="s">
        <v>40</v>
      </c>
      <c r="AJ723" s="12">
        <f t="shared" si="47"/>
        <v>0</v>
      </c>
      <c r="AK723" s="12">
        <f t="shared" si="48"/>
        <v>0</v>
      </c>
    </row>
    <row r="724" spans="1:37" ht="84" x14ac:dyDescent="0.3">
      <c r="A724">
        <v>724</v>
      </c>
      <c r="B724" s="21"/>
      <c r="C724" s="9" t="s">
        <v>1265</v>
      </c>
      <c r="D724" s="8" t="s">
        <v>803</v>
      </c>
      <c r="F724" s="10" t="s">
        <v>1266</v>
      </c>
      <c r="I724" s="8" t="s">
        <v>39</v>
      </c>
      <c r="J724" s="11">
        <v>5.2</v>
      </c>
      <c r="K724" s="11">
        <v>3</v>
      </c>
      <c r="L724" s="11" t="s">
        <v>40</v>
      </c>
      <c r="AJ724" s="12">
        <f t="shared" si="47"/>
        <v>0</v>
      </c>
      <c r="AK724" s="12">
        <f t="shared" si="48"/>
        <v>0</v>
      </c>
    </row>
    <row r="725" spans="1:37" ht="72" x14ac:dyDescent="0.3">
      <c r="A725">
        <v>725</v>
      </c>
      <c r="B725" s="20" t="s">
        <v>683</v>
      </c>
      <c r="C725" s="4" t="s">
        <v>1267</v>
      </c>
      <c r="D725" s="3" t="s">
        <v>803</v>
      </c>
      <c r="E725" s="3"/>
      <c r="F725" s="5" t="s">
        <v>710</v>
      </c>
      <c r="I725" s="3" t="s">
        <v>39</v>
      </c>
      <c r="J725" s="6">
        <v>4.8</v>
      </c>
      <c r="K725" s="6">
        <v>2.9</v>
      </c>
      <c r="L725" s="6">
        <v>1.2</v>
      </c>
      <c r="M725" s="6">
        <v>521</v>
      </c>
      <c r="N725" s="3"/>
      <c r="O725" s="6"/>
      <c r="AJ725" s="7">
        <f t="shared" si="47"/>
        <v>0</v>
      </c>
      <c r="AK725" s="7">
        <f t="shared" si="48"/>
        <v>0</v>
      </c>
    </row>
    <row r="726" spans="1:37" ht="108" x14ac:dyDescent="0.3">
      <c r="A726">
        <v>726</v>
      </c>
      <c r="B726" s="21" t="s">
        <v>683</v>
      </c>
      <c r="C726" s="9" t="s">
        <v>1268</v>
      </c>
      <c r="D726" s="8" t="s">
        <v>803</v>
      </c>
      <c r="F726" s="10" t="s">
        <v>712</v>
      </c>
      <c r="I726" s="8" t="s">
        <v>39</v>
      </c>
      <c r="J726" s="11">
        <v>4.8</v>
      </c>
      <c r="K726" s="11">
        <v>2.9</v>
      </c>
      <c r="L726" s="11">
        <v>1.2</v>
      </c>
      <c r="AJ726" s="12">
        <f t="shared" si="47"/>
        <v>0</v>
      </c>
      <c r="AK726" s="12">
        <f t="shared" si="48"/>
        <v>0</v>
      </c>
    </row>
    <row r="727" spans="1:37" ht="96" x14ac:dyDescent="0.3">
      <c r="A727">
        <v>727</v>
      </c>
      <c r="B727" s="21" t="s">
        <v>683</v>
      </c>
      <c r="C727" s="9" t="s">
        <v>1269</v>
      </c>
      <c r="D727" s="8" t="s">
        <v>803</v>
      </c>
      <c r="F727" s="10" t="s">
        <v>714</v>
      </c>
      <c r="I727" s="8" t="s">
        <v>39</v>
      </c>
      <c r="J727" s="11">
        <v>4.8</v>
      </c>
      <c r="K727" s="11">
        <v>2.9</v>
      </c>
      <c r="L727" s="11">
        <v>1.2</v>
      </c>
      <c r="AJ727" s="12">
        <f t="shared" si="47"/>
        <v>0</v>
      </c>
      <c r="AK727" s="12">
        <f t="shared" si="48"/>
        <v>0</v>
      </c>
    </row>
    <row r="728" spans="1:37" ht="84" x14ac:dyDescent="0.3">
      <c r="A728">
        <v>728</v>
      </c>
      <c r="B728" s="21" t="s">
        <v>683</v>
      </c>
      <c r="C728" s="9" t="s">
        <v>1270</v>
      </c>
      <c r="D728" s="8" t="s">
        <v>803</v>
      </c>
      <c r="F728" s="10" t="s">
        <v>716</v>
      </c>
      <c r="I728" s="8" t="s">
        <v>39</v>
      </c>
      <c r="J728" s="11">
        <v>4.8</v>
      </c>
      <c r="K728" s="11">
        <v>2.9</v>
      </c>
      <c r="L728" s="11">
        <v>1.2</v>
      </c>
      <c r="AJ728" s="12">
        <f t="shared" si="47"/>
        <v>0</v>
      </c>
      <c r="AK728" s="12">
        <f t="shared" si="48"/>
        <v>0</v>
      </c>
    </row>
    <row r="729" spans="1:37" ht="72" x14ac:dyDescent="0.3">
      <c r="A729">
        <v>729</v>
      </c>
      <c r="B729" s="21" t="s">
        <v>683</v>
      </c>
      <c r="C729" s="9" t="s">
        <v>1271</v>
      </c>
      <c r="D729" s="8" t="s">
        <v>803</v>
      </c>
      <c r="F729" s="10" t="s">
        <v>718</v>
      </c>
      <c r="I729" s="8" t="s">
        <v>39</v>
      </c>
      <c r="J729" s="11">
        <v>4.8</v>
      </c>
      <c r="K729" s="11">
        <v>2.9</v>
      </c>
      <c r="L729" s="11">
        <v>1.2</v>
      </c>
      <c r="AJ729" s="12">
        <f t="shared" si="47"/>
        <v>0</v>
      </c>
      <c r="AK729" s="12">
        <f t="shared" si="48"/>
        <v>0</v>
      </c>
    </row>
    <row r="730" spans="1:37" ht="48" x14ac:dyDescent="0.3">
      <c r="A730">
        <v>730</v>
      </c>
      <c r="B730" s="20" t="s">
        <v>683</v>
      </c>
      <c r="C730" s="4" t="s">
        <v>1272</v>
      </c>
      <c r="D730" s="3" t="s">
        <v>803</v>
      </c>
      <c r="E730" s="3"/>
      <c r="F730" s="18" t="s">
        <v>1273</v>
      </c>
      <c r="I730" s="3" t="s">
        <v>39</v>
      </c>
      <c r="J730" s="6">
        <v>6</v>
      </c>
      <c r="K730" s="6">
        <v>1.8</v>
      </c>
      <c r="L730" s="6" t="s">
        <v>40</v>
      </c>
      <c r="M730" s="6">
        <v>67</v>
      </c>
      <c r="N730" s="3"/>
      <c r="O730" s="6"/>
      <c r="AJ730" s="7">
        <f t="shared" si="47"/>
        <v>0</v>
      </c>
      <c r="AK730" s="7">
        <f t="shared" si="48"/>
        <v>0</v>
      </c>
    </row>
    <row r="731" spans="1:37" ht="60" x14ac:dyDescent="0.3">
      <c r="A731">
        <v>731</v>
      </c>
      <c r="B731" s="21" t="s">
        <v>683</v>
      </c>
      <c r="C731" s="9" t="s">
        <v>1274</v>
      </c>
      <c r="D731" s="8" t="s">
        <v>803</v>
      </c>
      <c r="F731" s="19" t="s">
        <v>1275</v>
      </c>
      <c r="I731" s="8" t="s">
        <v>39</v>
      </c>
      <c r="J731" s="11">
        <v>6</v>
      </c>
      <c r="K731" s="11">
        <v>1.8</v>
      </c>
      <c r="L731" s="11" t="s">
        <v>40</v>
      </c>
      <c r="AJ731" s="12">
        <f t="shared" si="47"/>
        <v>0</v>
      </c>
      <c r="AK731" s="12">
        <f t="shared" si="48"/>
        <v>0</v>
      </c>
    </row>
    <row r="732" spans="1:37" ht="96" x14ac:dyDescent="0.3">
      <c r="A732">
        <v>732</v>
      </c>
      <c r="B732" s="21" t="s">
        <v>683</v>
      </c>
      <c r="C732" s="9" t="s">
        <v>1276</v>
      </c>
      <c r="D732" s="8" t="s">
        <v>803</v>
      </c>
      <c r="F732" s="19" t="s">
        <v>1277</v>
      </c>
      <c r="I732" s="8" t="s">
        <v>39</v>
      </c>
      <c r="J732" s="11">
        <v>6.3</v>
      </c>
      <c r="K732" s="11">
        <v>1.8</v>
      </c>
      <c r="L732" s="11" t="s">
        <v>40</v>
      </c>
      <c r="M732" s="11">
        <v>512</v>
      </c>
      <c r="AJ732" s="12">
        <f t="shared" si="47"/>
        <v>0</v>
      </c>
      <c r="AK732" s="12">
        <f t="shared" si="48"/>
        <v>0</v>
      </c>
    </row>
    <row r="733" spans="1:37" ht="96" x14ac:dyDescent="0.3">
      <c r="A733">
        <v>733</v>
      </c>
      <c r="B733" s="21" t="s">
        <v>683</v>
      </c>
      <c r="C733" s="9" t="s">
        <v>1278</v>
      </c>
      <c r="D733" s="8" t="s">
        <v>803</v>
      </c>
      <c r="F733" s="19" t="s">
        <v>1279</v>
      </c>
      <c r="I733" s="8" t="s">
        <v>39</v>
      </c>
      <c r="J733" s="11">
        <v>6.3</v>
      </c>
      <c r="K733" s="11">
        <v>1.8</v>
      </c>
      <c r="L733" s="11" t="s">
        <v>40</v>
      </c>
      <c r="AJ733" s="12">
        <f t="shared" si="47"/>
        <v>0</v>
      </c>
      <c r="AK733" s="12">
        <f t="shared" si="48"/>
        <v>0</v>
      </c>
    </row>
    <row r="734" spans="1:37" ht="84" x14ac:dyDescent="0.3">
      <c r="A734">
        <v>734</v>
      </c>
      <c r="B734" s="21" t="s">
        <v>683</v>
      </c>
      <c r="C734" s="9" t="s">
        <v>1280</v>
      </c>
      <c r="D734" s="8" t="s">
        <v>803</v>
      </c>
      <c r="F734" s="19" t="s">
        <v>1281</v>
      </c>
      <c r="I734" s="8" t="s">
        <v>39</v>
      </c>
      <c r="J734" s="11">
        <v>6.3</v>
      </c>
      <c r="K734" s="11">
        <v>1.8</v>
      </c>
      <c r="L734" s="11" t="s">
        <v>40</v>
      </c>
      <c r="AJ734" s="12">
        <f t="shared" si="47"/>
        <v>0</v>
      </c>
      <c r="AK734" s="12">
        <f t="shared" si="48"/>
        <v>0</v>
      </c>
    </row>
    <row r="735" spans="1:37" ht="60" x14ac:dyDescent="0.3">
      <c r="A735">
        <v>735</v>
      </c>
      <c r="B735" s="20" t="s">
        <v>763</v>
      </c>
      <c r="C735" s="4" t="s">
        <v>1282</v>
      </c>
      <c r="D735" s="3" t="s">
        <v>803</v>
      </c>
      <c r="E735" s="3"/>
      <c r="F735" s="18" t="s">
        <v>1283</v>
      </c>
      <c r="I735" s="3" t="s">
        <v>39</v>
      </c>
      <c r="J735" s="6">
        <v>3.6</v>
      </c>
      <c r="K735" s="6">
        <v>1.85</v>
      </c>
      <c r="L735" s="6"/>
      <c r="M735" s="6">
        <v>205</v>
      </c>
      <c r="N735" s="3"/>
      <c r="O735" s="6"/>
      <c r="AJ735" s="7">
        <v>4850</v>
      </c>
      <c r="AK735" s="7">
        <f t="shared" si="48"/>
        <v>0</v>
      </c>
    </row>
    <row r="736" spans="1:37" ht="48" x14ac:dyDescent="0.3">
      <c r="A736">
        <v>736</v>
      </c>
      <c r="B736" s="20" t="s">
        <v>763</v>
      </c>
      <c r="C736" s="4" t="s">
        <v>1284</v>
      </c>
      <c r="D736" s="3" t="s">
        <v>803</v>
      </c>
      <c r="E736" s="3"/>
      <c r="F736" s="18" t="s">
        <v>1285</v>
      </c>
      <c r="I736" s="3" t="s">
        <v>39</v>
      </c>
      <c r="J736" s="6">
        <v>4</v>
      </c>
      <c r="K736" s="6">
        <v>1.5</v>
      </c>
      <c r="L736" s="6"/>
      <c r="M736" s="6">
        <v>496</v>
      </c>
      <c r="N736" s="3"/>
      <c r="O736" s="6"/>
      <c r="AJ736" s="7">
        <f t="shared" ref="AJ736:AJ799" si="49">AU736*$O$2</f>
        <v>0</v>
      </c>
      <c r="AK736" s="7">
        <f t="shared" si="48"/>
        <v>0</v>
      </c>
    </row>
    <row r="737" spans="1:37" ht="72" x14ac:dyDescent="0.3">
      <c r="A737">
        <v>737</v>
      </c>
      <c r="B737" s="20" t="s">
        <v>763</v>
      </c>
      <c r="C737" s="9" t="s">
        <v>1286</v>
      </c>
      <c r="D737" s="8" t="s">
        <v>803</v>
      </c>
      <c r="F737" s="19" t="s">
        <v>1287</v>
      </c>
      <c r="I737" s="8" t="s">
        <v>39</v>
      </c>
      <c r="J737" s="11">
        <v>4</v>
      </c>
      <c r="K737" s="11">
        <v>1.5</v>
      </c>
      <c r="AJ737" s="12">
        <f t="shared" si="49"/>
        <v>0</v>
      </c>
      <c r="AK737" s="12">
        <f t="shared" si="48"/>
        <v>0</v>
      </c>
    </row>
    <row r="738" spans="1:37" ht="60" x14ac:dyDescent="0.3">
      <c r="A738">
        <v>738</v>
      </c>
      <c r="B738" s="20" t="s">
        <v>763</v>
      </c>
      <c r="C738" s="9" t="s">
        <v>1288</v>
      </c>
      <c r="D738" s="8" t="s">
        <v>803</v>
      </c>
      <c r="F738" s="19" t="s">
        <v>1289</v>
      </c>
      <c r="I738" s="8" t="s">
        <v>39</v>
      </c>
      <c r="J738" s="11">
        <v>4</v>
      </c>
      <c r="K738" s="11">
        <v>1.5</v>
      </c>
      <c r="AJ738" s="12">
        <f t="shared" si="49"/>
        <v>0</v>
      </c>
      <c r="AK738" s="12">
        <f t="shared" si="48"/>
        <v>0</v>
      </c>
    </row>
    <row r="739" spans="1:37" ht="60" x14ac:dyDescent="0.3">
      <c r="A739">
        <v>739</v>
      </c>
      <c r="B739" s="20" t="s">
        <v>763</v>
      </c>
      <c r="C739" s="9" t="s">
        <v>1290</v>
      </c>
      <c r="D739" s="8" t="s">
        <v>803</v>
      </c>
      <c r="F739" s="19" t="s">
        <v>1291</v>
      </c>
      <c r="I739" s="8" t="s">
        <v>39</v>
      </c>
      <c r="J739" s="11">
        <v>4</v>
      </c>
      <c r="K739" s="11">
        <v>1.5</v>
      </c>
      <c r="AJ739" s="12">
        <f t="shared" si="49"/>
        <v>0</v>
      </c>
      <c r="AK739" s="12">
        <f t="shared" si="48"/>
        <v>0</v>
      </c>
    </row>
    <row r="740" spans="1:37" ht="48" x14ac:dyDescent="0.3">
      <c r="A740">
        <v>740</v>
      </c>
      <c r="B740" s="20" t="s">
        <v>763</v>
      </c>
      <c r="C740" s="9" t="s">
        <v>1292</v>
      </c>
      <c r="D740" s="8" t="s">
        <v>803</v>
      </c>
      <c r="F740" s="19" t="s">
        <v>1293</v>
      </c>
      <c r="I740" s="8" t="s">
        <v>39</v>
      </c>
      <c r="J740" s="11">
        <v>4</v>
      </c>
      <c r="K740" s="11">
        <v>1.5</v>
      </c>
      <c r="AJ740" s="12">
        <f t="shared" si="49"/>
        <v>0</v>
      </c>
      <c r="AK740" s="12">
        <f t="shared" si="48"/>
        <v>0</v>
      </c>
    </row>
    <row r="741" spans="1:37" ht="72" x14ac:dyDescent="0.3">
      <c r="A741">
        <v>741</v>
      </c>
      <c r="B741" s="20" t="s">
        <v>763</v>
      </c>
      <c r="C741" s="9" t="s">
        <v>1294</v>
      </c>
      <c r="D741" s="8" t="s">
        <v>803</v>
      </c>
      <c r="F741" s="19" t="s">
        <v>1295</v>
      </c>
      <c r="I741" s="8" t="s">
        <v>39</v>
      </c>
      <c r="J741" s="11">
        <v>4</v>
      </c>
      <c r="K741" s="11">
        <v>1.5</v>
      </c>
      <c r="AJ741" s="12">
        <f t="shared" si="49"/>
        <v>0</v>
      </c>
      <c r="AK741" s="12">
        <f t="shared" si="48"/>
        <v>0</v>
      </c>
    </row>
    <row r="742" spans="1:37" ht="72" x14ac:dyDescent="0.3">
      <c r="A742">
        <v>742</v>
      </c>
      <c r="B742" s="20" t="s">
        <v>763</v>
      </c>
      <c r="C742" s="9" t="s">
        <v>1296</v>
      </c>
      <c r="D742" s="8" t="s">
        <v>803</v>
      </c>
      <c r="F742" s="19" t="s">
        <v>1297</v>
      </c>
      <c r="I742" s="8" t="s">
        <v>39</v>
      </c>
      <c r="J742" s="11">
        <v>4</v>
      </c>
      <c r="K742" s="11">
        <v>1.5</v>
      </c>
      <c r="AJ742" s="12">
        <f t="shared" si="49"/>
        <v>0</v>
      </c>
      <c r="AK742" s="12">
        <f t="shared" si="48"/>
        <v>0</v>
      </c>
    </row>
    <row r="743" spans="1:37" ht="48" x14ac:dyDescent="0.3">
      <c r="A743">
        <v>743</v>
      </c>
      <c r="B743" s="20" t="s">
        <v>763</v>
      </c>
      <c r="C743" s="4" t="s">
        <v>1298</v>
      </c>
      <c r="D743" s="3" t="s">
        <v>803</v>
      </c>
      <c r="E743" s="3"/>
      <c r="F743" s="18" t="s">
        <v>1299</v>
      </c>
      <c r="I743" s="3" t="s">
        <v>39</v>
      </c>
      <c r="J743" s="6">
        <v>4.2</v>
      </c>
      <c r="K743" s="6">
        <v>1.55</v>
      </c>
      <c r="L743" s="6"/>
      <c r="M743" s="6">
        <v>416</v>
      </c>
      <c r="N743" s="3"/>
      <c r="O743" s="6"/>
      <c r="AJ743" s="7">
        <f t="shared" si="49"/>
        <v>0</v>
      </c>
      <c r="AK743" s="7">
        <f t="shared" si="48"/>
        <v>0</v>
      </c>
    </row>
    <row r="744" spans="1:37" ht="60" x14ac:dyDescent="0.3">
      <c r="A744">
        <v>744</v>
      </c>
      <c r="B744" s="20" t="s">
        <v>763</v>
      </c>
      <c r="C744" s="9" t="s">
        <v>1300</v>
      </c>
      <c r="D744" s="8" t="s">
        <v>803</v>
      </c>
      <c r="F744" s="19" t="s">
        <v>1301</v>
      </c>
      <c r="I744" s="8" t="s">
        <v>39</v>
      </c>
      <c r="J744" s="11">
        <v>4.2</v>
      </c>
      <c r="K744" s="11">
        <v>1.55</v>
      </c>
      <c r="AJ744" s="12">
        <f t="shared" si="49"/>
        <v>0</v>
      </c>
      <c r="AK744" s="12">
        <f t="shared" si="48"/>
        <v>0</v>
      </c>
    </row>
    <row r="745" spans="1:37" ht="60" x14ac:dyDescent="0.3">
      <c r="A745">
        <v>745</v>
      </c>
      <c r="B745" s="20" t="s">
        <v>763</v>
      </c>
      <c r="C745" s="9" t="s">
        <v>1302</v>
      </c>
      <c r="D745" s="8" t="s">
        <v>803</v>
      </c>
      <c r="F745" s="19" t="s">
        <v>1303</v>
      </c>
      <c r="I745" s="8" t="s">
        <v>39</v>
      </c>
      <c r="J745" s="11">
        <v>4.2</v>
      </c>
      <c r="K745" s="11">
        <v>1.55</v>
      </c>
      <c r="AJ745" s="12">
        <f t="shared" si="49"/>
        <v>0</v>
      </c>
      <c r="AK745" s="12">
        <f t="shared" si="48"/>
        <v>0</v>
      </c>
    </row>
    <row r="746" spans="1:37" ht="60" x14ac:dyDescent="0.3">
      <c r="A746">
        <v>746</v>
      </c>
      <c r="B746" s="20" t="s">
        <v>763</v>
      </c>
      <c r="C746" s="9" t="s">
        <v>1304</v>
      </c>
      <c r="D746" s="8" t="s">
        <v>803</v>
      </c>
      <c r="F746" s="19" t="s">
        <v>1305</v>
      </c>
      <c r="I746" s="8" t="s">
        <v>39</v>
      </c>
      <c r="J746" s="11">
        <v>4.2</v>
      </c>
      <c r="K746" s="11">
        <v>1.55</v>
      </c>
      <c r="AJ746" s="12">
        <f t="shared" si="49"/>
        <v>0</v>
      </c>
      <c r="AK746" s="12">
        <f t="shared" si="48"/>
        <v>0</v>
      </c>
    </row>
    <row r="747" spans="1:37" ht="48" x14ac:dyDescent="0.3">
      <c r="A747">
        <v>747</v>
      </c>
      <c r="B747" s="20" t="s">
        <v>763</v>
      </c>
      <c r="C747" s="9" t="s">
        <v>1306</v>
      </c>
      <c r="D747" s="8" t="s">
        <v>803</v>
      </c>
      <c r="F747" s="19" t="s">
        <v>1307</v>
      </c>
      <c r="I747" s="8" t="s">
        <v>39</v>
      </c>
      <c r="J747" s="11">
        <v>4.2</v>
      </c>
      <c r="K747" s="11">
        <v>1.55</v>
      </c>
      <c r="AJ747" s="12">
        <f t="shared" si="49"/>
        <v>0</v>
      </c>
      <c r="AK747" s="12">
        <f t="shared" si="48"/>
        <v>0</v>
      </c>
    </row>
    <row r="748" spans="1:37" ht="72" x14ac:dyDescent="0.3">
      <c r="A748">
        <v>748</v>
      </c>
      <c r="B748" s="20" t="s">
        <v>763</v>
      </c>
      <c r="C748" s="9" t="s">
        <v>1308</v>
      </c>
      <c r="D748" s="8" t="s">
        <v>803</v>
      </c>
      <c r="F748" s="19" t="s">
        <v>1309</v>
      </c>
      <c r="I748" s="8" t="s">
        <v>39</v>
      </c>
      <c r="AJ748" s="12">
        <f t="shared" si="49"/>
        <v>0</v>
      </c>
      <c r="AK748" s="12">
        <f t="shared" si="48"/>
        <v>0</v>
      </c>
    </row>
    <row r="749" spans="1:37" ht="72" x14ac:dyDescent="0.3">
      <c r="A749">
        <v>749</v>
      </c>
      <c r="B749" s="20" t="s">
        <v>763</v>
      </c>
      <c r="C749" s="9" t="s">
        <v>1310</v>
      </c>
      <c r="D749" s="8" t="s">
        <v>803</v>
      </c>
      <c r="F749" s="19" t="s">
        <v>1311</v>
      </c>
      <c r="I749" s="8" t="s">
        <v>39</v>
      </c>
      <c r="AJ749" s="12">
        <f t="shared" si="49"/>
        <v>0</v>
      </c>
      <c r="AK749" s="12">
        <f t="shared" si="48"/>
        <v>0</v>
      </c>
    </row>
    <row r="750" spans="1:37" ht="36" x14ac:dyDescent="0.3">
      <c r="A750">
        <v>750</v>
      </c>
      <c r="B750" s="20" t="s">
        <v>763</v>
      </c>
      <c r="C750" s="4" t="s">
        <v>1312</v>
      </c>
      <c r="D750" s="3" t="s">
        <v>803</v>
      </c>
      <c r="E750" s="3"/>
      <c r="F750" s="18" t="s">
        <v>1313</v>
      </c>
      <c r="I750" s="3" t="s">
        <v>39</v>
      </c>
      <c r="J750" s="6">
        <v>5</v>
      </c>
      <c r="K750" s="6">
        <v>1.3</v>
      </c>
      <c r="L750" s="6"/>
      <c r="M750" s="6">
        <v>416</v>
      </c>
      <c r="N750" s="3"/>
      <c r="O750" s="6"/>
      <c r="AJ750" s="7">
        <f t="shared" si="49"/>
        <v>0</v>
      </c>
      <c r="AK750" s="7">
        <f t="shared" si="48"/>
        <v>0</v>
      </c>
    </row>
    <row r="751" spans="1:37" ht="60" x14ac:dyDescent="0.3">
      <c r="A751">
        <v>751</v>
      </c>
      <c r="B751" s="20" t="s">
        <v>763</v>
      </c>
      <c r="C751" s="9" t="s">
        <v>1314</v>
      </c>
      <c r="D751" s="8" t="s">
        <v>803</v>
      </c>
      <c r="F751" s="19" t="s">
        <v>1315</v>
      </c>
      <c r="I751" s="8" t="s">
        <v>39</v>
      </c>
      <c r="J751" s="11">
        <v>5</v>
      </c>
      <c r="K751" s="11">
        <v>1.3</v>
      </c>
      <c r="AJ751" s="12">
        <f t="shared" si="49"/>
        <v>0</v>
      </c>
      <c r="AK751" s="12">
        <f t="shared" si="48"/>
        <v>0</v>
      </c>
    </row>
    <row r="752" spans="1:37" ht="48" x14ac:dyDescent="0.3">
      <c r="A752">
        <v>752</v>
      </c>
      <c r="B752" s="20" t="s">
        <v>763</v>
      </c>
      <c r="C752" s="9" t="s">
        <v>1316</v>
      </c>
      <c r="D752" s="8" t="s">
        <v>803</v>
      </c>
      <c r="F752" s="19" t="s">
        <v>1317</v>
      </c>
      <c r="I752" s="8" t="s">
        <v>39</v>
      </c>
      <c r="J752" s="11">
        <v>5</v>
      </c>
      <c r="K752" s="11">
        <v>1.3</v>
      </c>
      <c r="AJ752" s="12">
        <f t="shared" si="49"/>
        <v>0</v>
      </c>
      <c r="AK752" s="12">
        <f t="shared" si="48"/>
        <v>0</v>
      </c>
    </row>
    <row r="753" spans="1:37" ht="48" x14ac:dyDescent="0.3">
      <c r="A753">
        <v>753</v>
      </c>
      <c r="B753" s="20" t="s">
        <v>763</v>
      </c>
      <c r="C753" s="9" t="s">
        <v>1318</v>
      </c>
      <c r="D753" s="8" t="s">
        <v>803</v>
      </c>
      <c r="F753" s="19" t="s">
        <v>1319</v>
      </c>
      <c r="I753" s="8" t="s">
        <v>39</v>
      </c>
      <c r="J753" s="11">
        <v>5</v>
      </c>
      <c r="K753" s="11">
        <v>1.3</v>
      </c>
      <c r="AJ753" s="12">
        <f t="shared" si="49"/>
        <v>0</v>
      </c>
      <c r="AK753" s="12">
        <f t="shared" si="48"/>
        <v>0</v>
      </c>
    </row>
    <row r="754" spans="1:37" ht="36" x14ac:dyDescent="0.3">
      <c r="A754">
        <v>754</v>
      </c>
      <c r="B754" s="20" t="s">
        <v>763</v>
      </c>
      <c r="C754" s="9" t="s">
        <v>1320</v>
      </c>
      <c r="D754" s="8" t="s">
        <v>803</v>
      </c>
      <c r="F754" s="19" t="s">
        <v>1321</v>
      </c>
      <c r="I754" s="8" t="s">
        <v>39</v>
      </c>
      <c r="J754" s="11">
        <v>5</v>
      </c>
      <c r="K754" s="11">
        <v>1.3</v>
      </c>
      <c r="AJ754" s="12">
        <f t="shared" si="49"/>
        <v>0</v>
      </c>
      <c r="AK754" s="12">
        <f t="shared" si="48"/>
        <v>0</v>
      </c>
    </row>
    <row r="755" spans="1:37" ht="60" x14ac:dyDescent="0.3">
      <c r="A755">
        <v>755</v>
      </c>
      <c r="B755" s="20" t="s">
        <v>763</v>
      </c>
      <c r="C755" s="9" t="s">
        <v>1322</v>
      </c>
      <c r="D755" s="8" t="s">
        <v>803</v>
      </c>
      <c r="F755" s="19" t="s">
        <v>1323</v>
      </c>
      <c r="I755" s="8" t="s">
        <v>39</v>
      </c>
      <c r="J755" s="11">
        <v>5</v>
      </c>
      <c r="K755" s="11">
        <v>1.3</v>
      </c>
      <c r="AJ755" s="12">
        <f t="shared" si="49"/>
        <v>0</v>
      </c>
      <c r="AK755" s="12">
        <f t="shared" si="48"/>
        <v>0</v>
      </c>
    </row>
    <row r="756" spans="1:37" ht="60" x14ac:dyDescent="0.3">
      <c r="A756">
        <v>756</v>
      </c>
      <c r="B756" s="20" t="s">
        <v>763</v>
      </c>
      <c r="C756" s="9" t="s">
        <v>1324</v>
      </c>
      <c r="D756" s="8" t="s">
        <v>803</v>
      </c>
      <c r="F756" s="19" t="s">
        <v>1325</v>
      </c>
      <c r="I756" s="8" t="s">
        <v>39</v>
      </c>
      <c r="J756" s="11">
        <v>5</v>
      </c>
      <c r="K756" s="11">
        <v>1.3</v>
      </c>
      <c r="AJ756" s="12">
        <f t="shared" si="49"/>
        <v>0</v>
      </c>
      <c r="AK756" s="12">
        <f t="shared" si="48"/>
        <v>0</v>
      </c>
    </row>
    <row r="757" spans="1:37" ht="48" x14ac:dyDescent="0.3">
      <c r="A757">
        <v>757</v>
      </c>
      <c r="B757" s="20" t="s">
        <v>763</v>
      </c>
      <c r="C757" s="4" t="s">
        <v>1326</v>
      </c>
      <c r="D757" s="3" t="s">
        <v>803</v>
      </c>
      <c r="E757" s="3"/>
      <c r="F757" s="18" t="s">
        <v>1327</v>
      </c>
      <c r="I757" s="3" t="s">
        <v>39</v>
      </c>
      <c r="J757" s="6">
        <v>4.9000000000000004</v>
      </c>
      <c r="K757" s="6">
        <v>1.6</v>
      </c>
      <c r="L757" s="6"/>
      <c r="M757" s="6">
        <v>45</v>
      </c>
      <c r="N757" s="3"/>
      <c r="O757" s="6"/>
      <c r="AJ757" s="7">
        <f t="shared" si="49"/>
        <v>0</v>
      </c>
      <c r="AK757" s="7">
        <f t="shared" si="48"/>
        <v>0</v>
      </c>
    </row>
    <row r="758" spans="1:37" ht="60" x14ac:dyDescent="0.3">
      <c r="A758">
        <v>758</v>
      </c>
      <c r="B758" s="20" t="s">
        <v>763</v>
      </c>
      <c r="C758" s="9" t="s">
        <v>1328</v>
      </c>
      <c r="D758" s="8" t="s">
        <v>803</v>
      </c>
      <c r="F758" s="19" t="s">
        <v>1329</v>
      </c>
      <c r="I758" s="8" t="s">
        <v>39</v>
      </c>
      <c r="J758" s="11">
        <v>4.9000000000000004</v>
      </c>
      <c r="K758" s="11">
        <v>1.6</v>
      </c>
      <c r="AJ758" s="12">
        <f t="shared" si="49"/>
        <v>0</v>
      </c>
      <c r="AK758" s="12">
        <f t="shared" si="48"/>
        <v>0</v>
      </c>
    </row>
    <row r="759" spans="1:37" ht="48" x14ac:dyDescent="0.3">
      <c r="A759">
        <v>759</v>
      </c>
      <c r="B759" s="20" t="s">
        <v>763</v>
      </c>
      <c r="C759" s="4" t="s">
        <v>1330</v>
      </c>
      <c r="D759" s="3" t="s">
        <v>803</v>
      </c>
      <c r="E759" s="3"/>
      <c r="F759" s="18" t="s">
        <v>1331</v>
      </c>
      <c r="I759" s="3" t="s">
        <v>39</v>
      </c>
      <c r="J759" s="6">
        <v>3.5</v>
      </c>
      <c r="K759" s="6">
        <v>3.5</v>
      </c>
      <c r="L759" s="6"/>
      <c r="M759" s="6">
        <v>304</v>
      </c>
      <c r="N759" s="3"/>
      <c r="O759" s="18"/>
      <c r="AJ759" s="7">
        <f t="shared" si="49"/>
        <v>0</v>
      </c>
      <c r="AK759" s="7">
        <f t="shared" si="48"/>
        <v>0</v>
      </c>
    </row>
    <row r="760" spans="1:37" ht="72" x14ac:dyDescent="0.3">
      <c r="A760">
        <v>760</v>
      </c>
      <c r="B760" s="20" t="s">
        <v>763</v>
      </c>
      <c r="C760" s="9" t="s">
        <v>1332</v>
      </c>
      <c r="D760" s="8" t="s">
        <v>803</v>
      </c>
      <c r="F760" s="19" t="s">
        <v>1333</v>
      </c>
      <c r="I760" s="8" t="s">
        <v>39</v>
      </c>
      <c r="J760" s="11">
        <v>3.5</v>
      </c>
      <c r="K760" s="11">
        <v>3.5</v>
      </c>
      <c r="AJ760" s="12">
        <f t="shared" si="49"/>
        <v>0</v>
      </c>
      <c r="AK760" s="12">
        <f t="shared" si="48"/>
        <v>0</v>
      </c>
    </row>
    <row r="761" spans="1:37" ht="60" x14ac:dyDescent="0.3">
      <c r="A761">
        <v>761</v>
      </c>
      <c r="B761" s="20" t="s">
        <v>763</v>
      </c>
      <c r="C761" s="9" t="s">
        <v>1334</v>
      </c>
      <c r="D761" s="8" t="s">
        <v>803</v>
      </c>
      <c r="F761" s="19" t="s">
        <v>1335</v>
      </c>
      <c r="I761" s="8" t="s">
        <v>39</v>
      </c>
      <c r="J761" s="11">
        <v>3.5</v>
      </c>
      <c r="K761" s="11">
        <v>3.5</v>
      </c>
      <c r="AJ761" s="12">
        <f t="shared" si="49"/>
        <v>0</v>
      </c>
      <c r="AK761" s="12">
        <f t="shared" si="48"/>
        <v>0</v>
      </c>
    </row>
    <row r="762" spans="1:37" ht="48" x14ac:dyDescent="0.3">
      <c r="A762">
        <v>762</v>
      </c>
      <c r="B762" s="20" t="s">
        <v>763</v>
      </c>
      <c r="C762" s="9" t="s">
        <v>1336</v>
      </c>
      <c r="D762" s="8" t="s">
        <v>803</v>
      </c>
      <c r="F762" s="19" t="s">
        <v>1337</v>
      </c>
      <c r="I762" s="8" t="s">
        <v>39</v>
      </c>
      <c r="J762" s="11">
        <v>3.5</v>
      </c>
      <c r="K762" s="11">
        <v>3.5</v>
      </c>
      <c r="AJ762" s="12">
        <f t="shared" si="49"/>
        <v>0</v>
      </c>
      <c r="AK762" s="12">
        <f t="shared" si="48"/>
        <v>0</v>
      </c>
    </row>
    <row r="763" spans="1:37" ht="36" x14ac:dyDescent="0.3">
      <c r="A763">
        <v>763</v>
      </c>
      <c r="B763" s="20" t="s">
        <v>763</v>
      </c>
      <c r="C763" s="9" t="s">
        <v>1338</v>
      </c>
      <c r="D763" s="8" t="s">
        <v>803</v>
      </c>
      <c r="F763" s="19" t="s">
        <v>1339</v>
      </c>
      <c r="I763" s="8" t="s">
        <v>39</v>
      </c>
      <c r="J763" s="11">
        <v>3.5</v>
      </c>
      <c r="K763" s="11">
        <v>3.5</v>
      </c>
      <c r="AJ763" s="12">
        <f t="shared" si="49"/>
        <v>0</v>
      </c>
      <c r="AK763" s="12">
        <f t="shared" si="48"/>
        <v>0</v>
      </c>
    </row>
    <row r="764" spans="1:37" ht="60" x14ac:dyDescent="0.3">
      <c r="A764">
        <v>764</v>
      </c>
      <c r="B764" s="20" t="s">
        <v>763</v>
      </c>
      <c r="C764" s="9" t="s">
        <v>1340</v>
      </c>
      <c r="D764" s="8" t="s">
        <v>803</v>
      </c>
      <c r="F764" s="19" t="s">
        <v>1341</v>
      </c>
      <c r="I764" s="8" t="s">
        <v>39</v>
      </c>
      <c r="J764" s="11">
        <v>3.5</v>
      </c>
      <c r="K764" s="11">
        <v>3.5</v>
      </c>
      <c r="AJ764" s="12">
        <f t="shared" si="49"/>
        <v>0</v>
      </c>
      <c r="AK764" s="12">
        <f t="shared" si="48"/>
        <v>0</v>
      </c>
    </row>
    <row r="765" spans="1:37" ht="60" x14ac:dyDescent="0.3">
      <c r="A765">
        <v>765</v>
      </c>
      <c r="B765" s="20" t="s">
        <v>763</v>
      </c>
      <c r="C765" s="9" t="s">
        <v>1342</v>
      </c>
      <c r="D765" s="8" t="s">
        <v>803</v>
      </c>
      <c r="F765" s="19" t="s">
        <v>1343</v>
      </c>
      <c r="I765" s="8" t="s">
        <v>39</v>
      </c>
      <c r="J765" s="11">
        <v>3.5</v>
      </c>
      <c r="K765" s="11">
        <v>3.5</v>
      </c>
      <c r="O765" s="6">
        <v>21.2</v>
      </c>
      <c r="AJ765" s="12">
        <f t="shared" si="49"/>
        <v>0</v>
      </c>
      <c r="AK765" s="12">
        <f t="shared" si="48"/>
        <v>0</v>
      </c>
    </row>
    <row r="766" spans="1:37" ht="36" x14ac:dyDescent="0.3">
      <c r="A766">
        <v>766</v>
      </c>
      <c r="B766" s="20" t="s">
        <v>168</v>
      </c>
      <c r="C766" s="4" t="s">
        <v>1344</v>
      </c>
      <c r="D766" s="3" t="s">
        <v>803</v>
      </c>
      <c r="E766" s="3"/>
      <c r="F766" s="18" t="s">
        <v>1345</v>
      </c>
      <c r="I766" s="3" t="s">
        <v>39</v>
      </c>
      <c r="J766" s="6"/>
      <c r="K766" s="6"/>
      <c r="L766" s="6"/>
      <c r="M766" s="6"/>
      <c r="N766" s="3"/>
      <c r="O766" s="6"/>
      <c r="AJ766" s="7">
        <f t="shared" si="49"/>
        <v>0</v>
      </c>
      <c r="AK766" s="7">
        <f t="shared" si="48"/>
        <v>0</v>
      </c>
    </row>
    <row r="767" spans="1:37" ht="36" x14ac:dyDescent="0.3">
      <c r="A767">
        <v>767</v>
      </c>
      <c r="B767" s="20"/>
      <c r="C767" s="4" t="s">
        <v>1346</v>
      </c>
      <c r="D767" s="3" t="s">
        <v>1347</v>
      </c>
      <c r="E767" s="3"/>
      <c r="F767" s="18" t="s">
        <v>1348</v>
      </c>
      <c r="I767" s="3" t="s">
        <v>39</v>
      </c>
      <c r="J767" s="6">
        <v>1.05</v>
      </c>
      <c r="K767" s="6">
        <v>6.5</v>
      </c>
      <c r="L767" s="6" t="s">
        <v>40</v>
      </c>
      <c r="M767" s="6">
        <v>448</v>
      </c>
      <c r="N767" s="3">
        <v>28</v>
      </c>
      <c r="O767" s="6">
        <v>15.5</v>
      </c>
      <c r="AJ767" s="7">
        <f t="shared" si="49"/>
        <v>0</v>
      </c>
      <c r="AK767" s="7">
        <f t="shared" si="48"/>
        <v>0</v>
      </c>
    </row>
    <row r="768" spans="1:37" ht="72" x14ac:dyDescent="0.3">
      <c r="A768">
        <v>768</v>
      </c>
      <c r="B768" s="21"/>
      <c r="C768" s="9" t="s">
        <v>1349</v>
      </c>
      <c r="D768" s="8" t="s">
        <v>1347</v>
      </c>
      <c r="F768" s="19" t="s">
        <v>1350</v>
      </c>
      <c r="I768" s="8" t="s">
        <v>39</v>
      </c>
      <c r="J768" s="11">
        <v>1.05</v>
      </c>
      <c r="K768" s="11">
        <v>6.5</v>
      </c>
      <c r="L768" s="11" t="s">
        <v>40</v>
      </c>
      <c r="M768" s="11">
        <v>474</v>
      </c>
      <c r="AJ768" s="12">
        <f t="shared" si="49"/>
        <v>0</v>
      </c>
      <c r="AK768" s="12">
        <f t="shared" si="48"/>
        <v>0</v>
      </c>
    </row>
    <row r="769" spans="1:37" ht="60" x14ac:dyDescent="0.3">
      <c r="A769">
        <v>769</v>
      </c>
      <c r="B769" s="21"/>
      <c r="C769" s="9" t="s">
        <v>1351</v>
      </c>
      <c r="D769" s="8" t="s">
        <v>1347</v>
      </c>
      <c r="F769" s="19" t="s">
        <v>1352</v>
      </c>
      <c r="I769" s="8" t="s">
        <v>39</v>
      </c>
      <c r="J769" s="11">
        <v>1.05</v>
      </c>
      <c r="K769" s="11">
        <v>6.5</v>
      </c>
      <c r="L769" s="11" t="s">
        <v>40</v>
      </c>
      <c r="M769" s="11">
        <v>456</v>
      </c>
      <c r="AJ769" s="12">
        <f t="shared" si="49"/>
        <v>0</v>
      </c>
      <c r="AK769" s="12">
        <f t="shared" si="48"/>
        <v>0</v>
      </c>
    </row>
    <row r="770" spans="1:37" ht="48" x14ac:dyDescent="0.3">
      <c r="A770">
        <v>770</v>
      </c>
      <c r="B770" s="21"/>
      <c r="C770" s="9" t="s">
        <v>1353</v>
      </c>
      <c r="D770" s="8" t="s">
        <v>1347</v>
      </c>
      <c r="F770" s="19" t="s">
        <v>1354</v>
      </c>
      <c r="I770" s="8" t="s">
        <v>39</v>
      </c>
      <c r="J770" s="11">
        <v>1.05</v>
      </c>
      <c r="K770" s="11">
        <v>6.5</v>
      </c>
      <c r="L770" s="11" t="s">
        <v>40</v>
      </c>
      <c r="M770" s="11">
        <v>466</v>
      </c>
      <c r="AJ770" s="12">
        <f t="shared" si="49"/>
        <v>0</v>
      </c>
      <c r="AK770" s="12">
        <f t="shared" ref="AK770:AK833" si="50">AJ770*AM770</f>
        <v>0</v>
      </c>
    </row>
    <row r="771" spans="1:37" ht="36" x14ac:dyDescent="0.3">
      <c r="A771">
        <v>771</v>
      </c>
      <c r="B771" s="21"/>
      <c r="C771" s="9" t="s">
        <v>1355</v>
      </c>
      <c r="D771" s="8" t="s">
        <v>1347</v>
      </c>
      <c r="F771" s="19" t="s">
        <v>1356</v>
      </c>
      <c r="I771" s="8" t="s">
        <v>39</v>
      </c>
      <c r="J771" s="11">
        <v>1.05</v>
      </c>
      <c r="K771" s="11">
        <v>6.5</v>
      </c>
      <c r="L771" s="11" t="s">
        <v>40</v>
      </c>
      <c r="M771" s="17">
        <v>84</v>
      </c>
      <c r="AJ771" s="12">
        <f t="shared" si="49"/>
        <v>0</v>
      </c>
      <c r="AK771" s="12">
        <f t="shared" si="50"/>
        <v>0</v>
      </c>
    </row>
    <row r="772" spans="1:37" ht="60" x14ac:dyDescent="0.3">
      <c r="A772">
        <v>772</v>
      </c>
      <c r="B772" s="21"/>
      <c r="C772" s="9" t="s">
        <v>1357</v>
      </c>
      <c r="D772" s="8" t="s">
        <v>1347</v>
      </c>
      <c r="F772" s="19" t="s">
        <v>1358</v>
      </c>
      <c r="I772" s="8" t="s">
        <v>39</v>
      </c>
      <c r="J772" s="11">
        <v>1.05</v>
      </c>
      <c r="K772" s="11">
        <v>6.5</v>
      </c>
      <c r="L772" s="11" t="s">
        <v>40</v>
      </c>
      <c r="AJ772" s="12">
        <f t="shared" si="49"/>
        <v>0</v>
      </c>
      <c r="AK772" s="12">
        <f t="shared" si="50"/>
        <v>0</v>
      </c>
    </row>
    <row r="773" spans="1:37" ht="72" x14ac:dyDescent="0.3">
      <c r="A773">
        <v>773</v>
      </c>
      <c r="B773" s="21"/>
      <c r="C773" s="9" t="s">
        <v>1359</v>
      </c>
      <c r="D773" s="8" t="s">
        <v>1347</v>
      </c>
      <c r="F773" s="19" t="s">
        <v>1360</v>
      </c>
      <c r="I773" s="8" t="s">
        <v>39</v>
      </c>
      <c r="J773" s="11">
        <v>1.05</v>
      </c>
      <c r="K773" s="11">
        <v>6.5</v>
      </c>
      <c r="L773" s="11" t="s">
        <v>40</v>
      </c>
      <c r="AJ773" s="12">
        <f t="shared" si="49"/>
        <v>0</v>
      </c>
      <c r="AK773" s="12">
        <f t="shared" si="50"/>
        <v>0</v>
      </c>
    </row>
    <row r="774" spans="1:37" ht="48" x14ac:dyDescent="0.3">
      <c r="A774">
        <v>774</v>
      </c>
      <c r="B774" s="20"/>
      <c r="C774" s="4" t="s">
        <v>1361</v>
      </c>
      <c r="D774" s="3" t="s">
        <v>1347</v>
      </c>
      <c r="E774" s="3"/>
      <c r="F774" s="18" t="s">
        <v>1362</v>
      </c>
      <c r="I774" s="3" t="s">
        <v>39</v>
      </c>
      <c r="J774" s="6">
        <v>1.25</v>
      </c>
      <c r="K774" s="6">
        <v>4.8</v>
      </c>
      <c r="L774" s="6" t="s">
        <v>40</v>
      </c>
      <c r="M774" s="6">
        <v>640</v>
      </c>
      <c r="N774" s="3">
        <v>40</v>
      </c>
      <c r="O774" s="6">
        <v>20</v>
      </c>
      <c r="AJ774" s="7">
        <f t="shared" si="49"/>
        <v>0</v>
      </c>
      <c r="AK774" s="7">
        <f t="shared" si="50"/>
        <v>0</v>
      </c>
    </row>
    <row r="775" spans="1:37" ht="72" x14ac:dyDescent="0.3">
      <c r="A775">
        <v>775</v>
      </c>
      <c r="B775" s="21"/>
      <c r="C775" s="9" t="s">
        <v>1363</v>
      </c>
      <c r="D775" s="8" t="s">
        <v>1347</v>
      </c>
      <c r="F775" s="19" t="s">
        <v>1364</v>
      </c>
      <c r="I775" s="8" t="s">
        <v>39</v>
      </c>
      <c r="J775" s="11">
        <v>1.25</v>
      </c>
      <c r="K775" s="11">
        <v>4.8</v>
      </c>
      <c r="L775" s="11" t="s">
        <v>40</v>
      </c>
      <c r="M775" s="11">
        <v>668</v>
      </c>
      <c r="AJ775" s="12">
        <f t="shared" si="49"/>
        <v>0</v>
      </c>
      <c r="AK775" s="12">
        <f t="shared" si="50"/>
        <v>0</v>
      </c>
    </row>
    <row r="776" spans="1:37" ht="72" x14ac:dyDescent="0.3">
      <c r="A776">
        <v>776</v>
      </c>
      <c r="B776" s="21"/>
      <c r="C776" s="9" t="s">
        <v>1365</v>
      </c>
      <c r="D776" s="8" t="s">
        <v>1347</v>
      </c>
      <c r="F776" s="19" t="s">
        <v>1366</v>
      </c>
      <c r="I776" s="8" t="s">
        <v>39</v>
      </c>
      <c r="J776" s="11">
        <v>1.25</v>
      </c>
      <c r="K776" s="11">
        <v>4.8</v>
      </c>
      <c r="L776" s="11" t="s">
        <v>40</v>
      </c>
      <c r="M776" s="11">
        <v>644</v>
      </c>
      <c r="AJ776" s="12">
        <f t="shared" si="49"/>
        <v>0</v>
      </c>
      <c r="AK776" s="12">
        <f t="shared" si="50"/>
        <v>0</v>
      </c>
    </row>
    <row r="777" spans="1:37" ht="60" x14ac:dyDescent="0.3">
      <c r="A777">
        <v>777</v>
      </c>
      <c r="B777" s="21"/>
      <c r="C777" s="9" t="s">
        <v>1367</v>
      </c>
      <c r="D777" s="8" t="s">
        <v>1347</v>
      </c>
      <c r="F777" s="19" t="s">
        <v>1368</v>
      </c>
      <c r="I777" s="8" t="s">
        <v>39</v>
      </c>
      <c r="J777" s="11">
        <v>1.25</v>
      </c>
      <c r="K777" s="11">
        <v>4.8</v>
      </c>
      <c r="L777" s="11" t="s">
        <v>40</v>
      </c>
      <c r="M777" s="11">
        <v>664</v>
      </c>
      <c r="AJ777" s="12">
        <f t="shared" si="49"/>
        <v>0</v>
      </c>
      <c r="AK777" s="12">
        <f t="shared" si="50"/>
        <v>0</v>
      </c>
    </row>
    <row r="778" spans="1:37" ht="36" x14ac:dyDescent="0.3">
      <c r="A778">
        <v>778</v>
      </c>
      <c r="B778" s="21"/>
      <c r="C778" s="9" t="s">
        <v>1369</v>
      </c>
      <c r="D778" s="8" t="s">
        <v>1347</v>
      </c>
      <c r="F778" s="19" t="s">
        <v>1370</v>
      </c>
      <c r="I778" s="8" t="s">
        <v>39</v>
      </c>
      <c r="J778" s="11">
        <v>1.25</v>
      </c>
      <c r="K778" s="11">
        <v>4.8</v>
      </c>
      <c r="L778" s="11" t="s">
        <v>40</v>
      </c>
      <c r="M778" s="17">
        <v>120</v>
      </c>
      <c r="AJ778" s="12">
        <f t="shared" si="49"/>
        <v>0</v>
      </c>
      <c r="AK778" s="12">
        <f t="shared" si="50"/>
        <v>0</v>
      </c>
    </row>
    <row r="779" spans="1:37" ht="60" x14ac:dyDescent="0.3">
      <c r="A779">
        <v>779</v>
      </c>
      <c r="B779" s="21"/>
      <c r="C779" s="9" t="s">
        <v>1371</v>
      </c>
      <c r="D779" s="8" t="s">
        <v>1347</v>
      </c>
      <c r="F779" s="19" t="s">
        <v>1372</v>
      </c>
      <c r="I779" s="8" t="s">
        <v>39</v>
      </c>
      <c r="J779" s="11">
        <v>1.25</v>
      </c>
      <c r="K779" s="11">
        <v>4.8</v>
      </c>
      <c r="L779" s="11" t="s">
        <v>40</v>
      </c>
      <c r="AJ779" s="12">
        <f t="shared" si="49"/>
        <v>0</v>
      </c>
      <c r="AK779" s="12">
        <f t="shared" si="50"/>
        <v>0</v>
      </c>
    </row>
    <row r="780" spans="1:37" ht="60" x14ac:dyDescent="0.3">
      <c r="A780">
        <v>780</v>
      </c>
      <c r="B780" s="21"/>
      <c r="C780" s="9" t="s">
        <v>1373</v>
      </c>
      <c r="D780" s="8" t="s">
        <v>1347</v>
      </c>
      <c r="F780" s="19" t="s">
        <v>1372</v>
      </c>
      <c r="I780" s="8" t="s">
        <v>39</v>
      </c>
      <c r="J780" s="11">
        <v>1.25</v>
      </c>
      <c r="K780" s="11">
        <v>4.8</v>
      </c>
      <c r="L780" s="11" t="s">
        <v>40</v>
      </c>
      <c r="AJ780" s="12">
        <f t="shared" si="49"/>
        <v>0</v>
      </c>
      <c r="AK780" s="12">
        <f t="shared" si="50"/>
        <v>0</v>
      </c>
    </row>
    <row r="781" spans="1:37" ht="36" x14ac:dyDescent="0.3">
      <c r="A781">
        <v>781</v>
      </c>
      <c r="B781" s="20"/>
      <c r="C781" s="4" t="s">
        <v>1374</v>
      </c>
      <c r="D781" s="3" t="s">
        <v>1347</v>
      </c>
      <c r="E781" s="3"/>
      <c r="F781" s="18" t="s">
        <v>1375</v>
      </c>
      <c r="I781" s="3" t="s">
        <v>39</v>
      </c>
      <c r="J781" s="6">
        <v>1.1000000000000001</v>
      </c>
      <c r="K781" s="6">
        <v>6</v>
      </c>
      <c r="L781" s="6" t="s">
        <v>40</v>
      </c>
      <c r="M781" s="6">
        <v>576</v>
      </c>
      <c r="N781" s="3">
        <v>36</v>
      </c>
      <c r="O781" s="6">
        <v>27</v>
      </c>
      <c r="AJ781" s="7">
        <f t="shared" si="49"/>
        <v>0</v>
      </c>
      <c r="AK781" s="7">
        <f t="shared" si="50"/>
        <v>0</v>
      </c>
    </row>
    <row r="782" spans="1:37" ht="72" x14ac:dyDescent="0.3">
      <c r="A782">
        <v>782</v>
      </c>
      <c r="B782" s="21"/>
      <c r="C782" s="9" t="s">
        <v>1376</v>
      </c>
      <c r="D782" s="8" t="s">
        <v>1347</v>
      </c>
      <c r="F782" s="19" t="s">
        <v>1377</v>
      </c>
      <c r="I782" s="8" t="s">
        <v>39</v>
      </c>
      <c r="J782" s="11">
        <v>1.1000000000000001</v>
      </c>
      <c r="K782" s="11">
        <v>6</v>
      </c>
      <c r="L782" s="11" t="s">
        <v>40</v>
      </c>
      <c r="M782" s="11">
        <v>623</v>
      </c>
      <c r="AJ782" s="12">
        <f t="shared" si="49"/>
        <v>0</v>
      </c>
      <c r="AK782" s="12">
        <f t="shared" si="50"/>
        <v>0</v>
      </c>
    </row>
    <row r="783" spans="1:37" ht="60" x14ac:dyDescent="0.3">
      <c r="A783">
        <v>783</v>
      </c>
      <c r="B783" s="21"/>
      <c r="C783" s="9" t="s">
        <v>1378</v>
      </c>
      <c r="D783" s="8" t="s">
        <v>1347</v>
      </c>
      <c r="F783" s="19" t="s">
        <v>1379</v>
      </c>
      <c r="I783" s="8" t="s">
        <v>39</v>
      </c>
      <c r="J783" s="11">
        <v>1.1000000000000001</v>
      </c>
      <c r="K783" s="11">
        <v>6</v>
      </c>
      <c r="L783" s="11" t="s">
        <v>40</v>
      </c>
      <c r="M783" s="11">
        <v>581</v>
      </c>
      <c r="AJ783" s="12">
        <f t="shared" si="49"/>
        <v>0</v>
      </c>
      <c r="AK783" s="12">
        <f t="shared" si="50"/>
        <v>0</v>
      </c>
    </row>
    <row r="784" spans="1:37" ht="48" x14ac:dyDescent="0.3">
      <c r="A784">
        <v>784</v>
      </c>
      <c r="B784" s="21"/>
      <c r="C784" s="9" t="s">
        <v>1380</v>
      </c>
      <c r="D784" s="8" t="s">
        <v>1347</v>
      </c>
      <c r="F784" s="19" t="s">
        <v>1381</v>
      </c>
      <c r="I784" s="8" t="s">
        <v>39</v>
      </c>
      <c r="J784" s="11">
        <v>1.1000000000000001</v>
      </c>
      <c r="K784" s="11">
        <v>6</v>
      </c>
      <c r="L784" s="11" t="s">
        <v>40</v>
      </c>
      <c r="M784" s="11">
        <v>618</v>
      </c>
      <c r="AJ784" s="12">
        <f t="shared" si="49"/>
        <v>0</v>
      </c>
      <c r="AK784" s="12">
        <f t="shared" si="50"/>
        <v>0</v>
      </c>
    </row>
    <row r="785" spans="1:37" ht="36" x14ac:dyDescent="0.3">
      <c r="A785">
        <v>785</v>
      </c>
      <c r="B785" s="21"/>
      <c r="C785" s="9" t="s">
        <v>1382</v>
      </c>
      <c r="D785" s="8" t="s">
        <v>1347</v>
      </c>
      <c r="F785" s="19" t="s">
        <v>1383</v>
      </c>
      <c r="I785" s="8" t="s">
        <v>39</v>
      </c>
      <c r="J785" s="11">
        <v>1.1000000000000001</v>
      </c>
      <c r="K785" s="11">
        <v>6</v>
      </c>
      <c r="L785" s="11" t="s">
        <v>40</v>
      </c>
      <c r="M785" s="17">
        <v>108</v>
      </c>
      <c r="AJ785" s="12">
        <f t="shared" si="49"/>
        <v>0</v>
      </c>
      <c r="AK785" s="12">
        <f t="shared" si="50"/>
        <v>0</v>
      </c>
    </row>
    <row r="786" spans="1:37" ht="60" x14ac:dyDescent="0.3">
      <c r="A786">
        <v>786</v>
      </c>
      <c r="B786" s="21"/>
      <c r="C786" s="9" t="s">
        <v>1384</v>
      </c>
      <c r="D786" s="8" t="s">
        <v>1347</v>
      </c>
      <c r="F786" s="19" t="s">
        <v>1385</v>
      </c>
      <c r="I786" s="8" t="s">
        <v>39</v>
      </c>
      <c r="J786" s="11">
        <v>1.1000000000000001</v>
      </c>
      <c r="K786" s="11">
        <v>6</v>
      </c>
      <c r="L786" s="11" t="s">
        <v>40</v>
      </c>
      <c r="AJ786" s="12">
        <f t="shared" si="49"/>
        <v>0</v>
      </c>
      <c r="AK786" s="12">
        <f t="shared" si="50"/>
        <v>0</v>
      </c>
    </row>
    <row r="787" spans="1:37" ht="72" x14ac:dyDescent="0.3">
      <c r="A787">
        <v>787</v>
      </c>
      <c r="B787" s="21"/>
      <c r="C787" s="9" t="s">
        <v>1386</v>
      </c>
      <c r="D787" s="8" t="s">
        <v>1347</v>
      </c>
      <c r="F787" s="19" t="s">
        <v>1387</v>
      </c>
      <c r="I787" s="8" t="s">
        <v>39</v>
      </c>
      <c r="J787" s="11">
        <v>1.1000000000000001</v>
      </c>
      <c r="K787" s="11">
        <v>6</v>
      </c>
      <c r="L787" s="11" t="s">
        <v>40</v>
      </c>
      <c r="AJ787" s="12">
        <f t="shared" si="49"/>
        <v>0</v>
      </c>
      <c r="AK787" s="12">
        <f t="shared" si="50"/>
        <v>0</v>
      </c>
    </row>
    <row r="788" spans="1:37" ht="48" x14ac:dyDescent="0.3">
      <c r="A788">
        <v>788</v>
      </c>
      <c r="B788" s="20"/>
      <c r="C788" s="4" t="s">
        <v>1388</v>
      </c>
      <c r="D788" s="3" t="s">
        <v>1347</v>
      </c>
      <c r="E788" s="3"/>
      <c r="F788" s="18" t="s">
        <v>1389</v>
      </c>
      <c r="I788" s="3" t="s">
        <v>39</v>
      </c>
      <c r="J788" s="6">
        <v>1.3</v>
      </c>
      <c r="K788" s="6">
        <v>4.9000000000000004</v>
      </c>
      <c r="L788" s="6" t="s">
        <v>40</v>
      </c>
      <c r="M788" s="6">
        <v>272</v>
      </c>
      <c r="N788" s="3">
        <v>17</v>
      </c>
      <c r="O788" s="6">
        <v>10.6</v>
      </c>
      <c r="AJ788" s="7">
        <f t="shared" si="49"/>
        <v>0</v>
      </c>
      <c r="AK788" s="7">
        <f t="shared" si="50"/>
        <v>0</v>
      </c>
    </row>
    <row r="789" spans="1:37" ht="72" x14ac:dyDescent="0.3">
      <c r="A789">
        <v>789</v>
      </c>
      <c r="B789" s="21"/>
      <c r="C789" s="9" t="s">
        <v>1390</v>
      </c>
      <c r="D789" s="8" t="s">
        <v>1347</v>
      </c>
      <c r="F789" s="19" t="s">
        <v>1391</v>
      </c>
      <c r="I789" s="8" t="s">
        <v>39</v>
      </c>
      <c r="J789" s="11">
        <v>1.3</v>
      </c>
      <c r="K789" s="11">
        <v>4.9000000000000004</v>
      </c>
      <c r="L789" s="11" t="s">
        <v>40</v>
      </c>
      <c r="M789" s="11">
        <v>308</v>
      </c>
      <c r="AJ789" s="12">
        <f t="shared" si="49"/>
        <v>0</v>
      </c>
      <c r="AK789" s="12">
        <f t="shared" si="50"/>
        <v>0</v>
      </c>
    </row>
    <row r="790" spans="1:37" ht="72" x14ac:dyDescent="0.3">
      <c r="A790">
        <v>790</v>
      </c>
      <c r="B790" s="21"/>
      <c r="C790" s="9" t="s">
        <v>1392</v>
      </c>
      <c r="D790" s="8" t="s">
        <v>1347</v>
      </c>
      <c r="F790" s="19" t="s">
        <v>1393</v>
      </c>
      <c r="I790" s="8" t="s">
        <v>39</v>
      </c>
      <c r="J790" s="11">
        <v>1.3</v>
      </c>
      <c r="K790" s="11">
        <v>4.9000000000000004</v>
      </c>
      <c r="L790" s="11" t="s">
        <v>40</v>
      </c>
      <c r="M790" s="11">
        <v>278</v>
      </c>
      <c r="AJ790" s="12">
        <f t="shared" si="49"/>
        <v>0</v>
      </c>
      <c r="AK790" s="12">
        <f t="shared" si="50"/>
        <v>0</v>
      </c>
    </row>
    <row r="791" spans="1:37" ht="60" x14ac:dyDescent="0.3">
      <c r="A791">
        <v>791</v>
      </c>
      <c r="B791" s="21"/>
      <c r="C791" s="9" t="s">
        <v>1394</v>
      </c>
      <c r="D791" s="8" t="s">
        <v>1347</v>
      </c>
      <c r="F791" s="19" t="s">
        <v>1395</v>
      </c>
      <c r="I791" s="8" t="s">
        <v>39</v>
      </c>
      <c r="J791" s="11">
        <v>1.3</v>
      </c>
      <c r="K791" s="11">
        <v>4.9000000000000004</v>
      </c>
      <c r="L791" s="11" t="s">
        <v>40</v>
      </c>
      <c r="M791" s="11">
        <v>302</v>
      </c>
      <c r="AJ791" s="12">
        <f t="shared" si="49"/>
        <v>0</v>
      </c>
      <c r="AK791" s="12">
        <f t="shared" si="50"/>
        <v>0</v>
      </c>
    </row>
    <row r="792" spans="1:37" ht="36" x14ac:dyDescent="0.3">
      <c r="A792">
        <v>792</v>
      </c>
      <c r="B792" s="21"/>
      <c r="C792" s="9" t="s">
        <v>1396</v>
      </c>
      <c r="D792" s="8" t="s">
        <v>1347</v>
      </c>
      <c r="F792" s="19" t="s">
        <v>1397</v>
      </c>
      <c r="I792" s="8" t="s">
        <v>39</v>
      </c>
      <c r="J792" s="11">
        <v>1.3</v>
      </c>
      <c r="K792" s="11">
        <v>4.9000000000000004</v>
      </c>
      <c r="L792" s="11" t="s">
        <v>40</v>
      </c>
      <c r="M792" s="17">
        <v>51</v>
      </c>
      <c r="AJ792" s="12">
        <f t="shared" si="49"/>
        <v>0</v>
      </c>
      <c r="AK792" s="12">
        <f t="shared" si="50"/>
        <v>0</v>
      </c>
    </row>
    <row r="793" spans="1:37" ht="60" x14ac:dyDescent="0.3">
      <c r="A793">
        <v>793</v>
      </c>
      <c r="B793" s="21"/>
      <c r="C793" s="9" t="s">
        <v>1398</v>
      </c>
      <c r="D793" s="8" t="s">
        <v>1347</v>
      </c>
      <c r="F793" s="19" t="s">
        <v>1399</v>
      </c>
      <c r="I793" s="8" t="s">
        <v>39</v>
      </c>
      <c r="J793" s="11">
        <v>1.3</v>
      </c>
      <c r="K793" s="11">
        <v>4.9000000000000004</v>
      </c>
      <c r="L793" s="11" t="s">
        <v>40</v>
      </c>
      <c r="AJ793" s="12">
        <f t="shared" si="49"/>
        <v>0</v>
      </c>
      <c r="AK793" s="12">
        <f t="shared" si="50"/>
        <v>0</v>
      </c>
    </row>
    <row r="794" spans="1:37" ht="72" x14ac:dyDescent="0.3">
      <c r="A794">
        <v>794</v>
      </c>
      <c r="B794" s="21"/>
      <c r="C794" s="9" t="s">
        <v>1400</v>
      </c>
      <c r="D794" s="8" t="s">
        <v>1347</v>
      </c>
      <c r="F794" s="19" t="s">
        <v>1401</v>
      </c>
      <c r="I794" s="8" t="s">
        <v>39</v>
      </c>
      <c r="J794" s="11">
        <v>1.3</v>
      </c>
      <c r="K794" s="11">
        <v>4.9000000000000004</v>
      </c>
      <c r="L794" s="11" t="s">
        <v>40</v>
      </c>
      <c r="AJ794" s="12">
        <f t="shared" si="49"/>
        <v>0</v>
      </c>
      <c r="AK794" s="12">
        <f t="shared" si="50"/>
        <v>0</v>
      </c>
    </row>
    <row r="795" spans="1:37" ht="48" x14ac:dyDescent="0.3">
      <c r="A795">
        <v>795</v>
      </c>
      <c r="B795" s="20"/>
      <c r="C795" s="4" t="s">
        <v>1402</v>
      </c>
      <c r="D795" s="3" t="s">
        <v>1347</v>
      </c>
      <c r="E795" s="3"/>
      <c r="F795" s="18" t="s">
        <v>214</v>
      </c>
      <c r="I795" s="3" t="s">
        <v>39</v>
      </c>
      <c r="J795" s="6">
        <v>1</v>
      </c>
      <c r="K795" s="6">
        <v>5</v>
      </c>
      <c r="L795" s="6" t="s">
        <v>40</v>
      </c>
      <c r="M795" s="6">
        <v>400</v>
      </c>
      <c r="N795" s="3">
        <v>25</v>
      </c>
      <c r="O795" s="6">
        <v>15.3</v>
      </c>
      <c r="AJ795" s="7">
        <f t="shared" si="49"/>
        <v>0</v>
      </c>
      <c r="AK795" s="7">
        <f t="shared" si="50"/>
        <v>0</v>
      </c>
    </row>
    <row r="796" spans="1:37" ht="72" x14ac:dyDescent="0.3">
      <c r="A796">
        <v>796</v>
      </c>
      <c r="B796" s="21"/>
      <c r="C796" s="9" t="s">
        <v>1403</v>
      </c>
      <c r="D796" s="8" t="s">
        <v>1347</v>
      </c>
      <c r="F796" s="19" t="s">
        <v>216</v>
      </c>
      <c r="I796" s="8" t="s">
        <v>39</v>
      </c>
      <c r="J796" s="11">
        <v>1</v>
      </c>
      <c r="K796" s="11">
        <v>5</v>
      </c>
      <c r="L796" s="11" t="s">
        <v>40</v>
      </c>
      <c r="M796" s="11">
        <v>442</v>
      </c>
      <c r="AJ796" s="12">
        <f t="shared" si="49"/>
        <v>0</v>
      </c>
      <c r="AK796" s="12">
        <f t="shared" si="50"/>
        <v>0</v>
      </c>
    </row>
    <row r="797" spans="1:37" ht="72" x14ac:dyDescent="0.3">
      <c r="A797">
        <v>797</v>
      </c>
      <c r="B797" s="21"/>
      <c r="C797" s="9" t="s">
        <v>1404</v>
      </c>
      <c r="D797" s="8" t="s">
        <v>1347</v>
      </c>
      <c r="F797" s="19" t="s">
        <v>218</v>
      </c>
      <c r="I797" s="8" t="s">
        <v>39</v>
      </c>
      <c r="J797" s="11">
        <v>1</v>
      </c>
      <c r="K797" s="11">
        <v>5</v>
      </c>
      <c r="L797" s="11" t="s">
        <v>40</v>
      </c>
      <c r="M797" s="11">
        <v>406</v>
      </c>
      <c r="AJ797" s="12">
        <f t="shared" si="49"/>
        <v>0</v>
      </c>
      <c r="AK797" s="12">
        <f t="shared" si="50"/>
        <v>0</v>
      </c>
    </row>
    <row r="798" spans="1:37" ht="60" x14ac:dyDescent="0.3">
      <c r="A798">
        <v>798</v>
      </c>
      <c r="B798" s="21"/>
      <c r="C798" s="9" t="s">
        <v>1405</v>
      </c>
      <c r="D798" s="8" t="s">
        <v>1347</v>
      </c>
      <c r="F798" s="19" t="s">
        <v>220</v>
      </c>
      <c r="I798" s="8" t="s">
        <v>39</v>
      </c>
      <c r="J798" s="11">
        <v>1</v>
      </c>
      <c r="K798" s="11">
        <v>5</v>
      </c>
      <c r="L798" s="11" t="s">
        <v>40</v>
      </c>
      <c r="M798" s="11">
        <v>436</v>
      </c>
      <c r="AJ798" s="12">
        <f t="shared" si="49"/>
        <v>0</v>
      </c>
      <c r="AK798" s="12">
        <f t="shared" si="50"/>
        <v>0</v>
      </c>
    </row>
    <row r="799" spans="1:37" ht="36" x14ac:dyDescent="0.3">
      <c r="A799">
        <v>799</v>
      </c>
      <c r="B799" s="21"/>
      <c r="C799" s="9" t="s">
        <v>1406</v>
      </c>
      <c r="D799" s="8" t="s">
        <v>1347</v>
      </c>
      <c r="F799" s="19" t="s">
        <v>1407</v>
      </c>
      <c r="I799" s="8" t="s">
        <v>39</v>
      </c>
      <c r="J799" s="11">
        <v>1</v>
      </c>
      <c r="K799" s="11">
        <v>5</v>
      </c>
      <c r="L799" s="11" t="s">
        <v>40</v>
      </c>
      <c r="M799" s="17">
        <v>75</v>
      </c>
      <c r="AJ799" s="12">
        <f t="shared" si="49"/>
        <v>0</v>
      </c>
      <c r="AK799" s="12">
        <f t="shared" si="50"/>
        <v>0</v>
      </c>
    </row>
    <row r="800" spans="1:37" ht="60" x14ac:dyDescent="0.3">
      <c r="A800">
        <v>800</v>
      </c>
      <c r="B800" s="21"/>
      <c r="C800" s="9" t="s">
        <v>1408</v>
      </c>
      <c r="D800" s="8" t="s">
        <v>1347</v>
      </c>
      <c r="F800" s="19" t="s">
        <v>1409</v>
      </c>
      <c r="I800" s="8" t="s">
        <v>39</v>
      </c>
      <c r="J800" s="11">
        <v>1</v>
      </c>
      <c r="K800" s="11">
        <v>5</v>
      </c>
      <c r="L800" s="11" t="s">
        <v>40</v>
      </c>
      <c r="AJ800" s="12">
        <f t="shared" ref="AJ800:AJ855" si="51">AU800*$O$2</f>
        <v>0</v>
      </c>
      <c r="AK800" s="12">
        <f t="shared" si="50"/>
        <v>0</v>
      </c>
    </row>
    <row r="801" spans="1:37" ht="72" x14ac:dyDescent="0.3">
      <c r="A801">
        <v>801</v>
      </c>
      <c r="B801" s="21"/>
      <c r="C801" s="9" t="s">
        <v>1410</v>
      </c>
      <c r="D801" s="8" t="s">
        <v>1347</v>
      </c>
      <c r="F801" s="19" t="s">
        <v>1411</v>
      </c>
      <c r="I801" s="8" t="s">
        <v>39</v>
      </c>
      <c r="J801" s="11">
        <v>1</v>
      </c>
      <c r="K801" s="11">
        <v>5</v>
      </c>
      <c r="L801" s="11" t="s">
        <v>40</v>
      </c>
      <c r="AJ801" s="12">
        <f t="shared" si="51"/>
        <v>0</v>
      </c>
      <c r="AK801" s="12">
        <f t="shared" si="50"/>
        <v>0</v>
      </c>
    </row>
    <row r="802" spans="1:37" ht="36" x14ac:dyDescent="0.3">
      <c r="A802">
        <v>802</v>
      </c>
      <c r="B802" s="20"/>
      <c r="C802" s="4" t="s">
        <v>1412</v>
      </c>
      <c r="D802" s="3" t="s">
        <v>1347</v>
      </c>
      <c r="E802" s="3"/>
      <c r="F802" s="18" t="s">
        <v>1413</v>
      </c>
      <c r="I802" s="3" t="s">
        <v>39</v>
      </c>
      <c r="J802" s="6">
        <v>0.85</v>
      </c>
      <c r="K802" s="6">
        <v>5.8</v>
      </c>
      <c r="L802" s="6" t="s">
        <v>40</v>
      </c>
      <c r="M802" s="6">
        <v>304</v>
      </c>
      <c r="N802" s="3">
        <v>19</v>
      </c>
      <c r="O802" s="6">
        <v>14.25</v>
      </c>
      <c r="AJ802" s="7">
        <f t="shared" si="51"/>
        <v>0</v>
      </c>
      <c r="AK802" s="7">
        <f t="shared" si="50"/>
        <v>0</v>
      </c>
    </row>
    <row r="803" spans="1:37" ht="72" x14ac:dyDescent="0.3">
      <c r="A803">
        <v>803</v>
      </c>
      <c r="B803" s="21"/>
      <c r="C803" s="9" t="s">
        <v>1414</v>
      </c>
      <c r="D803" s="8" t="s">
        <v>1347</v>
      </c>
      <c r="F803" s="19" t="s">
        <v>1415</v>
      </c>
      <c r="I803" s="8" t="s">
        <v>39</v>
      </c>
      <c r="J803" s="11">
        <v>0.85</v>
      </c>
      <c r="K803" s="11">
        <v>5.8</v>
      </c>
      <c r="L803" s="11" t="s">
        <v>40</v>
      </c>
      <c r="M803" s="11">
        <v>345</v>
      </c>
      <c r="AJ803" s="12">
        <f t="shared" si="51"/>
        <v>0</v>
      </c>
      <c r="AK803" s="12">
        <f t="shared" si="50"/>
        <v>0</v>
      </c>
    </row>
    <row r="804" spans="1:37" ht="60" x14ac:dyDescent="0.3">
      <c r="A804">
        <v>804</v>
      </c>
      <c r="B804" s="21"/>
      <c r="C804" s="9" t="s">
        <v>1416</v>
      </c>
      <c r="D804" s="8" t="s">
        <v>1347</v>
      </c>
      <c r="F804" s="19" t="s">
        <v>1417</v>
      </c>
      <c r="I804" s="8" t="s">
        <v>39</v>
      </c>
      <c r="J804" s="11">
        <v>0.85</v>
      </c>
      <c r="K804" s="11">
        <v>5.8</v>
      </c>
      <c r="L804" s="11" t="s">
        <v>40</v>
      </c>
      <c r="M804" s="11">
        <v>309</v>
      </c>
      <c r="AJ804" s="12">
        <f t="shared" si="51"/>
        <v>0</v>
      </c>
      <c r="AK804" s="12">
        <f t="shared" si="50"/>
        <v>0</v>
      </c>
    </row>
    <row r="805" spans="1:37" ht="48" x14ac:dyDescent="0.3">
      <c r="A805">
        <v>805</v>
      </c>
      <c r="B805" s="21"/>
      <c r="C805" s="9" t="s">
        <v>1418</v>
      </c>
      <c r="D805" s="8" t="s">
        <v>1347</v>
      </c>
      <c r="F805" s="19" t="s">
        <v>1419</v>
      </c>
      <c r="I805" s="8" t="s">
        <v>39</v>
      </c>
      <c r="J805" s="11">
        <v>0.85</v>
      </c>
      <c r="K805" s="11">
        <v>5.8</v>
      </c>
      <c r="L805" s="11" t="s">
        <v>40</v>
      </c>
      <c r="M805" s="11">
        <v>340</v>
      </c>
      <c r="AJ805" s="12">
        <f t="shared" si="51"/>
        <v>0</v>
      </c>
      <c r="AK805" s="12">
        <f t="shared" si="50"/>
        <v>0</v>
      </c>
    </row>
    <row r="806" spans="1:37" ht="36" x14ac:dyDescent="0.3">
      <c r="A806">
        <v>806</v>
      </c>
      <c r="B806" s="21"/>
      <c r="C806" s="9" t="s">
        <v>1420</v>
      </c>
      <c r="D806" s="8" t="s">
        <v>1347</v>
      </c>
      <c r="F806" s="19" t="s">
        <v>1421</v>
      </c>
      <c r="I806" s="8" t="s">
        <v>39</v>
      </c>
      <c r="J806" s="11">
        <v>0.85</v>
      </c>
      <c r="K806" s="11">
        <v>5.8</v>
      </c>
      <c r="L806" s="11" t="s">
        <v>40</v>
      </c>
      <c r="M806" s="17">
        <v>57</v>
      </c>
      <c r="AJ806" s="12">
        <f t="shared" si="51"/>
        <v>0</v>
      </c>
      <c r="AK806" s="12">
        <f t="shared" si="50"/>
        <v>0</v>
      </c>
    </row>
    <row r="807" spans="1:37" ht="60" x14ac:dyDescent="0.3">
      <c r="A807">
        <v>807</v>
      </c>
      <c r="B807" s="21"/>
      <c r="C807" s="9" t="s">
        <v>1422</v>
      </c>
      <c r="D807" s="8" t="s">
        <v>1347</v>
      </c>
      <c r="F807" s="19" t="s">
        <v>1423</v>
      </c>
      <c r="I807" s="8" t="s">
        <v>39</v>
      </c>
      <c r="J807" s="11">
        <v>0.85</v>
      </c>
      <c r="K807" s="11">
        <v>5.8</v>
      </c>
      <c r="L807" s="11" t="s">
        <v>40</v>
      </c>
      <c r="AJ807" s="12">
        <f t="shared" si="51"/>
        <v>0</v>
      </c>
      <c r="AK807" s="12">
        <f t="shared" si="50"/>
        <v>0</v>
      </c>
    </row>
    <row r="808" spans="1:37" ht="72" x14ac:dyDescent="0.3">
      <c r="A808">
        <v>808</v>
      </c>
      <c r="B808" s="21"/>
      <c r="C808" s="9" t="s">
        <v>1424</v>
      </c>
      <c r="D808" s="8" t="s">
        <v>1347</v>
      </c>
      <c r="F808" s="19" t="s">
        <v>1425</v>
      </c>
      <c r="I808" s="8" t="s">
        <v>39</v>
      </c>
      <c r="J808" s="11">
        <v>0.85</v>
      </c>
      <c r="K808" s="11">
        <v>5.8</v>
      </c>
      <c r="L808" s="11" t="s">
        <v>40</v>
      </c>
      <c r="AJ808" s="12">
        <f t="shared" si="51"/>
        <v>0</v>
      </c>
      <c r="AK808" s="12">
        <f t="shared" si="50"/>
        <v>0</v>
      </c>
    </row>
    <row r="809" spans="1:37" ht="48" x14ac:dyDescent="0.3">
      <c r="A809">
        <v>809</v>
      </c>
      <c r="B809" s="20"/>
      <c r="C809" s="4" t="s">
        <v>1426</v>
      </c>
      <c r="D809" s="3" t="s">
        <v>1347</v>
      </c>
      <c r="E809" s="3"/>
      <c r="F809" s="18" t="s">
        <v>1427</v>
      </c>
      <c r="I809" s="3" t="s">
        <v>39</v>
      </c>
      <c r="J809" s="6">
        <v>1</v>
      </c>
      <c r="K809" s="6">
        <v>4.0999999999999996</v>
      </c>
      <c r="L809" s="6" t="s">
        <v>40</v>
      </c>
      <c r="M809" s="6">
        <v>320</v>
      </c>
      <c r="N809" s="3">
        <v>20</v>
      </c>
      <c r="O809" s="6">
        <v>11</v>
      </c>
      <c r="AJ809" s="7">
        <f t="shared" si="51"/>
        <v>0</v>
      </c>
      <c r="AK809" s="7">
        <f t="shared" si="50"/>
        <v>0</v>
      </c>
    </row>
    <row r="810" spans="1:37" ht="72" x14ac:dyDescent="0.3">
      <c r="A810">
        <v>810</v>
      </c>
      <c r="B810" s="21"/>
      <c r="C810" s="9" t="s">
        <v>1428</v>
      </c>
      <c r="D810" s="8" t="s">
        <v>1347</v>
      </c>
      <c r="F810" s="19" t="s">
        <v>1429</v>
      </c>
      <c r="I810" s="8" t="s">
        <v>39</v>
      </c>
      <c r="J810" s="11">
        <v>1</v>
      </c>
      <c r="K810" s="11">
        <v>4.0999999999999996</v>
      </c>
      <c r="L810" s="11" t="s">
        <v>40</v>
      </c>
      <c r="M810" s="11">
        <v>354</v>
      </c>
      <c r="AJ810" s="12">
        <f t="shared" si="51"/>
        <v>0</v>
      </c>
      <c r="AK810" s="12">
        <f t="shared" si="50"/>
        <v>0</v>
      </c>
    </row>
    <row r="811" spans="1:37" ht="72" x14ac:dyDescent="0.3">
      <c r="A811">
        <v>811</v>
      </c>
      <c r="B811" s="21"/>
      <c r="C811" s="9" t="s">
        <v>1430</v>
      </c>
      <c r="D811" s="8" t="s">
        <v>1347</v>
      </c>
      <c r="F811" s="19" t="s">
        <v>1431</v>
      </c>
      <c r="I811" s="8" t="s">
        <v>39</v>
      </c>
      <c r="J811" s="11">
        <v>1</v>
      </c>
      <c r="K811" s="11">
        <v>4.0999999999999996</v>
      </c>
      <c r="L811" s="11" t="s">
        <v>40</v>
      </c>
      <c r="M811" s="11">
        <v>324</v>
      </c>
      <c r="AJ811" s="12">
        <f t="shared" si="51"/>
        <v>0</v>
      </c>
      <c r="AK811" s="12">
        <f t="shared" si="50"/>
        <v>0</v>
      </c>
    </row>
    <row r="812" spans="1:37" ht="60" x14ac:dyDescent="0.3">
      <c r="A812">
        <v>812</v>
      </c>
      <c r="B812" s="21"/>
      <c r="C812" s="9" t="s">
        <v>1432</v>
      </c>
      <c r="D812" s="8" t="s">
        <v>1347</v>
      </c>
      <c r="F812" s="19" t="s">
        <v>1433</v>
      </c>
      <c r="I812" s="8" t="s">
        <v>39</v>
      </c>
      <c r="J812" s="11">
        <v>1</v>
      </c>
      <c r="K812" s="11">
        <v>4.0999999999999996</v>
      </c>
      <c r="L812" s="11" t="s">
        <v>40</v>
      </c>
      <c r="M812" s="11">
        <v>350</v>
      </c>
      <c r="AJ812" s="12">
        <f t="shared" si="51"/>
        <v>0</v>
      </c>
      <c r="AK812" s="12">
        <f t="shared" si="50"/>
        <v>0</v>
      </c>
    </row>
    <row r="813" spans="1:37" ht="36" x14ac:dyDescent="0.3">
      <c r="A813">
        <v>813</v>
      </c>
      <c r="B813" s="21"/>
      <c r="C813" s="9" t="s">
        <v>1434</v>
      </c>
      <c r="D813" s="8" t="s">
        <v>1347</v>
      </c>
      <c r="F813" s="19" t="s">
        <v>1435</v>
      </c>
      <c r="I813" s="8" t="s">
        <v>39</v>
      </c>
      <c r="J813" s="11">
        <v>1</v>
      </c>
      <c r="K813" s="11">
        <v>4.0999999999999996</v>
      </c>
      <c r="L813" s="11" t="s">
        <v>40</v>
      </c>
      <c r="M813" s="17">
        <v>60</v>
      </c>
      <c r="AJ813" s="12">
        <f t="shared" si="51"/>
        <v>0</v>
      </c>
      <c r="AK813" s="12">
        <f t="shared" si="50"/>
        <v>0</v>
      </c>
    </row>
    <row r="814" spans="1:37" ht="60" x14ac:dyDescent="0.3">
      <c r="A814">
        <v>814</v>
      </c>
      <c r="B814" s="21"/>
      <c r="C814" s="9" t="s">
        <v>1436</v>
      </c>
      <c r="D814" s="8" t="s">
        <v>1347</v>
      </c>
      <c r="F814" s="19" t="s">
        <v>1437</v>
      </c>
      <c r="I814" s="8" t="s">
        <v>39</v>
      </c>
      <c r="J814" s="11">
        <v>1</v>
      </c>
      <c r="K814" s="11">
        <v>4.0999999999999996</v>
      </c>
      <c r="L814" s="11" t="s">
        <v>40</v>
      </c>
      <c r="M814" s="11">
        <v>365</v>
      </c>
      <c r="AJ814" s="12">
        <f t="shared" si="51"/>
        <v>0</v>
      </c>
      <c r="AK814" s="12">
        <f t="shared" si="50"/>
        <v>0</v>
      </c>
    </row>
    <row r="815" spans="1:37" ht="72" x14ac:dyDescent="0.3">
      <c r="A815">
        <v>815</v>
      </c>
      <c r="B815" s="21"/>
      <c r="C815" s="9" t="s">
        <v>1438</v>
      </c>
      <c r="D815" s="8" t="s">
        <v>1347</v>
      </c>
      <c r="F815" s="19" t="s">
        <v>1439</v>
      </c>
      <c r="I815" s="8" t="s">
        <v>39</v>
      </c>
      <c r="J815" s="11">
        <v>1</v>
      </c>
      <c r="K815" s="11">
        <v>4.0999999999999996</v>
      </c>
      <c r="L815" s="11" t="s">
        <v>40</v>
      </c>
      <c r="M815" s="11">
        <v>395</v>
      </c>
      <c r="AJ815" s="12">
        <f t="shared" si="51"/>
        <v>0</v>
      </c>
      <c r="AK815" s="12">
        <f t="shared" si="50"/>
        <v>0</v>
      </c>
    </row>
    <row r="816" spans="1:37" ht="36" x14ac:dyDescent="0.3">
      <c r="A816">
        <v>816</v>
      </c>
      <c r="B816" s="20"/>
      <c r="C816" s="4" t="s">
        <v>1440</v>
      </c>
      <c r="D816" s="3" t="s">
        <v>1347</v>
      </c>
      <c r="E816" s="3"/>
      <c r="F816" s="18" t="s">
        <v>106</v>
      </c>
      <c r="I816" s="3" t="s">
        <v>39</v>
      </c>
      <c r="J816" s="6">
        <v>0.8</v>
      </c>
      <c r="K816" s="6">
        <v>5</v>
      </c>
      <c r="L816" s="6" t="s">
        <v>40</v>
      </c>
      <c r="M816" s="6">
        <v>384</v>
      </c>
      <c r="N816" s="3">
        <v>24</v>
      </c>
      <c r="O816" s="6">
        <v>18</v>
      </c>
      <c r="AJ816" s="7">
        <f t="shared" si="51"/>
        <v>0</v>
      </c>
      <c r="AK816" s="7">
        <f t="shared" si="50"/>
        <v>0</v>
      </c>
    </row>
    <row r="817" spans="1:37" ht="72" x14ac:dyDescent="0.3">
      <c r="A817">
        <v>817</v>
      </c>
      <c r="B817" s="21"/>
      <c r="C817" s="9" t="s">
        <v>1441</v>
      </c>
      <c r="D817" s="8" t="s">
        <v>1347</v>
      </c>
      <c r="F817" s="19" t="s">
        <v>108</v>
      </c>
      <c r="I817" s="8" t="s">
        <v>39</v>
      </c>
      <c r="J817" s="11">
        <v>0.8</v>
      </c>
      <c r="K817" s="11">
        <v>5</v>
      </c>
      <c r="L817" s="11" t="s">
        <v>40</v>
      </c>
      <c r="M817" s="11">
        <v>421</v>
      </c>
      <c r="AJ817" s="12">
        <f t="shared" si="51"/>
        <v>0</v>
      </c>
      <c r="AK817" s="12">
        <f t="shared" si="50"/>
        <v>0</v>
      </c>
    </row>
    <row r="818" spans="1:37" ht="60" x14ac:dyDescent="0.3">
      <c r="A818">
        <v>818</v>
      </c>
      <c r="B818" s="21"/>
      <c r="C818" s="9" t="s">
        <v>1442</v>
      </c>
      <c r="D818" s="8" t="s">
        <v>1347</v>
      </c>
      <c r="F818" s="19" t="s">
        <v>110</v>
      </c>
      <c r="I818" s="8" t="s">
        <v>39</v>
      </c>
      <c r="J818" s="11">
        <v>0.8</v>
      </c>
      <c r="K818" s="11">
        <v>5</v>
      </c>
      <c r="L818" s="11" t="s">
        <v>40</v>
      </c>
      <c r="M818" s="11">
        <v>391</v>
      </c>
      <c r="AJ818" s="12">
        <f t="shared" si="51"/>
        <v>0</v>
      </c>
      <c r="AK818" s="12">
        <f t="shared" si="50"/>
        <v>0</v>
      </c>
    </row>
    <row r="819" spans="1:37" ht="48" x14ac:dyDescent="0.3">
      <c r="A819">
        <v>819</v>
      </c>
      <c r="B819" s="21"/>
      <c r="C819" s="9" t="s">
        <v>1443</v>
      </c>
      <c r="D819" s="8" t="s">
        <v>1347</v>
      </c>
      <c r="F819" s="19" t="s">
        <v>112</v>
      </c>
      <c r="I819" s="8" t="s">
        <v>39</v>
      </c>
      <c r="J819" s="11">
        <v>0.8</v>
      </c>
      <c r="K819" s="11">
        <v>5</v>
      </c>
      <c r="L819" s="11" t="s">
        <v>40</v>
      </c>
      <c r="M819" s="11">
        <v>414</v>
      </c>
      <c r="AJ819" s="12">
        <f t="shared" si="51"/>
        <v>0</v>
      </c>
      <c r="AK819" s="12">
        <f t="shared" si="50"/>
        <v>0</v>
      </c>
    </row>
    <row r="820" spans="1:37" ht="36" x14ac:dyDescent="0.3">
      <c r="A820">
        <v>820</v>
      </c>
      <c r="B820" s="21"/>
      <c r="C820" s="9" t="s">
        <v>1444</v>
      </c>
      <c r="D820" s="8" t="s">
        <v>1347</v>
      </c>
      <c r="F820" s="19" t="s">
        <v>1445</v>
      </c>
      <c r="I820" s="8" t="s">
        <v>39</v>
      </c>
      <c r="J820" s="11">
        <v>0.8</v>
      </c>
      <c r="K820" s="11">
        <v>5</v>
      </c>
      <c r="L820" s="11" t="s">
        <v>40</v>
      </c>
      <c r="M820" s="17">
        <v>72</v>
      </c>
      <c r="AJ820" s="12">
        <f t="shared" si="51"/>
        <v>0</v>
      </c>
      <c r="AK820" s="12">
        <f t="shared" si="50"/>
        <v>0</v>
      </c>
    </row>
    <row r="821" spans="1:37" ht="60" x14ac:dyDescent="0.3">
      <c r="A821">
        <v>821</v>
      </c>
      <c r="B821" s="21"/>
      <c r="C821" s="9" t="s">
        <v>1446</v>
      </c>
      <c r="D821" s="8" t="s">
        <v>1347</v>
      </c>
      <c r="F821" s="19" t="s">
        <v>1447</v>
      </c>
      <c r="I821" s="8" t="s">
        <v>39</v>
      </c>
      <c r="J821" s="11">
        <v>0.8</v>
      </c>
      <c r="K821" s="11">
        <v>5</v>
      </c>
      <c r="L821" s="11" t="s">
        <v>40</v>
      </c>
      <c r="AJ821" s="12">
        <f t="shared" si="51"/>
        <v>0</v>
      </c>
      <c r="AK821" s="12">
        <f t="shared" si="50"/>
        <v>0</v>
      </c>
    </row>
    <row r="822" spans="1:37" ht="72" x14ac:dyDescent="0.3">
      <c r="A822">
        <v>822</v>
      </c>
      <c r="B822" s="21"/>
      <c r="C822" s="9" t="s">
        <v>1448</v>
      </c>
      <c r="D822" s="8" t="s">
        <v>1347</v>
      </c>
      <c r="F822" s="19" t="s">
        <v>1449</v>
      </c>
      <c r="I822" s="8" t="s">
        <v>39</v>
      </c>
      <c r="J822" s="11">
        <v>0.8</v>
      </c>
      <c r="K822" s="11">
        <v>5</v>
      </c>
      <c r="L822" s="11" t="s">
        <v>40</v>
      </c>
      <c r="AJ822" s="12">
        <f t="shared" si="51"/>
        <v>0</v>
      </c>
      <c r="AK822" s="12">
        <f t="shared" si="50"/>
        <v>0</v>
      </c>
    </row>
    <row r="823" spans="1:37" ht="60" x14ac:dyDescent="0.3">
      <c r="A823">
        <v>823</v>
      </c>
      <c r="B823" s="20"/>
      <c r="C823" s="4" t="s">
        <v>1450</v>
      </c>
      <c r="D823" s="3" t="s">
        <v>1347</v>
      </c>
      <c r="E823" s="3"/>
      <c r="F823" s="18" t="s">
        <v>1451</v>
      </c>
      <c r="I823" s="3" t="s">
        <v>39</v>
      </c>
      <c r="J823" s="6">
        <v>1</v>
      </c>
      <c r="K823" s="6">
        <v>5.35</v>
      </c>
      <c r="L823" s="6">
        <v>0.25</v>
      </c>
      <c r="M823" s="6">
        <v>1048</v>
      </c>
      <c r="N823" s="3"/>
      <c r="O823" s="6"/>
      <c r="AJ823" s="7">
        <f t="shared" si="51"/>
        <v>0</v>
      </c>
      <c r="AK823" s="7">
        <f t="shared" si="50"/>
        <v>0</v>
      </c>
    </row>
    <row r="824" spans="1:37" ht="84" x14ac:dyDescent="0.3">
      <c r="A824">
        <v>824</v>
      </c>
      <c r="B824" s="21"/>
      <c r="C824" s="9" t="s">
        <v>1452</v>
      </c>
      <c r="D824" s="8" t="s">
        <v>1347</v>
      </c>
      <c r="F824" s="19" t="s">
        <v>1453</v>
      </c>
      <c r="I824" s="8" t="s">
        <v>39</v>
      </c>
      <c r="J824" s="11">
        <v>1</v>
      </c>
      <c r="K824" s="11">
        <v>5.35</v>
      </c>
      <c r="L824" s="11">
        <v>0.25</v>
      </c>
      <c r="M824" s="11">
        <v>1090</v>
      </c>
      <c r="AJ824" s="12">
        <f t="shared" si="51"/>
        <v>0</v>
      </c>
      <c r="AK824" s="12">
        <f t="shared" si="50"/>
        <v>0</v>
      </c>
    </row>
    <row r="825" spans="1:37" ht="84" x14ac:dyDescent="0.3">
      <c r="A825">
        <v>825</v>
      </c>
      <c r="B825" s="21"/>
      <c r="C825" s="9" t="s">
        <v>1454</v>
      </c>
      <c r="D825" s="8" t="s">
        <v>1347</v>
      </c>
      <c r="F825" s="19" t="s">
        <v>1455</v>
      </c>
      <c r="I825" s="8" t="s">
        <v>39</v>
      </c>
      <c r="J825" s="11">
        <v>1</v>
      </c>
      <c r="K825" s="11">
        <v>5.35</v>
      </c>
      <c r="L825" s="11">
        <v>0.25</v>
      </c>
      <c r="M825" s="11">
        <v>1054</v>
      </c>
      <c r="AJ825" s="12">
        <f t="shared" si="51"/>
        <v>0</v>
      </c>
      <c r="AK825" s="12">
        <f t="shared" si="50"/>
        <v>0</v>
      </c>
    </row>
    <row r="826" spans="1:37" ht="72" x14ac:dyDescent="0.3">
      <c r="A826">
        <v>826</v>
      </c>
      <c r="B826" s="21"/>
      <c r="C826" s="9" t="s">
        <v>1456</v>
      </c>
      <c r="D826" s="8" t="s">
        <v>1347</v>
      </c>
      <c r="F826" s="19" t="s">
        <v>1457</v>
      </c>
      <c r="I826" s="8" t="s">
        <v>39</v>
      </c>
      <c r="J826" s="11">
        <v>1</v>
      </c>
      <c r="K826" s="11">
        <v>5.35</v>
      </c>
      <c r="L826" s="11">
        <v>0.25</v>
      </c>
      <c r="M826" s="11">
        <v>1084</v>
      </c>
      <c r="AJ826" s="12">
        <f t="shared" si="51"/>
        <v>0</v>
      </c>
      <c r="AK826" s="12">
        <f t="shared" si="50"/>
        <v>0</v>
      </c>
    </row>
    <row r="827" spans="1:37" ht="60" x14ac:dyDescent="0.3">
      <c r="A827">
        <v>827</v>
      </c>
      <c r="B827" s="21"/>
      <c r="C827" s="9" t="s">
        <v>1458</v>
      </c>
      <c r="D827" s="8" t="s">
        <v>1347</v>
      </c>
      <c r="F827" s="19" t="s">
        <v>1459</v>
      </c>
      <c r="I827" s="8" t="s">
        <v>39</v>
      </c>
      <c r="J827" s="11">
        <v>1</v>
      </c>
      <c r="K827" s="11">
        <v>5.35</v>
      </c>
      <c r="L827" s="11">
        <v>0.25</v>
      </c>
      <c r="M827" s="17">
        <v>489</v>
      </c>
      <c r="AJ827" s="12">
        <f t="shared" si="51"/>
        <v>0</v>
      </c>
      <c r="AK827" s="12">
        <f t="shared" si="50"/>
        <v>0</v>
      </c>
    </row>
    <row r="828" spans="1:37" ht="84" x14ac:dyDescent="0.3">
      <c r="A828">
        <v>828</v>
      </c>
      <c r="B828" s="21"/>
      <c r="C828" s="9" t="s">
        <v>1460</v>
      </c>
      <c r="D828" s="8" t="s">
        <v>1347</v>
      </c>
      <c r="F828" s="19" t="s">
        <v>1461</v>
      </c>
      <c r="I828" s="8" t="s">
        <v>39</v>
      </c>
      <c r="J828" s="11">
        <v>1</v>
      </c>
      <c r="K828" s="11">
        <v>5.35</v>
      </c>
      <c r="L828" s="11">
        <v>0.25</v>
      </c>
      <c r="AJ828" s="12">
        <f t="shared" si="51"/>
        <v>0</v>
      </c>
      <c r="AK828" s="12">
        <f t="shared" si="50"/>
        <v>0</v>
      </c>
    </row>
    <row r="829" spans="1:37" ht="96" x14ac:dyDescent="0.3">
      <c r="A829">
        <v>829</v>
      </c>
      <c r="B829" s="21"/>
      <c r="C829" s="9" t="s">
        <v>1462</v>
      </c>
      <c r="D829" s="8" t="s">
        <v>1347</v>
      </c>
      <c r="F829" s="19" t="s">
        <v>1463</v>
      </c>
      <c r="I829" s="8" t="s">
        <v>39</v>
      </c>
      <c r="J829" s="11">
        <v>1</v>
      </c>
      <c r="K829" s="11">
        <v>5.35</v>
      </c>
      <c r="L829" s="11">
        <v>0.25</v>
      </c>
      <c r="AJ829" s="12">
        <f t="shared" si="51"/>
        <v>0</v>
      </c>
      <c r="AK829" s="12">
        <f t="shared" si="50"/>
        <v>0</v>
      </c>
    </row>
    <row r="830" spans="1:37" ht="60" x14ac:dyDescent="0.3">
      <c r="A830">
        <v>830</v>
      </c>
      <c r="B830" s="20"/>
      <c r="C830" s="4" t="s">
        <v>1464</v>
      </c>
      <c r="D830" s="3" t="s">
        <v>1347</v>
      </c>
      <c r="E830" s="3"/>
      <c r="F830" s="18" t="s">
        <v>1451</v>
      </c>
      <c r="I830" s="3" t="s">
        <v>39</v>
      </c>
      <c r="J830" s="6">
        <v>1.2</v>
      </c>
      <c r="K830" s="6">
        <v>5.9</v>
      </c>
      <c r="L830" s="6">
        <v>0.25</v>
      </c>
      <c r="M830" s="6">
        <v>584</v>
      </c>
      <c r="N830" s="3"/>
      <c r="O830" s="6"/>
      <c r="AJ830" s="7">
        <f t="shared" si="51"/>
        <v>0</v>
      </c>
      <c r="AK830" s="7">
        <f t="shared" si="50"/>
        <v>0</v>
      </c>
    </row>
    <row r="831" spans="1:37" ht="84" x14ac:dyDescent="0.3">
      <c r="A831">
        <v>831</v>
      </c>
      <c r="B831" s="21"/>
      <c r="C831" s="9" t="s">
        <v>1465</v>
      </c>
      <c r="D831" s="8" t="s">
        <v>1347</v>
      </c>
      <c r="F831" s="19" t="s">
        <v>1453</v>
      </c>
      <c r="I831" s="8" t="s">
        <v>39</v>
      </c>
      <c r="J831" s="11">
        <v>1.2</v>
      </c>
      <c r="K831" s="11">
        <v>5.9</v>
      </c>
      <c r="L831" s="11">
        <v>0.25</v>
      </c>
      <c r="M831" s="11">
        <v>614</v>
      </c>
      <c r="AJ831" s="12">
        <f t="shared" si="51"/>
        <v>0</v>
      </c>
      <c r="AK831" s="12">
        <f t="shared" si="50"/>
        <v>0</v>
      </c>
    </row>
    <row r="832" spans="1:37" ht="84" x14ac:dyDescent="0.3">
      <c r="A832">
        <v>832</v>
      </c>
      <c r="B832" s="21"/>
      <c r="C832" s="9" t="s">
        <v>1466</v>
      </c>
      <c r="D832" s="8" t="s">
        <v>1347</v>
      </c>
      <c r="F832" s="19" t="s">
        <v>1455</v>
      </c>
      <c r="I832" s="8" t="s">
        <v>39</v>
      </c>
      <c r="J832" s="11">
        <v>1.2</v>
      </c>
      <c r="K832" s="11">
        <v>5.9</v>
      </c>
      <c r="L832" s="11">
        <v>0.25</v>
      </c>
      <c r="M832" s="11">
        <v>590</v>
      </c>
      <c r="AJ832" s="12">
        <f t="shared" si="51"/>
        <v>0</v>
      </c>
      <c r="AK832" s="12">
        <f t="shared" si="50"/>
        <v>0</v>
      </c>
    </row>
    <row r="833" spans="1:37" ht="72" x14ac:dyDescent="0.3">
      <c r="A833">
        <v>833</v>
      </c>
      <c r="B833" s="21"/>
      <c r="C833" s="9" t="s">
        <v>1467</v>
      </c>
      <c r="D833" s="8" t="s">
        <v>1347</v>
      </c>
      <c r="F833" s="19" t="s">
        <v>1457</v>
      </c>
      <c r="I833" s="8" t="s">
        <v>39</v>
      </c>
      <c r="J833" s="11">
        <v>1.2</v>
      </c>
      <c r="K833" s="11">
        <v>5.9</v>
      </c>
      <c r="L833" s="11">
        <v>0.25</v>
      </c>
      <c r="M833" s="11">
        <v>608</v>
      </c>
      <c r="AJ833" s="12">
        <f t="shared" si="51"/>
        <v>0</v>
      </c>
      <c r="AK833" s="12">
        <f t="shared" si="50"/>
        <v>0</v>
      </c>
    </row>
    <row r="834" spans="1:37" ht="60" x14ac:dyDescent="0.3">
      <c r="A834">
        <v>834</v>
      </c>
      <c r="B834" s="21"/>
      <c r="C834" s="9" t="s">
        <v>1468</v>
      </c>
      <c r="D834" s="8" t="s">
        <v>1347</v>
      </c>
      <c r="F834" s="19" t="s">
        <v>1459</v>
      </c>
      <c r="I834" s="8" t="s">
        <v>39</v>
      </c>
      <c r="J834" s="11">
        <v>1.2</v>
      </c>
      <c r="K834" s="11">
        <v>5.9</v>
      </c>
      <c r="L834" s="11">
        <v>0.25</v>
      </c>
      <c r="M834" s="11">
        <v>402</v>
      </c>
      <c r="AJ834" s="12">
        <f t="shared" si="51"/>
        <v>0</v>
      </c>
      <c r="AK834" s="12">
        <f t="shared" ref="AK834:AK890" si="52">AJ834*AM834</f>
        <v>0</v>
      </c>
    </row>
    <row r="835" spans="1:37" ht="48" x14ac:dyDescent="0.3">
      <c r="A835">
        <v>835</v>
      </c>
      <c r="B835" s="20"/>
      <c r="C835" s="4" t="s">
        <v>1469</v>
      </c>
      <c r="D835" s="3" t="s">
        <v>1347</v>
      </c>
      <c r="E835" s="3"/>
      <c r="F835" s="18" t="s">
        <v>500</v>
      </c>
      <c r="I835" s="3" t="s">
        <v>39</v>
      </c>
      <c r="J835" s="6">
        <v>1</v>
      </c>
      <c r="K835" s="6">
        <v>5</v>
      </c>
      <c r="L835" s="6" t="s">
        <v>40</v>
      </c>
      <c r="M835" s="6">
        <v>640</v>
      </c>
      <c r="N835" s="3"/>
      <c r="O835" s="6"/>
      <c r="AJ835" s="7">
        <f t="shared" si="51"/>
        <v>0</v>
      </c>
      <c r="AK835" s="7">
        <f t="shared" si="52"/>
        <v>0</v>
      </c>
    </row>
    <row r="836" spans="1:37" ht="72" x14ac:dyDescent="0.3">
      <c r="A836">
        <v>836</v>
      </c>
      <c r="B836" s="21"/>
      <c r="C836" s="9" t="s">
        <v>1470</v>
      </c>
      <c r="D836" s="8" t="s">
        <v>1347</v>
      </c>
      <c r="F836" s="19" t="s">
        <v>502</v>
      </c>
      <c r="I836" s="8" t="s">
        <v>39</v>
      </c>
      <c r="J836" s="11">
        <v>1</v>
      </c>
      <c r="K836" s="11">
        <v>5</v>
      </c>
      <c r="L836" s="11" t="s">
        <v>40</v>
      </c>
      <c r="M836" s="11">
        <v>685</v>
      </c>
      <c r="AJ836" s="12">
        <f t="shared" si="51"/>
        <v>0</v>
      </c>
      <c r="AK836" s="12">
        <f t="shared" si="52"/>
        <v>0</v>
      </c>
    </row>
    <row r="837" spans="1:37" ht="72" x14ac:dyDescent="0.3">
      <c r="A837">
        <v>837</v>
      </c>
      <c r="B837" s="21"/>
      <c r="C837" s="9" t="s">
        <v>1471</v>
      </c>
      <c r="D837" s="8" t="s">
        <v>1347</v>
      </c>
      <c r="F837" s="19" t="s">
        <v>504</v>
      </c>
      <c r="I837" s="8" t="s">
        <v>39</v>
      </c>
      <c r="J837" s="11">
        <v>1</v>
      </c>
      <c r="K837" s="11">
        <v>5</v>
      </c>
      <c r="L837" s="11" t="s">
        <v>40</v>
      </c>
      <c r="M837" s="11">
        <v>649</v>
      </c>
      <c r="AJ837" s="12">
        <f t="shared" si="51"/>
        <v>0</v>
      </c>
      <c r="AK837" s="12">
        <f t="shared" si="52"/>
        <v>0</v>
      </c>
    </row>
    <row r="838" spans="1:37" ht="60" x14ac:dyDescent="0.3">
      <c r="A838">
        <v>838</v>
      </c>
      <c r="B838" s="21"/>
      <c r="C838" s="9" t="s">
        <v>1472</v>
      </c>
      <c r="D838" s="8" t="s">
        <v>1347</v>
      </c>
      <c r="F838" s="19" t="s">
        <v>506</v>
      </c>
      <c r="I838" s="8" t="s">
        <v>39</v>
      </c>
      <c r="J838" s="11">
        <v>1</v>
      </c>
      <c r="K838" s="11">
        <v>5</v>
      </c>
      <c r="L838" s="11" t="s">
        <v>40</v>
      </c>
      <c r="M838" s="11">
        <v>676</v>
      </c>
      <c r="AJ838" s="12">
        <f t="shared" si="51"/>
        <v>0</v>
      </c>
      <c r="AK838" s="12">
        <f t="shared" si="52"/>
        <v>0</v>
      </c>
    </row>
    <row r="839" spans="1:37" ht="36" x14ac:dyDescent="0.3">
      <c r="A839">
        <v>839</v>
      </c>
      <c r="B839" s="21"/>
      <c r="C839" s="9" t="s">
        <v>1473</v>
      </c>
      <c r="D839" s="8" t="s">
        <v>1347</v>
      </c>
      <c r="F839" s="19" t="s">
        <v>508</v>
      </c>
      <c r="I839" s="8" t="s">
        <v>39</v>
      </c>
      <c r="J839" s="11">
        <v>1</v>
      </c>
      <c r="K839" s="11">
        <v>5</v>
      </c>
      <c r="L839" s="11" t="s">
        <v>40</v>
      </c>
      <c r="M839" s="17">
        <v>120</v>
      </c>
      <c r="AJ839" s="12">
        <f t="shared" si="51"/>
        <v>0</v>
      </c>
      <c r="AK839" s="12">
        <f t="shared" si="52"/>
        <v>0</v>
      </c>
    </row>
    <row r="840" spans="1:37" ht="60" x14ac:dyDescent="0.3">
      <c r="A840">
        <v>840</v>
      </c>
      <c r="B840" s="21"/>
      <c r="C840" s="9" t="s">
        <v>1474</v>
      </c>
      <c r="D840" s="8" t="s">
        <v>1347</v>
      </c>
      <c r="F840" s="19" t="s">
        <v>510</v>
      </c>
      <c r="I840" s="8" t="s">
        <v>39</v>
      </c>
      <c r="J840" s="11">
        <v>1</v>
      </c>
      <c r="K840" s="11">
        <v>5</v>
      </c>
      <c r="L840" s="11" t="s">
        <v>40</v>
      </c>
      <c r="AJ840" s="12">
        <f t="shared" si="51"/>
        <v>0</v>
      </c>
      <c r="AK840" s="12">
        <f t="shared" si="52"/>
        <v>0</v>
      </c>
    </row>
    <row r="841" spans="1:37" ht="72" x14ac:dyDescent="0.3">
      <c r="A841">
        <v>841</v>
      </c>
      <c r="B841" s="21"/>
      <c r="C841" s="9" t="s">
        <v>1475</v>
      </c>
      <c r="D841" s="8" t="s">
        <v>1347</v>
      </c>
      <c r="F841" s="19" t="s">
        <v>1106</v>
      </c>
      <c r="I841" s="8" t="s">
        <v>39</v>
      </c>
      <c r="J841" s="11">
        <v>1</v>
      </c>
      <c r="K841" s="11">
        <v>5</v>
      </c>
      <c r="L841" s="11" t="s">
        <v>40</v>
      </c>
      <c r="AJ841" s="12">
        <f t="shared" si="51"/>
        <v>0</v>
      </c>
      <c r="AK841" s="12">
        <f t="shared" si="52"/>
        <v>0</v>
      </c>
    </row>
    <row r="842" spans="1:37" ht="48" x14ac:dyDescent="0.3">
      <c r="A842">
        <v>842</v>
      </c>
      <c r="B842" s="20" t="s">
        <v>753</v>
      </c>
      <c r="C842" s="4" t="s">
        <v>1476</v>
      </c>
      <c r="D842" s="3" t="s">
        <v>1347</v>
      </c>
      <c r="E842" s="3"/>
      <c r="F842" s="18" t="s">
        <v>172</v>
      </c>
      <c r="I842" s="3" t="s">
        <v>39</v>
      </c>
      <c r="J842" s="6">
        <v>1.3</v>
      </c>
      <c r="K842" s="6">
        <v>5.5</v>
      </c>
      <c r="L842" s="6" t="s">
        <v>40</v>
      </c>
      <c r="M842" s="6">
        <v>560</v>
      </c>
      <c r="N842" s="3"/>
      <c r="O842" s="6"/>
      <c r="AJ842" s="7">
        <f t="shared" si="51"/>
        <v>0</v>
      </c>
      <c r="AK842" s="7">
        <f t="shared" si="52"/>
        <v>0</v>
      </c>
    </row>
    <row r="843" spans="1:37" ht="72" x14ac:dyDescent="0.3">
      <c r="A843">
        <v>843</v>
      </c>
      <c r="B843" s="21"/>
      <c r="C843" s="9" t="s">
        <v>1477</v>
      </c>
      <c r="D843" s="8" t="s">
        <v>1347</v>
      </c>
      <c r="F843" s="19" t="s">
        <v>174</v>
      </c>
      <c r="I843" s="8" t="s">
        <v>39</v>
      </c>
      <c r="J843" s="11">
        <v>1.3</v>
      </c>
      <c r="K843" s="11">
        <v>5.5</v>
      </c>
      <c r="L843" s="11" t="s">
        <v>40</v>
      </c>
      <c r="M843" s="11">
        <v>611</v>
      </c>
      <c r="AJ843" s="12">
        <f t="shared" si="51"/>
        <v>0</v>
      </c>
      <c r="AK843" s="12">
        <f t="shared" si="52"/>
        <v>0</v>
      </c>
    </row>
    <row r="844" spans="1:37" ht="72" x14ac:dyDescent="0.3">
      <c r="A844">
        <v>844</v>
      </c>
      <c r="B844" s="21"/>
      <c r="C844" s="9" t="s">
        <v>1478</v>
      </c>
      <c r="D844" s="8" t="s">
        <v>1347</v>
      </c>
      <c r="F844" s="19" t="s">
        <v>230</v>
      </c>
      <c r="I844" s="8" t="s">
        <v>39</v>
      </c>
      <c r="J844" s="11">
        <v>1.3</v>
      </c>
      <c r="K844" s="11">
        <v>5.5</v>
      </c>
      <c r="L844" s="11" t="s">
        <v>40</v>
      </c>
      <c r="M844" s="11">
        <v>569</v>
      </c>
      <c r="AJ844" s="12">
        <f t="shared" si="51"/>
        <v>0</v>
      </c>
      <c r="AK844" s="12">
        <f t="shared" si="52"/>
        <v>0</v>
      </c>
    </row>
    <row r="845" spans="1:37" ht="60" x14ac:dyDescent="0.3">
      <c r="A845">
        <v>845</v>
      </c>
      <c r="B845" s="21"/>
      <c r="C845" s="9" t="s">
        <v>1479</v>
      </c>
      <c r="D845" s="8" t="s">
        <v>1347</v>
      </c>
      <c r="F845" s="19" t="s">
        <v>178</v>
      </c>
      <c r="I845" s="8" t="s">
        <v>39</v>
      </c>
      <c r="J845" s="11">
        <v>1.3</v>
      </c>
      <c r="K845" s="11">
        <v>5.5</v>
      </c>
      <c r="L845" s="11" t="s">
        <v>40</v>
      </c>
      <c r="M845" s="11">
        <v>602</v>
      </c>
      <c r="AJ845" s="12">
        <f t="shared" si="51"/>
        <v>0</v>
      </c>
      <c r="AK845" s="12">
        <f t="shared" si="52"/>
        <v>0</v>
      </c>
    </row>
    <row r="846" spans="1:37" ht="36" x14ac:dyDescent="0.3">
      <c r="A846">
        <v>846</v>
      </c>
      <c r="B846" s="21"/>
      <c r="C846" s="9" t="s">
        <v>1480</v>
      </c>
      <c r="D846" s="8" t="s">
        <v>1347</v>
      </c>
      <c r="F846" s="19" t="s">
        <v>1481</v>
      </c>
      <c r="I846" s="8" t="s">
        <v>39</v>
      </c>
      <c r="J846" s="11">
        <v>1.3</v>
      </c>
      <c r="K846" s="11">
        <v>5.5</v>
      </c>
      <c r="L846" s="11" t="s">
        <v>40</v>
      </c>
      <c r="M846" s="17">
        <v>105</v>
      </c>
      <c r="AJ846" s="12">
        <f t="shared" si="51"/>
        <v>0</v>
      </c>
      <c r="AK846" s="12">
        <f t="shared" si="52"/>
        <v>0</v>
      </c>
    </row>
    <row r="847" spans="1:37" ht="60" x14ac:dyDescent="0.3">
      <c r="A847">
        <v>847</v>
      </c>
      <c r="B847" s="21"/>
      <c r="C847" s="9" t="s">
        <v>1482</v>
      </c>
      <c r="D847" s="8" t="s">
        <v>1347</v>
      </c>
      <c r="F847" s="19" t="s">
        <v>1483</v>
      </c>
      <c r="I847" s="8" t="s">
        <v>39</v>
      </c>
      <c r="J847" s="11">
        <v>1.3</v>
      </c>
      <c r="K847" s="11">
        <v>5.5</v>
      </c>
      <c r="L847" s="11" t="s">
        <v>40</v>
      </c>
      <c r="AJ847" s="12">
        <f t="shared" si="51"/>
        <v>0</v>
      </c>
      <c r="AK847" s="12">
        <f t="shared" si="52"/>
        <v>0</v>
      </c>
    </row>
    <row r="848" spans="1:37" ht="72" x14ac:dyDescent="0.3">
      <c r="A848">
        <v>848</v>
      </c>
      <c r="B848" s="21"/>
      <c r="C848" s="9" t="s">
        <v>1484</v>
      </c>
      <c r="D848" s="8" t="s">
        <v>1347</v>
      </c>
      <c r="F848" s="19" t="s">
        <v>1485</v>
      </c>
      <c r="I848" s="8" t="s">
        <v>39</v>
      </c>
      <c r="J848" s="11">
        <v>1.3</v>
      </c>
      <c r="K848" s="11">
        <v>5.5</v>
      </c>
      <c r="L848" s="11" t="s">
        <v>40</v>
      </c>
      <c r="AJ848" s="12">
        <f t="shared" si="51"/>
        <v>0</v>
      </c>
      <c r="AK848" s="12">
        <f t="shared" si="52"/>
        <v>0</v>
      </c>
    </row>
    <row r="849" spans="1:37" ht="48" x14ac:dyDescent="0.3">
      <c r="A849">
        <v>849</v>
      </c>
      <c r="B849" s="20" t="s">
        <v>683</v>
      </c>
      <c r="C849" s="4" t="s">
        <v>1486</v>
      </c>
      <c r="D849" s="3" t="s">
        <v>1347</v>
      </c>
      <c r="E849" s="3"/>
      <c r="F849" s="18" t="s">
        <v>1487</v>
      </c>
      <c r="I849" s="3" t="s">
        <v>39</v>
      </c>
      <c r="J849" s="6">
        <v>1.6</v>
      </c>
      <c r="K849" s="6">
        <v>7.05</v>
      </c>
      <c r="L849" s="6" t="s">
        <v>40</v>
      </c>
      <c r="M849" s="6">
        <v>1360</v>
      </c>
      <c r="N849" s="3"/>
      <c r="O849" s="6"/>
      <c r="AJ849" s="7">
        <f t="shared" si="51"/>
        <v>0</v>
      </c>
      <c r="AK849" s="7">
        <f t="shared" si="52"/>
        <v>0</v>
      </c>
    </row>
    <row r="850" spans="1:37" ht="72" x14ac:dyDescent="0.3">
      <c r="A850">
        <v>850</v>
      </c>
      <c r="B850" s="21" t="s">
        <v>683</v>
      </c>
      <c r="C850" s="9" t="s">
        <v>1488</v>
      </c>
      <c r="D850" s="8" t="s">
        <v>1347</v>
      </c>
      <c r="F850" s="19" t="s">
        <v>1489</v>
      </c>
      <c r="I850" s="8" t="s">
        <v>39</v>
      </c>
      <c r="J850" s="11">
        <v>1.6</v>
      </c>
      <c r="K850" s="11">
        <v>7.05</v>
      </c>
      <c r="L850" s="11" t="s">
        <v>40</v>
      </c>
      <c r="AJ850" s="12">
        <f t="shared" si="51"/>
        <v>0</v>
      </c>
      <c r="AK850" s="12">
        <f t="shared" si="52"/>
        <v>0</v>
      </c>
    </row>
    <row r="851" spans="1:37" ht="72" x14ac:dyDescent="0.3">
      <c r="A851">
        <v>851</v>
      </c>
      <c r="B851" s="21" t="s">
        <v>683</v>
      </c>
      <c r="C851" s="9" t="s">
        <v>1490</v>
      </c>
      <c r="D851" s="8" t="s">
        <v>1347</v>
      </c>
      <c r="F851" s="19" t="s">
        <v>1491</v>
      </c>
      <c r="I851" s="8" t="s">
        <v>39</v>
      </c>
      <c r="J851" s="11">
        <v>1.6</v>
      </c>
      <c r="K851" s="11">
        <v>7.05</v>
      </c>
      <c r="L851" s="11" t="s">
        <v>40</v>
      </c>
      <c r="AJ851" s="12">
        <f t="shared" si="51"/>
        <v>0</v>
      </c>
      <c r="AK851" s="12">
        <f t="shared" si="52"/>
        <v>0</v>
      </c>
    </row>
    <row r="852" spans="1:37" ht="60" x14ac:dyDescent="0.3">
      <c r="A852">
        <v>852</v>
      </c>
      <c r="B852" s="21" t="s">
        <v>683</v>
      </c>
      <c r="C852" s="9" t="s">
        <v>1492</v>
      </c>
      <c r="D852" s="8" t="s">
        <v>1347</v>
      </c>
      <c r="F852" s="19" t="s">
        <v>1493</v>
      </c>
      <c r="I852" s="8" t="s">
        <v>39</v>
      </c>
      <c r="J852" s="11">
        <v>1.6</v>
      </c>
      <c r="K852" s="11">
        <v>7.05</v>
      </c>
      <c r="L852" s="11" t="s">
        <v>40</v>
      </c>
      <c r="AJ852" s="12">
        <f t="shared" si="51"/>
        <v>0</v>
      </c>
      <c r="AK852" s="12">
        <f t="shared" si="52"/>
        <v>0</v>
      </c>
    </row>
    <row r="853" spans="1:37" ht="36" x14ac:dyDescent="0.3">
      <c r="A853">
        <v>853</v>
      </c>
      <c r="B853" s="21" t="s">
        <v>683</v>
      </c>
      <c r="C853" s="9" t="s">
        <v>1494</v>
      </c>
      <c r="D853" s="8" t="s">
        <v>1347</v>
      </c>
      <c r="F853" s="19" t="s">
        <v>1495</v>
      </c>
      <c r="I853" s="8" t="s">
        <v>39</v>
      </c>
      <c r="J853" s="11">
        <v>1.6</v>
      </c>
      <c r="K853" s="11">
        <v>7.05</v>
      </c>
      <c r="L853" s="11" t="s">
        <v>40</v>
      </c>
      <c r="AJ853" s="12">
        <f t="shared" si="51"/>
        <v>0</v>
      </c>
      <c r="AK853" s="12">
        <f t="shared" si="52"/>
        <v>0</v>
      </c>
    </row>
    <row r="854" spans="1:37" ht="60" x14ac:dyDescent="0.3">
      <c r="A854">
        <v>854</v>
      </c>
      <c r="B854" s="21" t="s">
        <v>683</v>
      </c>
      <c r="C854" s="9" t="s">
        <v>1496</v>
      </c>
      <c r="D854" s="8" t="s">
        <v>1347</v>
      </c>
      <c r="F854" s="19" t="s">
        <v>1497</v>
      </c>
      <c r="I854" s="8" t="s">
        <v>39</v>
      </c>
      <c r="J854" s="11">
        <v>1.6</v>
      </c>
      <c r="K854" s="11">
        <v>7.05</v>
      </c>
      <c r="L854" s="11" t="s">
        <v>40</v>
      </c>
      <c r="AJ854" s="12">
        <f t="shared" si="51"/>
        <v>0</v>
      </c>
      <c r="AK854" s="12">
        <f t="shared" si="52"/>
        <v>0</v>
      </c>
    </row>
    <row r="855" spans="1:37" ht="72" x14ac:dyDescent="0.3">
      <c r="A855">
        <v>855</v>
      </c>
      <c r="B855" s="21"/>
      <c r="C855" s="9" t="s">
        <v>1498</v>
      </c>
      <c r="D855" s="8" t="s">
        <v>1347</v>
      </c>
      <c r="F855" s="19" t="s">
        <v>1499</v>
      </c>
      <c r="I855" s="8" t="s">
        <v>39</v>
      </c>
      <c r="J855" s="11">
        <v>1.6</v>
      </c>
      <c r="K855" s="11">
        <v>7.05</v>
      </c>
      <c r="L855" s="11" t="s">
        <v>40</v>
      </c>
      <c r="AJ855" s="12">
        <f t="shared" si="51"/>
        <v>0</v>
      </c>
      <c r="AK855" s="12">
        <f t="shared" si="52"/>
        <v>0</v>
      </c>
    </row>
    <row r="856" spans="1:37" ht="60" x14ac:dyDescent="0.3">
      <c r="A856">
        <v>856</v>
      </c>
      <c r="B856" s="21" t="s">
        <v>1500</v>
      </c>
      <c r="C856" s="4" t="s">
        <v>1501</v>
      </c>
      <c r="D856" s="8" t="s">
        <v>1502</v>
      </c>
      <c r="F856" s="19" t="s">
        <v>1503</v>
      </c>
      <c r="I856" s="8" t="s">
        <v>39</v>
      </c>
      <c r="J856" s="11">
        <v>0.65</v>
      </c>
      <c r="K856" s="11">
        <v>4.95</v>
      </c>
      <c r="M856" s="11">
        <v>416</v>
      </c>
      <c r="AJ856" s="12">
        <v>2749.1</v>
      </c>
      <c r="AK856" s="12">
        <f t="shared" si="52"/>
        <v>0</v>
      </c>
    </row>
    <row r="857" spans="1:37" ht="72" x14ac:dyDescent="0.3">
      <c r="A857">
        <v>857</v>
      </c>
      <c r="B857" s="21" t="s">
        <v>1500</v>
      </c>
      <c r="C857" s="9" t="s">
        <v>1504</v>
      </c>
      <c r="D857" s="8" t="s">
        <v>1502</v>
      </c>
      <c r="F857" s="19" t="s">
        <v>1505</v>
      </c>
      <c r="I857" s="8" t="s">
        <v>39</v>
      </c>
      <c r="J857" s="11">
        <v>0.65</v>
      </c>
      <c r="K857" s="11">
        <v>4.95</v>
      </c>
      <c r="AJ857" s="12"/>
      <c r="AK857" s="12">
        <f t="shared" si="52"/>
        <v>0</v>
      </c>
    </row>
    <row r="858" spans="1:37" ht="48" x14ac:dyDescent="0.3">
      <c r="A858">
        <v>858</v>
      </c>
      <c r="B858" s="21" t="s">
        <v>1500</v>
      </c>
      <c r="C858" s="9" t="s">
        <v>1506</v>
      </c>
      <c r="D858" s="8" t="s">
        <v>1502</v>
      </c>
      <c r="F858" s="19" t="s">
        <v>1507</v>
      </c>
      <c r="I858" s="8" t="s">
        <v>39</v>
      </c>
      <c r="J858" s="11">
        <v>0.65</v>
      </c>
      <c r="K858" s="11">
        <v>4.95</v>
      </c>
      <c r="M858" s="11">
        <v>182</v>
      </c>
      <c r="AJ858" s="12">
        <v>2964.5</v>
      </c>
      <c r="AK858" s="12">
        <f t="shared" si="52"/>
        <v>0</v>
      </c>
    </row>
    <row r="859" spans="1:37" ht="72" x14ac:dyDescent="0.3">
      <c r="A859">
        <v>859</v>
      </c>
      <c r="B859" s="21" t="s">
        <v>1500</v>
      </c>
      <c r="C859" s="9" t="s">
        <v>1508</v>
      </c>
      <c r="D859" s="8" t="s">
        <v>1502</v>
      </c>
      <c r="F859" s="19" t="s">
        <v>1509</v>
      </c>
      <c r="I859" s="8" t="s">
        <v>39</v>
      </c>
      <c r="J859" s="11">
        <v>0.65</v>
      </c>
      <c r="K859" s="11">
        <v>4.95</v>
      </c>
      <c r="AJ859" s="12">
        <v>5678.4</v>
      </c>
      <c r="AK859" s="12">
        <f t="shared" si="52"/>
        <v>0</v>
      </c>
    </row>
    <row r="860" spans="1:37" ht="84" x14ac:dyDescent="0.3">
      <c r="A860">
        <v>860</v>
      </c>
      <c r="B860" s="21" t="s">
        <v>1500</v>
      </c>
      <c r="C860" s="9" t="s">
        <v>1510</v>
      </c>
      <c r="D860" s="8" t="s">
        <v>1502</v>
      </c>
      <c r="F860" s="19" t="s">
        <v>1511</v>
      </c>
      <c r="I860" s="8" t="s">
        <v>39</v>
      </c>
      <c r="J860" s="11">
        <v>0.65</v>
      </c>
      <c r="K860" s="11">
        <v>4.95</v>
      </c>
      <c r="AJ860" s="12"/>
      <c r="AK860" s="12">
        <f t="shared" si="52"/>
        <v>0</v>
      </c>
    </row>
    <row r="861" spans="1:37" ht="60" x14ac:dyDescent="0.3">
      <c r="A861">
        <v>861</v>
      </c>
      <c r="B861" s="21" t="s">
        <v>1500</v>
      </c>
      <c r="C861" s="4" t="s">
        <v>1512</v>
      </c>
      <c r="D861" s="8" t="s">
        <v>1502</v>
      </c>
      <c r="F861" s="19" t="s">
        <v>1513</v>
      </c>
      <c r="I861" s="8" t="s">
        <v>39</v>
      </c>
      <c r="J861" s="11">
        <v>0.65</v>
      </c>
      <c r="K861" s="11">
        <v>2.75</v>
      </c>
      <c r="M861" s="11">
        <v>240</v>
      </c>
      <c r="AJ861" s="12">
        <v>1584.55</v>
      </c>
      <c r="AK861" s="12">
        <f t="shared" si="52"/>
        <v>0</v>
      </c>
    </row>
    <row r="862" spans="1:37" ht="72" x14ac:dyDescent="0.3">
      <c r="A862">
        <v>862</v>
      </c>
      <c r="B862" s="21" t="s">
        <v>1500</v>
      </c>
      <c r="C862" s="9" t="s">
        <v>1514</v>
      </c>
      <c r="D862" s="8" t="s">
        <v>1502</v>
      </c>
      <c r="F862" s="19" t="s">
        <v>1515</v>
      </c>
      <c r="I862" s="8" t="s">
        <v>39</v>
      </c>
      <c r="J862" s="11">
        <v>0.65</v>
      </c>
      <c r="K862" s="11">
        <v>2.75</v>
      </c>
      <c r="AJ862" s="12"/>
      <c r="AK862" s="12">
        <f t="shared" si="52"/>
        <v>0</v>
      </c>
    </row>
    <row r="863" spans="1:37" ht="48" x14ac:dyDescent="0.3">
      <c r="A863">
        <v>863</v>
      </c>
      <c r="B863" s="21" t="s">
        <v>1500</v>
      </c>
      <c r="C863" s="9" t="s">
        <v>1516</v>
      </c>
      <c r="D863" s="8" t="s">
        <v>1502</v>
      </c>
      <c r="F863" s="19" t="s">
        <v>1517</v>
      </c>
      <c r="I863" s="8" t="s">
        <v>39</v>
      </c>
      <c r="J863" s="11">
        <v>0.65</v>
      </c>
      <c r="K863" s="11">
        <v>2.75</v>
      </c>
      <c r="M863" s="11">
        <v>105</v>
      </c>
      <c r="AJ863" s="12">
        <v>1708.25</v>
      </c>
      <c r="AK863" s="12">
        <f t="shared" si="52"/>
        <v>0</v>
      </c>
    </row>
    <row r="864" spans="1:37" ht="60" x14ac:dyDescent="0.3">
      <c r="A864">
        <v>864</v>
      </c>
      <c r="B864" s="21" t="s">
        <v>1500</v>
      </c>
      <c r="C864" s="9" t="s">
        <v>1518</v>
      </c>
      <c r="D864" s="8" t="s">
        <v>1502</v>
      </c>
      <c r="F864" s="19" t="s">
        <v>1519</v>
      </c>
      <c r="I864" s="8" t="s">
        <v>39</v>
      </c>
      <c r="J864" s="11">
        <v>0.65</v>
      </c>
      <c r="K864" s="11">
        <v>2.75</v>
      </c>
      <c r="AJ864" s="12">
        <v>3118.7</v>
      </c>
      <c r="AK864" s="12">
        <f t="shared" si="52"/>
        <v>0</v>
      </c>
    </row>
    <row r="865" spans="1:37" ht="72" x14ac:dyDescent="0.3">
      <c r="A865">
        <v>865</v>
      </c>
      <c r="B865" s="21" t="s">
        <v>1500</v>
      </c>
      <c r="C865" s="9" t="s">
        <v>1520</v>
      </c>
      <c r="D865" s="8" t="s">
        <v>1502</v>
      </c>
      <c r="F865" s="19" t="s">
        <v>1521</v>
      </c>
      <c r="I865" s="8" t="s">
        <v>39</v>
      </c>
      <c r="J865" s="11">
        <v>0.65</v>
      </c>
      <c r="K865" s="11">
        <v>2.75</v>
      </c>
      <c r="AJ865" s="12"/>
      <c r="AK865" s="12">
        <f t="shared" si="52"/>
        <v>0</v>
      </c>
    </row>
    <row r="866" spans="1:37" ht="60" x14ac:dyDescent="0.3">
      <c r="A866">
        <v>866</v>
      </c>
      <c r="B866" s="21" t="s">
        <v>1500</v>
      </c>
      <c r="C866" s="4" t="s">
        <v>1522</v>
      </c>
      <c r="D866" s="8" t="s">
        <v>1502</v>
      </c>
      <c r="F866" s="19" t="s">
        <v>1523</v>
      </c>
      <c r="I866" s="8" t="s">
        <v>39</v>
      </c>
      <c r="J866" s="11">
        <v>0.65</v>
      </c>
      <c r="K866" s="11">
        <v>2.65</v>
      </c>
      <c r="M866" s="11">
        <v>208</v>
      </c>
      <c r="AJ866" s="12">
        <v>1374.55</v>
      </c>
      <c r="AK866" s="12">
        <f t="shared" si="52"/>
        <v>0</v>
      </c>
    </row>
    <row r="867" spans="1:37" ht="72" x14ac:dyDescent="0.3">
      <c r="A867">
        <v>867</v>
      </c>
      <c r="B867" s="21" t="s">
        <v>1500</v>
      </c>
      <c r="C867" s="9" t="s">
        <v>1524</v>
      </c>
      <c r="D867" s="8" t="s">
        <v>1502</v>
      </c>
      <c r="F867" s="19" t="s">
        <v>1525</v>
      </c>
      <c r="I867" s="8" t="s">
        <v>39</v>
      </c>
      <c r="J867" s="11">
        <v>0.65</v>
      </c>
      <c r="K867" s="11">
        <v>2.65</v>
      </c>
      <c r="AJ867" s="12"/>
      <c r="AK867" s="12">
        <f t="shared" si="52"/>
        <v>0</v>
      </c>
    </row>
    <row r="868" spans="1:37" ht="48" x14ac:dyDescent="0.3">
      <c r="A868">
        <v>868</v>
      </c>
      <c r="B868" s="21" t="s">
        <v>1500</v>
      </c>
      <c r="C868" s="9" t="s">
        <v>1526</v>
      </c>
      <c r="D868" s="8" t="s">
        <v>1502</v>
      </c>
      <c r="F868" s="19" t="s">
        <v>1527</v>
      </c>
      <c r="I868" s="8" t="s">
        <v>39</v>
      </c>
      <c r="J868" s="11">
        <v>0.65</v>
      </c>
      <c r="K868" s="11">
        <v>2.65</v>
      </c>
      <c r="M868" s="11">
        <v>91</v>
      </c>
      <c r="AJ868" s="12">
        <v>1482.25</v>
      </c>
      <c r="AK868" s="12">
        <f t="shared" si="52"/>
        <v>0</v>
      </c>
    </row>
    <row r="869" spans="1:37" ht="60" x14ac:dyDescent="0.3">
      <c r="A869">
        <v>869</v>
      </c>
      <c r="B869" s="21" t="s">
        <v>1500</v>
      </c>
      <c r="C869" s="9" t="s">
        <v>1528</v>
      </c>
      <c r="D869" s="8" t="s">
        <v>1502</v>
      </c>
      <c r="F869" s="19" t="s">
        <v>1529</v>
      </c>
      <c r="I869" s="8" t="s">
        <v>39</v>
      </c>
      <c r="J869" s="11">
        <v>0.65</v>
      </c>
      <c r="K869" s="11">
        <v>2.65</v>
      </c>
      <c r="AJ869" s="12">
        <v>2718.3</v>
      </c>
      <c r="AK869" s="12">
        <f t="shared" si="52"/>
        <v>0</v>
      </c>
    </row>
    <row r="870" spans="1:37" ht="72" x14ac:dyDescent="0.3">
      <c r="A870">
        <v>870</v>
      </c>
      <c r="B870" s="21" t="s">
        <v>1500</v>
      </c>
      <c r="C870" s="9" t="s">
        <v>1530</v>
      </c>
      <c r="D870" s="8" t="s">
        <v>1502</v>
      </c>
      <c r="F870" s="19" t="s">
        <v>1531</v>
      </c>
      <c r="I870" s="8" t="s">
        <v>39</v>
      </c>
      <c r="J870" s="11">
        <v>0.65</v>
      </c>
      <c r="K870" s="11">
        <v>2.65</v>
      </c>
      <c r="AJ870" s="12"/>
      <c r="AK870" s="12">
        <f t="shared" si="52"/>
        <v>0</v>
      </c>
    </row>
    <row r="871" spans="1:37" ht="60" x14ac:dyDescent="0.3">
      <c r="A871">
        <v>871</v>
      </c>
      <c r="B871" s="21" t="s">
        <v>1500</v>
      </c>
      <c r="C871" s="4" t="s">
        <v>1532</v>
      </c>
      <c r="D871" s="8" t="s">
        <v>1502</v>
      </c>
      <c r="F871" s="19" t="s">
        <v>1533</v>
      </c>
      <c r="I871" s="8" t="s">
        <v>39</v>
      </c>
      <c r="J871" s="11">
        <v>0.65</v>
      </c>
      <c r="K871" s="11">
        <v>1.65</v>
      </c>
      <c r="M871" s="11">
        <v>128</v>
      </c>
      <c r="AJ871" s="12">
        <v>849.55</v>
      </c>
      <c r="AK871" s="12">
        <f t="shared" si="52"/>
        <v>0</v>
      </c>
    </row>
    <row r="872" spans="1:37" ht="72" x14ac:dyDescent="0.3">
      <c r="A872">
        <v>872</v>
      </c>
      <c r="B872" s="21" t="s">
        <v>1500</v>
      </c>
      <c r="C872" s="9" t="s">
        <v>1534</v>
      </c>
      <c r="D872" s="8" t="s">
        <v>1502</v>
      </c>
      <c r="F872" s="19" t="s">
        <v>1535</v>
      </c>
      <c r="I872" s="8" t="s">
        <v>39</v>
      </c>
      <c r="J872" s="11">
        <v>0.65</v>
      </c>
      <c r="K872" s="11">
        <v>1.65</v>
      </c>
      <c r="AJ872" s="12"/>
      <c r="AK872" s="12">
        <f t="shared" si="52"/>
        <v>0</v>
      </c>
    </row>
    <row r="873" spans="1:37" ht="48" x14ac:dyDescent="0.3">
      <c r="A873">
        <v>873</v>
      </c>
      <c r="B873" s="21" t="s">
        <v>1500</v>
      </c>
      <c r="C873" s="9" t="s">
        <v>1536</v>
      </c>
      <c r="D873" s="8" t="s">
        <v>1502</v>
      </c>
      <c r="F873" s="19" t="s">
        <v>1537</v>
      </c>
      <c r="I873" s="8" t="s">
        <v>39</v>
      </c>
      <c r="J873" s="11">
        <v>0.65</v>
      </c>
      <c r="K873" s="11">
        <v>1.65</v>
      </c>
      <c r="M873" s="11">
        <v>56</v>
      </c>
      <c r="AJ873" s="12">
        <v>917.25</v>
      </c>
      <c r="AK873" s="12">
        <f t="shared" si="52"/>
        <v>0</v>
      </c>
    </row>
    <row r="874" spans="1:37" ht="60" x14ac:dyDescent="0.3">
      <c r="A874">
        <v>874</v>
      </c>
      <c r="B874" s="21" t="s">
        <v>1500</v>
      </c>
      <c r="C874" s="9" t="s">
        <v>1538</v>
      </c>
      <c r="D874" s="8" t="s">
        <v>1502</v>
      </c>
      <c r="F874" s="19" t="s">
        <v>1539</v>
      </c>
      <c r="I874" s="8" t="s">
        <v>39</v>
      </c>
      <c r="J874" s="11">
        <v>0.65</v>
      </c>
      <c r="K874" s="11">
        <v>1.65</v>
      </c>
      <c r="AJ874" s="12">
        <v>1739.4</v>
      </c>
      <c r="AK874" s="12">
        <f t="shared" si="52"/>
        <v>0</v>
      </c>
    </row>
    <row r="875" spans="1:37" ht="72" x14ac:dyDescent="0.3">
      <c r="A875">
        <v>875</v>
      </c>
      <c r="B875" s="21" t="s">
        <v>1500</v>
      </c>
      <c r="C875" s="9" t="s">
        <v>1540</v>
      </c>
      <c r="D875" s="8" t="s">
        <v>1502</v>
      </c>
      <c r="F875" s="19" t="s">
        <v>1541</v>
      </c>
      <c r="I875" s="8" t="s">
        <v>39</v>
      </c>
      <c r="J875" s="11">
        <v>0.65</v>
      </c>
      <c r="K875" s="11">
        <v>1.65</v>
      </c>
      <c r="AJ875" s="12"/>
      <c r="AK875" s="12">
        <f t="shared" si="52"/>
        <v>0</v>
      </c>
    </row>
    <row r="876" spans="1:37" ht="60" x14ac:dyDescent="0.3">
      <c r="A876">
        <v>876</v>
      </c>
      <c r="B876" s="21" t="s">
        <v>1500</v>
      </c>
      <c r="C876" s="4" t="s">
        <v>1542</v>
      </c>
      <c r="D876" s="8" t="s">
        <v>1502</v>
      </c>
      <c r="F876" s="19" t="s">
        <v>1543</v>
      </c>
      <c r="I876" s="8" t="s">
        <v>39</v>
      </c>
      <c r="J876" s="11">
        <v>1</v>
      </c>
      <c r="K876" s="11">
        <v>6.5</v>
      </c>
      <c r="M876" s="11">
        <v>608</v>
      </c>
      <c r="AJ876" s="12">
        <v>4018.65</v>
      </c>
      <c r="AK876" s="12">
        <f t="shared" si="52"/>
        <v>0</v>
      </c>
    </row>
    <row r="877" spans="1:37" ht="72" x14ac:dyDescent="0.3">
      <c r="A877">
        <v>877</v>
      </c>
      <c r="B877" s="21" t="s">
        <v>1500</v>
      </c>
      <c r="C877" s="9" t="s">
        <v>1544</v>
      </c>
      <c r="D877" s="8" t="s">
        <v>1502</v>
      </c>
      <c r="F877" s="19" t="s">
        <v>1545</v>
      </c>
      <c r="I877" s="8" t="s">
        <v>39</v>
      </c>
      <c r="J877" s="11">
        <v>1</v>
      </c>
      <c r="K877" s="11">
        <v>6.5</v>
      </c>
      <c r="M877" s="11">
        <v>668</v>
      </c>
      <c r="AJ877" s="12">
        <v>4568.6499999999996</v>
      </c>
      <c r="AK877" s="12">
        <f t="shared" si="52"/>
        <v>0</v>
      </c>
    </row>
    <row r="878" spans="1:37" ht="60" x14ac:dyDescent="0.3">
      <c r="A878">
        <v>878</v>
      </c>
      <c r="B878" s="21" t="s">
        <v>1500</v>
      </c>
      <c r="C878" s="9" t="s">
        <v>1546</v>
      </c>
      <c r="D878" s="8" t="s">
        <v>1502</v>
      </c>
      <c r="F878" s="19" t="s">
        <v>1547</v>
      </c>
      <c r="I878" s="8" t="s">
        <v>39</v>
      </c>
      <c r="J878" s="11">
        <v>1</v>
      </c>
      <c r="K878" s="11">
        <v>6.5</v>
      </c>
      <c r="M878" s="11">
        <v>266</v>
      </c>
      <c r="AJ878" s="12">
        <v>4333.75</v>
      </c>
      <c r="AK878" s="12">
        <f t="shared" si="52"/>
        <v>0</v>
      </c>
    </row>
    <row r="879" spans="1:37" ht="72" x14ac:dyDescent="0.3">
      <c r="A879">
        <v>879</v>
      </c>
      <c r="B879" s="21" t="s">
        <v>1500</v>
      </c>
      <c r="C879" s="9" t="s">
        <v>1548</v>
      </c>
      <c r="D879" s="8" t="s">
        <v>1502</v>
      </c>
      <c r="F879" s="19" t="s">
        <v>1549</v>
      </c>
      <c r="I879" s="8" t="s">
        <v>39</v>
      </c>
      <c r="J879" s="11">
        <v>1</v>
      </c>
      <c r="K879" s="11">
        <v>6.5</v>
      </c>
      <c r="M879" s="11">
        <v>648</v>
      </c>
      <c r="AJ879" s="12">
        <v>5102.6499999999996</v>
      </c>
      <c r="AK879" s="12">
        <f t="shared" si="52"/>
        <v>0</v>
      </c>
    </row>
    <row r="880" spans="1:37" ht="84" x14ac:dyDescent="0.3">
      <c r="A880">
        <v>880</v>
      </c>
      <c r="B880" s="21" t="s">
        <v>1500</v>
      </c>
      <c r="C880" s="9" t="s">
        <v>1550</v>
      </c>
      <c r="D880" s="8" t="s">
        <v>1502</v>
      </c>
      <c r="F880" s="19" t="s">
        <v>1551</v>
      </c>
      <c r="I880" s="8" t="s">
        <v>39</v>
      </c>
      <c r="J880" s="11">
        <v>1</v>
      </c>
      <c r="K880" s="11">
        <v>6.5</v>
      </c>
      <c r="M880" s="11">
        <v>708</v>
      </c>
      <c r="AJ880" s="12">
        <v>5590</v>
      </c>
      <c r="AK880" s="12">
        <f t="shared" si="52"/>
        <v>0</v>
      </c>
    </row>
    <row r="881" spans="1:37" ht="96" x14ac:dyDescent="0.3">
      <c r="A881">
        <v>881</v>
      </c>
      <c r="B881" s="21" t="s">
        <v>1552</v>
      </c>
      <c r="C881" s="4" t="s">
        <v>1553</v>
      </c>
      <c r="D881" s="8" t="s">
        <v>1502</v>
      </c>
      <c r="F881" s="19" t="s">
        <v>1554</v>
      </c>
      <c r="I881" s="8" t="s">
        <v>39</v>
      </c>
      <c r="J881" s="11">
        <v>0.63</v>
      </c>
      <c r="K881" s="11" t="s">
        <v>40</v>
      </c>
      <c r="L881" s="11">
        <v>3.8</v>
      </c>
      <c r="AJ881" s="12">
        <v>4193.2</v>
      </c>
      <c r="AK881" s="12">
        <f t="shared" si="52"/>
        <v>0</v>
      </c>
    </row>
    <row r="882" spans="1:37" ht="60" x14ac:dyDescent="0.3">
      <c r="A882">
        <v>882</v>
      </c>
      <c r="B882" s="21" t="s">
        <v>1552</v>
      </c>
      <c r="C882" s="9" t="s">
        <v>1555</v>
      </c>
      <c r="D882" s="8" t="s">
        <v>1556</v>
      </c>
      <c r="F882" s="19" t="s">
        <v>1557</v>
      </c>
      <c r="I882" s="8" t="s">
        <v>39</v>
      </c>
      <c r="J882" s="11">
        <v>3.7</v>
      </c>
      <c r="K882" s="11">
        <v>4.8</v>
      </c>
      <c r="AJ882" s="12">
        <v>11243.84</v>
      </c>
      <c r="AK882" s="12">
        <f t="shared" si="52"/>
        <v>0</v>
      </c>
    </row>
    <row r="883" spans="1:37" ht="60" x14ac:dyDescent="0.3">
      <c r="A883">
        <v>883</v>
      </c>
      <c r="B883" s="21" t="s">
        <v>1552</v>
      </c>
      <c r="C883" s="9" t="s">
        <v>1558</v>
      </c>
      <c r="D883" s="8" t="s">
        <v>1556</v>
      </c>
      <c r="F883" s="19" t="s">
        <v>1559</v>
      </c>
      <c r="I883" s="8" t="s">
        <v>39</v>
      </c>
      <c r="J883" s="11">
        <v>3.7</v>
      </c>
      <c r="K883" s="11">
        <v>4.8</v>
      </c>
      <c r="AJ883" s="12">
        <f>AJ882+825</f>
        <v>12068.84</v>
      </c>
      <c r="AK883" s="12">
        <f t="shared" si="52"/>
        <v>0</v>
      </c>
    </row>
    <row r="884" spans="1:37" ht="72" x14ac:dyDescent="0.3">
      <c r="A884">
        <v>884</v>
      </c>
      <c r="B884" s="21" t="s">
        <v>1552</v>
      </c>
      <c r="C884" s="9" t="s">
        <v>1560</v>
      </c>
      <c r="D884" s="8" t="s">
        <v>1556</v>
      </c>
      <c r="F884" s="19" t="s">
        <v>1561</v>
      </c>
      <c r="I884" s="8" t="s">
        <v>39</v>
      </c>
      <c r="J884" s="11">
        <v>3.7</v>
      </c>
      <c r="K884" s="11">
        <v>4.8</v>
      </c>
      <c r="AJ884" s="12">
        <f>AJ882+1250</f>
        <v>12493.84</v>
      </c>
      <c r="AK884" s="12">
        <f t="shared" si="52"/>
        <v>0</v>
      </c>
    </row>
    <row r="885" spans="1:37" ht="84" x14ac:dyDescent="0.3">
      <c r="A885">
        <v>885</v>
      </c>
      <c r="B885" s="21" t="s">
        <v>1552</v>
      </c>
      <c r="C885" s="9" t="s">
        <v>1562</v>
      </c>
      <c r="D885" s="8" t="s">
        <v>1556</v>
      </c>
      <c r="F885" s="19" t="s">
        <v>1563</v>
      </c>
      <c r="I885" s="8" t="s">
        <v>39</v>
      </c>
      <c r="J885" s="11">
        <v>3.7</v>
      </c>
      <c r="K885" s="11">
        <v>4.8</v>
      </c>
      <c r="AJ885" s="12">
        <f>AJ883+1250</f>
        <v>13318.84</v>
      </c>
      <c r="AK885" s="12">
        <f t="shared" si="52"/>
        <v>0</v>
      </c>
    </row>
    <row r="886" spans="1:37" ht="48" x14ac:dyDescent="0.3">
      <c r="A886">
        <v>886</v>
      </c>
      <c r="B886" s="21" t="s">
        <v>1552</v>
      </c>
      <c r="C886" s="9" t="s">
        <v>1564</v>
      </c>
      <c r="D886" s="8" t="s">
        <v>1556</v>
      </c>
      <c r="F886" s="19" t="s">
        <v>1565</v>
      </c>
      <c r="I886" s="8" t="s">
        <v>39</v>
      </c>
      <c r="J886" s="11">
        <v>3.7</v>
      </c>
      <c r="K886" s="11">
        <v>6</v>
      </c>
      <c r="M886" s="11">
        <v>1792</v>
      </c>
      <c r="AJ886" s="22">
        <v>14859.84</v>
      </c>
      <c r="AK886" s="12">
        <f t="shared" si="52"/>
        <v>0</v>
      </c>
    </row>
    <row r="887" spans="1:37" ht="84" x14ac:dyDescent="0.3">
      <c r="A887">
        <v>887</v>
      </c>
      <c r="B887" s="21" t="s">
        <v>1552</v>
      </c>
      <c r="C887" s="9" t="s">
        <v>1566</v>
      </c>
      <c r="D887" s="8" t="s">
        <v>1556</v>
      </c>
      <c r="F887" s="19" t="s">
        <v>1567</v>
      </c>
      <c r="I887" s="8" t="s">
        <v>39</v>
      </c>
      <c r="J887" s="11">
        <v>3.7</v>
      </c>
      <c r="K887" s="11">
        <v>6</v>
      </c>
      <c r="AJ887" s="23">
        <f>AJ886+880</f>
        <v>15739.84</v>
      </c>
      <c r="AK887" s="12">
        <f t="shared" si="52"/>
        <v>0</v>
      </c>
    </row>
    <row r="888" spans="1:37" ht="96" x14ac:dyDescent="0.3">
      <c r="A888">
        <v>888</v>
      </c>
      <c r="B888" s="21" t="s">
        <v>1552</v>
      </c>
      <c r="C888" s="9" t="s">
        <v>1568</v>
      </c>
      <c r="D888" s="8" t="s">
        <v>1556</v>
      </c>
      <c r="F888" s="19" t="s">
        <v>1569</v>
      </c>
      <c r="I888" s="8" t="s">
        <v>39</v>
      </c>
      <c r="J888" s="11">
        <v>3.7</v>
      </c>
      <c r="K888" s="11">
        <v>6</v>
      </c>
      <c r="AJ888" s="23">
        <v>17924</v>
      </c>
      <c r="AK888" s="12">
        <f t="shared" si="52"/>
        <v>0</v>
      </c>
    </row>
    <row r="889" spans="1:37" ht="84" x14ac:dyDescent="0.3">
      <c r="A889">
        <v>889</v>
      </c>
      <c r="B889" s="21" t="s">
        <v>1552</v>
      </c>
      <c r="C889" s="9" t="s">
        <v>1570</v>
      </c>
      <c r="D889" s="8" t="s">
        <v>1556</v>
      </c>
      <c r="F889" s="19" t="s">
        <v>1571</v>
      </c>
      <c r="I889" s="8" t="s">
        <v>39</v>
      </c>
      <c r="J889" s="11">
        <v>3.7</v>
      </c>
      <c r="K889" s="11">
        <v>6</v>
      </c>
      <c r="AJ889" s="23">
        <v>18804</v>
      </c>
      <c r="AK889" s="12">
        <f t="shared" si="52"/>
        <v>0</v>
      </c>
    </row>
    <row r="890" spans="1:37" ht="48" x14ac:dyDescent="0.3">
      <c r="A890">
        <v>890</v>
      </c>
      <c r="B890" s="21" t="s">
        <v>1552</v>
      </c>
      <c r="C890" s="9" t="s">
        <v>1572</v>
      </c>
      <c r="D890" s="8" t="s">
        <v>1556</v>
      </c>
      <c r="F890" s="19" t="s">
        <v>1573</v>
      </c>
      <c r="I890" s="8" t="s">
        <v>39</v>
      </c>
      <c r="J890" s="11">
        <v>3.7</v>
      </c>
      <c r="K890" s="11">
        <v>5</v>
      </c>
      <c r="AJ890" s="12">
        <v>10150</v>
      </c>
      <c r="AK890" s="12">
        <f t="shared" si="52"/>
        <v>0</v>
      </c>
    </row>
    <row r="891" spans="1:37" ht="48" x14ac:dyDescent="0.3">
      <c r="A891">
        <v>891</v>
      </c>
      <c r="B891" s="21" t="s">
        <v>1552</v>
      </c>
      <c r="C891" s="9" t="s">
        <v>1574</v>
      </c>
      <c r="D891" s="8" t="s">
        <v>1556</v>
      </c>
      <c r="F891" s="19" t="s">
        <v>1575</v>
      </c>
      <c r="I891" s="8" t="s">
        <v>39</v>
      </c>
      <c r="J891" s="11">
        <v>3.7</v>
      </c>
      <c r="K891" s="11">
        <v>5</v>
      </c>
      <c r="AJ891" s="12">
        <f>AJ890+825</f>
        <v>10975</v>
      </c>
      <c r="AK891" s="12">
        <f>AK890+825</f>
        <v>825</v>
      </c>
    </row>
    <row r="892" spans="1:37" ht="60" x14ac:dyDescent="0.3">
      <c r="A892">
        <v>892</v>
      </c>
      <c r="B892" s="21" t="s">
        <v>1552</v>
      </c>
      <c r="C892" s="9" t="s">
        <v>1576</v>
      </c>
      <c r="D892" s="8" t="s">
        <v>1556</v>
      </c>
      <c r="F892" s="19" t="s">
        <v>1577</v>
      </c>
      <c r="I892" s="8" t="s">
        <v>39</v>
      </c>
      <c r="J892" s="11">
        <v>3.7</v>
      </c>
      <c r="K892" s="11">
        <v>5</v>
      </c>
      <c r="AJ892" s="12">
        <f>AJ890+2250</f>
        <v>12400</v>
      </c>
      <c r="AK892" s="12">
        <f>AK890+2250</f>
        <v>2250</v>
      </c>
    </row>
    <row r="893" spans="1:37" ht="108" x14ac:dyDescent="0.3">
      <c r="A893">
        <v>893</v>
      </c>
      <c r="B893" s="21" t="s">
        <v>1552</v>
      </c>
      <c r="C893" s="9" t="s">
        <v>1578</v>
      </c>
      <c r="D893" s="8" t="s">
        <v>1556</v>
      </c>
      <c r="F893" s="19" t="s">
        <v>1579</v>
      </c>
      <c r="I893" s="8" t="s">
        <v>39</v>
      </c>
      <c r="J893" s="11">
        <v>3.7</v>
      </c>
      <c r="K893" s="11">
        <v>5</v>
      </c>
      <c r="AJ893" s="12">
        <f>AJ892+825</f>
        <v>13225</v>
      </c>
      <c r="AK893" s="12">
        <f>AK892+825</f>
        <v>3075</v>
      </c>
    </row>
    <row r="894" spans="1:37" ht="48" x14ac:dyDescent="0.3">
      <c r="A894">
        <v>894</v>
      </c>
      <c r="B894" s="20"/>
      <c r="C894" s="4" t="s">
        <v>1580</v>
      </c>
      <c r="D894" s="3" t="s">
        <v>1581</v>
      </c>
      <c r="E894" s="3"/>
      <c r="F894" s="18" t="s">
        <v>1582</v>
      </c>
      <c r="I894" s="3" t="s">
        <v>39</v>
      </c>
      <c r="J894" s="6">
        <v>3</v>
      </c>
      <c r="K894" s="6">
        <v>8</v>
      </c>
      <c r="L894" s="6" t="s">
        <v>40</v>
      </c>
      <c r="M894" s="6">
        <v>960</v>
      </c>
      <c r="N894" s="3">
        <v>60</v>
      </c>
      <c r="O894" s="6">
        <v>45</v>
      </c>
      <c r="AJ894" s="7">
        <f t="shared" ref="AJ894:AJ957" si="53">AU894*$O$2</f>
        <v>0</v>
      </c>
      <c r="AK894" s="7">
        <f t="shared" ref="AK894:AK957" si="54">AJ894*AM894</f>
        <v>0</v>
      </c>
    </row>
    <row r="895" spans="1:37" ht="72" x14ac:dyDescent="0.3">
      <c r="A895">
        <v>895</v>
      </c>
      <c r="B895" s="21"/>
      <c r="C895" s="9" t="s">
        <v>1583</v>
      </c>
      <c r="D895" s="8" t="s">
        <v>1581</v>
      </c>
      <c r="F895" s="19" t="s">
        <v>1584</v>
      </c>
      <c r="I895" s="8" t="s">
        <v>39</v>
      </c>
      <c r="J895" s="11">
        <v>3</v>
      </c>
      <c r="K895" s="11">
        <v>8</v>
      </c>
      <c r="L895" s="11" t="s">
        <v>40</v>
      </c>
      <c r="M895" s="11">
        <v>1045</v>
      </c>
      <c r="AJ895" s="12">
        <f t="shared" si="53"/>
        <v>0</v>
      </c>
      <c r="AK895" s="12">
        <f t="shared" si="54"/>
        <v>0</v>
      </c>
    </row>
    <row r="896" spans="1:37" ht="72" x14ac:dyDescent="0.3">
      <c r="A896">
        <v>896</v>
      </c>
      <c r="B896" s="21"/>
      <c r="C896" s="9" t="s">
        <v>1585</v>
      </c>
      <c r="D896" s="8" t="s">
        <v>1581</v>
      </c>
      <c r="F896" s="19" t="s">
        <v>1586</v>
      </c>
      <c r="I896" s="8" t="s">
        <v>39</v>
      </c>
      <c r="J896" s="11">
        <v>3</v>
      </c>
      <c r="K896" s="11">
        <v>8</v>
      </c>
      <c r="L896" s="11" t="s">
        <v>40</v>
      </c>
      <c r="M896" s="11">
        <v>973</v>
      </c>
      <c r="AJ896" s="12">
        <f t="shared" si="53"/>
        <v>0</v>
      </c>
      <c r="AK896" s="12">
        <f t="shared" si="54"/>
        <v>0</v>
      </c>
    </row>
    <row r="897" spans="1:37" ht="60" x14ac:dyDescent="0.3">
      <c r="A897">
        <v>897</v>
      </c>
      <c r="B897" s="21"/>
      <c r="C897" s="9" t="s">
        <v>1587</v>
      </c>
      <c r="D897" s="8" t="s">
        <v>1581</v>
      </c>
      <c r="F897" s="19" t="s">
        <v>1588</v>
      </c>
      <c r="I897" s="8" t="s">
        <v>39</v>
      </c>
      <c r="J897" s="11">
        <v>3</v>
      </c>
      <c r="K897" s="11">
        <v>8</v>
      </c>
      <c r="L897" s="11" t="s">
        <v>40</v>
      </c>
      <c r="M897" s="11">
        <v>1032</v>
      </c>
      <c r="AJ897" s="12">
        <f t="shared" si="53"/>
        <v>0</v>
      </c>
      <c r="AK897" s="12">
        <f t="shared" si="54"/>
        <v>0</v>
      </c>
    </row>
    <row r="898" spans="1:37" ht="36" x14ac:dyDescent="0.3">
      <c r="A898">
        <v>898</v>
      </c>
      <c r="B898" s="21"/>
      <c r="C898" s="9" t="s">
        <v>1589</v>
      </c>
      <c r="D898" s="8" t="s">
        <v>1581</v>
      </c>
      <c r="F898" s="19" t="s">
        <v>1590</v>
      </c>
      <c r="I898" s="8" t="s">
        <v>39</v>
      </c>
      <c r="J898" s="11">
        <v>3</v>
      </c>
      <c r="K898" s="11">
        <v>8</v>
      </c>
      <c r="L898" s="11" t="s">
        <v>40</v>
      </c>
      <c r="M898" s="11">
        <v>180</v>
      </c>
      <c r="AJ898" s="12">
        <f t="shared" si="53"/>
        <v>0</v>
      </c>
      <c r="AK898" s="12">
        <f t="shared" si="54"/>
        <v>0</v>
      </c>
    </row>
    <row r="899" spans="1:37" ht="60" x14ac:dyDescent="0.3">
      <c r="A899">
        <v>899</v>
      </c>
      <c r="B899" s="21"/>
      <c r="C899" s="9" t="s">
        <v>1591</v>
      </c>
      <c r="D899" s="8" t="s">
        <v>1581</v>
      </c>
      <c r="F899" s="19" t="s">
        <v>1592</v>
      </c>
      <c r="I899" s="8" t="s">
        <v>39</v>
      </c>
      <c r="J899" s="11">
        <v>3</v>
      </c>
      <c r="K899" s="11">
        <v>8</v>
      </c>
      <c r="L899" s="11" t="s">
        <v>40</v>
      </c>
      <c r="AJ899" s="12">
        <f t="shared" si="53"/>
        <v>0</v>
      </c>
      <c r="AK899" s="12">
        <f t="shared" si="54"/>
        <v>0</v>
      </c>
    </row>
    <row r="900" spans="1:37" ht="72" x14ac:dyDescent="0.3">
      <c r="A900">
        <v>900</v>
      </c>
      <c r="B900" s="21"/>
      <c r="C900" s="9" t="s">
        <v>1593</v>
      </c>
      <c r="D900" s="8" t="s">
        <v>1581</v>
      </c>
      <c r="F900" s="19" t="s">
        <v>1594</v>
      </c>
      <c r="I900" s="8" t="s">
        <v>39</v>
      </c>
      <c r="J900" s="11">
        <v>3</v>
      </c>
      <c r="K900" s="11">
        <v>8</v>
      </c>
      <c r="L900" s="11" t="s">
        <v>40</v>
      </c>
      <c r="AJ900" s="12">
        <f t="shared" si="53"/>
        <v>0</v>
      </c>
      <c r="AK900" s="12">
        <f t="shared" si="54"/>
        <v>0</v>
      </c>
    </row>
    <row r="901" spans="1:37" ht="48" x14ac:dyDescent="0.3">
      <c r="A901">
        <v>901</v>
      </c>
      <c r="B901" s="20"/>
      <c r="C901" s="4" t="s">
        <v>1595</v>
      </c>
      <c r="D901" s="3" t="s">
        <v>1581</v>
      </c>
      <c r="E901" s="3"/>
      <c r="F901" s="18" t="s">
        <v>1596</v>
      </c>
      <c r="I901" s="3" t="s">
        <v>39</v>
      </c>
      <c r="J901" s="6">
        <v>3.2</v>
      </c>
      <c r="K901" s="6">
        <v>8</v>
      </c>
      <c r="L901" s="6" t="s">
        <v>40</v>
      </c>
      <c r="M901" s="6">
        <v>1232</v>
      </c>
      <c r="N901" s="3">
        <v>77</v>
      </c>
      <c r="O901" s="6">
        <v>57.75</v>
      </c>
      <c r="AJ901" s="7">
        <f t="shared" si="53"/>
        <v>0</v>
      </c>
      <c r="AK901" s="7">
        <f t="shared" si="54"/>
        <v>0</v>
      </c>
    </row>
    <row r="902" spans="1:37" ht="84" x14ac:dyDescent="0.3">
      <c r="A902">
        <v>902</v>
      </c>
      <c r="B902" s="21"/>
      <c r="C902" s="9" t="s">
        <v>1597</v>
      </c>
      <c r="D902" s="8" t="s">
        <v>1581</v>
      </c>
      <c r="F902" s="19" t="s">
        <v>1598</v>
      </c>
      <c r="I902" s="8" t="s">
        <v>39</v>
      </c>
      <c r="J902" s="11">
        <v>3.2</v>
      </c>
      <c r="K902" s="11">
        <v>8</v>
      </c>
      <c r="L902" s="11" t="s">
        <v>40</v>
      </c>
      <c r="M902" s="11">
        <v>1317</v>
      </c>
      <c r="AJ902" s="12">
        <f t="shared" si="53"/>
        <v>0</v>
      </c>
      <c r="AK902" s="12">
        <f t="shared" si="54"/>
        <v>0</v>
      </c>
    </row>
    <row r="903" spans="1:37" ht="72" x14ac:dyDescent="0.3">
      <c r="A903">
        <v>903</v>
      </c>
      <c r="B903" s="21"/>
      <c r="C903" s="9" t="s">
        <v>1599</v>
      </c>
      <c r="D903" s="8" t="s">
        <v>1581</v>
      </c>
      <c r="F903" s="19" t="s">
        <v>1600</v>
      </c>
      <c r="I903" s="8" t="s">
        <v>39</v>
      </c>
      <c r="J903" s="11">
        <v>3.2</v>
      </c>
      <c r="K903" s="11">
        <v>8</v>
      </c>
      <c r="L903" s="11" t="s">
        <v>40</v>
      </c>
      <c r="M903" s="11">
        <v>1245</v>
      </c>
      <c r="AJ903" s="12">
        <f t="shared" si="53"/>
        <v>0</v>
      </c>
      <c r="AK903" s="12">
        <f t="shared" si="54"/>
        <v>0</v>
      </c>
    </row>
    <row r="904" spans="1:37" ht="60" x14ac:dyDescent="0.3">
      <c r="A904">
        <v>904</v>
      </c>
      <c r="B904" s="21"/>
      <c r="C904" s="9" t="s">
        <v>1601</v>
      </c>
      <c r="D904" s="8" t="s">
        <v>1581</v>
      </c>
      <c r="F904" s="19" t="s">
        <v>1602</v>
      </c>
      <c r="I904" s="8" t="s">
        <v>39</v>
      </c>
      <c r="J904" s="11">
        <v>3.2</v>
      </c>
      <c r="K904" s="11">
        <v>8</v>
      </c>
      <c r="L904" s="11" t="s">
        <v>40</v>
      </c>
      <c r="M904" s="11">
        <v>1304</v>
      </c>
      <c r="AJ904" s="12">
        <f t="shared" si="53"/>
        <v>0</v>
      </c>
      <c r="AK904" s="12">
        <f t="shared" si="54"/>
        <v>0</v>
      </c>
    </row>
    <row r="905" spans="1:37" ht="48" x14ac:dyDescent="0.3">
      <c r="A905">
        <v>905</v>
      </c>
      <c r="B905" s="21"/>
      <c r="C905" s="9" t="s">
        <v>1603</v>
      </c>
      <c r="D905" s="8" t="s">
        <v>1581</v>
      </c>
      <c r="F905" s="19" t="s">
        <v>1604</v>
      </c>
      <c r="I905" s="8" t="s">
        <v>39</v>
      </c>
      <c r="J905" s="11">
        <v>3.2</v>
      </c>
      <c r="K905" s="11">
        <v>8</v>
      </c>
      <c r="L905" s="11" t="s">
        <v>40</v>
      </c>
      <c r="M905" s="11">
        <v>231</v>
      </c>
      <c r="AJ905" s="12">
        <f t="shared" si="53"/>
        <v>0</v>
      </c>
      <c r="AK905" s="12">
        <f t="shared" si="54"/>
        <v>0</v>
      </c>
    </row>
    <row r="906" spans="1:37" ht="72" x14ac:dyDescent="0.3">
      <c r="A906">
        <v>906</v>
      </c>
      <c r="B906" s="21"/>
      <c r="C906" s="9" t="s">
        <v>1605</v>
      </c>
      <c r="D906" s="8" t="s">
        <v>1581</v>
      </c>
      <c r="F906" s="19" t="s">
        <v>1606</v>
      </c>
      <c r="I906" s="8" t="s">
        <v>39</v>
      </c>
      <c r="J906" s="11">
        <v>3.2</v>
      </c>
      <c r="K906" s="11">
        <v>8</v>
      </c>
      <c r="L906" s="11" t="s">
        <v>40</v>
      </c>
      <c r="AJ906" s="12">
        <f t="shared" si="53"/>
        <v>0</v>
      </c>
      <c r="AK906" s="12">
        <f t="shared" si="54"/>
        <v>0</v>
      </c>
    </row>
    <row r="907" spans="1:37" ht="84" x14ac:dyDescent="0.3">
      <c r="A907">
        <v>907</v>
      </c>
      <c r="B907" s="21"/>
      <c r="C907" s="9" t="s">
        <v>1607</v>
      </c>
      <c r="D907" s="8" t="s">
        <v>1581</v>
      </c>
      <c r="F907" s="19" t="s">
        <v>1608</v>
      </c>
      <c r="I907" s="8" t="s">
        <v>39</v>
      </c>
      <c r="J907" s="11">
        <v>3.2</v>
      </c>
      <c r="K907" s="11">
        <v>8</v>
      </c>
      <c r="L907" s="11" t="s">
        <v>40</v>
      </c>
      <c r="AJ907" s="12">
        <f t="shared" si="53"/>
        <v>0</v>
      </c>
      <c r="AK907" s="12">
        <f t="shared" si="54"/>
        <v>0</v>
      </c>
    </row>
    <row r="908" spans="1:37" ht="48" x14ac:dyDescent="0.3">
      <c r="A908">
        <v>908</v>
      </c>
      <c r="B908" s="20"/>
      <c r="C908" s="4" t="s">
        <v>1609</v>
      </c>
      <c r="D908" s="3" t="s">
        <v>1581</v>
      </c>
      <c r="E908" s="3"/>
      <c r="F908" s="18" t="s">
        <v>1610</v>
      </c>
      <c r="I908" s="3" t="s">
        <v>39</v>
      </c>
      <c r="J908" s="6">
        <v>3.1</v>
      </c>
      <c r="K908" s="6">
        <v>8</v>
      </c>
      <c r="L908" s="6" t="s">
        <v>40</v>
      </c>
      <c r="M908" s="6">
        <v>1280</v>
      </c>
      <c r="N908" s="3">
        <v>80</v>
      </c>
      <c r="O908" s="6">
        <v>60</v>
      </c>
      <c r="AJ908" s="7">
        <f t="shared" si="53"/>
        <v>0</v>
      </c>
      <c r="AK908" s="7">
        <f t="shared" si="54"/>
        <v>0</v>
      </c>
    </row>
    <row r="909" spans="1:37" ht="84" x14ac:dyDescent="0.3">
      <c r="A909">
        <v>909</v>
      </c>
      <c r="B909" s="21"/>
      <c r="C909" s="9" t="s">
        <v>1611</v>
      </c>
      <c r="D909" s="8" t="s">
        <v>1581</v>
      </c>
      <c r="F909" s="19" t="s">
        <v>1612</v>
      </c>
      <c r="I909" s="8" t="s">
        <v>39</v>
      </c>
      <c r="J909" s="11">
        <v>3.1</v>
      </c>
      <c r="K909" s="11">
        <v>8</v>
      </c>
      <c r="L909" s="11" t="s">
        <v>40</v>
      </c>
      <c r="M909" s="11">
        <v>1328</v>
      </c>
      <c r="AJ909" s="12">
        <f t="shared" si="53"/>
        <v>0</v>
      </c>
      <c r="AK909" s="12">
        <f t="shared" si="54"/>
        <v>0</v>
      </c>
    </row>
    <row r="910" spans="1:37" ht="72" x14ac:dyDescent="0.3">
      <c r="A910">
        <v>910</v>
      </c>
      <c r="B910" s="21"/>
      <c r="C910" s="9" t="s">
        <v>1613</v>
      </c>
      <c r="D910" s="8" t="s">
        <v>1581</v>
      </c>
      <c r="F910" s="19" t="s">
        <v>1614</v>
      </c>
      <c r="I910" s="8" t="s">
        <v>39</v>
      </c>
      <c r="J910" s="11">
        <v>3.1</v>
      </c>
      <c r="K910" s="11">
        <v>8</v>
      </c>
      <c r="L910" s="11" t="s">
        <v>40</v>
      </c>
      <c r="M910" s="11">
        <v>1292</v>
      </c>
      <c r="AJ910" s="12">
        <f t="shared" si="53"/>
        <v>0</v>
      </c>
      <c r="AK910" s="12">
        <f t="shared" si="54"/>
        <v>0</v>
      </c>
    </row>
    <row r="911" spans="1:37" ht="60" x14ac:dyDescent="0.3">
      <c r="A911">
        <v>911</v>
      </c>
      <c r="B911" s="21"/>
      <c r="C911" s="9" t="s">
        <v>1615</v>
      </c>
      <c r="D911" s="8" t="s">
        <v>1581</v>
      </c>
      <c r="F911" s="19" t="s">
        <v>1616</v>
      </c>
      <c r="I911" s="8" t="s">
        <v>39</v>
      </c>
      <c r="J911" s="11">
        <v>3.1</v>
      </c>
      <c r="K911" s="11">
        <v>8</v>
      </c>
      <c r="L911" s="11" t="s">
        <v>40</v>
      </c>
      <c r="M911" s="11">
        <v>1316</v>
      </c>
      <c r="AJ911" s="12">
        <f t="shared" si="53"/>
        <v>0</v>
      </c>
      <c r="AK911" s="12">
        <f t="shared" si="54"/>
        <v>0</v>
      </c>
    </row>
    <row r="912" spans="1:37" ht="48" x14ac:dyDescent="0.3">
      <c r="A912">
        <v>912</v>
      </c>
      <c r="B912" s="21"/>
      <c r="C912" s="9" t="s">
        <v>1617</v>
      </c>
      <c r="D912" s="8" t="s">
        <v>1581</v>
      </c>
      <c r="F912" s="19" t="s">
        <v>1618</v>
      </c>
      <c r="I912" s="8" t="s">
        <v>39</v>
      </c>
      <c r="J912" s="11">
        <v>3.1</v>
      </c>
      <c r="K912" s="11">
        <v>8</v>
      </c>
      <c r="L912" s="11" t="s">
        <v>40</v>
      </c>
      <c r="M912" s="11">
        <v>240</v>
      </c>
      <c r="AJ912" s="12">
        <f t="shared" si="53"/>
        <v>0</v>
      </c>
      <c r="AK912" s="12">
        <f t="shared" si="54"/>
        <v>0</v>
      </c>
    </row>
    <row r="913" spans="1:37" ht="72" x14ac:dyDescent="0.3">
      <c r="A913">
        <v>913</v>
      </c>
      <c r="B913" s="21"/>
      <c r="C913" s="9" t="s">
        <v>1619</v>
      </c>
      <c r="D913" s="8" t="s">
        <v>1581</v>
      </c>
      <c r="F913" s="19" t="s">
        <v>1620</v>
      </c>
      <c r="I913" s="8" t="s">
        <v>39</v>
      </c>
      <c r="J913" s="11">
        <v>3.1</v>
      </c>
      <c r="K913" s="11">
        <v>8</v>
      </c>
      <c r="L913" s="11" t="s">
        <v>40</v>
      </c>
      <c r="AJ913" s="12">
        <f t="shared" si="53"/>
        <v>0</v>
      </c>
      <c r="AK913" s="12">
        <f t="shared" si="54"/>
        <v>0</v>
      </c>
    </row>
    <row r="914" spans="1:37" ht="84" x14ac:dyDescent="0.3">
      <c r="A914">
        <v>914</v>
      </c>
      <c r="B914" s="21"/>
      <c r="C914" s="9" t="s">
        <v>1621</v>
      </c>
      <c r="D914" s="8" t="s">
        <v>1581</v>
      </c>
      <c r="F914" s="19" t="s">
        <v>1622</v>
      </c>
      <c r="I914" s="8" t="s">
        <v>39</v>
      </c>
      <c r="J914" s="11">
        <v>3.1</v>
      </c>
      <c r="K914" s="11">
        <v>8</v>
      </c>
      <c r="L914" s="11" t="s">
        <v>40</v>
      </c>
      <c r="AJ914" s="12">
        <f t="shared" si="53"/>
        <v>0</v>
      </c>
      <c r="AK914" s="12">
        <f t="shared" si="54"/>
        <v>0</v>
      </c>
    </row>
    <row r="915" spans="1:37" ht="48" x14ac:dyDescent="0.3">
      <c r="A915">
        <v>915</v>
      </c>
      <c r="B915" s="20"/>
      <c r="C915" s="4" t="s">
        <v>1623</v>
      </c>
      <c r="D915" s="3" t="s">
        <v>1581</v>
      </c>
      <c r="E915" s="3"/>
      <c r="F915" s="18" t="s">
        <v>1624</v>
      </c>
      <c r="I915" s="3" t="s">
        <v>39</v>
      </c>
      <c r="J915" s="6">
        <v>2.75</v>
      </c>
      <c r="K915" s="6">
        <v>8</v>
      </c>
      <c r="L915" s="6" t="s">
        <v>40</v>
      </c>
      <c r="M915" s="6">
        <v>1264</v>
      </c>
      <c r="N915" s="3">
        <v>79</v>
      </c>
      <c r="O915" s="6">
        <v>59.25</v>
      </c>
      <c r="AJ915" s="7">
        <f t="shared" si="53"/>
        <v>0</v>
      </c>
      <c r="AK915" s="7">
        <f t="shared" si="54"/>
        <v>0</v>
      </c>
    </row>
    <row r="916" spans="1:37" ht="84" x14ac:dyDescent="0.3">
      <c r="A916">
        <v>916</v>
      </c>
      <c r="B916" s="21"/>
      <c r="C916" s="9" t="s">
        <v>1625</v>
      </c>
      <c r="D916" s="8" t="s">
        <v>1581</v>
      </c>
      <c r="F916" s="19" t="s">
        <v>1626</v>
      </c>
      <c r="I916" s="8" t="s">
        <v>39</v>
      </c>
      <c r="J916" s="11">
        <v>2.75</v>
      </c>
      <c r="K916" s="11">
        <v>8</v>
      </c>
      <c r="L916" s="11" t="s">
        <v>40</v>
      </c>
      <c r="M916" s="11">
        <v>1361</v>
      </c>
      <c r="AJ916" s="12">
        <f t="shared" si="53"/>
        <v>0</v>
      </c>
      <c r="AK916" s="12">
        <f t="shared" si="54"/>
        <v>0</v>
      </c>
    </row>
    <row r="917" spans="1:37" ht="72" x14ac:dyDescent="0.3">
      <c r="A917">
        <v>917</v>
      </c>
      <c r="B917" s="21"/>
      <c r="C917" s="9" t="s">
        <v>1627</v>
      </c>
      <c r="D917" s="8" t="s">
        <v>1581</v>
      </c>
      <c r="F917" s="19" t="s">
        <v>1628</v>
      </c>
      <c r="I917" s="8" t="s">
        <v>39</v>
      </c>
      <c r="J917" s="11">
        <v>2.75</v>
      </c>
      <c r="K917" s="11">
        <v>8</v>
      </c>
      <c r="L917" s="11" t="s">
        <v>40</v>
      </c>
      <c r="M917" s="11">
        <v>1277</v>
      </c>
      <c r="AJ917" s="12">
        <f t="shared" si="53"/>
        <v>0</v>
      </c>
      <c r="AK917" s="12">
        <f t="shared" si="54"/>
        <v>0</v>
      </c>
    </row>
    <row r="918" spans="1:37" ht="60" x14ac:dyDescent="0.3">
      <c r="A918">
        <v>918</v>
      </c>
      <c r="B918" s="21"/>
      <c r="C918" s="9" t="s">
        <v>1629</v>
      </c>
      <c r="D918" s="8" t="s">
        <v>1581</v>
      </c>
      <c r="F918" s="19" t="s">
        <v>1630</v>
      </c>
      <c r="I918" s="8" t="s">
        <v>39</v>
      </c>
      <c r="J918" s="11">
        <v>2.75</v>
      </c>
      <c r="K918" s="11">
        <v>8</v>
      </c>
      <c r="L918" s="11" t="s">
        <v>40</v>
      </c>
      <c r="M918" s="11">
        <v>1348</v>
      </c>
      <c r="AJ918" s="12">
        <f t="shared" si="53"/>
        <v>0</v>
      </c>
      <c r="AK918" s="12">
        <f t="shared" si="54"/>
        <v>0</v>
      </c>
    </row>
    <row r="919" spans="1:37" ht="48" x14ac:dyDescent="0.3">
      <c r="A919">
        <v>919</v>
      </c>
      <c r="B919" s="21"/>
      <c r="C919" s="9" t="s">
        <v>1631</v>
      </c>
      <c r="D919" s="8" t="s">
        <v>1581</v>
      </c>
      <c r="F919" s="19" t="s">
        <v>1632</v>
      </c>
      <c r="I919" s="8" t="s">
        <v>39</v>
      </c>
      <c r="J919" s="11">
        <v>2.75</v>
      </c>
      <c r="K919" s="11">
        <v>8</v>
      </c>
      <c r="L919" s="11" t="s">
        <v>40</v>
      </c>
      <c r="M919" s="11">
        <v>237</v>
      </c>
      <c r="AJ919" s="12">
        <f t="shared" si="53"/>
        <v>0</v>
      </c>
      <c r="AK919" s="12">
        <f t="shared" si="54"/>
        <v>0</v>
      </c>
    </row>
    <row r="920" spans="1:37" ht="72" x14ac:dyDescent="0.3">
      <c r="A920">
        <v>920</v>
      </c>
      <c r="B920" s="21"/>
      <c r="C920" s="9" t="s">
        <v>1633</v>
      </c>
      <c r="D920" s="8" t="s">
        <v>1581</v>
      </c>
      <c r="F920" s="19" t="s">
        <v>1634</v>
      </c>
      <c r="I920" s="8" t="s">
        <v>39</v>
      </c>
      <c r="J920" s="11">
        <v>2.75</v>
      </c>
      <c r="K920" s="11">
        <v>8</v>
      </c>
      <c r="L920" s="11" t="s">
        <v>40</v>
      </c>
      <c r="AJ920" s="12">
        <f t="shared" si="53"/>
        <v>0</v>
      </c>
      <c r="AK920" s="12">
        <f t="shared" si="54"/>
        <v>0</v>
      </c>
    </row>
    <row r="921" spans="1:37" ht="84" x14ac:dyDescent="0.3">
      <c r="A921">
        <v>921</v>
      </c>
      <c r="B921" s="21"/>
      <c r="C921" s="9" t="s">
        <v>1635</v>
      </c>
      <c r="D921" s="8" t="s">
        <v>1581</v>
      </c>
      <c r="F921" s="19" t="s">
        <v>1636</v>
      </c>
      <c r="I921" s="8" t="s">
        <v>39</v>
      </c>
      <c r="J921" s="11">
        <v>2.75</v>
      </c>
      <c r="K921" s="11">
        <v>8</v>
      </c>
      <c r="L921" s="11" t="s">
        <v>40</v>
      </c>
      <c r="AJ921" s="12">
        <f t="shared" si="53"/>
        <v>0</v>
      </c>
      <c r="AK921" s="12">
        <f t="shared" si="54"/>
        <v>0</v>
      </c>
    </row>
    <row r="922" spans="1:37" ht="36" x14ac:dyDescent="0.3">
      <c r="A922">
        <v>922</v>
      </c>
      <c r="B922" s="20"/>
      <c r="C922" s="4" t="s">
        <v>1637</v>
      </c>
      <c r="D922" s="3" t="s">
        <v>1638</v>
      </c>
      <c r="E922" s="3"/>
      <c r="F922" s="18" t="s">
        <v>1639</v>
      </c>
      <c r="I922" s="3" t="s">
        <v>39</v>
      </c>
      <c r="J922" s="6">
        <v>1.65</v>
      </c>
      <c r="K922" s="6">
        <v>1.05</v>
      </c>
      <c r="L922" s="6" t="s">
        <v>40</v>
      </c>
      <c r="M922" s="6">
        <v>256</v>
      </c>
      <c r="N922" s="3">
        <v>14</v>
      </c>
      <c r="O922" s="6">
        <v>6</v>
      </c>
      <c r="AJ922" s="7">
        <f t="shared" si="53"/>
        <v>0</v>
      </c>
      <c r="AK922" s="7">
        <f t="shared" si="54"/>
        <v>0</v>
      </c>
    </row>
    <row r="923" spans="1:37" ht="72" x14ac:dyDescent="0.3">
      <c r="A923">
        <v>923</v>
      </c>
      <c r="B923" s="21"/>
      <c r="C923" s="9" t="s">
        <v>1640</v>
      </c>
      <c r="D923" s="8" t="s">
        <v>1638</v>
      </c>
      <c r="F923" s="19" t="s">
        <v>1641</v>
      </c>
      <c r="I923" s="8" t="s">
        <v>39</v>
      </c>
      <c r="J923" s="11">
        <v>1.65</v>
      </c>
      <c r="K923" s="11">
        <v>1.05</v>
      </c>
      <c r="L923" s="11" t="s">
        <v>40</v>
      </c>
      <c r="AJ923" s="12">
        <f t="shared" si="53"/>
        <v>0</v>
      </c>
      <c r="AK923" s="12">
        <f t="shared" si="54"/>
        <v>0</v>
      </c>
    </row>
    <row r="924" spans="1:37" ht="60" x14ac:dyDescent="0.3">
      <c r="A924">
        <v>924</v>
      </c>
      <c r="B924" s="21"/>
      <c r="C924" s="9" t="s">
        <v>1642</v>
      </c>
      <c r="D924" s="8" t="s">
        <v>1638</v>
      </c>
      <c r="F924" s="19" t="s">
        <v>1643</v>
      </c>
      <c r="I924" s="8" t="s">
        <v>39</v>
      </c>
      <c r="J924" s="11">
        <v>1.65</v>
      </c>
      <c r="K924" s="11">
        <v>1.05</v>
      </c>
      <c r="L924" s="11" t="s">
        <v>40</v>
      </c>
      <c r="AJ924" s="12">
        <f t="shared" si="53"/>
        <v>0</v>
      </c>
      <c r="AK924" s="12">
        <f t="shared" si="54"/>
        <v>0</v>
      </c>
    </row>
    <row r="925" spans="1:37" ht="48" x14ac:dyDescent="0.3">
      <c r="A925">
        <v>925</v>
      </c>
      <c r="B925" s="21"/>
      <c r="C925" s="9" t="s">
        <v>1644</v>
      </c>
      <c r="D925" s="8" t="s">
        <v>1638</v>
      </c>
      <c r="F925" s="19" t="s">
        <v>1645</v>
      </c>
      <c r="I925" s="8" t="s">
        <v>39</v>
      </c>
      <c r="J925" s="11">
        <v>1.65</v>
      </c>
      <c r="K925" s="11">
        <v>1.05</v>
      </c>
      <c r="L925" s="11" t="s">
        <v>40</v>
      </c>
      <c r="AJ925" s="12">
        <f t="shared" si="53"/>
        <v>0</v>
      </c>
      <c r="AK925" s="12">
        <f t="shared" si="54"/>
        <v>0</v>
      </c>
    </row>
    <row r="926" spans="1:37" ht="36" x14ac:dyDescent="0.3">
      <c r="A926">
        <v>926</v>
      </c>
      <c r="B926" s="21"/>
      <c r="C926" s="9" t="s">
        <v>1646</v>
      </c>
      <c r="D926" s="8" t="s">
        <v>1638</v>
      </c>
      <c r="F926" s="19" t="s">
        <v>1647</v>
      </c>
      <c r="I926" s="8" t="s">
        <v>39</v>
      </c>
      <c r="J926" s="11">
        <v>1.65</v>
      </c>
      <c r="K926" s="11">
        <v>1.05</v>
      </c>
      <c r="L926" s="11" t="s">
        <v>40</v>
      </c>
      <c r="AJ926" s="12">
        <f t="shared" si="53"/>
        <v>0</v>
      </c>
      <c r="AK926" s="12">
        <f t="shared" si="54"/>
        <v>0</v>
      </c>
    </row>
    <row r="927" spans="1:37" ht="60" x14ac:dyDescent="0.3">
      <c r="A927">
        <v>927</v>
      </c>
      <c r="B927" s="21"/>
      <c r="C927" s="9" t="s">
        <v>1648</v>
      </c>
      <c r="D927" s="8" t="s">
        <v>1638</v>
      </c>
      <c r="F927" s="19" t="s">
        <v>1649</v>
      </c>
      <c r="I927" s="8" t="s">
        <v>39</v>
      </c>
      <c r="J927" s="11">
        <v>1.65</v>
      </c>
      <c r="K927" s="11">
        <v>1.05</v>
      </c>
      <c r="L927" s="11" t="s">
        <v>40</v>
      </c>
      <c r="AJ927" s="12">
        <f t="shared" si="53"/>
        <v>0</v>
      </c>
      <c r="AK927" s="12">
        <f t="shared" si="54"/>
        <v>0</v>
      </c>
    </row>
    <row r="928" spans="1:37" ht="72" x14ac:dyDescent="0.3">
      <c r="A928">
        <v>928</v>
      </c>
      <c r="B928" s="21"/>
      <c r="C928" s="9" t="s">
        <v>1650</v>
      </c>
      <c r="D928" s="8" t="s">
        <v>1638</v>
      </c>
      <c r="F928" s="19" t="s">
        <v>1651</v>
      </c>
      <c r="I928" s="8" t="s">
        <v>39</v>
      </c>
      <c r="J928" s="11">
        <v>1.65</v>
      </c>
      <c r="K928" s="11">
        <v>1.05</v>
      </c>
      <c r="L928" s="11" t="s">
        <v>40</v>
      </c>
      <c r="AJ928" s="12">
        <f t="shared" si="53"/>
        <v>0</v>
      </c>
      <c r="AK928" s="12">
        <f t="shared" si="54"/>
        <v>0</v>
      </c>
    </row>
    <row r="929" spans="1:37" ht="36" x14ac:dyDescent="0.3">
      <c r="A929">
        <v>929</v>
      </c>
      <c r="B929" s="20"/>
      <c r="C929" s="4" t="s">
        <v>1652</v>
      </c>
      <c r="D929" s="3" t="s">
        <v>1638</v>
      </c>
      <c r="E929" s="3"/>
      <c r="F929" s="18" t="s">
        <v>1639</v>
      </c>
      <c r="I929" s="3" t="s">
        <v>39</v>
      </c>
      <c r="J929" s="6">
        <v>1.1499999999999999</v>
      </c>
      <c r="K929" s="6">
        <v>1.3</v>
      </c>
      <c r="L929" s="6" t="s">
        <v>40</v>
      </c>
      <c r="M929" s="6">
        <v>240</v>
      </c>
      <c r="N929" s="3">
        <v>11</v>
      </c>
      <c r="O929" s="6">
        <v>5</v>
      </c>
      <c r="AJ929" s="7">
        <f t="shared" si="53"/>
        <v>0</v>
      </c>
      <c r="AK929" s="7">
        <f t="shared" si="54"/>
        <v>0</v>
      </c>
    </row>
    <row r="930" spans="1:37" ht="72" x14ac:dyDescent="0.3">
      <c r="A930">
        <v>930</v>
      </c>
      <c r="B930" s="21"/>
      <c r="C930" s="9" t="s">
        <v>1653</v>
      </c>
      <c r="D930" s="8" t="s">
        <v>1638</v>
      </c>
      <c r="F930" s="19" t="s">
        <v>1641</v>
      </c>
      <c r="I930" s="8" t="s">
        <v>39</v>
      </c>
      <c r="J930" s="11">
        <v>1.1499999999999999</v>
      </c>
      <c r="K930" s="11">
        <v>1.3</v>
      </c>
      <c r="L930" s="11" t="s">
        <v>40</v>
      </c>
      <c r="AJ930" s="12">
        <f t="shared" si="53"/>
        <v>0</v>
      </c>
      <c r="AK930" s="12">
        <f t="shared" si="54"/>
        <v>0</v>
      </c>
    </row>
    <row r="931" spans="1:37" ht="60" x14ac:dyDescent="0.3">
      <c r="A931">
        <v>931</v>
      </c>
      <c r="B931" s="21"/>
      <c r="C931" s="9" t="s">
        <v>1654</v>
      </c>
      <c r="D931" s="8" t="s">
        <v>1638</v>
      </c>
      <c r="F931" s="19" t="s">
        <v>1643</v>
      </c>
      <c r="I931" s="8" t="s">
        <v>39</v>
      </c>
      <c r="J931" s="11">
        <v>1.1499999999999999</v>
      </c>
      <c r="K931" s="11">
        <v>1.3</v>
      </c>
      <c r="L931" s="11" t="s">
        <v>40</v>
      </c>
      <c r="AJ931" s="12">
        <f t="shared" si="53"/>
        <v>0</v>
      </c>
      <c r="AK931" s="12">
        <f t="shared" si="54"/>
        <v>0</v>
      </c>
    </row>
    <row r="932" spans="1:37" ht="48" x14ac:dyDescent="0.3">
      <c r="A932">
        <v>932</v>
      </c>
      <c r="B932" s="21"/>
      <c r="C932" s="9" t="s">
        <v>1655</v>
      </c>
      <c r="D932" s="8" t="s">
        <v>1638</v>
      </c>
      <c r="F932" s="19" t="s">
        <v>1645</v>
      </c>
      <c r="I932" s="8" t="s">
        <v>39</v>
      </c>
      <c r="J932" s="11">
        <v>1.1499999999999999</v>
      </c>
      <c r="K932" s="11">
        <v>1.3</v>
      </c>
      <c r="L932" s="11" t="s">
        <v>40</v>
      </c>
      <c r="AJ932" s="12">
        <f t="shared" si="53"/>
        <v>0</v>
      </c>
      <c r="AK932" s="12">
        <f t="shared" si="54"/>
        <v>0</v>
      </c>
    </row>
    <row r="933" spans="1:37" ht="36" x14ac:dyDescent="0.3">
      <c r="A933">
        <v>933</v>
      </c>
      <c r="B933" s="21"/>
      <c r="C933" s="9" t="s">
        <v>1656</v>
      </c>
      <c r="D933" s="8" t="s">
        <v>1638</v>
      </c>
      <c r="F933" s="19" t="s">
        <v>1647</v>
      </c>
      <c r="I933" s="8" t="s">
        <v>39</v>
      </c>
      <c r="J933" s="11">
        <v>1.1499999999999999</v>
      </c>
      <c r="K933" s="11">
        <v>1.3</v>
      </c>
      <c r="L933" s="11" t="s">
        <v>40</v>
      </c>
      <c r="AJ933" s="12">
        <f t="shared" si="53"/>
        <v>0</v>
      </c>
      <c r="AK933" s="12">
        <f t="shared" si="54"/>
        <v>0</v>
      </c>
    </row>
    <row r="934" spans="1:37" ht="60" x14ac:dyDescent="0.3">
      <c r="A934">
        <v>934</v>
      </c>
      <c r="B934" s="21"/>
      <c r="C934" s="9" t="s">
        <v>1657</v>
      </c>
      <c r="D934" s="8" t="s">
        <v>1638</v>
      </c>
      <c r="F934" s="19" t="s">
        <v>1649</v>
      </c>
      <c r="I934" s="8" t="s">
        <v>39</v>
      </c>
      <c r="J934" s="11">
        <v>1.1499999999999999</v>
      </c>
      <c r="K934" s="11">
        <v>1.3</v>
      </c>
      <c r="L934" s="11" t="s">
        <v>40</v>
      </c>
      <c r="AJ934" s="12">
        <f t="shared" si="53"/>
        <v>0</v>
      </c>
      <c r="AK934" s="12">
        <f t="shared" si="54"/>
        <v>0</v>
      </c>
    </row>
    <row r="935" spans="1:37" ht="72" x14ac:dyDescent="0.3">
      <c r="A935">
        <v>935</v>
      </c>
      <c r="B935" s="21"/>
      <c r="C935" s="9" t="s">
        <v>1658</v>
      </c>
      <c r="D935" s="8" t="s">
        <v>1638</v>
      </c>
      <c r="F935" s="19" t="s">
        <v>1659</v>
      </c>
      <c r="I935" s="8" t="s">
        <v>39</v>
      </c>
      <c r="J935" s="11">
        <v>1.1499999999999999</v>
      </c>
      <c r="K935" s="11">
        <v>1.3</v>
      </c>
      <c r="L935" s="11" t="s">
        <v>40</v>
      </c>
      <c r="AJ935" s="12">
        <f t="shared" si="53"/>
        <v>0</v>
      </c>
      <c r="AK935" s="12">
        <f t="shared" si="54"/>
        <v>0</v>
      </c>
    </row>
    <row r="936" spans="1:37" ht="36" x14ac:dyDescent="0.3">
      <c r="A936">
        <v>936</v>
      </c>
      <c r="B936" s="20"/>
      <c r="C936" s="4" t="s">
        <v>1660</v>
      </c>
      <c r="D936" s="3" t="s">
        <v>1638</v>
      </c>
      <c r="E936" s="3"/>
      <c r="F936" s="18" t="s">
        <v>1639</v>
      </c>
      <c r="I936" s="3" t="s">
        <v>39</v>
      </c>
      <c r="J936" s="6">
        <v>0.8</v>
      </c>
      <c r="K936" s="6">
        <v>1.75</v>
      </c>
      <c r="L936" s="6" t="s">
        <v>40</v>
      </c>
      <c r="M936" s="6">
        <v>224</v>
      </c>
      <c r="N936" s="3">
        <v>12</v>
      </c>
      <c r="O936" s="6">
        <v>5</v>
      </c>
      <c r="AJ936" s="7">
        <f t="shared" si="53"/>
        <v>0</v>
      </c>
      <c r="AK936" s="7">
        <f t="shared" si="54"/>
        <v>0</v>
      </c>
    </row>
    <row r="937" spans="1:37" ht="72" x14ac:dyDescent="0.3">
      <c r="A937">
        <v>937</v>
      </c>
      <c r="B937" s="21"/>
      <c r="C937" s="9" t="s">
        <v>1661</v>
      </c>
      <c r="D937" s="8" t="s">
        <v>1638</v>
      </c>
      <c r="F937" s="19" t="s">
        <v>1641</v>
      </c>
      <c r="I937" s="8" t="s">
        <v>39</v>
      </c>
      <c r="J937" s="11">
        <v>0.8</v>
      </c>
      <c r="K937" s="11">
        <v>1.75</v>
      </c>
      <c r="L937" s="11" t="s">
        <v>40</v>
      </c>
      <c r="AJ937" s="12">
        <f t="shared" si="53"/>
        <v>0</v>
      </c>
      <c r="AK937" s="12">
        <f t="shared" si="54"/>
        <v>0</v>
      </c>
    </row>
    <row r="938" spans="1:37" ht="60" x14ac:dyDescent="0.3">
      <c r="A938">
        <v>938</v>
      </c>
      <c r="B938" s="21"/>
      <c r="C938" s="9" t="s">
        <v>1662</v>
      </c>
      <c r="D938" s="8" t="s">
        <v>1638</v>
      </c>
      <c r="F938" s="19" t="s">
        <v>1643</v>
      </c>
      <c r="I938" s="8" t="s">
        <v>39</v>
      </c>
      <c r="J938" s="11">
        <v>0.8</v>
      </c>
      <c r="K938" s="11">
        <v>1.75</v>
      </c>
      <c r="L938" s="11" t="s">
        <v>40</v>
      </c>
      <c r="AJ938" s="12">
        <f t="shared" si="53"/>
        <v>0</v>
      </c>
      <c r="AK938" s="12">
        <f t="shared" si="54"/>
        <v>0</v>
      </c>
    </row>
    <row r="939" spans="1:37" ht="48" x14ac:dyDescent="0.3">
      <c r="A939">
        <v>939</v>
      </c>
      <c r="B939" s="21"/>
      <c r="C939" s="9" t="s">
        <v>1663</v>
      </c>
      <c r="D939" s="8" t="s">
        <v>1638</v>
      </c>
      <c r="F939" s="19" t="s">
        <v>1645</v>
      </c>
      <c r="I939" s="8" t="s">
        <v>39</v>
      </c>
      <c r="J939" s="11">
        <v>0.8</v>
      </c>
      <c r="K939" s="11">
        <v>1.75</v>
      </c>
      <c r="L939" s="11" t="s">
        <v>40</v>
      </c>
      <c r="AJ939" s="12">
        <f t="shared" si="53"/>
        <v>0</v>
      </c>
      <c r="AK939" s="12">
        <f t="shared" si="54"/>
        <v>0</v>
      </c>
    </row>
    <row r="940" spans="1:37" ht="36" x14ac:dyDescent="0.3">
      <c r="A940">
        <v>940</v>
      </c>
      <c r="B940" s="21"/>
      <c r="C940" s="9" t="s">
        <v>1664</v>
      </c>
      <c r="D940" s="8" t="s">
        <v>1638</v>
      </c>
      <c r="F940" s="19" t="s">
        <v>1647</v>
      </c>
      <c r="I940" s="8" t="s">
        <v>39</v>
      </c>
      <c r="J940" s="11">
        <v>0.8</v>
      </c>
      <c r="K940" s="11">
        <v>1.75</v>
      </c>
      <c r="L940" s="11" t="s">
        <v>40</v>
      </c>
      <c r="AJ940" s="12">
        <f t="shared" si="53"/>
        <v>0</v>
      </c>
      <c r="AK940" s="12">
        <f t="shared" si="54"/>
        <v>0</v>
      </c>
    </row>
    <row r="941" spans="1:37" ht="60" x14ac:dyDescent="0.3">
      <c r="A941">
        <v>941</v>
      </c>
      <c r="B941" s="21"/>
      <c r="C941" s="9" t="s">
        <v>1665</v>
      </c>
      <c r="D941" s="8" t="s">
        <v>1638</v>
      </c>
      <c r="F941" s="19" t="s">
        <v>1649</v>
      </c>
      <c r="I941" s="8" t="s">
        <v>39</v>
      </c>
      <c r="J941" s="11">
        <v>0.8</v>
      </c>
      <c r="K941" s="11">
        <v>1.75</v>
      </c>
      <c r="L941" s="11" t="s">
        <v>40</v>
      </c>
      <c r="AJ941" s="12">
        <f t="shared" si="53"/>
        <v>0</v>
      </c>
      <c r="AK941" s="12">
        <f t="shared" si="54"/>
        <v>0</v>
      </c>
    </row>
    <row r="942" spans="1:37" ht="72" x14ac:dyDescent="0.3">
      <c r="A942">
        <v>942</v>
      </c>
      <c r="B942" s="21"/>
      <c r="C942" s="9" t="s">
        <v>1666</v>
      </c>
      <c r="D942" s="8" t="s">
        <v>1638</v>
      </c>
      <c r="F942" s="19" t="s">
        <v>1651</v>
      </c>
      <c r="I942" s="8" t="s">
        <v>39</v>
      </c>
      <c r="J942" s="11">
        <v>0.8</v>
      </c>
      <c r="K942" s="11">
        <v>1.75</v>
      </c>
      <c r="L942" s="11" t="s">
        <v>40</v>
      </c>
      <c r="AJ942" s="12">
        <f t="shared" si="53"/>
        <v>0</v>
      </c>
      <c r="AK942" s="12">
        <f t="shared" si="54"/>
        <v>0</v>
      </c>
    </row>
    <row r="943" spans="1:37" ht="48" x14ac:dyDescent="0.3">
      <c r="A943">
        <v>943</v>
      </c>
      <c r="B943" s="20"/>
      <c r="C943" s="4" t="s">
        <v>1667</v>
      </c>
      <c r="D943" s="3" t="s">
        <v>1638</v>
      </c>
      <c r="E943" s="3"/>
      <c r="F943" s="18" t="s">
        <v>1668</v>
      </c>
      <c r="I943" s="3" t="s">
        <v>39</v>
      </c>
      <c r="J943" s="6">
        <v>2.7</v>
      </c>
      <c r="K943" s="6">
        <v>6.5</v>
      </c>
      <c r="L943" s="6" t="s">
        <v>40</v>
      </c>
      <c r="M943" s="6">
        <v>992</v>
      </c>
      <c r="N943" s="3">
        <v>62</v>
      </c>
      <c r="O943" s="6">
        <v>34.1</v>
      </c>
      <c r="AJ943" s="7">
        <f t="shared" si="53"/>
        <v>0</v>
      </c>
      <c r="AK943" s="7">
        <f t="shared" si="54"/>
        <v>0</v>
      </c>
    </row>
    <row r="944" spans="1:37" ht="72" x14ac:dyDescent="0.3">
      <c r="A944">
        <v>944</v>
      </c>
      <c r="B944" s="21"/>
      <c r="C944" s="9" t="s">
        <v>1669</v>
      </c>
      <c r="D944" s="8" t="s">
        <v>1638</v>
      </c>
      <c r="F944" s="19" t="s">
        <v>1670</v>
      </c>
      <c r="I944" s="8" t="s">
        <v>39</v>
      </c>
      <c r="J944" s="11">
        <v>2.7</v>
      </c>
      <c r="K944" s="11">
        <v>6.5</v>
      </c>
      <c r="L944" s="11" t="s">
        <v>40</v>
      </c>
      <c r="M944" s="11">
        <v>1008</v>
      </c>
      <c r="AJ944" s="12">
        <f t="shared" si="53"/>
        <v>0</v>
      </c>
      <c r="AK944" s="12">
        <f t="shared" si="54"/>
        <v>0</v>
      </c>
    </row>
    <row r="945" spans="1:37" ht="72" x14ac:dyDescent="0.3">
      <c r="A945">
        <v>945</v>
      </c>
      <c r="B945" s="21"/>
      <c r="C945" s="9" t="s">
        <v>1671</v>
      </c>
      <c r="D945" s="8" t="s">
        <v>1638</v>
      </c>
      <c r="F945" s="19" t="s">
        <v>1672</v>
      </c>
      <c r="I945" s="8" t="s">
        <v>39</v>
      </c>
      <c r="J945" s="11">
        <v>2.7</v>
      </c>
      <c r="K945" s="11">
        <v>6.5</v>
      </c>
      <c r="L945" s="11" t="s">
        <v>40</v>
      </c>
      <c r="M945" s="11">
        <v>996</v>
      </c>
      <c r="AJ945" s="12">
        <f t="shared" si="53"/>
        <v>0</v>
      </c>
      <c r="AK945" s="12">
        <f t="shared" si="54"/>
        <v>0</v>
      </c>
    </row>
    <row r="946" spans="1:37" ht="60" x14ac:dyDescent="0.3">
      <c r="A946">
        <v>946</v>
      </c>
      <c r="B946" s="21"/>
      <c r="C946" s="9" t="s">
        <v>1673</v>
      </c>
      <c r="D946" s="8" t="s">
        <v>1638</v>
      </c>
      <c r="F946" s="19" t="s">
        <v>1674</v>
      </c>
      <c r="I946" s="8" t="s">
        <v>39</v>
      </c>
      <c r="J946" s="11">
        <v>2.7</v>
      </c>
      <c r="K946" s="11">
        <v>6.5</v>
      </c>
      <c r="L946" s="11" t="s">
        <v>40</v>
      </c>
      <c r="M946" s="11">
        <v>1004</v>
      </c>
      <c r="AJ946" s="12">
        <f t="shared" si="53"/>
        <v>0</v>
      </c>
      <c r="AK946" s="12">
        <f t="shared" si="54"/>
        <v>0</v>
      </c>
    </row>
    <row r="947" spans="1:37" ht="36" x14ac:dyDescent="0.3">
      <c r="A947">
        <v>947</v>
      </c>
      <c r="B947" s="21"/>
      <c r="C947" s="9" t="s">
        <v>1675</v>
      </c>
      <c r="D947" s="8" t="s">
        <v>1638</v>
      </c>
      <c r="F947" s="19" t="s">
        <v>1676</v>
      </c>
      <c r="I947" s="8" t="s">
        <v>39</v>
      </c>
      <c r="J947" s="11">
        <v>2.7</v>
      </c>
      <c r="K947" s="11">
        <v>6.5</v>
      </c>
      <c r="L947" s="11" t="s">
        <v>40</v>
      </c>
      <c r="AJ947" s="12">
        <f t="shared" si="53"/>
        <v>0</v>
      </c>
      <c r="AK947" s="12">
        <f t="shared" si="54"/>
        <v>0</v>
      </c>
    </row>
    <row r="948" spans="1:37" ht="60" x14ac:dyDescent="0.3">
      <c r="A948">
        <v>948</v>
      </c>
      <c r="B948" s="21"/>
      <c r="C948" s="9" t="s">
        <v>1677</v>
      </c>
      <c r="D948" s="8" t="s">
        <v>1638</v>
      </c>
      <c r="F948" s="19" t="s">
        <v>1678</v>
      </c>
      <c r="I948" s="8" t="s">
        <v>39</v>
      </c>
      <c r="J948" s="11">
        <v>2.7</v>
      </c>
      <c r="K948" s="11">
        <v>6.5</v>
      </c>
      <c r="L948" s="11" t="s">
        <v>40</v>
      </c>
      <c r="AJ948" s="12">
        <f t="shared" si="53"/>
        <v>0</v>
      </c>
      <c r="AK948" s="12">
        <f t="shared" si="54"/>
        <v>0</v>
      </c>
    </row>
    <row r="949" spans="1:37" ht="72" x14ac:dyDescent="0.3">
      <c r="A949">
        <v>949</v>
      </c>
      <c r="B949" s="21"/>
      <c r="C949" s="9" t="s">
        <v>1679</v>
      </c>
      <c r="D949" s="8" t="s">
        <v>1638</v>
      </c>
      <c r="F949" s="19" t="s">
        <v>1680</v>
      </c>
      <c r="I949" s="8" t="s">
        <v>39</v>
      </c>
      <c r="J949" s="11">
        <v>2.7</v>
      </c>
      <c r="K949" s="11">
        <v>6.5</v>
      </c>
      <c r="L949" s="11" t="s">
        <v>40</v>
      </c>
      <c r="AJ949" s="12">
        <f t="shared" si="53"/>
        <v>0</v>
      </c>
      <c r="AK949" s="12">
        <f t="shared" si="54"/>
        <v>0</v>
      </c>
    </row>
    <row r="950" spans="1:37" ht="36" x14ac:dyDescent="0.3">
      <c r="A950">
        <v>950</v>
      </c>
      <c r="B950" s="20"/>
      <c r="C950" s="4" t="s">
        <v>1681</v>
      </c>
      <c r="D950" s="3" t="s">
        <v>1638</v>
      </c>
      <c r="E950" s="3"/>
      <c r="F950" s="18" t="s">
        <v>1682</v>
      </c>
      <c r="I950" s="3" t="s">
        <v>39</v>
      </c>
      <c r="J950" s="6">
        <v>5</v>
      </c>
      <c r="K950" s="6">
        <v>4.5999999999999996</v>
      </c>
      <c r="L950" s="6" t="s">
        <v>40</v>
      </c>
      <c r="M950" s="6">
        <v>1280</v>
      </c>
      <c r="N950" s="3">
        <v>80</v>
      </c>
      <c r="O950" s="6">
        <v>44</v>
      </c>
      <c r="AJ950" s="7">
        <f t="shared" si="53"/>
        <v>0</v>
      </c>
      <c r="AK950" s="7">
        <f t="shared" si="54"/>
        <v>0</v>
      </c>
    </row>
    <row r="951" spans="1:37" ht="72" x14ac:dyDescent="0.3">
      <c r="A951">
        <v>951</v>
      </c>
      <c r="B951" s="21"/>
      <c r="C951" s="9" t="s">
        <v>1683</v>
      </c>
      <c r="D951" s="8" t="s">
        <v>1638</v>
      </c>
      <c r="F951" s="19" t="s">
        <v>1684</v>
      </c>
      <c r="I951" s="8" t="s">
        <v>39</v>
      </c>
      <c r="J951" s="11">
        <v>5</v>
      </c>
      <c r="K951" s="11">
        <v>4.5999999999999996</v>
      </c>
      <c r="L951" s="11" t="s">
        <v>40</v>
      </c>
      <c r="M951" s="11">
        <v>1328</v>
      </c>
      <c r="AJ951" s="12">
        <f t="shared" si="53"/>
        <v>0</v>
      </c>
      <c r="AK951" s="12">
        <f t="shared" si="54"/>
        <v>0</v>
      </c>
    </row>
    <row r="952" spans="1:37" ht="60" x14ac:dyDescent="0.3">
      <c r="A952">
        <v>952</v>
      </c>
      <c r="B952" s="21"/>
      <c r="C952" s="9" t="s">
        <v>1685</v>
      </c>
      <c r="D952" s="8" t="s">
        <v>1638</v>
      </c>
      <c r="F952" s="19" t="s">
        <v>1686</v>
      </c>
      <c r="I952" s="8" t="s">
        <v>39</v>
      </c>
      <c r="J952" s="11">
        <v>5</v>
      </c>
      <c r="K952" s="11">
        <v>4.5999999999999996</v>
      </c>
      <c r="L952" s="11" t="s">
        <v>40</v>
      </c>
      <c r="M952" s="11">
        <v>1286</v>
      </c>
      <c r="AJ952" s="12">
        <f t="shared" si="53"/>
        <v>0</v>
      </c>
      <c r="AK952" s="12">
        <f t="shared" si="54"/>
        <v>0</v>
      </c>
    </row>
    <row r="953" spans="1:37" ht="48" x14ac:dyDescent="0.3">
      <c r="A953">
        <v>953</v>
      </c>
      <c r="B953" s="21"/>
      <c r="C953" s="9" t="s">
        <v>1687</v>
      </c>
      <c r="D953" s="8" t="s">
        <v>1638</v>
      </c>
      <c r="F953" s="19" t="s">
        <v>1688</v>
      </c>
      <c r="I953" s="8" t="s">
        <v>39</v>
      </c>
      <c r="J953" s="11">
        <v>5</v>
      </c>
      <c r="K953" s="11">
        <v>4.5999999999999996</v>
      </c>
      <c r="L953" s="11" t="s">
        <v>40</v>
      </c>
      <c r="M953" s="11">
        <v>1322</v>
      </c>
      <c r="AJ953" s="12">
        <f t="shared" si="53"/>
        <v>0</v>
      </c>
      <c r="AK953" s="12">
        <f t="shared" si="54"/>
        <v>0</v>
      </c>
    </row>
    <row r="954" spans="1:37" ht="36" x14ac:dyDescent="0.3">
      <c r="A954">
        <v>954</v>
      </c>
      <c r="B954" s="21"/>
      <c r="C954" s="9" t="s">
        <v>1689</v>
      </c>
      <c r="D954" s="8" t="s">
        <v>1638</v>
      </c>
      <c r="F954" s="19" t="s">
        <v>1690</v>
      </c>
      <c r="I954" s="8" t="s">
        <v>39</v>
      </c>
      <c r="J954" s="11">
        <v>5</v>
      </c>
      <c r="K954" s="11">
        <v>4.5999999999999996</v>
      </c>
      <c r="L954" s="11" t="s">
        <v>40</v>
      </c>
      <c r="AJ954" s="12">
        <f t="shared" si="53"/>
        <v>0</v>
      </c>
      <c r="AK954" s="12">
        <f t="shared" si="54"/>
        <v>0</v>
      </c>
    </row>
    <row r="955" spans="1:37" ht="60" x14ac:dyDescent="0.3">
      <c r="A955">
        <v>955</v>
      </c>
      <c r="B955" s="21"/>
      <c r="C955" s="9" t="s">
        <v>1691</v>
      </c>
      <c r="D955" s="8" t="s">
        <v>1638</v>
      </c>
      <c r="F955" s="19" t="s">
        <v>1692</v>
      </c>
      <c r="I955" s="8" t="s">
        <v>39</v>
      </c>
      <c r="J955" s="11">
        <v>5</v>
      </c>
      <c r="K955" s="11">
        <v>4.5999999999999996</v>
      </c>
      <c r="L955" s="11" t="s">
        <v>40</v>
      </c>
      <c r="AJ955" s="12">
        <f t="shared" si="53"/>
        <v>0</v>
      </c>
      <c r="AK955" s="12">
        <f t="shared" si="54"/>
        <v>0</v>
      </c>
    </row>
    <row r="956" spans="1:37" ht="72" x14ac:dyDescent="0.3">
      <c r="A956">
        <v>956</v>
      </c>
      <c r="B956" s="21"/>
      <c r="C956" s="9" t="s">
        <v>1693</v>
      </c>
      <c r="D956" s="8" t="s">
        <v>1638</v>
      </c>
      <c r="F956" s="19" t="s">
        <v>1694</v>
      </c>
      <c r="I956" s="8" t="s">
        <v>39</v>
      </c>
      <c r="J956" s="11">
        <v>5</v>
      </c>
      <c r="K956" s="11">
        <v>4.5999999999999996</v>
      </c>
      <c r="L956" s="11" t="s">
        <v>40</v>
      </c>
      <c r="AJ956" s="12">
        <f t="shared" si="53"/>
        <v>0</v>
      </c>
      <c r="AK956" s="12">
        <f t="shared" si="54"/>
        <v>0</v>
      </c>
    </row>
    <row r="957" spans="1:37" ht="36" x14ac:dyDescent="0.3">
      <c r="A957">
        <v>957</v>
      </c>
      <c r="B957" s="20"/>
      <c r="C957" s="4" t="s">
        <v>1695</v>
      </c>
      <c r="D957" s="3" t="s">
        <v>1638</v>
      </c>
      <c r="E957" s="3"/>
      <c r="F957" s="18" t="s">
        <v>64</v>
      </c>
      <c r="I957" s="3" t="s">
        <v>39</v>
      </c>
      <c r="J957" s="6">
        <v>2.1</v>
      </c>
      <c r="K957" s="6">
        <v>1.7</v>
      </c>
      <c r="L957" s="6" t="s">
        <v>40</v>
      </c>
      <c r="M957" s="6">
        <v>288</v>
      </c>
      <c r="N957" s="3">
        <v>18</v>
      </c>
      <c r="O957" s="6">
        <v>9.9</v>
      </c>
      <c r="AJ957" s="7">
        <f t="shared" si="53"/>
        <v>0</v>
      </c>
      <c r="AK957" s="7">
        <f t="shared" si="54"/>
        <v>0</v>
      </c>
    </row>
    <row r="958" spans="1:37" ht="72" x14ac:dyDescent="0.3">
      <c r="A958">
        <v>958</v>
      </c>
      <c r="B958" s="21"/>
      <c r="C958" s="9" t="s">
        <v>1696</v>
      </c>
      <c r="D958" s="8" t="s">
        <v>1638</v>
      </c>
      <c r="F958" s="19" t="s">
        <v>66</v>
      </c>
      <c r="I958" s="8" t="s">
        <v>39</v>
      </c>
      <c r="J958" s="11">
        <v>2.1</v>
      </c>
      <c r="K958" s="11">
        <v>1.7</v>
      </c>
      <c r="L958" s="11" t="s">
        <v>40</v>
      </c>
      <c r="M958" s="11">
        <v>315</v>
      </c>
      <c r="AJ958" s="12">
        <f t="shared" ref="AJ958:AJ1021" si="55">AU958*$O$2</f>
        <v>0</v>
      </c>
      <c r="AK958" s="12">
        <f t="shared" ref="AK958:AK1021" si="56">AJ958*AM958</f>
        <v>0</v>
      </c>
    </row>
    <row r="959" spans="1:37" ht="60" x14ac:dyDescent="0.3">
      <c r="A959">
        <v>959</v>
      </c>
      <c r="B959" s="21"/>
      <c r="C959" s="9" t="s">
        <v>1697</v>
      </c>
      <c r="D959" s="8" t="s">
        <v>1638</v>
      </c>
      <c r="F959" s="19" t="s">
        <v>68</v>
      </c>
      <c r="I959" s="8" t="s">
        <v>39</v>
      </c>
      <c r="J959" s="11">
        <v>2.1</v>
      </c>
      <c r="K959" s="11">
        <v>1.7</v>
      </c>
      <c r="L959" s="11" t="s">
        <v>40</v>
      </c>
      <c r="M959" s="11">
        <v>291</v>
      </c>
      <c r="AJ959" s="12">
        <f t="shared" si="55"/>
        <v>0</v>
      </c>
      <c r="AK959" s="12">
        <f t="shared" si="56"/>
        <v>0</v>
      </c>
    </row>
    <row r="960" spans="1:37" ht="48" x14ac:dyDescent="0.3">
      <c r="A960">
        <v>960</v>
      </c>
      <c r="B960" s="21"/>
      <c r="C960" s="9" t="s">
        <v>1698</v>
      </c>
      <c r="D960" s="8" t="s">
        <v>1638</v>
      </c>
      <c r="F960" s="19" t="s">
        <v>70</v>
      </c>
      <c r="I960" s="8" t="s">
        <v>39</v>
      </c>
      <c r="J960" s="11">
        <v>2.1</v>
      </c>
      <c r="K960" s="11">
        <v>1.7</v>
      </c>
      <c r="L960" s="11" t="s">
        <v>40</v>
      </c>
      <c r="M960" s="11">
        <v>312</v>
      </c>
      <c r="AJ960" s="12">
        <f t="shared" si="55"/>
        <v>0</v>
      </c>
      <c r="AK960" s="12">
        <f t="shared" si="56"/>
        <v>0</v>
      </c>
    </row>
    <row r="961" spans="1:37" ht="36" x14ac:dyDescent="0.3">
      <c r="A961">
        <v>961</v>
      </c>
      <c r="B961" s="21"/>
      <c r="C961" s="9" t="s">
        <v>1699</v>
      </c>
      <c r="D961" s="8" t="s">
        <v>1638</v>
      </c>
      <c r="F961" s="19" t="s">
        <v>1700</v>
      </c>
      <c r="I961" s="8" t="s">
        <v>39</v>
      </c>
      <c r="J961" s="11">
        <v>2.1</v>
      </c>
      <c r="K961" s="11">
        <v>1.7</v>
      </c>
      <c r="L961" s="11" t="s">
        <v>40</v>
      </c>
      <c r="AJ961" s="12">
        <f t="shared" si="55"/>
        <v>0</v>
      </c>
      <c r="AK961" s="12">
        <f t="shared" si="56"/>
        <v>0</v>
      </c>
    </row>
    <row r="962" spans="1:37" ht="60" x14ac:dyDescent="0.3">
      <c r="A962">
        <v>962</v>
      </c>
      <c r="B962" s="21"/>
      <c r="C962" s="9" t="s">
        <v>1701</v>
      </c>
      <c r="D962" s="8" t="s">
        <v>1638</v>
      </c>
      <c r="F962" s="19" t="s">
        <v>1702</v>
      </c>
      <c r="I962" s="8" t="s">
        <v>39</v>
      </c>
      <c r="J962" s="11">
        <v>2.1</v>
      </c>
      <c r="K962" s="11">
        <v>1.7</v>
      </c>
      <c r="L962" s="11" t="s">
        <v>40</v>
      </c>
      <c r="AJ962" s="12">
        <f t="shared" si="55"/>
        <v>0</v>
      </c>
      <c r="AK962" s="12">
        <f t="shared" si="56"/>
        <v>0</v>
      </c>
    </row>
    <row r="963" spans="1:37" ht="72" x14ac:dyDescent="0.3">
      <c r="A963">
        <v>963</v>
      </c>
      <c r="B963" s="21"/>
      <c r="C963" s="9" t="s">
        <v>1703</v>
      </c>
      <c r="D963" s="8" t="s">
        <v>1638</v>
      </c>
      <c r="F963" s="19" t="s">
        <v>1704</v>
      </c>
      <c r="I963" s="8" t="s">
        <v>39</v>
      </c>
      <c r="J963" s="11">
        <v>2.1</v>
      </c>
      <c r="K963" s="11">
        <v>1.7</v>
      </c>
      <c r="L963" s="11" t="s">
        <v>40</v>
      </c>
      <c r="AJ963" s="12">
        <f t="shared" si="55"/>
        <v>0</v>
      </c>
      <c r="AK963" s="12">
        <f t="shared" si="56"/>
        <v>0</v>
      </c>
    </row>
    <row r="964" spans="1:37" ht="36" x14ac:dyDescent="0.3">
      <c r="A964">
        <v>964</v>
      </c>
      <c r="B964" s="20"/>
      <c r="C964" s="4" t="s">
        <v>1705</v>
      </c>
      <c r="D964" s="3" t="s">
        <v>1638</v>
      </c>
      <c r="E964" s="3"/>
      <c r="F964" s="18" t="s">
        <v>1706</v>
      </c>
      <c r="I964" s="3" t="s">
        <v>39</v>
      </c>
      <c r="J964" s="6">
        <v>1.75</v>
      </c>
      <c r="K964" s="6">
        <v>1.6</v>
      </c>
      <c r="L964" s="6" t="s">
        <v>40</v>
      </c>
      <c r="M964" s="6">
        <v>240</v>
      </c>
      <c r="N964" s="3">
        <v>15</v>
      </c>
      <c r="O964" s="6">
        <v>5.3</v>
      </c>
      <c r="AJ964" s="7">
        <f t="shared" si="55"/>
        <v>0</v>
      </c>
      <c r="AK964" s="7">
        <f t="shared" si="56"/>
        <v>0</v>
      </c>
    </row>
    <row r="965" spans="1:37" ht="72" x14ac:dyDescent="0.3">
      <c r="A965">
        <v>965</v>
      </c>
      <c r="B965" s="21"/>
      <c r="C965" s="9" t="s">
        <v>1707</v>
      </c>
      <c r="D965" s="8" t="s">
        <v>1638</v>
      </c>
      <c r="F965" s="19" t="s">
        <v>1708</v>
      </c>
      <c r="I965" s="8" t="s">
        <v>39</v>
      </c>
      <c r="J965" s="11">
        <v>1.75</v>
      </c>
      <c r="K965" s="11">
        <v>1.6</v>
      </c>
      <c r="L965" s="11" t="s">
        <v>40</v>
      </c>
      <c r="M965" s="11">
        <v>254</v>
      </c>
      <c r="AJ965" s="12">
        <f t="shared" si="55"/>
        <v>0</v>
      </c>
      <c r="AK965" s="12">
        <f t="shared" si="56"/>
        <v>0</v>
      </c>
    </row>
    <row r="966" spans="1:37" ht="60" x14ac:dyDescent="0.3">
      <c r="A966">
        <v>966</v>
      </c>
      <c r="B966" s="21"/>
      <c r="C966" s="9" t="s">
        <v>1709</v>
      </c>
      <c r="D966" s="8" t="s">
        <v>1638</v>
      </c>
      <c r="F966" s="19" t="s">
        <v>1710</v>
      </c>
      <c r="I966" s="8" t="s">
        <v>39</v>
      </c>
      <c r="J966" s="11">
        <v>1.75</v>
      </c>
      <c r="K966" s="11">
        <v>1.6</v>
      </c>
      <c r="L966" s="11" t="s">
        <v>40</v>
      </c>
      <c r="M966" s="11">
        <v>242</v>
      </c>
      <c r="AJ966" s="12">
        <f t="shared" si="55"/>
        <v>0</v>
      </c>
      <c r="AK966" s="12">
        <f t="shared" si="56"/>
        <v>0</v>
      </c>
    </row>
    <row r="967" spans="1:37" ht="48" x14ac:dyDescent="0.3">
      <c r="A967">
        <v>967</v>
      </c>
      <c r="B967" s="21"/>
      <c r="C967" s="9" t="s">
        <v>1711</v>
      </c>
      <c r="D967" s="8" t="s">
        <v>1638</v>
      </c>
      <c r="F967" s="19" t="s">
        <v>1712</v>
      </c>
      <c r="I967" s="8" t="s">
        <v>39</v>
      </c>
      <c r="J967" s="11">
        <v>1.75</v>
      </c>
      <c r="K967" s="11">
        <v>1.6</v>
      </c>
      <c r="L967" s="11" t="s">
        <v>40</v>
      </c>
      <c r="M967" s="11">
        <v>252</v>
      </c>
      <c r="AJ967" s="12">
        <f t="shared" si="55"/>
        <v>0</v>
      </c>
      <c r="AK967" s="12">
        <f t="shared" si="56"/>
        <v>0</v>
      </c>
    </row>
    <row r="968" spans="1:37" ht="36" x14ac:dyDescent="0.3">
      <c r="A968">
        <v>968</v>
      </c>
      <c r="B968" s="21"/>
      <c r="C968" s="9" t="s">
        <v>1713</v>
      </c>
      <c r="D968" s="8" t="s">
        <v>1638</v>
      </c>
      <c r="F968" s="19" t="s">
        <v>1714</v>
      </c>
      <c r="I968" s="8" t="s">
        <v>39</v>
      </c>
      <c r="J968" s="11">
        <v>1.75</v>
      </c>
      <c r="K968" s="11">
        <v>1.6</v>
      </c>
      <c r="L968" s="11" t="s">
        <v>40</v>
      </c>
      <c r="AJ968" s="12">
        <f t="shared" si="55"/>
        <v>0</v>
      </c>
      <c r="AK968" s="12">
        <f t="shared" si="56"/>
        <v>0</v>
      </c>
    </row>
    <row r="969" spans="1:37" ht="60" x14ac:dyDescent="0.3">
      <c r="A969">
        <v>969</v>
      </c>
      <c r="B969" s="21"/>
      <c r="C969" s="9" t="s">
        <v>1715</v>
      </c>
      <c r="D969" s="8" t="s">
        <v>1638</v>
      </c>
      <c r="F969" s="19" t="s">
        <v>1716</v>
      </c>
      <c r="I969" s="8" t="s">
        <v>39</v>
      </c>
      <c r="J969" s="11">
        <v>1.75</v>
      </c>
      <c r="K969" s="11">
        <v>1.6</v>
      </c>
      <c r="L969" s="11" t="s">
        <v>40</v>
      </c>
      <c r="AJ969" s="12">
        <f t="shared" si="55"/>
        <v>0</v>
      </c>
      <c r="AK969" s="12">
        <f t="shared" si="56"/>
        <v>0</v>
      </c>
    </row>
    <row r="970" spans="1:37" ht="72" x14ac:dyDescent="0.3">
      <c r="A970">
        <v>970</v>
      </c>
      <c r="B970" s="21"/>
      <c r="C970" s="9" t="s">
        <v>1717</v>
      </c>
      <c r="D970" s="8" t="s">
        <v>1638</v>
      </c>
      <c r="F970" s="19" t="s">
        <v>1718</v>
      </c>
      <c r="I970" s="8" t="s">
        <v>39</v>
      </c>
      <c r="J970" s="11">
        <v>1.75</v>
      </c>
      <c r="K970" s="11">
        <v>1.6</v>
      </c>
      <c r="L970" s="11" t="s">
        <v>40</v>
      </c>
      <c r="AJ970" s="12">
        <f t="shared" si="55"/>
        <v>0</v>
      </c>
      <c r="AK970" s="12">
        <f t="shared" si="56"/>
        <v>0</v>
      </c>
    </row>
    <row r="971" spans="1:37" ht="36" x14ac:dyDescent="0.3">
      <c r="A971">
        <v>971</v>
      </c>
      <c r="B971" s="20"/>
      <c r="C971" s="4" t="s">
        <v>1719</v>
      </c>
      <c r="D971" s="3" t="s">
        <v>1638</v>
      </c>
      <c r="E971" s="3"/>
      <c r="F971" s="18" t="s">
        <v>1720</v>
      </c>
      <c r="I971" s="3" t="s">
        <v>39</v>
      </c>
      <c r="J971" s="6">
        <v>1.55</v>
      </c>
      <c r="K971" s="6">
        <v>2.5</v>
      </c>
      <c r="L971" s="6" t="s">
        <v>40</v>
      </c>
      <c r="M971" s="6">
        <v>352</v>
      </c>
      <c r="N971" s="3">
        <v>22</v>
      </c>
      <c r="O971" s="6">
        <v>7.2</v>
      </c>
      <c r="AJ971" s="7">
        <f t="shared" si="55"/>
        <v>0</v>
      </c>
      <c r="AK971" s="7">
        <f t="shared" si="56"/>
        <v>0</v>
      </c>
    </row>
    <row r="972" spans="1:37" ht="72" x14ac:dyDescent="0.3">
      <c r="A972">
        <v>972</v>
      </c>
      <c r="B972" s="21"/>
      <c r="C972" s="9" t="s">
        <v>1721</v>
      </c>
      <c r="D972" s="8" t="s">
        <v>1638</v>
      </c>
      <c r="F972" s="19" t="s">
        <v>1722</v>
      </c>
      <c r="I972" s="8" t="s">
        <v>39</v>
      </c>
      <c r="J972" s="11">
        <v>1.55</v>
      </c>
      <c r="K972" s="11">
        <v>2.5</v>
      </c>
      <c r="L972" s="11" t="s">
        <v>40</v>
      </c>
      <c r="M972" s="11">
        <v>366</v>
      </c>
      <c r="AJ972" s="12">
        <f t="shared" si="55"/>
        <v>0</v>
      </c>
      <c r="AK972" s="12">
        <f t="shared" si="56"/>
        <v>0</v>
      </c>
    </row>
    <row r="973" spans="1:37" ht="60" x14ac:dyDescent="0.3">
      <c r="A973">
        <v>973</v>
      </c>
      <c r="B973" s="21"/>
      <c r="C973" s="9" t="s">
        <v>1723</v>
      </c>
      <c r="D973" s="8" t="s">
        <v>1638</v>
      </c>
      <c r="F973" s="19" t="s">
        <v>1724</v>
      </c>
      <c r="I973" s="8" t="s">
        <v>39</v>
      </c>
      <c r="J973" s="11">
        <v>1.55</v>
      </c>
      <c r="K973" s="11">
        <v>2.5</v>
      </c>
      <c r="L973" s="11" t="s">
        <v>40</v>
      </c>
      <c r="M973" s="11">
        <v>354</v>
      </c>
      <c r="AJ973" s="12">
        <f t="shared" si="55"/>
        <v>0</v>
      </c>
      <c r="AK973" s="12">
        <f t="shared" si="56"/>
        <v>0</v>
      </c>
    </row>
    <row r="974" spans="1:37" ht="48" x14ac:dyDescent="0.3">
      <c r="A974">
        <v>974</v>
      </c>
      <c r="B974" s="21"/>
      <c r="C974" s="9" t="s">
        <v>1725</v>
      </c>
      <c r="D974" s="8" t="s">
        <v>1638</v>
      </c>
      <c r="F974" s="19" t="s">
        <v>1726</v>
      </c>
      <c r="I974" s="8" t="s">
        <v>39</v>
      </c>
      <c r="J974" s="11">
        <v>1.55</v>
      </c>
      <c r="K974" s="11">
        <v>2.5</v>
      </c>
      <c r="L974" s="11" t="s">
        <v>40</v>
      </c>
      <c r="M974" s="11">
        <v>364</v>
      </c>
      <c r="AJ974" s="12">
        <f t="shared" si="55"/>
        <v>0</v>
      </c>
      <c r="AK974" s="12">
        <f t="shared" si="56"/>
        <v>0</v>
      </c>
    </row>
    <row r="975" spans="1:37" ht="36" x14ac:dyDescent="0.3">
      <c r="A975">
        <v>975</v>
      </c>
      <c r="B975" s="21"/>
      <c r="C975" s="9" t="s">
        <v>1727</v>
      </c>
      <c r="D975" s="8" t="s">
        <v>1638</v>
      </c>
      <c r="F975" s="19" t="s">
        <v>1728</v>
      </c>
      <c r="I975" s="8" t="s">
        <v>39</v>
      </c>
      <c r="J975" s="11">
        <v>1.55</v>
      </c>
      <c r="K975" s="11">
        <v>2.5</v>
      </c>
      <c r="L975" s="11" t="s">
        <v>40</v>
      </c>
      <c r="AJ975" s="12">
        <f t="shared" si="55"/>
        <v>0</v>
      </c>
      <c r="AK975" s="12">
        <f t="shared" si="56"/>
        <v>0</v>
      </c>
    </row>
    <row r="976" spans="1:37" ht="60" x14ac:dyDescent="0.3">
      <c r="A976">
        <v>976</v>
      </c>
      <c r="B976" s="21"/>
      <c r="C976" s="9" t="s">
        <v>1729</v>
      </c>
      <c r="D976" s="8" t="s">
        <v>1638</v>
      </c>
      <c r="F976" s="19" t="s">
        <v>1730</v>
      </c>
      <c r="I976" s="8" t="s">
        <v>39</v>
      </c>
      <c r="J976" s="11">
        <v>1.55</v>
      </c>
      <c r="K976" s="11">
        <v>2.5</v>
      </c>
      <c r="L976" s="11" t="s">
        <v>40</v>
      </c>
      <c r="AJ976" s="12">
        <f t="shared" si="55"/>
        <v>0</v>
      </c>
      <c r="AK976" s="12">
        <f t="shared" si="56"/>
        <v>0</v>
      </c>
    </row>
    <row r="977" spans="1:37" ht="72" x14ac:dyDescent="0.3">
      <c r="A977">
        <v>977</v>
      </c>
      <c r="B977" s="21"/>
      <c r="C977" s="9" t="s">
        <v>1731</v>
      </c>
      <c r="D977" s="8" t="s">
        <v>1638</v>
      </c>
      <c r="F977" s="19" t="s">
        <v>1732</v>
      </c>
      <c r="I977" s="8" t="s">
        <v>39</v>
      </c>
      <c r="J977" s="11">
        <v>1.55</v>
      </c>
      <c r="K977" s="11">
        <v>2.5</v>
      </c>
      <c r="L977" s="11" t="s">
        <v>40</v>
      </c>
      <c r="AJ977" s="12">
        <f t="shared" si="55"/>
        <v>0</v>
      </c>
      <c r="AK977" s="12">
        <f t="shared" si="56"/>
        <v>0</v>
      </c>
    </row>
    <row r="978" spans="1:37" ht="36" x14ac:dyDescent="0.3">
      <c r="A978">
        <v>978</v>
      </c>
      <c r="B978" s="20"/>
      <c r="C978" s="4" t="s">
        <v>1733</v>
      </c>
      <c r="D978" s="3" t="s">
        <v>1638</v>
      </c>
      <c r="E978" s="3"/>
      <c r="F978" s="18" t="s">
        <v>1734</v>
      </c>
      <c r="I978" s="3" t="s">
        <v>39</v>
      </c>
      <c r="J978" s="6">
        <v>1.35</v>
      </c>
      <c r="K978" s="6">
        <v>1.05</v>
      </c>
      <c r="L978" s="6" t="s">
        <v>40</v>
      </c>
      <c r="M978" s="6">
        <v>80</v>
      </c>
      <c r="N978" s="3">
        <v>5</v>
      </c>
      <c r="O978" s="6">
        <v>3.6</v>
      </c>
      <c r="AJ978" s="7">
        <f t="shared" si="55"/>
        <v>0</v>
      </c>
      <c r="AK978" s="7">
        <f t="shared" si="56"/>
        <v>0</v>
      </c>
    </row>
    <row r="979" spans="1:37" ht="72" x14ac:dyDescent="0.3">
      <c r="A979">
        <v>979</v>
      </c>
      <c r="B979" s="21"/>
      <c r="C979" s="9" t="s">
        <v>1735</v>
      </c>
      <c r="D979" s="8" t="s">
        <v>1638</v>
      </c>
      <c r="F979" s="19" t="s">
        <v>1736</v>
      </c>
      <c r="I979" s="8" t="s">
        <v>39</v>
      </c>
      <c r="J979" s="11">
        <v>1.35</v>
      </c>
      <c r="K979" s="11">
        <v>1.05</v>
      </c>
      <c r="L979" s="11" t="s">
        <v>40</v>
      </c>
      <c r="M979" s="11">
        <v>101</v>
      </c>
      <c r="AJ979" s="12">
        <f t="shared" si="55"/>
        <v>0</v>
      </c>
      <c r="AK979" s="12">
        <f t="shared" si="56"/>
        <v>0</v>
      </c>
    </row>
    <row r="980" spans="1:37" ht="60" x14ac:dyDescent="0.3">
      <c r="A980">
        <v>980</v>
      </c>
      <c r="B980" s="21"/>
      <c r="C980" s="9" t="s">
        <v>1737</v>
      </c>
      <c r="D980" s="8" t="s">
        <v>1638</v>
      </c>
      <c r="F980" s="19" t="s">
        <v>1738</v>
      </c>
      <c r="I980" s="8" t="s">
        <v>39</v>
      </c>
      <c r="J980" s="11">
        <v>1.35</v>
      </c>
      <c r="K980" s="11">
        <v>1.05</v>
      </c>
      <c r="L980" s="11" t="s">
        <v>40</v>
      </c>
      <c r="M980" s="11">
        <v>83</v>
      </c>
      <c r="AJ980" s="12">
        <f t="shared" si="55"/>
        <v>0</v>
      </c>
      <c r="AK980" s="12">
        <f t="shared" si="56"/>
        <v>0</v>
      </c>
    </row>
    <row r="981" spans="1:37" ht="48" x14ac:dyDescent="0.3">
      <c r="A981">
        <v>981</v>
      </c>
      <c r="B981" s="21"/>
      <c r="C981" s="9" t="s">
        <v>1739</v>
      </c>
      <c r="D981" s="8" t="s">
        <v>1638</v>
      </c>
      <c r="F981" s="19" t="s">
        <v>1740</v>
      </c>
      <c r="I981" s="8" t="s">
        <v>39</v>
      </c>
      <c r="J981" s="11">
        <v>1.35</v>
      </c>
      <c r="K981" s="11">
        <v>1.05</v>
      </c>
      <c r="L981" s="11" t="s">
        <v>40</v>
      </c>
      <c r="M981" s="11">
        <v>98</v>
      </c>
      <c r="AJ981" s="12">
        <f t="shared" si="55"/>
        <v>0</v>
      </c>
      <c r="AK981" s="12">
        <f t="shared" si="56"/>
        <v>0</v>
      </c>
    </row>
    <row r="982" spans="1:37" ht="36" x14ac:dyDescent="0.3">
      <c r="A982">
        <v>982</v>
      </c>
      <c r="B982" s="21"/>
      <c r="C982" s="9" t="s">
        <v>1741</v>
      </c>
      <c r="D982" s="8" t="s">
        <v>1638</v>
      </c>
      <c r="F982" s="19" t="s">
        <v>1742</v>
      </c>
      <c r="I982" s="8" t="s">
        <v>39</v>
      </c>
      <c r="J982" s="11">
        <v>1.35</v>
      </c>
      <c r="K982" s="11">
        <v>1.05</v>
      </c>
      <c r="L982" s="11" t="s">
        <v>40</v>
      </c>
      <c r="AJ982" s="12">
        <f t="shared" si="55"/>
        <v>0</v>
      </c>
      <c r="AK982" s="12">
        <f t="shared" si="56"/>
        <v>0</v>
      </c>
    </row>
    <row r="983" spans="1:37" ht="60" x14ac:dyDescent="0.3">
      <c r="A983">
        <v>983</v>
      </c>
      <c r="B983" s="21"/>
      <c r="C983" s="9" t="s">
        <v>1743</v>
      </c>
      <c r="D983" s="8" t="s">
        <v>1638</v>
      </c>
      <c r="F983" s="19" t="s">
        <v>1744</v>
      </c>
      <c r="I983" s="8" t="s">
        <v>39</v>
      </c>
      <c r="J983" s="11">
        <v>1.35</v>
      </c>
      <c r="K983" s="11">
        <v>1.05</v>
      </c>
      <c r="L983" s="11" t="s">
        <v>40</v>
      </c>
      <c r="AJ983" s="12">
        <f t="shared" si="55"/>
        <v>0</v>
      </c>
      <c r="AK983" s="12">
        <f t="shared" si="56"/>
        <v>0</v>
      </c>
    </row>
    <row r="984" spans="1:37" ht="72" x14ac:dyDescent="0.3">
      <c r="A984">
        <v>984</v>
      </c>
      <c r="B984" s="21"/>
      <c r="C984" s="9" t="s">
        <v>1745</v>
      </c>
      <c r="D984" s="8" t="s">
        <v>1638</v>
      </c>
      <c r="F984" s="19" t="s">
        <v>1746</v>
      </c>
      <c r="I984" s="8" t="s">
        <v>39</v>
      </c>
      <c r="J984" s="11">
        <v>1.35</v>
      </c>
      <c r="K984" s="11">
        <v>1.05</v>
      </c>
      <c r="L984" s="11" t="s">
        <v>40</v>
      </c>
      <c r="AJ984" s="12">
        <f t="shared" si="55"/>
        <v>0</v>
      </c>
      <c r="AK984" s="12">
        <f t="shared" si="56"/>
        <v>0</v>
      </c>
    </row>
    <row r="985" spans="1:37" ht="36" x14ac:dyDescent="0.3">
      <c r="A985">
        <v>985</v>
      </c>
      <c r="B985" s="20"/>
      <c r="C985" s="4" t="s">
        <v>1747</v>
      </c>
      <c r="D985" s="3" t="s">
        <v>1638</v>
      </c>
      <c r="E985" s="3"/>
      <c r="F985" s="18" t="s">
        <v>1734</v>
      </c>
      <c r="I985" s="3" t="s">
        <v>39</v>
      </c>
      <c r="J985" s="6">
        <v>1.6</v>
      </c>
      <c r="K985" s="6">
        <v>1.25</v>
      </c>
      <c r="L985" s="6" t="s">
        <v>40</v>
      </c>
      <c r="M985" s="6">
        <v>112</v>
      </c>
      <c r="N985" s="3">
        <v>7</v>
      </c>
      <c r="O985" s="6">
        <v>4.5</v>
      </c>
      <c r="AJ985" s="7">
        <f t="shared" si="55"/>
        <v>0</v>
      </c>
      <c r="AK985" s="7">
        <f t="shared" si="56"/>
        <v>0</v>
      </c>
    </row>
    <row r="986" spans="1:37" ht="72" x14ac:dyDescent="0.3">
      <c r="A986">
        <v>986</v>
      </c>
      <c r="B986" s="21"/>
      <c r="C986" s="9" t="s">
        <v>1748</v>
      </c>
      <c r="D986" s="8" t="s">
        <v>1638</v>
      </c>
      <c r="F986" s="19" t="s">
        <v>1736</v>
      </c>
      <c r="I986" s="8" t="s">
        <v>39</v>
      </c>
      <c r="J986" s="11">
        <v>1.6</v>
      </c>
      <c r="K986" s="11">
        <v>1.25</v>
      </c>
      <c r="L986" s="11" t="s">
        <v>40</v>
      </c>
      <c r="M986" s="11">
        <v>133</v>
      </c>
      <c r="AJ986" s="12">
        <f t="shared" si="55"/>
        <v>0</v>
      </c>
      <c r="AK986" s="12">
        <f t="shared" si="56"/>
        <v>0</v>
      </c>
    </row>
    <row r="987" spans="1:37" ht="60" x14ac:dyDescent="0.3">
      <c r="A987">
        <v>987</v>
      </c>
      <c r="B987" s="21"/>
      <c r="C987" s="9" t="s">
        <v>1749</v>
      </c>
      <c r="D987" s="8" t="s">
        <v>1638</v>
      </c>
      <c r="F987" s="19" t="s">
        <v>1738</v>
      </c>
      <c r="I987" s="8" t="s">
        <v>39</v>
      </c>
      <c r="J987" s="11">
        <v>1.6</v>
      </c>
      <c r="K987" s="11">
        <v>1.25</v>
      </c>
      <c r="L987" s="11" t="s">
        <v>40</v>
      </c>
      <c r="M987" s="11">
        <v>115</v>
      </c>
      <c r="AJ987" s="12">
        <f t="shared" si="55"/>
        <v>0</v>
      </c>
      <c r="AK987" s="12">
        <f t="shared" si="56"/>
        <v>0</v>
      </c>
    </row>
    <row r="988" spans="1:37" ht="48" x14ac:dyDescent="0.3">
      <c r="A988">
        <v>988</v>
      </c>
      <c r="B988" s="21"/>
      <c r="C988" s="9" t="s">
        <v>1750</v>
      </c>
      <c r="D988" s="8" t="s">
        <v>1638</v>
      </c>
      <c r="F988" s="19" t="s">
        <v>1740</v>
      </c>
      <c r="I988" s="8" t="s">
        <v>39</v>
      </c>
      <c r="J988" s="11">
        <v>1.6</v>
      </c>
      <c r="K988" s="11">
        <v>1.25</v>
      </c>
      <c r="L988" s="11" t="s">
        <v>40</v>
      </c>
      <c r="M988" s="11">
        <v>130</v>
      </c>
      <c r="AJ988" s="12">
        <f t="shared" si="55"/>
        <v>0</v>
      </c>
      <c r="AK988" s="12">
        <f t="shared" si="56"/>
        <v>0</v>
      </c>
    </row>
    <row r="989" spans="1:37" ht="36" x14ac:dyDescent="0.3">
      <c r="A989">
        <v>989</v>
      </c>
      <c r="B989" s="21"/>
      <c r="C989" s="9" t="s">
        <v>1751</v>
      </c>
      <c r="D989" s="8" t="s">
        <v>1638</v>
      </c>
      <c r="F989" s="19" t="s">
        <v>1742</v>
      </c>
      <c r="I989" s="8" t="s">
        <v>39</v>
      </c>
      <c r="J989" s="11">
        <v>1.6</v>
      </c>
      <c r="K989" s="11">
        <v>1.25</v>
      </c>
      <c r="L989" s="11" t="s">
        <v>40</v>
      </c>
      <c r="AJ989" s="12">
        <f t="shared" si="55"/>
        <v>0</v>
      </c>
      <c r="AK989" s="12">
        <f t="shared" si="56"/>
        <v>0</v>
      </c>
    </row>
    <row r="990" spans="1:37" ht="60" x14ac:dyDescent="0.3">
      <c r="A990">
        <v>990</v>
      </c>
      <c r="B990" s="21"/>
      <c r="C990" s="9" t="s">
        <v>1752</v>
      </c>
      <c r="D990" s="8" t="s">
        <v>1638</v>
      </c>
      <c r="F990" s="19" t="s">
        <v>1744</v>
      </c>
      <c r="I990" s="8" t="s">
        <v>39</v>
      </c>
      <c r="J990" s="11">
        <v>1.6</v>
      </c>
      <c r="K990" s="11">
        <v>1.25</v>
      </c>
      <c r="L990" s="11" t="s">
        <v>40</v>
      </c>
      <c r="AJ990" s="12">
        <f t="shared" si="55"/>
        <v>0</v>
      </c>
      <c r="AK990" s="12">
        <f t="shared" si="56"/>
        <v>0</v>
      </c>
    </row>
    <row r="991" spans="1:37" ht="72" x14ac:dyDescent="0.3">
      <c r="A991">
        <v>991</v>
      </c>
      <c r="B991" s="21"/>
      <c r="C991" s="9" t="s">
        <v>1753</v>
      </c>
      <c r="D991" s="8" t="s">
        <v>1638</v>
      </c>
      <c r="F991" s="19" t="s">
        <v>1746</v>
      </c>
      <c r="I991" s="8" t="s">
        <v>39</v>
      </c>
      <c r="J991" s="11">
        <v>1.6</v>
      </c>
      <c r="K991" s="11">
        <v>1.25</v>
      </c>
      <c r="L991" s="11" t="s">
        <v>40</v>
      </c>
      <c r="AJ991" s="12">
        <f t="shared" si="55"/>
        <v>0</v>
      </c>
      <c r="AK991" s="12">
        <f t="shared" si="56"/>
        <v>0</v>
      </c>
    </row>
    <row r="992" spans="1:37" ht="36" x14ac:dyDescent="0.3">
      <c r="A992">
        <v>992</v>
      </c>
      <c r="B992" s="20"/>
      <c r="C992" s="4" t="s">
        <v>1754</v>
      </c>
      <c r="D992" s="3" t="s">
        <v>1638</v>
      </c>
      <c r="E992" s="3"/>
      <c r="F992" s="18" t="s">
        <v>1734</v>
      </c>
      <c r="I992" s="3" t="s">
        <v>39</v>
      </c>
      <c r="J992" s="6">
        <v>2.1</v>
      </c>
      <c r="K992" s="6">
        <v>1.65</v>
      </c>
      <c r="L992" s="6" t="s">
        <v>40</v>
      </c>
      <c r="M992" s="6">
        <v>194</v>
      </c>
      <c r="N992" s="24">
        <v>12.125</v>
      </c>
      <c r="O992" s="6"/>
      <c r="AJ992" s="7">
        <f t="shared" si="55"/>
        <v>0</v>
      </c>
      <c r="AK992" s="7">
        <f t="shared" si="56"/>
        <v>0</v>
      </c>
    </row>
    <row r="993" spans="1:37" ht="72" x14ac:dyDescent="0.3">
      <c r="A993">
        <v>993</v>
      </c>
      <c r="B993" s="21"/>
      <c r="C993" s="9" t="s">
        <v>1755</v>
      </c>
      <c r="D993" s="8" t="s">
        <v>1638</v>
      </c>
      <c r="F993" s="19" t="s">
        <v>1736</v>
      </c>
      <c r="I993" s="8" t="s">
        <v>39</v>
      </c>
      <c r="J993" s="11">
        <v>2.1</v>
      </c>
      <c r="K993" s="11">
        <v>1.65</v>
      </c>
      <c r="L993" s="11" t="s">
        <v>40</v>
      </c>
      <c r="M993" s="11">
        <v>215</v>
      </c>
      <c r="N993" s="25"/>
      <c r="AJ993" s="12">
        <f t="shared" si="55"/>
        <v>0</v>
      </c>
      <c r="AK993" s="12">
        <f t="shared" si="56"/>
        <v>0</v>
      </c>
    </row>
    <row r="994" spans="1:37" ht="60" x14ac:dyDescent="0.3">
      <c r="A994">
        <v>994</v>
      </c>
      <c r="B994" s="21"/>
      <c r="C994" s="9" t="s">
        <v>1756</v>
      </c>
      <c r="D994" s="8" t="s">
        <v>1638</v>
      </c>
      <c r="F994" s="19" t="s">
        <v>1738</v>
      </c>
      <c r="I994" s="8" t="s">
        <v>39</v>
      </c>
      <c r="J994" s="11">
        <v>2.1</v>
      </c>
      <c r="K994" s="11">
        <v>1.65</v>
      </c>
      <c r="L994" s="11" t="s">
        <v>40</v>
      </c>
      <c r="M994" s="11">
        <v>197</v>
      </c>
      <c r="N994" s="25"/>
      <c r="AJ994" s="12">
        <f t="shared" si="55"/>
        <v>0</v>
      </c>
      <c r="AK994" s="12">
        <f t="shared" si="56"/>
        <v>0</v>
      </c>
    </row>
    <row r="995" spans="1:37" ht="48" x14ac:dyDescent="0.3">
      <c r="A995">
        <v>995</v>
      </c>
      <c r="B995" s="21"/>
      <c r="C995" s="9" t="s">
        <v>1757</v>
      </c>
      <c r="D995" s="8" t="s">
        <v>1638</v>
      </c>
      <c r="F995" s="19" t="s">
        <v>1740</v>
      </c>
      <c r="I995" s="8" t="s">
        <v>39</v>
      </c>
      <c r="J995" s="11">
        <v>2.1</v>
      </c>
      <c r="K995" s="11">
        <v>1.65</v>
      </c>
      <c r="L995" s="11" t="s">
        <v>40</v>
      </c>
      <c r="M995" s="11">
        <v>212</v>
      </c>
      <c r="N995" s="25"/>
      <c r="AJ995" s="12">
        <f t="shared" si="55"/>
        <v>0</v>
      </c>
      <c r="AK995" s="12">
        <f t="shared" si="56"/>
        <v>0</v>
      </c>
    </row>
    <row r="996" spans="1:37" ht="36" x14ac:dyDescent="0.3">
      <c r="A996">
        <v>996</v>
      </c>
      <c r="B996" s="21"/>
      <c r="C996" s="9" t="s">
        <v>1758</v>
      </c>
      <c r="D996" s="8" t="s">
        <v>1638</v>
      </c>
      <c r="F996" s="19" t="s">
        <v>1742</v>
      </c>
      <c r="I996" s="8" t="s">
        <v>39</v>
      </c>
      <c r="J996" s="11">
        <v>2.1</v>
      </c>
      <c r="K996" s="11">
        <v>1.65</v>
      </c>
      <c r="L996" s="11" t="s">
        <v>40</v>
      </c>
      <c r="N996" s="25"/>
      <c r="AJ996" s="12">
        <f t="shared" si="55"/>
        <v>0</v>
      </c>
      <c r="AK996" s="12">
        <f t="shared" si="56"/>
        <v>0</v>
      </c>
    </row>
    <row r="997" spans="1:37" ht="60" x14ac:dyDescent="0.3">
      <c r="A997">
        <v>997</v>
      </c>
      <c r="B997" s="21"/>
      <c r="C997" s="9" t="s">
        <v>1759</v>
      </c>
      <c r="D997" s="8" t="s">
        <v>1638</v>
      </c>
      <c r="F997" s="19" t="s">
        <v>1744</v>
      </c>
      <c r="I997" s="8" t="s">
        <v>39</v>
      </c>
      <c r="J997" s="11">
        <v>2.1</v>
      </c>
      <c r="K997" s="11">
        <v>1.65</v>
      </c>
      <c r="L997" s="11" t="s">
        <v>40</v>
      </c>
      <c r="N997" s="25"/>
      <c r="AJ997" s="12">
        <f t="shared" si="55"/>
        <v>0</v>
      </c>
      <c r="AK997" s="12">
        <f t="shared" si="56"/>
        <v>0</v>
      </c>
    </row>
    <row r="998" spans="1:37" ht="72" x14ac:dyDescent="0.3">
      <c r="A998">
        <v>998</v>
      </c>
      <c r="B998" s="21"/>
      <c r="C998" s="9" t="s">
        <v>1760</v>
      </c>
      <c r="D998" s="8" t="s">
        <v>1638</v>
      </c>
      <c r="F998" s="19" t="s">
        <v>1746</v>
      </c>
      <c r="I998" s="8" t="s">
        <v>39</v>
      </c>
      <c r="J998" s="11">
        <v>2.1</v>
      </c>
      <c r="K998" s="11">
        <v>1.65</v>
      </c>
      <c r="L998" s="11" t="s">
        <v>40</v>
      </c>
      <c r="N998" s="25"/>
      <c r="AJ998" s="12">
        <f t="shared" si="55"/>
        <v>0</v>
      </c>
      <c r="AK998" s="12">
        <f t="shared" si="56"/>
        <v>0</v>
      </c>
    </row>
    <row r="999" spans="1:37" ht="36" x14ac:dyDescent="0.3">
      <c r="A999">
        <v>999</v>
      </c>
      <c r="B999" s="20"/>
      <c r="C999" s="4" t="s">
        <v>1761</v>
      </c>
      <c r="D999" s="3" t="s">
        <v>1638</v>
      </c>
      <c r="E999" s="3"/>
      <c r="F999" s="18" t="s">
        <v>236</v>
      </c>
      <c r="I999" s="3" t="s">
        <v>39</v>
      </c>
      <c r="J999" s="6">
        <v>1.1499999999999999</v>
      </c>
      <c r="K999" s="6">
        <v>4.5</v>
      </c>
      <c r="L999" s="6" t="s">
        <v>40</v>
      </c>
      <c r="M999" s="6">
        <v>352</v>
      </c>
      <c r="N999" s="3">
        <v>22</v>
      </c>
      <c r="O999" s="6">
        <v>12.5</v>
      </c>
      <c r="AJ999" s="7">
        <f t="shared" si="55"/>
        <v>0</v>
      </c>
      <c r="AK999" s="7">
        <f t="shared" si="56"/>
        <v>0</v>
      </c>
    </row>
    <row r="1000" spans="1:37" ht="72" x14ac:dyDescent="0.3">
      <c r="A1000">
        <v>1000</v>
      </c>
      <c r="B1000" s="21"/>
      <c r="C1000" s="9" t="s">
        <v>1762</v>
      </c>
      <c r="D1000" s="8" t="s">
        <v>1638</v>
      </c>
      <c r="F1000" s="19" t="s">
        <v>238</v>
      </c>
      <c r="I1000" s="8" t="s">
        <v>39</v>
      </c>
      <c r="J1000" s="11">
        <v>1.1499999999999999</v>
      </c>
      <c r="K1000" s="11">
        <v>4.5</v>
      </c>
      <c r="L1000" s="11" t="s">
        <v>40</v>
      </c>
      <c r="M1000" s="11">
        <v>373</v>
      </c>
      <c r="AJ1000" s="12">
        <f t="shared" si="55"/>
        <v>0</v>
      </c>
      <c r="AK1000" s="12">
        <f t="shared" si="56"/>
        <v>0</v>
      </c>
    </row>
    <row r="1001" spans="1:37" ht="60" x14ac:dyDescent="0.3">
      <c r="A1001">
        <v>1001</v>
      </c>
      <c r="B1001" s="21"/>
      <c r="C1001" s="9" t="s">
        <v>1763</v>
      </c>
      <c r="D1001" s="8" t="s">
        <v>1638</v>
      </c>
      <c r="F1001" s="19" t="s">
        <v>240</v>
      </c>
      <c r="I1001" s="8" t="s">
        <v>39</v>
      </c>
      <c r="J1001" s="11">
        <v>1.1499999999999999</v>
      </c>
      <c r="K1001" s="11">
        <v>4.5</v>
      </c>
      <c r="L1001" s="11" t="s">
        <v>40</v>
      </c>
      <c r="M1001" s="11">
        <v>355</v>
      </c>
      <c r="AJ1001" s="12">
        <f t="shared" si="55"/>
        <v>0</v>
      </c>
      <c r="AK1001" s="12">
        <f t="shared" si="56"/>
        <v>0</v>
      </c>
    </row>
    <row r="1002" spans="1:37" ht="48" x14ac:dyDescent="0.3">
      <c r="A1002">
        <v>1002</v>
      </c>
      <c r="B1002" s="21"/>
      <c r="C1002" s="9" t="s">
        <v>1764</v>
      </c>
      <c r="D1002" s="8" t="s">
        <v>1638</v>
      </c>
      <c r="F1002" s="19" t="s">
        <v>242</v>
      </c>
      <c r="I1002" s="8" t="s">
        <v>39</v>
      </c>
      <c r="J1002" s="11">
        <v>1.1499999999999999</v>
      </c>
      <c r="K1002" s="11">
        <v>4.5</v>
      </c>
      <c r="L1002" s="11" t="s">
        <v>40</v>
      </c>
      <c r="M1002" s="11">
        <v>370</v>
      </c>
      <c r="AJ1002" s="12">
        <f t="shared" si="55"/>
        <v>0</v>
      </c>
      <c r="AK1002" s="12">
        <f t="shared" si="56"/>
        <v>0</v>
      </c>
    </row>
    <row r="1003" spans="1:37" ht="36" x14ac:dyDescent="0.3">
      <c r="A1003">
        <v>1003</v>
      </c>
      <c r="B1003" s="21"/>
      <c r="C1003" s="9" t="s">
        <v>1765</v>
      </c>
      <c r="D1003" s="8" t="s">
        <v>1638</v>
      </c>
      <c r="F1003" s="19" t="s">
        <v>1766</v>
      </c>
      <c r="I1003" s="8" t="s">
        <v>39</v>
      </c>
      <c r="J1003" s="11">
        <v>1.1499999999999999</v>
      </c>
      <c r="K1003" s="11">
        <v>4.5</v>
      </c>
      <c r="L1003" s="11" t="s">
        <v>40</v>
      </c>
      <c r="AJ1003" s="12">
        <f t="shared" si="55"/>
        <v>0</v>
      </c>
      <c r="AK1003" s="12">
        <f t="shared" si="56"/>
        <v>0</v>
      </c>
    </row>
    <row r="1004" spans="1:37" ht="36" x14ac:dyDescent="0.3">
      <c r="A1004">
        <v>1004</v>
      </c>
      <c r="B1004" s="20"/>
      <c r="C1004" s="4" t="s">
        <v>1767</v>
      </c>
      <c r="D1004" s="3" t="s">
        <v>1638</v>
      </c>
      <c r="E1004" s="3"/>
      <c r="F1004" s="18" t="s">
        <v>1768</v>
      </c>
      <c r="I1004" s="3" t="s">
        <v>39</v>
      </c>
      <c r="J1004" s="6">
        <v>0.3</v>
      </c>
      <c r="K1004" s="6">
        <v>1.5</v>
      </c>
      <c r="L1004" s="6" t="s">
        <v>40</v>
      </c>
      <c r="M1004" s="6">
        <v>112</v>
      </c>
      <c r="N1004" s="3">
        <v>7</v>
      </c>
      <c r="O1004" s="6">
        <v>3.2</v>
      </c>
      <c r="AJ1004" s="7">
        <f t="shared" si="55"/>
        <v>0</v>
      </c>
      <c r="AK1004" s="7">
        <f t="shared" si="56"/>
        <v>0</v>
      </c>
    </row>
    <row r="1005" spans="1:37" ht="72" x14ac:dyDescent="0.3">
      <c r="A1005">
        <v>1005</v>
      </c>
      <c r="B1005" s="21"/>
      <c r="C1005" s="9" t="s">
        <v>1769</v>
      </c>
      <c r="D1005" s="8" t="s">
        <v>1638</v>
      </c>
      <c r="F1005" s="19" t="s">
        <v>1770</v>
      </c>
      <c r="I1005" s="8" t="s">
        <v>39</v>
      </c>
      <c r="J1005" s="11">
        <v>0.3</v>
      </c>
      <c r="K1005" s="11">
        <v>1.5</v>
      </c>
      <c r="L1005" s="11" t="s">
        <v>40</v>
      </c>
      <c r="M1005" s="11">
        <v>153</v>
      </c>
      <c r="AJ1005" s="12">
        <f t="shared" si="55"/>
        <v>0</v>
      </c>
      <c r="AK1005" s="12">
        <f t="shared" si="56"/>
        <v>0</v>
      </c>
    </row>
    <row r="1006" spans="1:37" ht="60" x14ac:dyDescent="0.3">
      <c r="A1006">
        <v>1006</v>
      </c>
      <c r="B1006" s="21"/>
      <c r="C1006" s="9" t="s">
        <v>1771</v>
      </c>
      <c r="D1006" s="8" t="s">
        <v>1638</v>
      </c>
      <c r="F1006" s="19" t="s">
        <v>1772</v>
      </c>
      <c r="I1006" s="8" t="s">
        <v>39</v>
      </c>
      <c r="J1006" s="11">
        <v>0.3</v>
      </c>
      <c r="K1006" s="11">
        <v>1.5</v>
      </c>
      <c r="L1006" s="11" t="s">
        <v>40</v>
      </c>
      <c r="M1006" s="11">
        <v>117</v>
      </c>
      <c r="AJ1006" s="12">
        <f t="shared" si="55"/>
        <v>0</v>
      </c>
      <c r="AK1006" s="12">
        <f t="shared" si="56"/>
        <v>0</v>
      </c>
    </row>
    <row r="1007" spans="1:37" ht="48" x14ac:dyDescent="0.3">
      <c r="A1007">
        <v>1007</v>
      </c>
      <c r="B1007" s="21"/>
      <c r="C1007" s="9" t="s">
        <v>1773</v>
      </c>
      <c r="D1007" s="8" t="s">
        <v>1638</v>
      </c>
      <c r="F1007" s="19" t="s">
        <v>1774</v>
      </c>
      <c r="I1007" s="8" t="s">
        <v>39</v>
      </c>
      <c r="J1007" s="11">
        <v>0.3</v>
      </c>
      <c r="K1007" s="11">
        <v>1.5</v>
      </c>
      <c r="L1007" s="11" t="s">
        <v>40</v>
      </c>
      <c r="M1007" s="11">
        <v>148</v>
      </c>
      <c r="AJ1007" s="12">
        <f t="shared" si="55"/>
        <v>0</v>
      </c>
      <c r="AK1007" s="12">
        <f t="shared" si="56"/>
        <v>0</v>
      </c>
    </row>
    <row r="1008" spans="1:37" ht="36" x14ac:dyDescent="0.3">
      <c r="A1008">
        <v>1008</v>
      </c>
      <c r="B1008" s="21"/>
      <c r="C1008" s="9" t="s">
        <v>1775</v>
      </c>
      <c r="D1008" s="8" t="s">
        <v>1638</v>
      </c>
      <c r="F1008" s="19" t="s">
        <v>1776</v>
      </c>
      <c r="I1008" s="8" t="s">
        <v>39</v>
      </c>
      <c r="J1008" s="11">
        <v>0.3</v>
      </c>
      <c r="K1008" s="11">
        <v>1.5</v>
      </c>
      <c r="L1008" s="11" t="s">
        <v>40</v>
      </c>
      <c r="AJ1008" s="12">
        <f t="shared" si="55"/>
        <v>0</v>
      </c>
      <c r="AK1008" s="12">
        <f t="shared" si="56"/>
        <v>0</v>
      </c>
    </row>
    <row r="1009" spans="1:37" ht="36" x14ac:dyDescent="0.3">
      <c r="A1009">
        <v>1009</v>
      </c>
      <c r="B1009" s="20"/>
      <c r="C1009" s="4" t="s">
        <v>1777</v>
      </c>
      <c r="D1009" s="3" t="s">
        <v>1638</v>
      </c>
      <c r="E1009" s="3"/>
      <c r="F1009" s="18" t="s">
        <v>1768</v>
      </c>
      <c r="I1009" s="3" t="s">
        <v>39</v>
      </c>
      <c r="J1009" s="6">
        <v>0.5</v>
      </c>
      <c r="K1009" s="6">
        <v>3</v>
      </c>
      <c r="L1009" s="6" t="s">
        <v>40</v>
      </c>
      <c r="M1009" s="6">
        <v>224</v>
      </c>
      <c r="N1009" s="3">
        <v>14</v>
      </c>
      <c r="O1009" s="6">
        <v>9.3000000000000007</v>
      </c>
      <c r="AJ1009" s="7">
        <f t="shared" si="55"/>
        <v>0</v>
      </c>
      <c r="AK1009" s="7">
        <f t="shared" si="56"/>
        <v>0</v>
      </c>
    </row>
    <row r="1010" spans="1:37" ht="72" x14ac:dyDescent="0.3">
      <c r="A1010">
        <v>1010</v>
      </c>
      <c r="B1010" s="21"/>
      <c r="C1010" s="9" t="s">
        <v>1778</v>
      </c>
      <c r="D1010" s="8" t="s">
        <v>1638</v>
      </c>
      <c r="F1010" s="19" t="s">
        <v>1770</v>
      </c>
      <c r="I1010" s="8" t="s">
        <v>39</v>
      </c>
      <c r="J1010" s="11">
        <v>0.5</v>
      </c>
      <c r="K1010" s="11">
        <v>3</v>
      </c>
      <c r="L1010" s="11" t="s">
        <v>40</v>
      </c>
      <c r="M1010" s="11">
        <v>265</v>
      </c>
      <c r="AJ1010" s="12">
        <f t="shared" si="55"/>
        <v>0</v>
      </c>
      <c r="AK1010" s="12">
        <f t="shared" si="56"/>
        <v>0</v>
      </c>
    </row>
    <row r="1011" spans="1:37" ht="60" x14ac:dyDescent="0.3">
      <c r="A1011">
        <v>1011</v>
      </c>
      <c r="B1011" s="21"/>
      <c r="C1011" s="9" t="s">
        <v>1779</v>
      </c>
      <c r="D1011" s="8" t="s">
        <v>1638</v>
      </c>
      <c r="F1011" s="19" t="s">
        <v>1772</v>
      </c>
      <c r="I1011" s="8" t="s">
        <v>39</v>
      </c>
      <c r="J1011" s="11">
        <v>0.5</v>
      </c>
      <c r="K1011" s="11">
        <v>3</v>
      </c>
      <c r="L1011" s="11" t="s">
        <v>40</v>
      </c>
      <c r="M1011" s="11">
        <v>229</v>
      </c>
      <c r="AJ1011" s="12">
        <f t="shared" si="55"/>
        <v>0</v>
      </c>
      <c r="AK1011" s="12">
        <f t="shared" si="56"/>
        <v>0</v>
      </c>
    </row>
    <row r="1012" spans="1:37" ht="48" x14ac:dyDescent="0.3">
      <c r="A1012">
        <v>1012</v>
      </c>
      <c r="B1012" s="21"/>
      <c r="C1012" s="9" t="s">
        <v>1780</v>
      </c>
      <c r="D1012" s="8" t="s">
        <v>1638</v>
      </c>
      <c r="F1012" s="19" t="s">
        <v>1774</v>
      </c>
      <c r="I1012" s="8" t="s">
        <v>39</v>
      </c>
      <c r="J1012" s="11">
        <v>0.5</v>
      </c>
      <c r="K1012" s="11">
        <v>3</v>
      </c>
      <c r="L1012" s="11" t="s">
        <v>40</v>
      </c>
      <c r="M1012" s="11">
        <v>260</v>
      </c>
      <c r="AJ1012" s="12">
        <f t="shared" si="55"/>
        <v>0</v>
      </c>
      <c r="AK1012" s="12">
        <f t="shared" si="56"/>
        <v>0</v>
      </c>
    </row>
    <row r="1013" spans="1:37" ht="36" x14ac:dyDescent="0.3">
      <c r="A1013">
        <v>1013</v>
      </c>
      <c r="B1013" s="21"/>
      <c r="C1013" s="9" t="s">
        <v>1781</v>
      </c>
      <c r="D1013" s="8" t="s">
        <v>1638</v>
      </c>
      <c r="F1013" s="19" t="s">
        <v>1776</v>
      </c>
      <c r="I1013" s="8" t="s">
        <v>39</v>
      </c>
      <c r="J1013" s="11">
        <v>0.5</v>
      </c>
      <c r="K1013" s="11">
        <v>3</v>
      </c>
      <c r="L1013" s="11" t="s">
        <v>40</v>
      </c>
      <c r="AJ1013" s="12">
        <f t="shared" si="55"/>
        <v>0</v>
      </c>
      <c r="AK1013" s="12">
        <f t="shared" si="56"/>
        <v>0</v>
      </c>
    </row>
    <row r="1014" spans="1:37" ht="36" x14ac:dyDescent="0.3">
      <c r="A1014">
        <v>1014</v>
      </c>
      <c r="B1014" s="20" t="s">
        <v>763</v>
      </c>
      <c r="C1014" s="4" t="s">
        <v>1782</v>
      </c>
      <c r="D1014" s="3" t="s">
        <v>1638</v>
      </c>
      <c r="E1014" s="3"/>
      <c r="F1014" s="18" t="s">
        <v>1768</v>
      </c>
      <c r="I1014" s="3" t="s">
        <v>39</v>
      </c>
      <c r="J1014" s="6">
        <v>1.08</v>
      </c>
      <c r="K1014" s="6">
        <v>6</v>
      </c>
      <c r="L1014" s="6" t="s">
        <v>40</v>
      </c>
      <c r="M1014" s="6">
        <v>320</v>
      </c>
      <c r="N1014" s="3"/>
      <c r="O1014" s="6"/>
      <c r="AJ1014" s="12">
        <f t="shared" si="55"/>
        <v>0</v>
      </c>
      <c r="AK1014" s="12">
        <f t="shared" si="56"/>
        <v>0</v>
      </c>
    </row>
    <row r="1015" spans="1:37" ht="72" x14ac:dyDescent="0.3">
      <c r="A1015">
        <v>1015</v>
      </c>
      <c r="B1015" s="21" t="s">
        <v>763</v>
      </c>
      <c r="C1015" s="9" t="s">
        <v>1783</v>
      </c>
      <c r="D1015" s="8" t="s">
        <v>1638</v>
      </c>
      <c r="F1015" s="19" t="s">
        <v>1770</v>
      </c>
      <c r="I1015" s="8" t="s">
        <v>39</v>
      </c>
      <c r="K1015" s="11">
        <v>6</v>
      </c>
      <c r="L1015" s="11" t="s">
        <v>40</v>
      </c>
      <c r="AJ1015" s="12">
        <f t="shared" si="55"/>
        <v>0</v>
      </c>
      <c r="AK1015" s="12">
        <f t="shared" si="56"/>
        <v>0</v>
      </c>
    </row>
    <row r="1016" spans="1:37" ht="60" x14ac:dyDescent="0.3">
      <c r="A1016">
        <v>1016</v>
      </c>
      <c r="B1016" s="21" t="s">
        <v>763</v>
      </c>
      <c r="C1016" s="9" t="s">
        <v>1784</v>
      </c>
      <c r="D1016" s="8" t="s">
        <v>1638</v>
      </c>
      <c r="F1016" s="19" t="s">
        <v>1772</v>
      </c>
      <c r="I1016" s="8" t="s">
        <v>39</v>
      </c>
      <c r="K1016" s="11">
        <v>6</v>
      </c>
      <c r="L1016" s="11" t="s">
        <v>40</v>
      </c>
      <c r="AJ1016" s="12">
        <f t="shared" si="55"/>
        <v>0</v>
      </c>
      <c r="AK1016" s="12">
        <f t="shared" si="56"/>
        <v>0</v>
      </c>
    </row>
    <row r="1017" spans="1:37" ht="48" x14ac:dyDescent="0.3">
      <c r="A1017">
        <v>1017</v>
      </c>
      <c r="B1017" s="21" t="s">
        <v>763</v>
      </c>
      <c r="C1017" s="9" t="s">
        <v>1785</v>
      </c>
      <c r="D1017" s="8" t="s">
        <v>1638</v>
      </c>
      <c r="F1017" s="19" t="s">
        <v>1774</v>
      </c>
      <c r="I1017" s="8" t="s">
        <v>39</v>
      </c>
      <c r="K1017" s="11">
        <v>6</v>
      </c>
      <c r="L1017" s="11" t="s">
        <v>40</v>
      </c>
      <c r="AJ1017" s="12">
        <f t="shared" si="55"/>
        <v>0</v>
      </c>
      <c r="AK1017" s="12">
        <f t="shared" si="56"/>
        <v>0</v>
      </c>
    </row>
    <row r="1018" spans="1:37" ht="36" x14ac:dyDescent="0.3">
      <c r="A1018">
        <v>1018</v>
      </c>
      <c r="B1018" s="21" t="s">
        <v>763</v>
      </c>
      <c r="C1018" s="9" t="s">
        <v>1786</v>
      </c>
      <c r="D1018" s="8" t="s">
        <v>1638</v>
      </c>
      <c r="F1018" s="19" t="s">
        <v>1776</v>
      </c>
      <c r="I1018" s="8" t="s">
        <v>39</v>
      </c>
      <c r="K1018" s="11">
        <v>6</v>
      </c>
      <c r="L1018" s="11" t="s">
        <v>40</v>
      </c>
      <c r="AJ1018" s="12">
        <f t="shared" si="55"/>
        <v>0</v>
      </c>
      <c r="AK1018" s="12">
        <f t="shared" si="56"/>
        <v>0</v>
      </c>
    </row>
    <row r="1019" spans="1:37" ht="36" x14ac:dyDescent="0.3">
      <c r="A1019">
        <v>1019</v>
      </c>
      <c r="B1019" s="20"/>
      <c r="C1019" s="4" t="s">
        <v>1787</v>
      </c>
      <c r="D1019" s="3" t="s">
        <v>1638</v>
      </c>
      <c r="E1019" s="3"/>
      <c r="F1019" s="18" t="s">
        <v>1788</v>
      </c>
      <c r="I1019" s="3" t="s">
        <v>39</v>
      </c>
      <c r="J1019" s="6">
        <v>0.3</v>
      </c>
      <c r="K1019" s="6">
        <v>1.5</v>
      </c>
      <c r="L1019" s="6" t="s">
        <v>40</v>
      </c>
      <c r="M1019" s="6">
        <v>112</v>
      </c>
      <c r="N1019" s="3">
        <v>7</v>
      </c>
      <c r="O1019" s="6">
        <v>3.85</v>
      </c>
      <c r="AJ1019" s="12">
        <f t="shared" si="55"/>
        <v>0</v>
      </c>
      <c r="AK1019" s="12">
        <f t="shared" si="56"/>
        <v>0</v>
      </c>
    </row>
    <row r="1020" spans="1:37" ht="72" x14ac:dyDescent="0.3">
      <c r="A1020">
        <v>1020</v>
      </c>
      <c r="B1020" s="21"/>
      <c r="C1020" s="9" t="s">
        <v>1789</v>
      </c>
      <c r="D1020" s="8" t="s">
        <v>1638</v>
      </c>
      <c r="F1020" s="19" t="s">
        <v>1790</v>
      </c>
      <c r="I1020" s="8" t="s">
        <v>39</v>
      </c>
      <c r="J1020" s="11">
        <v>0.3</v>
      </c>
      <c r="K1020" s="11">
        <v>1.5</v>
      </c>
      <c r="L1020" s="11" t="s">
        <v>40</v>
      </c>
      <c r="AJ1020" s="12">
        <f t="shared" si="55"/>
        <v>0</v>
      </c>
      <c r="AK1020" s="12">
        <f t="shared" si="56"/>
        <v>0</v>
      </c>
    </row>
    <row r="1021" spans="1:37" ht="60" x14ac:dyDescent="0.3">
      <c r="A1021">
        <v>1021</v>
      </c>
      <c r="B1021" s="21"/>
      <c r="C1021" s="9" t="s">
        <v>1791</v>
      </c>
      <c r="D1021" s="8" t="s">
        <v>1638</v>
      </c>
      <c r="F1021" s="19" t="s">
        <v>1792</v>
      </c>
      <c r="I1021" s="8" t="s">
        <v>39</v>
      </c>
      <c r="J1021" s="11">
        <v>0.3</v>
      </c>
      <c r="K1021" s="11">
        <v>1.5</v>
      </c>
      <c r="L1021" s="11" t="s">
        <v>40</v>
      </c>
      <c r="AJ1021" s="12">
        <f t="shared" si="55"/>
        <v>0</v>
      </c>
      <c r="AK1021" s="12">
        <f t="shared" si="56"/>
        <v>0</v>
      </c>
    </row>
    <row r="1022" spans="1:37" ht="48" x14ac:dyDescent="0.3">
      <c r="A1022">
        <v>1022</v>
      </c>
      <c r="B1022" s="21"/>
      <c r="C1022" s="9" t="s">
        <v>1793</v>
      </c>
      <c r="D1022" s="8" t="s">
        <v>1638</v>
      </c>
      <c r="F1022" s="19" t="s">
        <v>1794</v>
      </c>
      <c r="I1022" s="8" t="s">
        <v>39</v>
      </c>
      <c r="J1022" s="11">
        <v>0.3</v>
      </c>
      <c r="K1022" s="11">
        <v>1.5</v>
      </c>
      <c r="L1022" s="11" t="s">
        <v>40</v>
      </c>
      <c r="AJ1022" s="12">
        <f t="shared" ref="AJ1022:AJ1085" si="57">AU1022*$O$2</f>
        <v>0</v>
      </c>
      <c r="AK1022" s="12">
        <f t="shared" ref="AK1022:AK1085" si="58">AJ1022*AM1022</f>
        <v>0</v>
      </c>
    </row>
    <row r="1023" spans="1:37" ht="36" x14ac:dyDescent="0.3">
      <c r="A1023">
        <v>1023</v>
      </c>
      <c r="B1023" s="21"/>
      <c r="C1023" s="9" t="s">
        <v>1795</v>
      </c>
      <c r="D1023" s="8" t="s">
        <v>1638</v>
      </c>
      <c r="F1023" s="19" t="s">
        <v>1796</v>
      </c>
      <c r="I1023" s="8" t="s">
        <v>39</v>
      </c>
      <c r="J1023" s="11">
        <v>0.3</v>
      </c>
      <c r="K1023" s="11">
        <v>1.5</v>
      </c>
      <c r="L1023" s="11" t="s">
        <v>40</v>
      </c>
      <c r="AJ1023" s="12">
        <f t="shared" si="57"/>
        <v>0</v>
      </c>
      <c r="AK1023" s="12">
        <f t="shared" si="58"/>
        <v>0</v>
      </c>
    </row>
    <row r="1024" spans="1:37" ht="36" x14ac:dyDescent="0.3">
      <c r="A1024">
        <v>1024</v>
      </c>
      <c r="B1024" s="20"/>
      <c r="C1024" s="4" t="s">
        <v>1797</v>
      </c>
      <c r="D1024" s="3" t="s">
        <v>1638</v>
      </c>
      <c r="E1024" s="3"/>
      <c r="F1024" s="18" t="s">
        <v>1788</v>
      </c>
      <c r="I1024" s="3" t="s">
        <v>39</v>
      </c>
      <c r="J1024" s="6">
        <v>0.5</v>
      </c>
      <c r="K1024" s="6">
        <v>3</v>
      </c>
      <c r="L1024" s="6" t="s">
        <v>40</v>
      </c>
      <c r="M1024" s="6">
        <v>224</v>
      </c>
      <c r="N1024" s="3">
        <v>14</v>
      </c>
      <c r="O1024" s="6">
        <v>9.6</v>
      </c>
      <c r="AJ1024" s="12">
        <f t="shared" si="57"/>
        <v>0</v>
      </c>
      <c r="AK1024" s="12">
        <f t="shared" si="58"/>
        <v>0</v>
      </c>
    </row>
    <row r="1025" spans="1:37" ht="72" x14ac:dyDescent="0.3">
      <c r="A1025">
        <v>1025</v>
      </c>
      <c r="B1025" s="21"/>
      <c r="C1025" s="9" t="s">
        <v>1798</v>
      </c>
      <c r="D1025" s="8" t="s">
        <v>1638</v>
      </c>
      <c r="F1025" s="19" t="s">
        <v>1790</v>
      </c>
      <c r="I1025" s="8" t="s">
        <v>39</v>
      </c>
      <c r="J1025" s="11">
        <v>0.5</v>
      </c>
      <c r="K1025" s="11">
        <v>3</v>
      </c>
      <c r="L1025" s="11" t="s">
        <v>40</v>
      </c>
      <c r="AJ1025" s="12">
        <f t="shared" si="57"/>
        <v>0</v>
      </c>
      <c r="AK1025" s="12">
        <f t="shared" si="58"/>
        <v>0</v>
      </c>
    </row>
    <row r="1026" spans="1:37" ht="60" x14ac:dyDescent="0.3">
      <c r="A1026">
        <v>1026</v>
      </c>
      <c r="B1026" s="21"/>
      <c r="C1026" s="9" t="s">
        <v>1799</v>
      </c>
      <c r="D1026" s="8" t="s">
        <v>1638</v>
      </c>
      <c r="F1026" s="19" t="s">
        <v>1792</v>
      </c>
      <c r="I1026" s="8" t="s">
        <v>39</v>
      </c>
      <c r="J1026" s="11">
        <v>0.5</v>
      </c>
      <c r="K1026" s="11">
        <v>3</v>
      </c>
      <c r="L1026" s="11" t="s">
        <v>40</v>
      </c>
      <c r="AJ1026" s="12">
        <f t="shared" si="57"/>
        <v>0</v>
      </c>
      <c r="AK1026" s="12">
        <f t="shared" si="58"/>
        <v>0</v>
      </c>
    </row>
    <row r="1027" spans="1:37" ht="48" x14ac:dyDescent="0.3">
      <c r="A1027">
        <v>1027</v>
      </c>
      <c r="B1027" s="21"/>
      <c r="C1027" s="9" t="s">
        <v>1800</v>
      </c>
      <c r="D1027" s="8" t="s">
        <v>1638</v>
      </c>
      <c r="F1027" s="19" t="s">
        <v>1794</v>
      </c>
      <c r="I1027" s="8" t="s">
        <v>39</v>
      </c>
      <c r="J1027" s="11">
        <v>0.5</v>
      </c>
      <c r="K1027" s="11">
        <v>3</v>
      </c>
      <c r="L1027" s="11" t="s">
        <v>40</v>
      </c>
      <c r="AJ1027" s="12">
        <f t="shared" si="57"/>
        <v>0</v>
      </c>
      <c r="AK1027" s="12">
        <f t="shared" si="58"/>
        <v>0</v>
      </c>
    </row>
    <row r="1028" spans="1:37" ht="36" x14ac:dyDescent="0.3">
      <c r="A1028">
        <v>1028</v>
      </c>
      <c r="B1028" s="21"/>
      <c r="C1028" s="9" t="s">
        <v>1801</v>
      </c>
      <c r="D1028" s="8" t="s">
        <v>1638</v>
      </c>
      <c r="F1028" s="19" t="s">
        <v>1796</v>
      </c>
      <c r="I1028" s="8" t="s">
        <v>39</v>
      </c>
      <c r="J1028" s="11">
        <v>0.5</v>
      </c>
      <c r="K1028" s="11">
        <v>3</v>
      </c>
      <c r="L1028" s="11" t="s">
        <v>40</v>
      </c>
      <c r="AJ1028" s="12">
        <f t="shared" si="57"/>
        <v>0</v>
      </c>
      <c r="AK1028" s="12">
        <f t="shared" si="58"/>
        <v>0</v>
      </c>
    </row>
    <row r="1029" spans="1:37" ht="36" x14ac:dyDescent="0.3">
      <c r="A1029">
        <v>1029</v>
      </c>
      <c r="B1029" s="20" t="s">
        <v>763</v>
      </c>
      <c r="C1029" s="4" t="s">
        <v>1802</v>
      </c>
      <c r="D1029" s="3" t="s">
        <v>1638</v>
      </c>
      <c r="E1029" s="3"/>
      <c r="F1029" s="18" t="s">
        <v>1788</v>
      </c>
      <c r="I1029" s="3" t="s">
        <v>39</v>
      </c>
      <c r="J1029" s="6">
        <v>1.08</v>
      </c>
      <c r="K1029" s="6">
        <v>6</v>
      </c>
      <c r="L1029" s="6" t="s">
        <v>40</v>
      </c>
      <c r="M1029" s="6">
        <v>320</v>
      </c>
      <c r="N1029" s="3"/>
      <c r="O1029" s="6"/>
      <c r="AJ1029" s="12">
        <f t="shared" si="57"/>
        <v>0</v>
      </c>
      <c r="AK1029" s="12">
        <f t="shared" si="58"/>
        <v>0</v>
      </c>
    </row>
    <row r="1030" spans="1:37" ht="72" x14ac:dyDescent="0.3">
      <c r="A1030">
        <v>1030</v>
      </c>
      <c r="B1030" s="21" t="s">
        <v>763</v>
      </c>
      <c r="C1030" s="9" t="s">
        <v>1803</v>
      </c>
      <c r="D1030" s="8" t="s">
        <v>1638</v>
      </c>
      <c r="F1030" s="19" t="s">
        <v>1790</v>
      </c>
      <c r="I1030" s="8" t="s">
        <v>39</v>
      </c>
      <c r="K1030" s="11">
        <v>6</v>
      </c>
      <c r="L1030" s="6" t="s">
        <v>40</v>
      </c>
      <c r="AJ1030" s="12">
        <f t="shared" si="57"/>
        <v>0</v>
      </c>
      <c r="AK1030" s="12">
        <f t="shared" si="58"/>
        <v>0</v>
      </c>
    </row>
    <row r="1031" spans="1:37" ht="60" x14ac:dyDescent="0.3">
      <c r="A1031">
        <v>1031</v>
      </c>
      <c r="B1031" s="21" t="s">
        <v>763</v>
      </c>
      <c r="C1031" s="9" t="s">
        <v>1804</v>
      </c>
      <c r="D1031" s="8" t="s">
        <v>1638</v>
      </c>
      <c r="F1031" s="19" t="s">
        <v>1792</v>
      </c>
      <c r="I1031" s="8" t="s">
        <v>39</v>
      </c>
      <c r="K1031" s="11">
        <v>6</v>
      </c>
      <c r="L1031" s="6" t="s">
        <v>40</v>
      </c>
      <c r="AJ1031" s="12">
        <f t="shared" si="57"/>
        <v>0</v>
      </c>
      <c r="AK1031" s="12">
        <f t="shared" si="58"/>
        <v>0</v>
      </c>
    </row>
    <row r="1032" spans="1:37" ht="48" x14ac:dyDescent="0.3">
      <c r="A1032">
        <v>1032</v>
      </c>
      <c r="B1032" s="21" t="s">
        <v>763</v>
      </c>
      <c r="C1032" s="9" t="s">
        <v>1805</v>
      </c>
      <c r="D1032" s="8" t="s">
        <v>1638</v>
      </c>
      <c r="F1032" s="19" t="s">
        <v>1794</v>
      </c>
      <c r="I1032" s="8" t="s">
        <v>39</v>
      </c>
      <c r="K1032" s="11">
        <v>6</v>
      </c>
      <c r="L1032" s="6" t="s">
        <v>40</v>
      </c>
      <c r="AJ1032" s="12">
        <f t="shared" si="57"/>
        <v>0</v>
      </c>
      <c r="AK1032" s="12">
        <f t="shared" si="58"/>
        <v>0</v>
      </c>
    </row>
    <row r="1033" spans="1:37" ht="36" x14ac:dyDescent="0.3">
      <c r="A1033">
        <v>1033</v>
      </c>
      <c r="B1033" s="21" t="s">
        <v>763</v>
      </c>
      <c r="C1033" s="9" t="s">
        <v>1806</v>
      </c>
      <c r="D1033" s="8" t="s">
        <v>1638</v>
      </c>
      <c r="F1033" s="19" t="s">
        <v>1796</v>
      </c>
      <c r="I1033" s="8" t="s">
        <v>39</v>
      </c>
      <c r="K1033" s="11">
        <v>6</v>
      </c>
      <c r="L1033" s="6" t="s">
        <v>40</v>
      </c>
      <c r="AJ1033" s="12">
        <f t="shared" si="57"/>
        <v>0</v>
      </c>
      <c r="AK1033" s="12">
        <f t="shared" si="58"/>
        <v>0</v>
      </c>
    </row>
    <row r="1034" spans="1:37" ht="36" x14ac:dyDescent="0.3">
      <c r="A1034">
        <v>1034</v>
      </c>
      <c r="B1034" s="20"/>
      <c r="C1034" s="4" t="s">
        <v>1807</v>
      </c>
      <c r="D1034" s="3" t="s">
        <v>1638</v>
      </c>
      <c r="E1034" s="3"/>
      <c r="F1034" s="18" t="s">
        <v>443</v>
      </c>
      <c r="I1034" s="3" t="s">
        <v>39</v>
      </c>
      <c r="J1034" s="6">
        <v>1.6</v>
      </c>
      <c r="K1034" s="6">
        <v>1.4</v>
      </c>
      <c r="L1034" s="6" t="s">
        <v>40</v>
      </c>
      <c r="M1034" s="6">
        <v>480</v>
      </c>
      <c r="N1034" s="3"/>
      <c r="O1034" s="6"/>
      <c r="AJ1034" s="12">
        <f t="shared" si="57"/>
        <v>0</v>
      </c>
      <c r="AK1034" s="12">
        <f t="shared" si="58"/>
        <v>0</v>
      </c>
    </row>
    <row r="1035" spans="1:37" ht="72" x14ac:dyDescent="0.3">
      <c r="A1035">
        <v>1035</v>
      </c>
      <c r="B1035" s="21"/>
      <c r="C1035" s="9" t="s">
        <v>1808</v>
      </c>
      <c r="D1035" s="8" t="s">
        <v>1638</v>
      </c>
      <c r="F1035" s="19" t="s">
        <v>445</v>
      </c>
      <c r="I1035" s="8" t="s">
        <v>39</v>
      </c>
      <c r="J1035" s="11">
        <v>1.6</v>
      </c>
      <c r="K1035" s="11">
        <v>1.4</v>
      </c>
      <c r="L1035" s="11" t="s">
        <v>40</v>
      </c>
      <c r="M1035" s="11">
        <v>493</v>
      </c>
      <c r="AJ1035" s="12">
        <f t="shared" si="57"/>
        <v>0</v>
      </c>
      <c r="AK1035" s="12">
        <f t="shared" si="58"/>
        <v>0</v>
      </c>
    </row>
    <row r="1036" spans="1:37" ht="60" x14ac:dyDescent="0.3">
      <c r="A1036">
        <v>1036</v>
      </c>
      <c r="B1036" s="21"/>
      <c r="C1036" s="9" t="s">
        <v>1809</v>
      </c>
      <c r="D1036" s="8" t="s">
        <v>1638</v>
      </c>
      <c r="F1036" s="19" t="s">
        <v>1810</v>
      </c>
      <c r="I1036" s="8" t="s">
        <v>39</v>
      </c>
      <c r="J1036" s="11">
        <v>1.6</v>
      </c>
      <c r="K1036" s="11">
        <v>1.4</v>
      </c>
      <c r="L1036" s="11" t="s">
        <v>40</v>
      </c>
      <c r="M1036" s="11">
        <v>481</v>
      </c>
      <c r="AJ1036" s="12">
        <f t="shared" si="57"/>
        <v>0</v>
      </c>
      <c r="AK1036" s="12">
        <f t="shared" si="58"/>
        <v>0</v>
      </c>
    </row>
    <row r="1037" spans="1:37" ht="48" x14ac:dyDescent="0.3">
      <c r="A1037">
        <v>1037</v>
      </c>
      <c r="B1037" s="21"/>
      <c r="C1037" s="9" t="s">
        <v>1811</v>
      </c>
      <c r="D1037" s="8" t="s">
        <v>1638</v>
      </c>
      <c r="F1037" s="19" t="s">
        <v>449</v>
      </c>
      <c r="I1037" s="8" t="s">
        <v>39</v>
      </c>
      <c r="J1037" s="11">
        <v>1.6</v>
      </c>
      <c r="K1037" s="11">
        <v>1.4</v>
      </c>
      <c r="L1037" s="11" t="s">
        <v>40</v>
      </c>
      <c r="M1037" s="11">
        <v>492</v>
      </c>
      <c r="AJ1037" s="12">
        <f t="shared" si="57"/>
        <v>0</v>
      </c>
      <c r="AK1037" s="12">
        <f t="shared" si="58"/>
        <v>0</v>
      </c>
    </row>
    <row r="1038" spans="1:37" ht="36" x14ac:dyDescent="0.3">
      <c r="A1038">
        <v>1038</v>
      </c>
      <c r="B1038" s="21"/>
      <c r="C1038" s="9" t="s">
        <v>1812</v>
      </c>
      <c r="D1038" s="8" t="s">
        <v>1638</v>
      </c>
      <c r="F1038" s="19" t="s">
        <v>1813</v>
      </c>
      <c r="I1038" s="8" t="s">
        <v>39</v>
      </c>
      <c r="J1038" s="11">
        <v>1.6</v>
      </c>
      <c r="K1038" s="11">
        <v>1.4</v>
      </c>
      <c r="L1038" s="11" t="s">
        <v>40</v>
      </c>
      <c r="AJ1038" s="12">
        <f t="shared" si="57"/>
        <v>0</v>
      </c>
      <c r="AK1038" s="12">
        <f t="shared" si="58"/>
        <v>0</v>
      </c>
    </row>
    <row r="1039" spans="1:37" ht="36" x14ac:dyDescent="0.3">
      <c r="A1039">
        <v>1039</v>
      </c>
      <c r="B1039" s="20"/>
      <c r="C1039" s="4" t="s">
        <v>1814</v>
      </c>
      <c r="D1039" s="3" t="s">
        <v>1638</v>
      </c>
      <c r="E1039" s="3"/>
      <c r="F1039" s="18" t="s">
        <v>1815</v>
      </c>
      <c r="I1039" s="3" t="s">
        <v>39</v>
      </c>
      <c r="J1039" s="6">
        <v>1.6</v>
      </c>
      <c r="K1039" s="6">
        <v>1.4</v>
      </c>
      <c r="L1039" s="6" t="s">
        <v>40</v>
      </c>
      <c r="M1039" s="6">
        <v>304</v>
      </c>
      <c r="N1039" s="3"/>
      <c r="O1039" s="6"/>
      <c r="AJ1039" s="12">
        <f t="shared" si="57"/>
        <v>0</v>
      </c>
      <c r="AK1039" s="12">
        <f t="shared" si="58"/>
        <v>0</v>
      </c>
    </row>
    <row r="1040" spans="1:37" ht="72" x14ac:dyDescent="0.3">
      <c r="A1040">
        <v>1040</v>
      </c>
      <c r="B1040" s="21"/>
      <c r="C1040" s="9" t="s">
        <v>1816</v>
      </c>
      <c r="D1040" s="8" t="s">
        <v>1638</v>
      </c>
      <c r="F1040" s="19" t="s">
        <v>1817</v>
      </c>
      <c r="I1040" s="8" t="s">
        <v>39</v>
      </c>
      <c r="J1040" s="11">
        <v>1.6</v>
      </c>
      <c r="K1040" s="11">
        <v>1.4</v>
      </c>
      <c r="L1040" s="11" t="s">
        <v>40</v>
      </c>
      <c r="AJ1040" s="12">
        <f t="shared" si="57"/>
        <v>0</v>
      </c>
      <c r="AK1040" s="12">
        <f t="shared" si="58"/>
        <v>0</v>
      </c>
    </row>
    <row r="1041" spans="1:37" ht="60" x14ac:dyDescent="0.3">
      <c r="A1041">
        <v>1041</v>
      </c>
      <c r="B1041" s="21"/>
      <c r="C1041" s="9" t="s">
        <v>1818</v>
      </c>
      <c r="D1041" s="8" t="s">
        <v>1638</v>
      </c>
      <c r="F1041" s="19" t="s">
        <v>1819</v>
      </c>
      <c r="I1041" s="8" t="s">
        <v>39</v>
      </c>
      <c r="J1041" s="11">
        <v>1.6</v>
      </c>
      <c r="K1041" s="11">
        <v>1.4</v>
      </c>
      <c r="L1041" s="11" t="s">
        <v>40</v>
      </c>
      <c r="AJ1041" s="12">
        <f t="shared" si="57"/>
        <v>0</v>
      </c>
      <c r="AK1041" s="12">
        <f t="shared" si="58"/>
        <v>0</v>
      </c>
    </row>
    <row r="1042" spans="1:37" ht="48" x14ac:dyDescent="0.3">
      <c r="A1042">
        <v>1042</v>
      </c>
      <c r="B1042" s="21"/>
      <c r="C1042" s="9" t="s">
        <v>1820</v>
      </c>
      <c r="D1042" s="8" t="s">
        <v>1638</v>
      </c>
      <c r="F1042" s="19" t="s">
        <v>1821</v>
      </c>
      <c r="I1042" s="8" t="s">
        <v>39</v>
      </c>
      <c r="J1042" s="11">
        <v>1.6</v>
      </c>
      <c r="K1042" s="11">
        <v>1.4</v>
      </c>
      <c r="L1042" s="11" t="s">
        <v>40</v>
      </c>
      <c r="AJ1042" s="12">
        <f t="shared" si="57"/>
        <v>0</v>
      </c>
      <c r="AK1042" s="12">
        <f t="shared" si="58"/>
        <v>0</v>
      </c>
    </row>
    <row r="1043" spans="1:37" ht="36" x14ac:dyDescent="0.3">
      <c r="A1043">
        <v>1043</v>
      </c>
      <c r="B1043" s="21"/>
      <c r="C1043" s="9" t="s">
        <v>1822</v>
      </c>
      <c r="D1043" s="8" t="s">
        <v>1638</v>
      </c>
      <c r="F1043" s="19" t="s">
        <v>1823</v>
      </c>
      <c r="I1043" s="8" t="s">
        <v>39</v>
      </c>
      <c r="J1043" s="11">
        <v>1.6</v>
      </c>
      <c r="K1043" s="11">
        <v>1.4</v>
      </c>
      <c r="L1043" s="11" t="s">
        <v>40</v>
      </c>
      <c r="AJ1043" s="12">
        <f t="shared" si="57"/>
        <v>0</v>
      </c>
      <c r="AK1043" s="12">
        <f t="shared" si="58"/>
        <v>0</v>
      </c>
    </row>
    <row r="1044" spans="1:37" ht="60" x14ac:dyDescent="0.3">
      <c r="A1044">
        <v>1044</v>
      </c>
      <c r="B1044" s="21"/>
      <c r="C1044" s="9" t="s">
        <v>1824</v>
      </c>
      <c r="D1044" s="8" t="s">
        <v>1638</v>
      </c>
      <c r="F1044" s="19" t="s">
        <v>1825</v>
      </c>
      <c r="I1044" s="8" t="s">
        <v>39</v>
      </c>
      <c r="J1044" s="11">
        <v>1.6</v>
      </c>
      <c r="K1044" s="11">
        <v>1.4</v>
      </c>
      <c r="L1044" s="11" t="s">
        <v>40</v>
      </c>
      <c r="AJ1044" s="12">
        <f t="shared" si="57"/>
        <v>0</v>
      </c>
      <c r="AK1044" s="12">
        <f t="shared" si="58"/>
        <v>0</v>
      </c>
    </row>
    <row r="1045" spans="1:37" ht="72" x14ac:dyDescent="0.3">
      <c r="A1045">
        <v>1045</v>
      </c>
      <c r="B1045" s="21"/>
      <c r="C1045" s="9" t="s">
        <v>1826</v>
      </c>
      <c r="D1045" s="8" t="s">
        <v>1638</v>
      </c>
      <c r="F1045" s="19" t="s">
        <v>1827</v>
      </c>
      <c r="I1045" s="8" t="s">
        <v>39</v>
      </c>
      <c r="J1045" s="11">
        <v>1.6</v>
      </c>
      <c r="K1045" s="11">
        <v>1.4</v>
      </c>
      <c r="L1045" s="11" t="s">
        <v>40</v>
      </c>
      <c r="AJ1045" s="12">
        <f t="shared" si="57"/>
        <v>0</v>
      </c>
      <c r="AK1045" s="12">
        <f t="shared" si="58"/>
        <v>0</v>
      </c>
    </row>
    <row r="1046" spans="1:37" ht="60" x14ac:dyDescent="0.3">
      <c r="A1046">
        <v>1046</v>
      </c>
      <c r="B1046" s="20"/>
      <c r="C1046" s="4" t="s">
        <v>1828</v>
      </c>
      <c r="D1046" s="3" t="s">
        <v>1638</v>
      </c>
      <c r="E1046" s="3"/>
      <c r="F1046" s="18" t="s">
        <v>1829</v>
      </c>
      <c r="I1046" s="3" t="s">
        <v>39</v>
      </c>
      <c r="J1046" s="6">
        <v>2.5</v>
      </c>
      <c r="K1046" s="6">
        <v>7.05</v>
      </c>
      <c r="L1046" s="6" t="s">
        <v>40</v>
      </c>
      <c r="M1046" s="6">
        <v>816</v>
      </c>
      <c r="N1046" s="3"/>
      <c r="O1046" s="6"/>
      <c r="AJ1046" s="12">
        <f t="shared" si="57"/>
        <v>0</v>
      </c>
      <c r="AK1046" s="12">
        <f t="shared" si="58"/>
        <v>0</v>
      </c>
    </row>
    <row r="1047" spans="1:37" ht="84" x14ac:dyDescent="0.3">
      <c r="A1047">
        <v>1047</v>
      </c>
      <c r="B1047" s="21"/>
      <c r="C1047" s="9" t="s">
        <v>1830</v>
      </c>
      <c r="D1047" s="8" t="s">
        <v>1638</v>
      </c>
      <c r="F1047" s="19" t="s">
        <v>1831</v>
      </c>
      <c r="I1047" s="8" t="s">
        <v>39</v>
      </c>
      <c r="J1047" s="11">
        <v>2.5</v>
      </c>
      <c r="K1047" s="11">
        <v>7.05</v>
      </c>
      <c r="L1047" s="11" t="s">
        <v>40</v>
      </c>
      <c r="M1047" s="11">
        <v>908</v>
      </c>
      <c r="AJ1047" s="12">
        <f t="shared" si="57"/>
        <v>0</v>
      </c>
      <c r="AK1047" s="12">
        <f t="shared" si="58"/>
        <v>0</v>
      </c>
    </row>
    <row r="1048" spans="1:37" ht="84" x14ac:dyDescent="0.3">
      <c r="A1048">
        <v>1048</v>
      </c>
      <c r="B1048" s="21"/>
      <c r="C1048" s="9" t="s">
        <v>1832</v>
      </c>
      <c r="D1048" s="8" t="s">
        <v>1638</v>
      </c>
      <c r="F1048" s="19" t="s">
        <v>1833</v>
      </c>
      <c r="I1048" s="8" t="s">
        <v>39</v>
      </c>
      <c r="J1048" s="11">
        <v>2.5</v>
      </c>
      <c r="K1048" s="11">
        <v>7.05</v>
      </c>
      <c r="L1048" s="11" t="s">
        <v>40</v>
      </c>
      <c r="M1048" s="11">
        <v>824</v>
      </c>
      <c r="AJ1048" s="12">
        <f t="shared" si="57"/>
        <v>0</v>
      </c>
      <c r="AK1048" s="12">
        <f t="shared" si="58"/>
        <v>0</v>
      </c>
    </row>
    <row r="1049" spans="1:37" ht="72" x14ac:dyDescent="0.3">
      <c r="A1049">
        <v>1049</v>
      </c>
      <c r="B1049" s="21"/>
      <c r="C1049" s="9" t="s">
        <v>1834</v>
      </c>
      <c r="D1049" s="8" t="s">
        <v>1638</v>
      </c>
      <c r="F1049" s="19" t="s">
        <v>1835</v>
      </c>
      <c r="I1049" s="8" t="s">
        <v>39</v>
      </c>
      <c r="J1049" s="11">
        <v>2.5</v>
      </c>
      <c r="K1049" s="11">
        <v>7.05</v>
      </c>
      <c r="L1049" s="11" t="s">
        <v>40</v>
      </c>
      <c r="M1049" s="11">
        <v>900</v>
      </c>
      <c r="AJ1049" s="12">
        <f t="shared" si="57"/>
        <v>0</v>
      </c>
      <c r="AK1049" s="12">
        <f t="shared" si="58"/>
        <v>0</v>
      </c>
    </row>
    <row r="1050" spans="1:37" ht="48" x14ac:dyDescent="0.3">
      <c r="A1050">
        <v>1050</v>
      </c>
      <c r="B1050" s="21"/>
      <c r="C1050" s="9" t="s">
        <v>1836</v>
      </c>
      <c r="D1050" s="8" t="s">
        <v>1638</v>
      </c>
      <c r="F1050" s="19" t="s">
        <v>1837</v>
      </c>
      <c r="I1050" s="8" t="s">
        <v>39</v>
      </c>
      <c r="J1050" s="11">
        <v>2.5</v>
      </c>
      <c r="K1050" s="11">
        <v>7.05</v>
      </c>
      <c r="L1050" s="11" t="s">
        <v>40</v>
      </c>
      <c r="AJ1050" s="12">
        <f t="shared" si="57"/>
        <v>0</v>
      </c>
      <c r="AK1050" s="12">
        <f t="shared" si="58"/>
        <v>0</v>
      </c>
    </row>
    <row r="1051" spans="1:37" ht="72" x14ac:dyDescent="0.3">
      <c r="A1051">
        <v>1051</v>
      </c>
      <c r="B1051" s="21"/>
      <c r="C1051" s="9" t="s">
        <v>1838</v>
      </c>
      <c r="D1051" s="8" t="s">
        <v>1638</v>
      </c>
      <c r="F1051" s="19" t="s">
        <v>1839</v>
      </c>
      <c r="I1051" s="8" t="s">
        <v>39</v>
      </c>
      <c r="J1051" s="11">
        <v>2.5</v>
      </c>
      <c r="K1051" s="11">
        <v>7.05</v>
      </c>
      <c r="L1051" s="11" t="s">
        <v>40</v>
      </c>
      <c r="AJ1051" s="12">
        <f t="shared" si="57"/>
        <v>0</v>
      </c>
      <c r="AK1051" s="12">
        <f t="shared" si="58"/>
        <v>0</v>
      </c>
    </row>
    <row r="1052" spans="1:37" ht="84" x14ac:dyDescent="0.3">
      <c r="A1052">
        <v>1052</v>
      </c>
      <c r="B1052" s="21"/>
      <c r="C1052" s="9" t="s">
        <v>1840</v>
      </c>
      <c r="D1052" s="8" t="s">
        <v>1638</v>
      </c>
      <c r="F1052" s="19" t="s">
        <v>1841</v>
      </c>
      <c r="I1052" s="8" t="s">
        <v>39</v>
      </c>
      <c r="J1052" s="11">
        <v>2.5</v>
      </c>
      <c r="K1052" s="11">
        <v>7.05</v>
      </c>
      <c r="L1052" s="11" t="s">
        <v>40</v>
      </c>
      <c r="AJ1052" s="12">
        <f t="shared" si="57"/>
        <v>0</v>
      </c>
      <c r="AK1052" s="12">
        <f t="shared" si="58"/>
        <v>0</v>
      </c>
    </row>
    <row r="1053" spans="1:37" ht="36" x14ac:dyDescent="0.3">
      <c r="A1053">
        <v>1053</v>
      </c>
      <c r="B1053" s="20"/>
      <c r="C1053" s="4" t="s">
        <v>1842</v>
      </c>
      <c r="D1053" s="3" t="s">
        <v>1638</v>
      </c>
      <c r="E1053" s="3"/>
      <c r="F1053" s="18" t="s">
        <v>1843</v>
      </c>
      <c r="I1053" s="3" t="s">
        <v>39</v>
      </c>
      <c r="J1053" s="6">
        <v>0.85</v>
      </c>
      <c r="K1053" s="6" t="s">
        <v>40</v>
      </c>
      <c r="L1053" s="6" t="s">
        <v>40</v>
      </c>
      <c r="M1053" s="6">
        <v>160</v>
      </c>
      <c r="N1053" s="3"/>
      <c r="O1053" s="6"/>
      <c r="AJ1053" s="12">
        <f t="shared" si="57"/>
        <v>0</v>
      </c>
      <c r="AK1053" s="12">
        <f t="shared" si="58"/>
        <v>0</v>
      </c>
    </row>
    <row r="1054" spans="1:37" ht="60" x14ac:dyDescent="0.3">
      <c r="A1054">
        <v>1054</v>
      </c>
      <c r="B1054" s="21"/>
      <c r="C1054" s="9" t="s">
        <v>1844</v>
      </c>
      <c r="D1054" s="8" t="s">
        <v>1638</v>
      </c>
      <c r="F1054" s="19" t="s">
        <v>1845</v>
      </c>
      <c r="I1054" s="8" t="s">
        <v>39</v>
      </c>
      <c r="J1054" s="11">
        <v>0.85</v>
      </c>
      <c r="K1054" s="11" t="s">
        <v>40</v>
      </c>
      <c r="L1054" s="11" t="s">
        <v>40</v>
      </c>
      <c r="M1054" s="11">
        <v>173</v>
      </c>
      <c r="AJ1054" s="12">
        <f t="shared" si="57"/>
        <v>0</v>
      </c>
      <c r="AK1054" s="12">
        <f t="shared" si="58"/>
        <v>0</v>
      </c>
    </row>
    <row r="1055" spans="1:37" ht="60" x14ac:dyDescent="0.3">
      <c r="A1055">
        <v>1055</v>
      </c>
      <c r="B1055" s="21"/>
      <c r="C1055" s="9" t="s">
        <v>1846</v>
      </c>
      <c r="D1055" s="8" t="s">
        <v>1638</v>
      </c>
      <c r="F1055" s="19" t="s">
        <v>1847</v>
      </c>
      <c r="I1055" s="8" t="s">
        <v>39</v>
      </c>
      <c r="J1055" s="11">
        <v>0.85</v>
      </c>
      <c r="K1055" s="11" t="s">
        <v>40</v>
      </c>
      <c r="L1055" s="11" t="s">
        <v>40</v>
      </c>
      <c r="M1055" s="11">
        <v>161</v>
      </c>
      <c r="AJ1055" s="12">
        <f t="shared" si="57"/>
        <v>0</v>
      </c>
      <c r="AK1055" s="12">
        <f t="shared" si="58"/>
        <v>0</v>
      </c>
    </row>
    <row r="1056" spans="1:37" ht="48" x14ac:dyDescent="0.3">
      <c r="A1056">
        <v>1056</v>
      </c>
      <c r="B1056" s="21"/>
      <c r="C1056" s="9" t="s">
        <v>1848</v>
      </c>
      <c r="D1056" s="8" t="s">
        <v>1638</v>
      </c>
      <c r="F1056" s="19" t="s">
        <v>1849</v>
      </c>
      <c r="I1056" s="8" t="s">
        <v>39</v>
      </c>
      <c r="J1056" s="11">
        <v>0.85</v>
      </c>
      <c r="K1056" s="11" t="s">
        <v>40</v>
      </c>
      <c r="L1056" s="11" t="s">
        <v>40</v>
      </c>
      <c r="M1056" s="11">
        <v>172</v>
      </c>
      <c r="AJ1056" s="12">
        <f t="shared" si="57"/>
        <v>0</v>
      </c>
      <c r="AK1056" s="12">
        <f t="shared" si="58"/>
        <v>0</v>
      </c>
    </row>
    <row r="1057" spans="1:37" ht="24" x14ac:dyDescent="0.3">
      <c r="A1057">
        <v>1057</v>
      </c>
      <c r="B1057" s="21"/>
      <c r="C1057" s="9" t="s">
        <v>1850</v>
      </c>
      <c r="D1057" s="8" t="s">
        <v>1638</v>
      </c>
      <c r="F1057" s="19" t="s">
        <v>1851</v>
      </c>
      <c r="I1057" s="8" t="s">
        <v>39</v>
      </c>
      <c r="J1057" s="11">
        <v>0.85</v>
      </c>
      <c r="K1057" s="11" t="s">
        <v>40</v>
      </c>
      <c r="L1057" s="11" t="s">
        <v>40</v>
      </c>
      <c r="AJ1057" s="12">
        <f t="shared" si="57"/>
        <v>0</v>
      </c>
      <c r="AK1057" s="12">
        <f t="shared" si="58"/>
        <v>0</v>
      </c>
    </row>
    <row r="1058" spans="1:37" ht="48" x14ac:dyDescent="0.3">
      <c r="A1058">
        <v>1058</v>
      </c>
      <c r="B1058" s="21"/>
      <c r="C1058" s="9" t="s">
        <v>1852</v>
      </c>
      <c r="D1058" s="8" t="s">
        <v>1638</v>
      </c>
      <c r="F1058" s="19" t="s">
        <v>1853</v>
      </c>
      <c r="I1058" s="8" t="s">
        <v>39</v>
      </c>
      <c r="J1058" s="11">
        <v>0.85</v>
      </c>
      <c r="K1058" s="11" t="s">
        <v>40</v>
      </c>
      <c r="L1058" s="11" t="s">
        <v>40</v>
      </c>
      <c r="AJ1058" s="12">
        <f t="shared" si="57"/>
        <v>0</v>
      </c>
      <c r="AK1058" s="12">
        <f t="shared" si="58"/>
        <v>0</v>
      </c>
    </row>
    <row r="1059" spans="1:37" ht="60" x14ac:dyDescent="0.3">
      <c r="A1059">
        <v>1059</v>
      </c>
      <c r="B1059" s="21"/>
      <c r="C1059" s="9" t="s">
        <v>1854</v>
      </c>
      <c r="D1059" s="8" t="s">
        <v>1638</v>
      </c>
      <c r="F1059" s="19" t="s">
        <v>1855</v>
      </c>
      <c r="I1059" s="8" t="s">
        <v>39</v>
      </c>
      <c r="J1059" s="11">
        <v>0.85</v>
      </c>
      <c r="K1059" s="11" t="s">
        <v>40</v>
      </c>
      <c r="L1059" s="11" t="s">
        <v>40</v>
      </c>
      <c r="AJ1059" s="12">
        <f t="shared" si="57"/>
        <v>0</v>
      </c>
      <c r="AK1059" s="12">
        <f t="shared" si="58"/>
        <v>0</v>
      </c>
    </row>
    <row r="1060" spans="1:37" ht="36" x14ac:dyDescent="0.3">
      <c r="A1060">
        <v>1060</v>
      </c>
      <c r="B1060" s="20"/>
      <c r="C1060" s="4" t="s">
        <v>1856</v>
      </c>
      <c r="D1060" s="3" t="s">
        <v>1638</v>
      </c>
      <c r="E1060" s="3"/>
      <c r="F1060" s="18" t="s">
        <v>1843</v>
      </c>
      <c r="I1060" s="3" t="s">
        <v>39</v>
      </c>
      <c r="J1060" s="6">
        <v>1.2</v>
      </c>
      <c r="K1060" s="6" t="s">
        <v>40</v>
      </c>
      <c r="L1060" s="6" t="s">
        <v>40</v>
      </c>
      <c r="M1060" s="6"/>
      <c r="N1060" s="3"/>
      <c r="O1060" s="6"/>
      <c r="AJ1060" s="12">
        <f t="shared" si="57"/>
        <v>0</v>
      </c>
      <c r="AK1060" s="12">
        <f t="shared" si="58"/>
        <v>0</v>
      </c>
    </row>
    <row r="1061" spans="1:37" ht="60" x14ac:dyDescent="0.3">
      <c r="A1061">
        <v>1061</v>
      </c>
      <c r="B1061" s="21"/>
      <c r="C1061" s="9" t="s">
        <v>1857</v>
      </c>
      <c r="D1061" s="8" t="s">
        <v>1638</v>
      </c>
      <c r="F1061" s="19" t="s">
        <v>1845</v>
      </c>
      <c r="I1061" s="8" t="s">
        <v>39</v>
      </c>
      <c r="J1061" s="11">
        <v>1.2</v>
      </c>
      <c r="K1061" s="11" t="s">
        <v>40</v>
      </c>
      <c r="L1061" s="11" t="s">
        <v>40</v>
      </c>
      <c r="AJ1061" s="12">
        <f t="shared" si="57"/>
        <v>0</v>
      </c>
      <c r="AK1061" s="12">
        <f t="shared" si="58"/>
        <v>0</v>
      </c>
    </row>
    <row r="1062" spans="1:37" ht="60" x14ac:dyDescent="0.3">
      <c r="A1062">
        <v>1062</v>
      </c>
      <c r="B1062" s="21"/>
      <c r="C1062" s="9" t="s">
        <v>1858</v>
      </c>
      <c r="D1062" s="8" t="s">
        <v>1638</v>
      </c>
      <c r="F1062" s="19" t="s">
        <v>1847</v>
      </c>
      <c r="I1062" s="8" t="s">
        <v>39</v>
      </c>
      <c r="J1062" s="11">
        <v>1.2</v>
      </c>
      <c r="K1062" s="11" t="s">
        <v>40</v>
      </c>
      <c r="L1062" s="11" t="s">
        <v>40</v>
      </c>
      <c r="AJ1062" s="12">
        <f t="shared" si="57"/>
        <v>0</v>
      </c>
      <c r="AK1062" s="12">
        <f t="shared" si="58"/>
        <v>0</v>
      </c>
    </row>
    <row r="1063" spans="1:37" ht="48" x14ac:dyDescent="0.3">
      <c r="A1063">
        <v>1063</v>
      </c>
      <c r="B1063" s="21"/>
      <c r="C1063" s="9" t="s">
        <v>1859</v>
      </c>
      <c r="D1063" s="8" t="s">
        <v>1638</v>
      </c>
      <c r="F1063" s="19" t="s">
        <v>1849</v>
      </c>
      <c r="I1063" s="8" t="s">
        <v>39</v>
      </c>
      <c r="J1063" s="11">
        <v>1.2</v>
      </c>
      <c r="K1063" s="11" t="s">
        <v>40</v>
      </c>
      <c r="L1063" s="11" t="s">
        <v>40</v>
      </c>
      <c r="AJ1063" s="12">
        <f t="shared" si="57"/>
        <v>0</v>
      </c>
      <c r="AK1063" s="12">
        <f t="shared" si="58"/>
        <v>0</v>
      </c>
    </row>
    <row r="1064" spans="1:37" ht="24" x14ac:dyDescent="0.3">
      <c r="A1064">
        <v>1064</v>
      </c>
      <c r="B1064" s="21"/>
      <c r="C1064" s="9" t="s">
        <v>1860</v>
      </c>
      <c r="D1064" s="8" t="s">
        <v>1638</v>
      </c>
      <c r="F1064" s="19" t="s">
        <v>1851</v>
      </c>
      <c r="I1064" s="8" t="s">
        <v>39</v>
      </c>
      <c r="J1064" s="11">
        <v>1.2</v>
      </c>
      <c r="K1064" s="11" t="s">
        <v>40</v>
      </c>
      <c r="L1064" s="11" t="s">
        <v>40</v>
      </c>
      <c r="AJ1064" s="12">
        <f t="shared" si="57"/>
        <v>0</v>
      </c>
      <c r="AK1064" s="12">
        <f t="shared" si="58"/>
        <v>0</v>
      </c>
    </row>
    <row r="1065" spans="1:37" ht="48" x14ac:dyDescent="0.3">
      <c r="A1065">
        <v>1065</v>
      </c>
      <c r="B1065" s="21"/>
      <c r="C1065" s="9" t="s">
        <v>1861</v>
      </c>
      <c r="D1065" s="8" t="s">
        <v>1638</v>
      </c>
      <c r="F1065" s="19" t="s">
        <v>1853</v>
      </c>
      <c r="I1065" s="8" t="s">
        <v>39</v>
      </c>
      <c r="J1065" s="11">
        <v>1.2</v>
      </c>
      <c r="K1065" s="11" t="s">
        <v>40</v>
      </c>
      <c r="L1065" s="11" t="s">
        <v>40</v>
      </c>
      <c r="AJ1065" s="12">
        <f t="shared" si="57"/>
        <v>0</v>
      </c>
      <c r="AK1065" s="12">
        <f t="shared" si="58"/>
        <v>0</v>
      </c>
    </row>
    <row r="1066" spans="1:37" ht="60" x14ac:dyDescent="0.3">
      <c r="A1066">
        <v>1066</v>
      </c>
      <c r="B1066" s="21"/>
      <c r="C1066" s="9" t="s">
        <v>1862</v>
      </c>
      <c r="D1066" s="8" t="s">
        <v>1638</v>
      </c>
      <c r="F1066" s="19" t="s">
        <v>1855</v>
      </c>
      <c r="I1066" s="8" t="s">
        <v>39</v>
      </c>
      <c r="J1066" s="11">
        <v>1.2</v>
      </c>
      <c r="K1066" s="11" t="s">
        <v>40</v>
      </c>
      <c r="L1066" s="11" t="s">
        <v>40</v>
      </c>
      <c r="AJ1066" s="12">
        <f t="shared" si="57"/>
        <v>0</v>
      </c>
      <c r="AK1066" s="12">
        <f t="shared" si="58"/>
        <v>0</v>
      </c>
    </row>
    <row r="1067" spans="1:37" ht="36" x14ac:dyDescent="0.3">
      <c r="A1067">
        <v>1067</v>
      </c>
      <c r="B1067" s="20"/>
      <c r="C1067" s="4" t="s">
        <v>1863</v>
      </c>
      <c r="D1067" s="3" t="s">
        <v>1638</v>
      </c>
      <c r="E1067" s="3"/>
      <c r="F1067" s="18" t="s">
        <v>1843</v>
      </c>
      <c r="I1067" s="3" t="s">
        <v>39</v>
      </c>
      <c r="J1067" s="6">
        <v>1.6</v>
      </c>
      <c r="K1067" s="6" t="s">
        <v>40</v>
      </c>
      <c r="L1067" s="6" t="s">
        <v>40</v>
      </c>
      <c r="M1067" s="6">
        <v>160</v>
      </c>
      <c r="N1067" s="3"/>
      <c r="O1067" s="6"/>
      <c r="AJ1067" s="12">
        <f t="shared" si="57"/>
        <v>0</v>
      </c>
      <c r="AK1067" s="12">
        <f t="shared" si="58"/>
        <v>0</v>
      </c>
    </row>
    <row r="1068" spans="1:37" ht="60" x14ac:dyDescent="0.3">
      <c r="A1068">
        <v>1068</v>
      </c>
      <c r="B1068" s="21"/>
      <c r="C1068" s="9" t="s">
        <v>1864</v>
      </c>
      <c r="D1068" s="8" t="s">
        <v>1638</v>
      </c>
      <c r="F1068" s="19" t="s">
        <v>1845</v>
      </c>
      <c r="I1068" s="8" t="s">
        <v>39</v>
      </c>
      <c r="J1068" s="11">
        <v>1.6</v>
      </c>
      <c r="K1068" s="11" t="s">
        <v>40</v>
      </c>
      <c r="L1068" s="11" t="s">
        <v>40</v>
      </c>
      <c r="AJ1068" s="12">
        <f t="shared" si="57"/>
        <v>0</v>
      </c>
      <c r="AK1068" s="12">
        <f t="shared" si="58"/>
        <v>0</v>
      </c>
    </row>
    <row r="1069" spans="1:37" ht="60" x14ac:dyDescent="0.3">
      <c r="A1069">
        <v>1069</v>
      </c>
      <c r="B1069" s="21"/>
      <c r="C1069" s="9" t="s">
        <v>1865</v>
      </c>
      <c r="D1069" s="8" t="s">
        <v>1638</v>
      </c>
      <c r="F1069" s="19" t="s">
        <v>1847</v>
      </c>
      <c r="I1069" s="8" t="s">
        <v>39</v>
      </c>
      <c r="J1069" s="11">
        <v>1.6</v>
      </c>
      <c r="K1069" s="11" t="s">
        <v>40</v>
      </c>
      <c r="L1069" s="11" t="s">
        <v>40</v>
      </c>
      <c r="AJ1069" s="12">
        <f t="shared" si="57"/>
        <v>0</v>
      </c>
      <c r="AK1069" s="12">
        <f t="shared" si="58"/>
        <v>0</v>
      </c>
    </row>
    <row r="1070" spans="1:37" ht="48" x14ac:dyDescent="0.3">
      <c r="A1070">
        <v>1070</v>
      </c>
      <c r="B1070" s="21"/>
      <c r="C1070" s="9" t="s">
        <v>1866</v>
      </c>
      <c r="D1070" s="8" t="s">
        <v>1638</v>
      </c>
      <c r="F1070" s="19" t="s">
        <v>1849</v>
      </c>
      <c r="I1070" s="8" t="s">
        <v>39</v>
      </c>
      <c r="J1070" s="11">
        <v>1.6</v>
      </c>
      <c r="K1070" s="11" t="s">
        <v>40</v>
      </c>
      <c r="L1070" s="11" t="s">
        <v>40</v>
      </c>
      <c r="AJ1070" s="12">
        <f t="shared" si="57"/>
        <v>0</v>
      </c>
      <c r="AK1070" s="12">
        <f t="shared" si="58"/>
        <v>0</v>
      </c>
    </row>
    <row r="1071" spans="1:37" ht="24" x14ac:dyDescent="0.3">
      <c r="A1071">
        <v>1071</v>
      </c>
      <c r="B1071" s="21"/>
      <c r="C1071" s="9" t="s">
        <v>1867</v>
      </c>
      <c r="D1071" s="8" t="s">
        <v>1638</v>
      </c>
      <c r="F1071" s="19" t="s">
        <v>1851</v>
      </c>
      <c r="I1071" s="8" t="s">
        <v>39</v>
      </c>
      <c r="J1071" s="11">
        <v>1.6</v>
      </c>
      <c r="K1071" s="11" t="s">
        <v>40</v>
      </c>
      <c r="L1071" s="11" t="s">
        <v>40</v>
      </c>
      <c r="AJ1071" s="12">
        <f t="shared" si="57"/>
        <v>0</v>
      </c>
      <c r="AK1071" s="12">
        <f t="shared" si="58"/>
        <v>0</v>
      </c>
    </row>
    <row r="1072" spans="1:37" ht="48" x14ac:dyDescent="0.3">
      <c r="A1072">
        <v>1072</v>
      </c>
      <c r="B1072" s="21"/>
      <c r="C1072" s="9" t="s">
        <v>1868</v>
      </c>
      <c r="D1072" s="8" t="s">
        <v>1638</v>
      </c>
      <c r="F1072" s="19" t="s">
        <v>1853</v>
      </c>
      <c r="I1072" s="8" t="s">
        <v>39</v>
      </c>
      <c r="J1072" s="11">
        <v>1.6</v>
      </c>
      <c r="K1072" s="11" t="s">
        <v>40</v>
      </c>
      <c r="L1072" s="11" t="s">
        <v>40</v>
      </c>
      <c r="AJ1072" s="12">
        <f t="shared" si="57"/>
        <v>0</v>
      </c>
      <c r="AK1072" s="12">
        <f t="shared" si="58"/>
        <v>0</v>
      </c>
    </row>
    <row r="1073" spans="1:37" ht="60" x14ac:dyDescent="0.3">
      <c r="A1073">
        <v>1073</v>
      </c>
      <c r="B1073" s="21"/>
      <c r="C1073" s="9" t="s">
        <v>1869</v>
      </c>
      <c r="D1073" s="8" t="s">
        <v>1638</v>
      </c>
      <c r="F1073" s="19" t="s">
        <v>1855</v>
      </c>
      <c r="I1073" s="8" t="s">
        <v>39</v>
      </c>
      <c r="J1073" s="11">
        <v>1.6</v>
      </c>
      <c r="K1073" s="11" t="s">
        <v>40</v>
      </c>
      <c r="L1073" s="11" t="s">
        <v>40</v>
      </c>
      <c r="AJ1073" s="12">
        <f t="shared" si="57"/>
        <v>0</v>
      </c>
      <c r="AK1073" s="12">
        <f t="shared" si="58"/>
        <v>0</v>
      </c>
    </row>
    <row r="1074" spans="1:37" ht="36" x14ac:dyDescent="0.3">
      <c r="A1074">
        <v>1074</v>
      </c>
      <c r="B1074" s="20"/>
      <c r="C1074" s="4" t="s">
        <v>1870</v>
      </c>
      <c r="D1074" s="3" t="s">
        <v>1638</v>
      </c>
      <c r="E1074" s="3"/>
      <c r="F1074" s="18" t="s">
        <v>1843</v>
      </c>
      <c r="I1074" s="3" t="s">
        <v>39</v>
      </c>
      <c r="J1074" s="6">
        <v>0.85</v>
      </c>
      <c r="K1074" s="6" t="s">
        <v>40</v>
      </c>
      <c r="L1074" s="6" t="s">
        <v>40</v>
      </c>
      <c r="M1074" s="6"/>
      <c r="N1074" s="3"/>
      <c r="O1074" s="6"/>
      <c r="AJ1074" s="12">
        <f t="shared" si="57"/>
        <v>0</v>
      </c>
      <c r="AK1074" s="12">
        <f t="shared" si="58"/>
        <v>0</v>
      </c>
    </row>
    <row r="1075" spans="1:37" ht="60" x14ac:dyDescent="0.3">
      <c r="A1075">
        <v>1075</v>
      </c>
      <c r="B1075" s="21"/>
      <c r="C1075" s="9" t="s">
        <v>1871</v>
      </c>
      <c r="D1075" s="8" t="s">
        <v>1638</v>
      </c>
      <c r="F1075" s="19" t="s">
        <v>1845</v>
      </c>
      <c r="I1075" s="8" t="s">
        <v>39</v>
      </c>
      <c r="J1075" s="11">
        <v>0.85</v>
      </c>
      <c r="K1075" s="11" t="s">
        <v>40</v>
      </c>
      <c r="L1075" s="11" t="s">
        <v>40</v>
      </c>
      <c r="AJ1075" s="12">
        <f t="shared" si="57"/>
        <v>0</v>
      </c>
      <c r="AK1075" s="12">
        <f t="shared" si="58"/>
        <v>0</v>
      </c>
    </row>
    <row r="1076" spans="1:37" ht="60" x14ac:dyDescent="0.3">
      <c r="A1076">
        <v>1076</v>
      </c>
      <c r="B1076" s="21"/>
      <c r="C1076" s="9" t="s">
        <v>1872</v>
      </c>
      <c r="D1076" s="8" t="s">
        <v>1638</v>
      </c>
      <c r="F1076" s="19" t="s">
        <v>1847</v>
      </c>
      <c r="I1076" s="8" t="s">
        <v>39</v>
      </c>
      <c r="J1076" s="11">
        <v>0.85</v>
      </c>
      <c r="K1076" s="11" t="s">
        <v>40</v>
      </c>
      <c r="L1076" s="11" t="s">
        <v>40</v>
      </c>
      <c r="AJ1076" s="12">
        <f t="shared" si="57"/>
        <v>0</v>
      </c>
      <c r="AK1076" s="12">
        <f t="shared" si="58"/>
        <v>0</v>
      </c>
    </row>
    <row r="1077" spans="1:37" ht="48" x14ac:dyDescent="0.3">
      <c r="A1077">
        <v>1077</v>
      </c>
      <c r="B1077" s="21"/>
      <c r="C1077" s="9" t="s">
        <v>1873</v>
      </c>
      <c r="D1077" s="8" t="s">
        <v>1638</v>
      </c>
      <c r="F1077" s="19" t="s">
        <v>1849</v>
      </c>
      <c r="I1077" s="8" t="s">
        <v>39</v>
      </c>
      <c r="J1077" s="11">
        <v>0.85</v>
      </c>
      <c r="K1077" s="11" t="s">
        <v>40</v>
      </c>
      <c r="L1077" s="11" t="s">
        <v>40</v>
      </c>
      <c r="AJ1077" s="12">
        <f t="shared" si="57"/>
        <v>0</v>
      </c>
      <c r="AK1077" s="12">
        <f t="shared" si="58"/>
        <v>0</v>
      </c>
    </row>
    <row r="1078" spans="1:37" ht="24" x14ac:dyDescent="0.3">
      <c r="A1078">
        <v>1078</v>
      </c>
      <c r="B1078" s="21"/>
      <c r="C1078" s="9" t="s">
        <v>1874</v>
      </c>
      <c r="D1078" s="8" t="s">
        <v>1638</v>
      </c>
      <c r="F1078" s="19" t="s">
        <v>1851</v>
      </c>
      <c r="I1078" s="8" t="s">
        <v>39</v>
      </c>
      <c r="J1078" s="11">
        <v>0.85</v>
      </c>
      <c r="K1078" s="11" t="s">
        <v>40</v>
      </c>
      <c r="L1078" s="11" t="s">
        <v>40</v>
      </c>
      <c r="AJ1078" s="12">
        <f t="shared" si="57"/>
        <v>0</v>
      </c>
      <c r="AK1078" s="12">
        <f t="shared" si="58"/>
        <v>0</v>
      </c>
    </row>
    <row r="1079" spans="1:37" ht="48" x14ac:dyDescent="0.3">
      <c r="A1079">
        <v>1079</v>
      </c>
      <c r="B1079" s="21"/>
      <c r="C1079" s="9" t="s">
        <v>1875</v>
      </c>
      <c r="D1079" s="8" t="s">
        <v>1638</v>
      </c>
      <c r="F1079" s="19" t="s">
        <v>1853</v>
      </c>
      <c r="I1079" s="8" t="s">
        <v>39</v>
      </c>
      <c r="J1079" s="11">
        <v>0.85</v>
      </c>
      <c r="K1079" s="11" t="s">
        <v>40</v>
      </c>
      <c r="L1079" s="11" t="s">
        <v>40</v>
      </c>
      <c r="AJ1079" s="12">
        <f t="shared" si="57"/>
        <v>0</v>
      </c>
      <c r="AK1079" s="12">
        <f t="shared" si="58"/>
        <v>0</v>
      </c>
    </row>
    <row r="1080" spans="1:37" ht="60" x14ac:dyDescent="0.3">
      <c r="A1080">
        <v>1080</v>
      </c>
      <c r="B1080" s="21"/>
      <c r="C1080" s="9" t="s">
        <v>1876</v>
      </c>
      <c r="D1080" s="8" t="s">
        <v>1638</v>
      </c>
      <c r="F1080" s="19" t="s">
        <v>1855</v>
      </c>
      <c r="I1080" s="8" t="s">
        <v>39</v>
      </c>
      <c r="J1080" s="11">
        <v>0.85</v>
      </c>
      <c r="K1080" s="11" t="s">
        <v>40</v>
      </c>
      <c r="L1080" s="11" t="s">
        <v>40</v>
      </c>
      <c r="AJ1080" s="12">
        <f t="shared" si="57"/>
        <v>0</v>
      </c>
      <c r="AK1080" s="12">
        <f t="shared" si="58"/>
        <v>0</v>
      </c>
    </row>
    <row r="1081" spans="1:37" ht="36" x14ac:dyDescent="0.3">
      <c r="A1081">
        <v>1081</v>
      </c>
      <c r="B1081" s="20"/>
      <c r="C1081" s="4" t="s">
        <v>1877</v>
      </c>
      <c r="D1081" s="3" t="s">
        <v>1638</v>
      </c>
      <c r="E1081" s="3"/>
      <c r="F1081" s="18" t="s">
        <v>1843</v>
      </c>
      <c r="I1081" s="3" t="s">
        <v>39</v>
      </c>
      <c r="J1081" s="6">
        <v>1.2</v>
      </c>
      <c r="K1081" s="6" t="s">
        <v>40</v>
      </c>
      <c r="L1081" s="6" t="s">
        <v>40</v>
      </c>
      <c r="M1081" s="6"/>
      <c r="N1081" s="3"/>
      <c r="O1081" s="6"/>
      <c r="AJ1081" s="12">
        <f t="shared" si="57"/>
        <v>0</v>
      </c>
      <c r="AK1081" s="12">
        <f t="shared" si="58"/>
        <v>0</v>
      </c>
    </row>
    <row r="1082" spans="1:37" ht="60" x14ac:dyDescent="0.3">
      <c r="A1082">
        <v>1082</v>
      </c>
      <c r="B1082" s="21"/>
      <c r="C1082" s="9" t="s">
        <v>1878</v>
      </c>
      <c r="D1082" s="8" t="s">
        <v>1638</v>
      </c>
      <c r="F1082" s="19" t="s">
        <v>1845</v>
      </c>
      <c r="I1082" s="8" t="s">
        <v>39</v>
      </c>
      <c r="J1082" s="11">
        <v>1.2</v>
      </c>
      <c r="K1082" s="11" t="s">
        <v>40</v>
      </c>
      <c r="L1082" s="11" t="s">
        <v>40</v>
      </c>
      <c r="AJ1082" s="12">
        <f t="shared" si="57"/>
        <v>0</v>
      </c>
      <c r="AK1082" s="12">
        <f t="shared" si="58"/>
        <v>0</v>
      </c>
    </row>
    <row r="1083" spans="1:37" ht="60" x14ac:dyDescent="0.3">
      <c r="A1083">
        <v>1083</v>
      </c>
      <c r="B1083" s="21"/>
      <c r="C1083" s="9" t="s">
        <v>1879</v>
      </c>
      <c r="D1083" s="8" t="s">
        <v>1638</v>
      </c>
      <c r="F1083" s="19" t="s">
        <v>1847</v>
      </c>
      <c r="I1083" s="8" t="s">
        <v>39</v>
      </c>
      <c r="J1083" s="11">
        <v>1.2</v>
      </c>
      <c r="K1083" s="11" t="s">
        <v>40</v>
      </c>
      <c r="L1083" s="11" t="s">
        <v>40</v>
      </c>
      <c r="AJ1083" s="12">
        <f t="shared" si="57"/>
        <v>0</v>
      </c>
      <c r="AK1083" s="12">
        <f t="shared" si="58"/>
        <v>0</v>
      </c>
    </row>
    <row r="1084" spans="1:37" ht="48" x14ac:dyDescent="0.3">
      <c r="A1084">
        <v>1084</v>
      </c>
      <c r="B1084" s="21"/>
      <c r="C1084" s="9" t="s">
        <v>1880</v>
      </c>
      <c r="D1084" s="8" t="s">
        <v>1638</v>
      </c>
      <c r="F1084" s="19" t="s">
        <v>1849</v>
      </c>
      <c r="I1084" s="8" t="s">
        <v>39</v>
      </c>
      <c r="J1084" s="11">
        <v>1.2</v>
      </c>
      <c r="K1084" s="11" t="s">
        <v>40</v>
      </c>
      <c r="L1084" s="11" t="s">
        <v>40</v>
      </c>
      <c r="AJ1084" s="12">
        <f t="shared" si="57"/>
        <v>0</v>
      </c>
      <c r="AK1084" s="12">
        <f t="shared" si="58"/>
        <v>0</v>
      </c>
    </row>
    <row r="1085" spans="1:37" ht="24" x14ac:dyDescent="0.3">
      <c r="A1085">
        <v>1085</v>
      </c>
      <c r="B1085" s="21"/>
      <c r="C1085" s="9" t="s">
        <v>1881</v>
      </c>
      <c r="D1085" s="8" t="s">
        <v>1638</v>
      </c>
      <c r="F1085" s="19" t="s">
        <v>1851</v>
      </c>
      <c r="I1085" s="8" t="s">
        <v>39</v>
      </c>
      <c r="J1085" s="11">
        <v>1.2</v>
      </c>
      <c r="K1085" s="11" t="s">
        <v>40</v>
      </c>
      <c r="L1085" s="11" t="s">
        <v>40</v>
      </c>
      <c r="AJ1085" s="12">
        <f t="shared" si="57"/>
        <v>0</v>
      </c>
      <c r="AK1085" s="12">
        <f t="shared" si="58"/>
        <v>0</v>
      </c>
    </row>
    <row r="1086" spans="1:37" ht="48" x14ac:dyDescent="0.3">
      <c r="A1086">
        <v>1086</v>
      </c>
      <c r="B1086" s="21"/>
      <c r="C1086" s="9" t="s">
        <v>1882</v>
      </c>
      <c r="D1086" s="8" t="s">
        <v>1638</v>
      </c>
      <c r="F1086" s="19" t="s">
        <v>1853</v>
      </c>
      <c r="I1086" s="8" t="s">
        <v>39</v>
      </c>
      <c r="J1086" s="11">
        <v>1.2</v>
      </c>
      <c r="K1086" s="11" t="s">
        <v>40</v>
      </c>
      <c r="L1086" s="11" t="s">
        <v>40</v>
      </c>
      <c r="AJ1086" s="12">
        <f t="shared" ref="AJ1086:AJ1149" si="59">AU1086*$O$2</f>
        <v>0</v>
      </c>
      <c r="AK1086" s="12">
        <f t="shared" ref="AK1086:AK1149" si="60">AJ1086*AM1086</f>
        <v>0</v>
      </c>
    </row>
    <row r="1087" spans="1:37" ht="60" x14ac:dyDescent="0.3">
      <c r="A1087">
        <v>1087</v>
      </c>
      <c r="B1087" s="21"/>
      <c r="C1087" s="9" t="s">
        <v>1883</v>
      </c>
      <c r="D1087" s="8" t="s">
        <v>1638</v>
      </c>
      <c r="F1087" s="19" t="s">
        <v>1855</v>
      </c>
      <c r="I1087" s="8" t="s">
        <v>39</v>
      </c>
      <c r="J1087" s="11">
        <v>1.2</v>
      </c>
      <c r="K1087" s="11" t="s">
        <v>40</v>
      </c>
      <c r="L1087" s="11" t="s">
        <v>40</v>
      </c>
      <c r="AJ1087" s="12">
        <f t="shared" si="59"/>
        <v>0</v>
      </c>
      <c r="AK1087" s="12">
        <f t="shared" si="60"/>
        <v>0</v>
      </c>
    </row>
    <row r="1088" spans="1:37" ht="36" x14ac:dyDescent="0.3">
      <c r="A1088">
        <v>1088</v>
      </c>
      <c r="B1088" s="20"/>
      <c r="C1088" s="4" t="s">
        <v>1884</v>
      </c>
      <c r="D1088" s="3" t="s">
        <v>1638</v>
      </c>
      <c r="E1088" s="3"/>
      <c r="F1088" s="18" t="s">
        <v>1843</v>
      </c>
      <c r="I1088" s="3" t="s">
        <v>39</v>
      </c>
      <c r="J1088" s="6">
        <v>1.6</v>
      </c>
      <c r="K1088" s="6" t="s">
        <v>40</v>
      </c>
      <c r="L1088" s="6" t="s">
        <v>40</v>
      </c>
      <c r="M1088" s="6">
        <v>272</v>
      </c>
      <c r="N1088" s="3"/>
      <c r="O1088" s="6"/>
      <c r="AJ1088" s="12">
        <f t="shared" si="59"/>
        <v>0</v>
      </c>
      <c r="AK1088" s="12">
        <f t="shared" si="60"/>
        <v>0</v>
      </c>
    </row>
    <row r="1089" spans="1:37" ht="60" x14ac:dyDescent="0.3">
      <c r="A1089">
        <v>1089</v>
      </c>
      <c r="B1089" s="21"/>
      <c r="C1089" s="9" t="s">
        <v>1885</v>
      </c>
      <c r="D1089" s="8" t="s">
        <v>1638</v>
      </c>
      <c r="F1089" s="19" t="s">
        <v>1845</v>
      </c>
      <c r="I1089" s="8" t="s">
        <v>39</v>
      </c>
      <c r="J1089" s="11">
        <v>1.6</v>
      </c>
      <c r="K1089" s="11" t="s">
        <v>40</v>
      </c>
      <c r="L1089" s="11" t="s">
        <v>40</v>
      </c>
      <c r="AJ1089" s="12">
        <f t="shared" si="59"/>
        <v>0</v>
      </c>
      <c r="AK1089" s="12">
        <f t="shared" si="60"/>
        <v>0</v>
      </c>
    </row>
    <row r="1090" spans="1:37" ht="60" x14ac:dyDescent="0.3">
      <c r="A1090">
        <v>1090</v>
      </c>
      <c r="B1090" s="21"/>
      <c r="C1090" s="9" t="s">
        <v>1886</v>
      </c>
      <c r="D1090" s="8" t="s">
        <v>1638</v>
      </c>
      <c r="F1090" s="19" t="s">
        <v>1847</v>
      </c>
      <c r="I1090" s="8" t="s">
        <v>39</v>
      </c>
      <c r="J1090" s="11">
        <v>1.6</v>
      </c>
      <c r="K1090" s="11" t="s">
        <v>40</v>
      </c>
      <c r="L1090" s="11" t="s">
        <v>40</v>
      </c>
      <c r="AJ1090" s="12">
        <f t="shared" si="59"/>
        <v>0</v>
      </c>
      <c r="AK1090" s="12">
        <f t="shared" si="60"/>
        <v>0</v>
      </c>
    </row>
    <row r="1091" spans="1:37" ht="48" x14ac:dyDescent="0.3">
      <c r="A1091">
        <v>1091</v>
      </c>
      <c r="B1091" s="21"/>
      <c r="C1091" s="9" t="s">
        <v>1887</v>
      </c>
      <c r="D1091" s="8" t="s">
        <v>1638</v>
      </c>
      <c r="F1091" s="19" t="s">
        <v>1849</v>
      </c>
      <c r="I1091" s="8" t="s">
        <v>39</v>
      </c>
      <c r="J1091" s="11">
        <v>1.6</v>
      </c>
      <c r="K1091" s="11" t="s">
        <v>40</v>
      </c>
      <c r="L1091" s="11" t="s">
        <v>40</v>
      </c>
      <c r="AJ1091" s="12">
        <f t="shared" si="59"/>
        <v>0</v>
      </c>
      <c r="AK1091" s="12">
        <f t="shared" si="60"/>
        <v>0</v>
      </c>
    </row>
    <row r="1092" spans="1:37" ht="24" x14ac:dyDescent="0.3">
      <c r="A1092">
        <v>1092</v>
      </c>
      <c r="B1092" s="21"/>
      <c r="C1092" s="9" t="s">
        <v>1888</v>
      </c>
      <c r="D1092" s="8" t="s">
        <v>1638</v>
      </c>
      <c r="F1092" s="19" t="s">
        <v>1851</v>
      </c>
      <c r="I1092" s="8" t="s">
        <v>39</v>
      </c>
      <c r="J1092" s="11">
        <v>1.6</v>
      </c>
      <c r="K1092" s="11" t="s">
        <v>40</v>
      </c>
      <c r="L1092" s="11" t="s">
        <v>40</v>
      </c>
      <c r="AJ1092" s="12">
        <f t="shared" si="59"/>
        <v>0</v>
      </c>
      <c r="AK1092" s="12">
        <f t="shared" si="60"/>
        <v>0</v>
      </c>
    </row>
    <row r="1093" spans="1:37" ht="48" x14ac:dyDescent="0.3">
      <c r="A1093">
        <v>1093</v>
      </c>
      <c r="B1093" s="21"/>
      <c r="C1093" s="9" t="s">
        <v>1889</v>
      </c>
      <c r="D1093" s="8" t="s">
        <v>1638</v>
      </c>
      <c r="F1093" s="19" t="s">
        <v>1853</v>
      </c>
      <c r="I1093" s="8" t="s">
        <v>39</v>
      </c>
      <c r="J1093" s="11">
        <v>1.6</v>
      </c>
      <c r="K1093" s="11" t="s">
        <v>40</v>
      </c>
      <c r="L1093" s="11" t="s">
        <v>40</v>
      </c>
      <c r="AJ1093" s="12">
        <f t="shared" si="59"/>
        <v>0</v>
      </c>
      <c r="AK1093" s="12">
        <f t="shared" si="60"/>
        <v>0</v>
      </c>
    </row>
    <row r="1094" spans="1:37" ht="60" x14ac:dyDescent="0.3">
      <c r="A1094">
        <v>1094</v>
      </c>
      <c r="B1094" s="21"/>
      <c r="C1094" s="9" t="s">
        <v>1890</v>
      </c>
      <c r="D1094" s="8" t="s">
        <v>1638</v>
      </c>
      <c r="F1094" s="19" t="s">
        <v>1855</v>
      </c>
      <c r="I1094" s="8" t="s">
        <v>39</v>
      </c>
      <c r="J1094" s="11">
        <v>1.6</v>
      </c>
      <c r="K1094" s="11" t="s">
        <v>40</v>
      </c>
      <c r="L1094" s="11" t="s">
        <v>40</v>
      </c>
      <c r="AJ1094" s="12">
        <f t="shared" si="59"/>
        <v>0</v>
      </c>
      <c r="AK1094" s="12">
        <f t="shared" si="60"/>
        <v>0</v>
      </c>
    </row>
    <row r="1095" spans="1:37" ht="36" x14ac:dyDescent="0.3">
      <c r="A1095">
        <v>1095</v>
      </c>
      <c r="B1095" s="20"/>
      <c r="C1095" s="4" t="s">
        <v>1891</v>
      </c>
      <c r="D1095" s="3" t="s">
        <v>1638</v>
      </c>
      <c r="E1095" s="3"/>
      <c r="F1095" s="18" t="s">
        <v>1843</v>
      </c>
      <c r="I1095" s="3" t="s">
        <v>39</v>
      </c>
      <c r="J1095" s="6">
        <v>0.85</v>
      </c>
      <c r="K1095" s="6" t="s">
        <v>40</v>
      </c>
      <c r="L1095" s="6" t="s">
        <v>40</v>
      </c>
      <c r="M1095" s="6"/>
      <c r="N1095" s="3"/>
      <c r="O1095" s="6"/>
      <c r="AJ1095" s="12">
        <f t="shared" si="59"/>
        <v>0</v>
      </c>
      <c r="AK1095" s="12">
        <f t="shared" si="60"/>
        <v>0</v>
      </c>
    </row>
    <row r="1096" spans="1:37" ht="60" x14ac:dyDescent="0.3">
      <c r="A1096">
        <v>1096</v>
      </c>
      <c r="B1096" s="21"/>
      <c r="C1096" s="9" t="s">
        <v>1892</v>
      </c>
      <c r="D1096" s="8" t="s">
        <v>1638</v>
      </c>
      <c r="F1096" s="19" t="s">
        <v>1845</v>
      </c>
      <c r="I1096" s="8" t="s">
        <v>39</v>
      </c>
      <c r="J1096" s="11">
        <v>0.85</v>
      </c>
      <c r="K1096" s="11" t="s">
        <v>40</v>
      </c>
      <c r="L1096" s="11" t="s">
        <v>40</v>
      </c>
      <c r="AJ1096" s="12">
        <f t="shared" si="59"/>
        <v>0</v>
      </c>
      <c r="AK1096" s="12">
        <f t="shared" si="60"/>
        <v>0</v>
      </c>
    </row>
    <row r="1097" spans="1:37" ht="60" x14ac:dyDescent="0.3">
      <c r="A1097">
        <v>1097</v>
      </c>
      <c r="B1097" s="21"/>
      <c r="C1097" s="9" t="s">
        <v>1893</v>
      </c>
      <c r="D1097" s="8" t="s">
        <v>1638</v>
      </c>
      <c r="F1097" s="19" t="s">
        <v>1847</v>
      </c>
      <c r="I1097" s="8" t="s">
        <v>39</v>
      </c>
      <c r="J1097" s="11">
        <v>0.85</v>
      </c>
      <c r="K1097" s="11" t="s">
        <v>40</v>
      </c>
      <c r="L1097" s="11" t="s">
        <v>40</v>
      </c>
      <c r="AJ1097" s="12">
        <f t="shared" si="59"/>
        <v>0</v>
      </c>
      <c r="AK1097" s="12">
        <f t="shared" si="60"/>
        <v>0</v>
      </c>
    </row>
    <row r="1098" spans="1:37" ht="48" x14ac:dyDescent="0.3">
      <c r="A1098">
        <v>1098</v>
      </c>
      <c r="B1098" s="21"/>
      <c r="C1098" s="9" t="s">
        <v>1894</v>
      </c>
      <c r="D1098" s="8" t="s">
        <v>1638</v>
      </c>
      <c r="F1098" s="19" t="s">
        <v>1849</v>
      </c>
      <c r="I1098" s="8" t="s">
        <v>39</v>
      </c>
      <c r="J1098" s="11">
        <v>0.85</v>
      </c>
      <c r="K1098" s="11" t="s">
        <v>40</v>
      </c>
      <c r="L1098" s="11" t="s">
        <v>40</v>
      </c>
      <c r="AJ1098" s="12">
        <f t="shared" si="59"/>
        <v>0</v>
      </c>
      <c r="AK1098" s="12">
        <f t="shared" si="60"/>
        <v>0</v>
      </c>
    </row>
    <row r="1099" spans="1:37" ht="24" x14ac:dyDescent="0.3">
      <c r="A1099">
        <v>1099</v>
      </c>
      <c r="B1099" s="21"/>
      <c r="C1099" s="9" t="s">
        <v>1895</v>
      </c>
      <c r="D1099" s="8" t="s">
        <v>1638</v>
      </c>
      <c r="F1099" s="19" t="s">
        <v>1851</v>
      </c>
      <c r="I1099" s="8" t="s">
        <v>39</v>
      </c>
      <c r="J1099" s="11">
        <v>0.85</v>
      </c>
      <c r="K1099" s="11" t="s">
        <v>40</v>
      </c>
      <c r="L1099" s="11" t="s">
        <v>40</v>
      </c>
      <c r="AJ1099" s="12">
        <f t="shared" si="59"/>
        <v>0</v>
      </c>
      <c r="AK1099" s="12">
        <f t="shared" si="60"/>
        <v>0</v>
      </c>
    </row>
    <row r="1100" spans="1:37" ht="48" x14ac:dyDescent="0.3">
      <c r="A1100">
        <v>1100</v>
      </c>
      <c r="B1100" s="21"/>
      <c r="C1100" s="9" t="s">
        <v>1896</v>
      </c>
      <c r="D1100" s="8" t="s">
        <v>1638</v>
      </c>
      <c r="F1100" s="19" t="s">
        <v>1853</v>
      </c>
      <c r="I1100" s="8" t="s">
        <v>39</v>
      </c>
      <c r="J1100" s="11">
        <v>0.85</v>
      </c>
      <c r="K1100" s="11" t="s">
        <v>40</v>
      </c>
      <c r="L1100" s="11" t="s">
        <v>40</v>
      </c>
      <c r="AJ1100" s="12">
        <f t="shared" si="59"/>
        <v>0</v>
      </c>
      <c r="AK1100" s="12">
        <f t="shared" si="60"/>
        <v>0</v>
      </c>
    </row>
    <row r="1101" spans="1:37" ht="60" x14ac:dyDescent="0.3">
      <c r="A1101">
        <v>1101</v>
      </c>
      <c r="B1101" s="21"/>
      <c r="C1101" s="9" t="s">
        <v>1897</v>
      </c>
      <c r="D1101" s="8" t="s">
        <v>1638</v>
      </c>
      <c r="F1101" s="19" t="s">
        <v>1855</v>
      </c>
      <c r="I1101" s="8" t="s">
        <v>39</v>
      </c>
      <c r="J1101" s="11">
        <v>0.85</v>
      </c>
      <c r="K1101" s="11" t="s">
        <v>40</v>
      </c>
      <c r="L1101" s="11" t="s">
        <v>40</v>
      </c>
      <c r="AJ1101" s="12">
        <f t="shared" si="59"/>
        <v>0</v>
      </c>
      <c r="AK1101" s="12">
        <f t="shared" si="60"/>
        <v>0</v>
      </c>
    </row>
    <row r="1102" spans="1:37" ht="36" x14ac:dyDescent="0.3">
      <c r="A1102">
        <v>1102</v>
      </c>
      <c r="B1102" s="20"/>
      <c r="C1102" s="4" t="s">
        <v>1898</v>
      </c>
      <c r="D1102" s="3" t="s">
        <v>1638</v>
      </c>
      <c r="E1102" s="3"/>
      <c r="F1102" s="18" t="s">
        <v>1843</v>
      </c>
      <c r="I1102" s="3" t="s">
        <v>39</v>
      </c>
      <c r="J1102" s="6">
        <v>1.2</v>
      </c>
      <c r="K1102" s="6" t="s">
        <v>40</v>
      </c>
      <c r="L1102" s="6" t="s">
        <v>40</v>
      </c>
      <c r="M1102" s="6"/>
      <c r="N1102" s="3"/>
      <c r="O1102" s="6"/>
      <c r="AJ1102" s="12">
        <f t="shared" si="59"/>
        <v>0</v>
      </c>
      <c r="AK1102" s="12">
        <f t="shared" si="60"/>
        <v>0</v>
      </c>
    </row>
    <row r="1103" spans="1:37" ht="60" x14ac:dyDescent="0.3">
      <c r="A1103">
        <v>1103</v>
      </c>
      <c r="B1103" s="21"/>
      <c r="C1103" s="9" t="s">
        <v>1899</v>
      </c>
      <c r="D1103" s="8" t="s">
        <v>1638</v>
      </c>
      <c r="F1103" s="19" t="s">
        <v>1845</v>
      </c>
      <c r="I1103" s="8" t="s">
        <v>39</v>
      </c>
      <c r="J1103" s="11">
        <v>1.2</v>
      </c>
      <c r="K1103" s="11" t="s">
        <v>40</v>
      </c>
      <c r="L1103" s="11" t="s">
        <v>40</v>
      </c>
      <c r="AJ1103" s="12">
        <f t="shared" si="59"/>
        <v>0</v>
      </c>
      <c r="AK1103" s="12">
        <f t="shared" si="60"/>
        <v>0</v>
      </c>
    </row>
    <row r="1104" spans="1:37" ht="60" x14ac:dyDescent="0.3">
      <c r="A1104">
        <v>1104</v>
      </c>
      <c r="B1104" s="21"/>
      <c r="C1104" s="9" t="s">
        <v>1900</v>
      </c>
      <c r="D1104" s="8" t="s">
        <v>1638</v>
      </c>
      <c r="F1104" s="19" t="s">
        <v>1847</v>
      </c>
      <c r="I1104" s="8" t="s">
        <v>39</v>
      </c>
      <c r="J1104" s="11">
        <v>1.2</v>
      </c>
      <c r="K1104" s="11" t="s">
        <v>40</v>
      </c>
      <c r="L1104" s="11" t="s">
        <v>40</v>
      </c>
      <c r="AJ1104" s="12">
        <f t="shared" si="59"/>
        <v>0</v>
      </c>
      <c r="AK1104" s="12">
        <f t="shared" si="60"/>
        <v>0</v>
      </c>
    </row>
    <row r="1105" spans="1:37" ht="48" x14ac:dyDescent="0.3">
      <c r="A1105">
        <v>1105</v>
      </c>
      <c r="B1105" s="21"/>
      <c r="C1105" s="9" t="s">
        <v>1901</v>
      </c>
      <c r="D1105" s="8" t="s">
        <v>1638</v>
      </c>
      <c r="F1105" s="19" t="s">
        <v>1849</v>
      </c>
      <c r="I1105" s="8" t="s">
        <v>39</v>
      </c>
      <c r="J1105" s="11">
        <v>1.2</v>
      </c>
      <c r="K1105" s="11" t="s">
        <v>40</v>
      </c>
      <c r="L1105" s="11" t="s">
        <v>40</v>
      </c>
      <c r="AJ1105" s="12">
        <f t="shared" si="59"/>
        <v>0</v>
      </c>
      <c r="AK1105" s="12">
        <f t="shared" si="60"/>
        <v>0</v>
      </c>
    </row>
    <row r="1106" spans="1:37" ht="24" x14ac:dyDescent="0.3">
      <c r="A1106">
        <v>1106</v>
      </c>
      <c r="B1106" s="21"/>
      <c r="C1106" s="9" t="s">
        <v>1902</v>
      </c>
      <c r="D1106" s="8" t="s">
        <v>1638</v>
      </c>
      <c r="F1106" s="19" t="s">
        <v>1851</v>
      </c>
      <c r="I1106" s="8" t="s">
        <v>39</v>
      </c>
      <c r="J1106" s="11">
        <v>1.2</v>
      </c>
      <c r="K1106" s="11" t="s">
        <v>40</v>
      </c>
      <c r="L1106" s="11" t="s">
        <v>40</v>
      </c>
      <c r="AJ1106" s="12">
        <f t="shared" si="59"/>
        <v>0</v>
      </c>
      <c r="AK1106" s="12">
        <f t="shared" si="60"/>
        <v>0</v>
      </c>
    </row>
    <row r="1107" spans="1:37" ht="48" x14ac:dyDescent="0.3">
      <c r="A1107">
        <v>1107</v>
      </c>
      <c r="B1107" s="21"/>
      <c r="C1107" s="9" t="s">
        <v>1903</v>
      </c>
      <c r="D1107" s="8" t="s">
        <v>1638</v>
      </c>
      <c r="F1107" s="19" t="s">
        <v>1853</v>
      </c>
      <c r="I1107" s="8" t="s">
        <v>39</v>
      </c>
      <c r="J1107" s="11">
        <v>1.2</v>
      </c>
      <c r="K1107" s="11" t="s">
        <v>40</v>
      </c>
      <c r="L1107" s="11" t="s">
        <v>40</v>
      </c>
      <c r="AJ1107" s="12">
        <f t="shared" si="59"/>
        <v>0</v>
      </c>
      <c r="AK1107" s="12">
        <f t="shared" si="60"/>
        <v>0</v>
      </c>
    </row>
    <row r="1108" spans="1:37" ht="60" x14ac:dyDescent="0.3">
      <c r="A1108">
        <v>1108</v>
      </c>
      <c r="B1108" s="21"/>
      <c r="C1108" s="9" t="s">
        <v>1904</v>
      </c>
      <c r="D1108" s="8" t="s">
        <v>1638</v>
      </c>
      <c r="F1108" s="19" t="s">
        <v>1855</v>
      </c>
      <c r="I1108" s="8" t="s">
        <v>39</v>
      </c>
      <c r="J1108" s="11">
        <v>1.2</v>
      </c>
      <c r="K1108" s="11" t="s">
        <v>40</v>
      </c>
      <c r="L1108" s="11" t="s">
        <v>40</v>
      </c>
      <c r="AJ1108" s="12">
        <f t="shared" si="59"/>
        <v>0</v>
      </c>
      <c r="AK1108" s="12">
        <f t="shared" si="60"/>
        <v>0</v>
      </c>
    </row>
    <row r="1109" spans="1:37" ht="36" x14ac:dyDescent="0.3">
      <c r="A1109">
        <v>1109</v>
      </c>
      <c r="B1109" s="20"/>
      <c r="C1109" s="4" t="s">
        <v>1905</v>
      </c>
      <c r="D1109" s="3" t="s">
        <v>1638</v>
      </c>
      <c r="E1109" s="3"/>
      <c r="F1109" s="18" t="s">
        <v>1843</v>
      </c>
      <c r="I1109" s="3" t="s">
        <v>39</v>
      </c>
      <c r="J1109" s="6">
        <v>1.6</v>
      </c>
      <c r="K1109" s="6" t="s">
        <v>40</v>
      </c>
      <c r="L1109" s="6" t="s">
        <v>40</v>
      </c>
      <c r="M1109" s="6">
        <v>192</v>
      </c>
      <c r="N1109" s="3"/>
      <c r="O1109" s="6"/>
      <c r="AJ1109" s="12">
        <f t="shared" si="59"/>
        <v>0</v>
      </c>
      <c r="AK1109" s="12">
        <f t="shared" si="60"/>
        <v>0</v>
      </c>
    </row>
    <row r="1110" spans="1:37" ht="60" x14ac:dyDescent="0.3">
      <c r="A1110">
        <v>1110</v>
      </c>
      <c r="B1110" s="21"/>
      <c r="C1110" s="9" t="s">
        <v>1906</v>
      </c>
      <c r="D1110" s="8" t="s">
        <v>1638</v>
      </c>
      <c r="F1110" s="19" t="s">
        <v>1845</v>
      </c>
      <c r="I1110" s="8" t="s">
        <v>39</v>
      </c>
      <c r="J1110" s="11">
        <v>1.6</v>
      </c>
      <c r="K1110" s="11" t="s">
        <v>40</v>
      </c>
      <c r="L1110" s="11" t="s">
        <v>40</v>
      </c>
      <c r="AJ1110" s="12">
        <f t="shared" si="59"/>
        <v>0</v>
      </c>
      <c r="AK1110" s="12">
        <f t="shared" si="60"/>
        <v>0</v>
      </c>
    </row>
    <row r="1111" spans="1:37" ht="60" x14ac:dyDescent="0.3">
      <c r="A1111">
        <v>1111</v>
      </c>
      <c r="B1111" s="21"/>
      <c r="C1111" s="9" t="s">
        <v>1907</v>
      </c>
      <c r="D1111" s="8" t="s">
        <v>1638</v>
      </c>
      <c r="F1111" s="19" t="s">
        <v>1847</v>
      </c>
      <c r="I1111" s="8" t="s">
        <v>39</v>
      </c>
      <c r="J1111" s="11">
        <v>1.6</v>
      </c>
      <c r="K1111" s="11" t="s">
        <v>40</v>
      </c>
      <c r="L1111" s="11" t="s">
        <v>40</v>
      </c>
      <c r="AJ1111" s="12">
        <f t="shared" si="59"/>
        <v>0</v>
      </c>
      <c r="AK1111" s="12">
        <f t="shared" si="60"/>
        <v>0</v>
      </c>
    </row>
    <row r="1112" spans="1:37" ht="48" x14ac:dyDescent="0.3">
      <c r="A1112">
        <v>1112</v>
      </c>
      <c r="B1112" s="21"/>
      <c r="C1112" s="9" t="s">
        <v>1908</v>
      </c>
      <c r="D1112" s="8" t="s">
        <v>1638</v>
      </c>
      <c r="F1112" s="19" t="s">
        <v>1849</v>
      </c>
      <c r="I1112" s="8" t="s">
        <v>39</v>
      </c>
      <c r="J1112" s="11">
        <v>1.6</v>
      </c>
      <c r="K1112" s="11" t="s">
        <v>40</v>
      </c>
      <c r="L1112" s="11" t="s">
        <v>40</v>
      </c>
      <c r="AJ1112" s="12">
        <f t="shared" si="59"/>
        <v>0</v>
      </c>
      <c r="AK1112" s="12">
        <f t="shared" si="60"/>
        <v>0</v>
      </c>
    </row>
    <row r="1113" spans="1:37" ht="24" x14ac:dyDescent="0.3">
      <c r="A1113">
        <v>1113</v>
      </c>
      <c r="B1113" s="21"/>
      <c r="C1113" s="9" t="s">
        <v>1909</v>
      </c>
      <c r="D1113" s="8" t="s">
        <v>1638</v>
      </c>
      <c r="F1113" s="19" t="s">
        <v>1851</v>
      </c>
      <c r="I1113" s="8" t="s">
        <v>39</v>
      </c>
      <c r="J1113" s="11">
        <v>1.6</v>
      </c>
      <c r="K1113" s="11" t="s">
        <v>40</v>
      </c>
      <c r="L1113" s="11" t="s">
        <v>40</v>
      </c>
      <c r="AJ1113" s="12">
        <f t="shared" si="59"/>
        <v>0</v>
      </c>
      <c r="AK1113" s="12">
        <f t="shared" si="60"/>
        <v>0</v>
      </c>
    </row>
    <row r="1114" spans="1:37" ht="48" x14ac:dyDescent="0.3">
      <c r="A1114">
        <v>1114</v>
      </c>
      <c r="B1114" s="21"/>
      <c r="C1114" s="9" t="s">
        <v>1910</v>
      </c>
      <c r="D1114" s="8" t="s">
        <v>1638</v>
      </c>
      <c r="F1114" s="19" t="s">
        <v>1853</v>
      </c>
      <c r="I1114" s="8" t="s">
        <v>39</v>
      </c>
      <c r="J1114" s="11">
        <v>1.6</v>
      </c>
      <c r="K1114" s="11" t="s">
        <v>40</v>
      </c>
      <c r="L1114" s="11" t="s">
        <v>40</v>
      </c>
      <c r="AJ1114" s="12">
        <f t="shared" si="59"/>
        <v>0</v>
      </c>
      <c r="AK1114" s="12">
        <f t="shared" si="60"/>
        <v>0</v>
      </c>
    </row>
    <row r="1115" spans="1:37" ht="60" x14ac:dyDescent="0.3">
      <c r="A1115">
        <v>1115</v>
      </c>
      <c r="B1115" s="21"/>
      <c r="C1115" s="9" t="s">
        <v>1911</v>
      </c>
      <c r="D1115" s="8" t="s">
        <v>1638</v>
      </c>
      <c r="F1115" s="19" t="s">
        <v>1855</v>
      </c>
      <c r="I1115" s="8" t="s">
        <v>39</v>
      </c>
      <c r="J1115" s="11">
        <v>1.6</v>
      </c>
      <c r="K1115" s="11" t="s">
        <v>40</v>
      </c>
      <c r="L1115" s="11" t="s">
        <v>40</v>
      </c>
      <c r="AJ1115" s="12">
        <f t="shared" si="59"/>
        <v>0</v>
      </c>
      <c r="AK1115" s="12">
        <f t="shared" si="60"/>
        <v>0</v>
      </c>
    </row>
    <row r="1116" spans="1:37" ht="36" x14ac:dyDescent="0.3">
      <c r="A1116">
        <v>1116</v>
      </c>
      <c r="B1116" s="20"/>
      <c r="C1116" s="4" t="s">
        <v>1912</v>
      </c>
      <c r="D1116" s="3" t="s">
        <v>1638</v>
      </c>
      <c r="E1116" s="3"/>
      <c r="F1116" s="18" t="s">
        <v>1913</v>
      </c>
      <c r="I1116" s="3" t="s">
        <v>39</v>
      </c>
      <c r="J1116" s="6">
        <v>1.6</v>
      </c>
      <c r="K1116" s="6" t="s">
        <v>40</v>
      </c>
      <c r="L1116" s="6" t="s">
        <v>40</v>
      </c>
      <c r="M1116" s="6"/>
      <c r="N1116" s="3"/>
      <c r="O1116" s="6"/>
      <c r="AJ1116" s="12">
        <f t="shared" si="59"/>
        <v>0</v>
      </c>
      <c r="AK1116" s="12">
        <f t="shared" si="60"/>
        <v>0</v>
      </c>
    </row>
    <row r="1117" spans="1:37" ht="72" x14ac:dyDescent="0.3">
      <c r="A1117">
        <v>1117</v>
      </c>
      <c r="B1117" s="21"/>
      <c r="C1117" s="9" t="s">
        <v>1914</v>
      </c>
      <c r="D1117" s="8" t="s">
        <v>1638</v>
      </c>
      <c r="F1117" s="19" t="s">
        <v>1915</v>
      </c>
      <c r="I1117" s="8" t="s">
        <v>39</v>
      </c>
      <c r="J1117" s="11">
        <v>1.6</v>
      </c>
      <c r="K1117" s="11" t="s">
        <v>40</v>
      </c>
      <c r="L1117" s="11" t="s">
        <v>40</v>
      </c>
      <c r="AJ1117" s="12">
        <f t="shared" si="59"/>
        <v>0</v>
      </c>
      <c r="AK1117" s="12">
        <f t="shared" si="60"/>
        <v>0</v>
      </c>
    </row>
    <row r="1118" spans="1:37" ht="60" x14ac:dyDescent="0.3">
      <c r="A1118">
        <v>1118</v>
      </c>
      <c r="B1118" s="21"/>
      <c r="C1118" s="9" t="s">
        <v>1916</v>
      </c>
      <c r="D1118" s="8" t="s">
        <v>1638</v>
      </c>
      <c r="F1118" s="19" t="s">
        <v>1917</v>
      </c>
      <c r="I1118" s="8" t="s">
        <v>39</v>
      </c>
      <c r="J1118" s="11">
        <v>1.6</v>
      </c>
      <c r="K1118" s="11" t="s">
        <v>40</v>
      </c>
      <c r="L1118" s="11" t="s">
        <v>40</v>
      </c>
      <c r="AJ1118" s="12">
        <f t="shared" si="59"/>
        <v>0</v>
      </c>
      <c r="AK1118" s="12">
        <f t="shared" si="60"/>
        <v>0</v>
      </c>
    </row>
    <row r="1119" spans="1:37" ht="48" x14ac:dyDescent="0.3">
      <c r="A1119">
        <v>1119</v>
      </c>
      <c r="B1119" s="21"/>
      <c r="C1119" s="9" t="s">
        <v>1918</v>
      </c>
      <c r="D1119" s="8" t="s">
        <v>1638</v>
      </c>
      <c r="F1119" s="19" t="s">
        <v>1919</v>
      </c>
      <c r="I1119" s="8" t="s">
        <v>39</v>
      </c>
      <c r="J1119" s="11">
        <v>1.6</v>
      </c>
      <c r="K1119" s="11" t="s">
        <v>40</v>
      </c>
      <c r="L1119" s="11" t="s">
        <v>40</v>
      </c>
      <c r="AJ1119" s="12">
        <f t="shared" si="59"/>
        <v>0</v>
      </c>
      <c r="AK1119" s="12">
        <f t="shared" si="60"/>
        <v>0</v>
      </c>
    </row>
    <row r="1120" spans="1:37" ht="36" x14ac:dyDescent="0.3">
      <c r="A1120">
        <v>1120</v>
      </c>
      <c r="B1120" s="21"/>
      <c r="C1120" s="9" t="s">
        <v>1920</v>
      </c>
      <c r="D1120" s="8" t="s">
        <v>1638</v>
      </c>
      <c r="F1120" s="19" t="s">
        <v>1921</v>
      </c>
      <c r="I1120" s="8" t="s">
        <v>39</v>
      </c>
      <c r="J1120" s="11">
        <v>1.6</v>
      </c>
      <c r="K1120" s="11" t="s">
        <v>40</v>
      </c>
      <c r="L1120" s="11" t="s">
        <v>40</v>
      </c>
      <c r="AJ1120" s="12">
        <f t="shared" si="59"/>
        <v>0</v>
      </c>
      <c r="AK1120" s="12">
        <f t="shared" si="60"/>
        <v>0</v>
      </c>
    </row>
    <row r="1121" spans="1:37" ht="60" x14ac:dyDescent="0.3">
      <c r="A1121">
        <v>1121</v>
      </c>
      <c r="B1121" s="21"/>
      <c r="C1121" s="9" t="s">
        <v>1922</v>
      </c>
      <c r="D1121" s="8" t="s">
        <v>1638</v>
      </c>
      <c r="F1121" s="19" t="s">
        <v>1923</v>
      </c>
      <c r="I1121" s="8" t="s">
        <v>39</v>
      </c>
      <c r="J1121" s="11">
        <v>1.6</v>
      </c>
      <c r="K1121" s="11" t="s">
        <v>40</v>
      </c>
      <c r="L1121" s="11" t="s">
        <v>40</v>
      </c>
      <c r="AJ1121" s="12">
        <f t="shared" si="59"/>
        <v>0</v>
      </c>
      <c r="AK1121" s="12">
        <f t="shared" si="60"/>
        <v>0</v>
      </c>
    </row>
    <row r="1122" spans="1:37" ht="72" x14ac:dyDescent="0.3">
      <c r="A1122">
        <v>1122</v>
      </c>
      <c r="B1122" s="21"/>
      <c r="C1122" s="9" t="s">
        <v>1924</v>
      </c>
      <c r="D1122" s="8" t="s">
        <v>1638</v>
      </c>
      <c r="F1122" s="19" t="s">
        <v>1925</v>
      </c>
      <c r="I1122" s="8" t="s">
        <v>39</v>
      </c>
      <c r="J1122" s="11">
        <v>1.6</v>
      </c>
      <c r="K1122" s="11" t="s">
        <v>40</v>
      </c>
      <c r="L1122" s="11" t="s">
        <v>40</v>
      </c>
      <c r="AJ1122" s="12">
        <f t="shared" si="59"/>
        <v>0</v>
      </c>
      <c r="AK1122" s="12">
        <f t="shared" si="60"/>
        <v>0</v>
      </c>
    </row>
    <row r="1123" spans="1:37" ht="36" x14ac:dyDescent="0.3">
      <c r="A1123">
        <v>1123</v>
      </c>
      <c r="B1123" s="20"/>
      <c r="C1123" s="4" t="s">
        <v>1926</v>
      </c>
      <c r="D1123" s="3" t="s">
        <v>1638</v>
      </c>
      <c r="E1123" s="3"/>
      <c r="F1123" s="18" t="s">
        <v>1913</v>
      </c>
      <c r="I1123" s="3" t="s">
        <v>39</v>
      </c>
      <c r="J1123" s="6">
        <v>2</v>
      </c>
      <c r="K1123" s="6" t="s">
        <v>40</v>
      </c>
      <c r="L1123" s="6" t="s">
        <v>40</v>
      </c>
      <c r="M1123" s="6"/>
      <c r="N1123" s="3"/>
      <c r="O1123" s="6"/>
      <c r="AJ1123" s="12">
        <f t="shared" si="59"/>
        <v>0</v>
      </c>
      <c r="AK1123" s="12">
        <f t="shared" si="60"/>
        <v>0</v>
      </c>
    </row>
    <row r="1124" spans="1:37" ht="72" x14ac:dyDescent="0.3">
      <c r="A1124">
        <v>1124</v>
      </c>
      <c r="B1124" s="21"/>
      <c r="C1124" s="9" t="s">
        <v>1927</v>
      </c>
      <c r="D1124" s="8" t="s">
        <v>1638</v>
      </c>
      <c r="F1124" s="19" t="s">
        <v>1915</v>
      </c>
      <c r="I1124" s="8" t="s">
        <v>39</v>
      </c>
      <c r="J1124" s="11">
        <v>2</v>
      </c>
      <c r="K1124" s="11" t="s">
        <v>40</v>
      </c>
      <c r="L1124" s="11" t="s">
        <v>40</v>
      </c>
      <c r="AJ1124" s="12">
        <f t="shared" si="59"/>
        <v>0</v>
      </c>
      <c r="AK1124" s="12">
        <f t="shared" si="60"/>
        <v>0</v>
      </c>
    </row>
    <row r="1125" spans="1:37" ht="60" x14ac:dyDescent="0.3">
      <c r="A1125">
        <v>1125</v>
      </c>
      <c r="B1125" s="21"/>
      <c r="C1125" s="9" t="s">
        <v>1928</v>
      </c>
      <c r="D1125" s="8" t="s">
        <v>1638</v>
      </c>
      <c r="F1125" s="19" t="s">
        <v>1917</v>
      </c>
      <c r="I1125" s="8" t="s">
        <v>39</v>
      </c>
      <c r="J1125" s="11">
        <v>2</v>
      </c>
      <c r="K1125" s="11" t="s">
        <v>40</v>
      </c>
      <c r="L1125" s="11" t="s">
        <v>40</v>
      </c>
      <c r="AJ1125" s="12">
        <f t="shared" si="59"/>
        <v>0</v>
      </c>
      <c r="AK1125" s="12">
        <f t="shared" si="60"/>
        <v>0</v>
      </c>
    </row>
    <row r="1126" spans="1:37" ht="48" x14ac:dyDescent="0.3">
      <c r="A1126">
        <v>1126</v>
      </c>
      <c r="B1126" s="21"/>
      <c r="C1126" s="9" t="s">
        <v>1929</v>
      </c>
      <c r="D1126" s="8" t="s">
        <v>1638</v>
      </c>
      <c r="F1126" s="19" t="s">
        <v>1919</v>
      </c>
      <c r="I1126" s="8" t="s">
        <v>39</v>
      </c>
      <c r="J1126" s="11">
        <v>2</v>
      </c>
      <c r="K1126" s="11" t="s">
        <v>40</v>
      </c>
      <c r="L1126" s="11" t="s">
        <v>40</v>
      </c>
      <c r="AJ1126" s="12">
        <f t="shared" si="59"/>
        <v>0</v>
      </c>
      <c r="AK1126" s="12">
        <f t="shared" si="60"/>
        <v>0</v>
      </c>
    </row>
    <row r="1127" spans="1:37" ht="36" x14ac:dyDescent="0.3">
      <c r="A1127">
        <v>1127</v>
      </c>
      <c r="B1127" s="21"/>
      <c r="C1127" s="9" t="s">
        <v>1930</v>
      </c>
      <c r="D1127" s="8" t="s">
        <v>1638</v>
      </c>
      <c r="F1127" s="19" t="s">
        <v>1921</v>
      </c>
      <c r="I1127" s="8" t="s">
        <v>39</v>
      </c>
      <c r="J1127" s="11">
        <v>2</v>
      </c>
      <c r="K1127" s="11" t="s">
        <v>40</v>
      </c>
      <c r="L1127" s="11" t="s">
        <v>40</v>
      </c>
      <c r="AJ1127" s="12">
        <f t="shared" si="59"/>
        <v>0</v>
      </c>
      <c r="AK1127" s="12">
        <f t="shared" si="60"/>
        <v>0</v>
      </c>
    </row>
    <row r="1128" spans="1:37" ht="60" x14ac:dyDescent="0.3">
      <c r="A1128">
        <v>1128</v>
      </c>
      <c r="B1128" s="21"/>
      <c r="C1128" s="9" t="s">
        <v>1931</v>
      </c>
      <c r="D1128" s="8" t="s">
        <v>1638</v>
      </c>
      <c r="F1128" s="19" t="s">
        <v>1923</v>
      </c>
      <c r="I1128" s="8" t="s">
        <v>39</v>
      </c>
      <c r="J1128" s="11">
        <v>2</v>
      </c>
      <c r="K1128" s="11" t="s">
        <v>40</v>
      </c>
      <c r="L1128" s="11" t="s">
        <v>40</v>
      </c>
      <c r="AJ1128" s="12">
        <f t="shared" si="59"/>
        <v>0</v>
      </c>
      <c r="AK1128" s="12">
        <f t="shared" si="60"/>
        <v>0</v>
      </c>
    </row>
    <row r="1129" spans="1:37" ht="72" x14ac:dyDescent="0.3">
      <c r="A1129">
        <v>1129</v>
      </c>
      <c r="B1129" s="21"/>
      <c r="C1129" s="9" t="s">
        <v>1932</v>
      </c>
      <c r="D1129" s="8" t="s">
        <v>1638</v>
      </c>
      <c r="F1129" s="19" t="s">
        <v>1925</v>
      </c>
      <c r="I1129" s="8" t="s">
        <v>39</v>
      </c>
      <c r="J1129" s="11">
        <v>2</v>
      </c>
      <c r="K1129" s="11" t="s">
        <v>40</v>
      </c>
      <c r="L1129" s="11" t="s">
        <v>40</v>
      </c>
      <c r="AJ1129" s="12">
        <f t="shared" si="59"/>
        <v>0</v>
      </c>
      <c r="AK1129" s="12">
        <f t="shared" si="60"/>
        <v>0</v>
      </c>
    </row>
    <row r="1130" spans="1:37" ht="36" x14ac:dyDescent="0.3">
      <c r="A1130">
        <v>1130</v>
      </c>
      <c r="B1130" s="20"/>
      <c r="C1130" s="4" t="s">
        <v>1933</v>
      </c>
      <c r="D1130" s="3" t="s">
        <v>1638</v>
      </c>
      <c r="E1130" s="3"/>
      <c r="F1130" s="18" t="s">
        <v>1913</v>
      </c>
      <c r="I1130" s="3" t="s">
        <v>39</v>
      </c>
      <c r="J1130" s="6">
        <v>2.6</v>
      </c>
      <c r="K1130" s="6" t="s">
        <v>40</v>
      </c>
      <c r="L1130" s="6" t="s">
        <v>40</v>
      </c>
      <c r="M1130" s="6">
        <v>224</v>
      </c>
      <c r="N1130" s="3"/>
      <c r="O1130" s="6"/>
      <c r="AJ1130" s="12">
        <f t="shared" si="59"/>
        <v>0</v>
      </c>
      <c r="AK1130" s="12">
        <f t="shared" si="60"/>
        <v>0</v>
      </c>
    </row>
    <row r="1131" spans="1:37" ht="72" x14ac:dyDescent="0.3">
      <c r="A1131">
        <v>1131</v>
      </c>
      <c r="B1131" s="21"/>
      <c r="C1131" s="9" t="s">
        <v>1934</v>
      </c>
      <c r="D1131" s="8" t="s">
        <v>1638</v>
      </c>
      <c r="F1131" s="19" t="s">
        <v>1915</v>
      </c>
      <c r="I1131" s="8" t="s">
        <v>39</v>
      </c>
      <c r="J1131" s="11">
        <v>2.6</v>
      </c>
      <c r="K1131" s="11" t="s">
        <v>40</v>
      </c>
      <c r="L1131" s="11" t="s">
        <v>40</v>
      </c>
      <c r="AJ1131" s="12">
        <f t="shared" si="59"/>
        <v>0</v>
      </c>
      <c r="AK1131" s="12">
        <f t="shared" si="60"/>
        <v>0</v>
      </c>
    </row>
    <row r="1132" spans="1:37" ht="60" x14ac:dyDescent="0.3">
      <c r="A1132">
        <v>1132</v>
      </c>
      <c r="B1132" s="21"/>
      <c r="C1132" s="9" t="s">
        <v>1935</v>
      </c>
      <c r="D1132" s="8" t="s">
        <v>1638</v>
      </c>
      <c r="F1132" s="19" t="s">
        <v>1917</v>
      </c>
      <c r="I1132" s="8" t="s">
        <v>39</v>
      </c>
      <c r="J1132" s="11">
        <v>2.6</v>
      </c>
      <c r="K1132" s="11" t="s">
        <v>40</v>
      </c>
      <c r="L1132" s="11" t="s">
        <v>40</v>
      </c>
      <c r="AJ1132" s="12">
        <f t="shared" si="59"/>
        <v>0</v>
      </c>
      <c r="AK1132" s="12">
        <f t="shared" si="60"/>
        <v>0</v>
      </c>
    </row>
    <row r="1133" spans="1:37" ht="48" x14ac:dyDescent="0.3">
      <c r="A1133">
        <v>1133</v>
      </c>
      <c r="B1133" s="21"/>
      <c r="C1133" s="9" t="s">
        <v>1936</v>
      </c>
      <c r="D1133" s="8" t="s">
        <v>1638</v>
      </c>
      <c r="F1133" s="19" t="s">
        <v>1919</v>
      </c>
      <c r="I1133" s="8" t="s">
        <v>39</v>
      </c>
      <c r="J1133" s="11">
        <v>2.6</v>
      </c>
      <c r="K1133" s="11" t="s">
        <v>40</v>
      </c>
      <c r="L1133" s="11" t="s">
        <v>40</v>
      </c>
      <c r="AJ1133" s="12">
        <f t="shared" si="59"/>
        <v>0</v>
      </c>
      <c r="AK1133" s="12">
        <f t="shared" si="60"/>
        <v>0</v>
      </c>
    </row>
    <row r="1134" spans="1:37" ht="36" x14ac:dyDescent="0.3">
      <c r="A1134">
        <v>1134</v>
      </c>
      <c r="B1134" s="21"/>
      <c r="C1134" s="9" t="s">
        <v>1937</v>
      </c>
      <c r="D1134" s="8" t="s">
        <v>1638</v>
      </c>
      <c r="F1134" s="19" t="s">
        <v>1921</v>
      </c>
      <c r="I1134" s="8" t="s">
        <v>39</v>
      </c>
      <c r="J1134" s="11">
        <v>2.6</v>
      </c>
      <c r="K1134" s="11" t="s">
        <v>40</v>
      </c>
      <c r="L1134" s="11" t="s">
        <v>40</v>
      </c>
      <c r="AJ1134" s="12">
        <f t="shared" si="59"/>
        <v>0</v>
      </c>
      <c r="AK1134" s="12">
        <f t="shared" si="60"/>
        <v>0</v>
      </c>
    </row>
    <row r="1135" spans="1:37" ht="60" x14ac:dyDescent="0.3">
      <c r="A1135">
        <v>1135</v>
      </c>
      <c r="B1135" s="21"/>
      <c r="C1135" s="9" t="s">
        <v>1938</v>
      </c>
      <c r="D1135" s="8" t="s">
        <v>1638</v>
      </c>
      <c r="F1135" s="19" t="s">
        <v>1923</v>
      </c>
      <c r="I1135" s="8" t="s">
        <v>39</v>
      </c>
      <c r="J1135" s="11">
        <v>2.6</v>
      </c>
      <c r="K1135" s="11" t="s">
        <v>40</v>
      </c>
      <c r="L1135" s="11" t="s">
        <v>40</v>
      </c>
      <c r="AJ1135" s="12">
        <f t="shared" si="59"/>
        <v>0</v>
      </c>
      <c r="AK1135" s="12">
        <f t="shared" si="60"/>
        <v>0</v>
      </c>
    </row>
    <row r="1136" spans="1:37" ht="72" x14ac:dyDescent="0.3">
      <c r="A1136">
        <v>1136</v>
      </c>
      <c r="B1136" s="21"/>
      <c r="C1136" s="9" t="s">
        <v>1939</v>
      </c>
      <c r="D1136" s="8" t="s">
        <v>1638</v>
      </c>
      <c r="F1136" s="19" t="s">
        <v>1925</v>
      </c>
      <c r="I1136" s="8" t="s">
        <v>39</v>
      </c>
      <c r="J1136" s="11">
        <v>2.6</v>
      </c>
      <c r="K1136" s="11" t="s">
        <v>40</v>
      </c>
      <c r="L1136" s="11" t="s">
        <v>40</v>
      </c>
      <c r="AJ1136" s="12">
        <f t="shared" si="59"/>
        <v>0</v>
      </c>
      <c r="AK1136" s="12">
        <f t="shared" si="60"/>
        <v>0</v>
      </c>
    </row>
    <row r="1137" spans="1:37" ht="60" x14ac:dyDescent="0.3">
      <c r="A1137">
        <v>1137</v>
      </c>
      <c r="B1137" s="21" t="s">
        <v>168</v>
      </c>
      <c r="C1137" s="9" t="s">
        <v>1940</v>
      </c>
      <c r="D1137" s="8" t="s">
        <v>1638</v>
      </c>
      <c r="F1137" s="19" t="s">
        <v>1923</v>
      </c>
      <c r="I1137" s="8" t="s">
        <v>39</v>
      </c>
      <c r="J1137" s="11">
        <v>4.3</v>
      </c>
      <c r="K1137" s="11" t="s">
        <v>40</v>
      </c>
      <c r="L1137" s="11" t="s">
        <v>40</v>
      </c>
      <c r="AJ1137" s="12">
        <f t="shared" si="59"/>
        <v>0</v>
      </c>
      <c r="AK1137" s="12">
        <f t="shared" si="60"/>
        <v>0</v>
      </c>
    </row>
    <row r="1138" spans="1:37" ht="72" x14ac:dyDescent="0.3">
      <c r="A1138">
        <v>1138</v>
      </c>
      <c r="B1138" s="21"/>
      <c r="C1138" s="9" t="s">
        <v>1941</v>
      </c>
      <c r="D1138" s="8" t="s">
        <v>1638</v>
      </c>
      <c r="F1138" s="19" t="s">
        <v>1925</v>
      </c>
      <c r="I1138" s="8" t="s">
        <v>39</v>
      </c>
      <c r="J1138" s="11">
        <v>4.3</v>
      </c>
      <c r="K1138" s="11" t="s">
        <v>40</v>
      </c>
      <c r="L1138" s="11" t="s">
        <v>40</v>
      </c>
      <c r="AJ1138" s="12">
        <f t="shared" si="59"/>
        <v>0</v>
      </c>
      <c r="AK1138" s="12">
        <f t="shared" si="60"/>
        <v>0</v>
      </c>
    </row>
    <row r="1139" spans="1:37" ht="36" x14ac:dyDescent="0.3">
      <c r="A1139">
        <v>1139</v>
      </c>
      <c r="B1139" s="20"/>
      <c r="C1139" s="4" t="s">
        <v>1942</v>
      </c>
      <c r="D1139" s="3" t="s">
        <v>1638</v>
      </c>
      <c r="E1139" s="3"/>
      <c r="F1139" s="18" t="s">
        <v>1913</v>
      </c>
      <c r="I1139" s="3" t="s">
        <v>39</v>
      </c>
      <c r="J1139" s="6">
        <v>1.6</v>
      </c>
      <c r="K1139" s="6" t="s">
        <v>40</v>
      </c>
      <c r="L1139" s="6" t="s">
        <v>40</v>
      </c>
      <c r="M1139" s="6"/>
      <c r="N1139" s="3"/>
      <c r="O1139" s="6"/>
      <c r="AJ1139" s="12">
        <f t="shared" si="59"/>
        <v>0</v>
      </c>
      <c r="AK1139" s="12">
        <f t="shared" si="60"/>
        <v>0</v>
      </c>
    </row>
    <row r="1140" spans="1:37" ht="72" x14ac:dyDescent="0.3">
      <c r="A1140">
        <v>1140</v>
      </c>
      <c r="B1140" s="21"/>
      <c r="C1140" s="9" t="s">
        <v>1943</v>
      </c>
      <c r="D1140" s="8" t="s">
        <v>1638</v>
      </c>
      <c r="F1140" s="19" t="s">
        <v>1915</v>
      </c>
      <c r="I1140" s="8" t="s">
        <v>39</v>
      </c>
      <c r="J1140" s="11">
        <v>1.6</v>
      </c>
      <c r="K1140" s="11" t="s">
        <v>40</v>
      </c>
      <c r="L1140" s="11" t="s">
        <v>40</v>
      </c>
      <c r="AJ1140" s="12">
        <f t="shared" si="59"/>
        <v>0</v>
      </c>
      <c r="AK1140" s="12">
        <f t="shared" si="60"/>
        <v>0</v>
      </c>
    </row>
    <row r="1141" spans="1:37" ht="60" x14ac:dyDescent="0.3">
      <c r="A1141">
        <v>1141</v>
      </c>
      <c r="B1141" s="21"/>
      <c r="C1141" s="9" t="s">
        <v>1944</v>
      </c>
      <c r="D1141" s="8" t="s">
        <v>1638</v>
      </c>
      <c r="F1141" s="19" t="s">
        <v>1917</v>
      </c>
      <c r="I1141" s="8" t="s">
        <v>39</v>
      </c>
      <c r="J1141" s="11">
        <v>1.6</v>
      </c>
      <c r="K1141" s="11" t="s">
        <v>40</v>
      </c>
      <c r="L1141" s="11" t="s">
        <v>40</v>
      </c>
      <c r="AJ1141" s="12">
        <f t="shared" si="59"/>
        <v>0</v>
      </c>
      <c r="AK1141" s="12">
        <f t="shared" si="60"/>
        <v>0</v>
      </c>
    </row>
    <row r="1142" spans="1:37" ht="48" x14ac:dyDescent="0.3">
      <c r="A1142">
        <v>1142</v>
      </c>
      <c r="B1142" s="21"/>
      <c r="C1142" s="9" t="s">
        <v>1945</v>
      </c>
      <c r="D1142" s="8" t="s">
        <v>1638</v>
      </c>
      <c r="F1142" s="19" t="s">
        <v>1919</v>
      </c>
      <c r="I1142" s="8" t="s">
        <v>39</v>
      </c>
      <c r="J1142" s="11">
        <v>1.6</v>
      </c>
      <c r="K1142" s="11" t="s">
        <v>40</v>
      </c>
      <c r="L1142" s="11" t="s">
        <v>40</v>
      </c>
      <c r="AJ1142" s="12">
        <f t="shared" si="59"/>
        <v>0</v>
      </c>
      <c r="AK1142" s="12">
        <f t="shared" si="60"/>
        <v>0</v>
      </c>
    </row>
    <row r="1143" spans="1:37" ht="36" x14ac:dyDescent="0.3">
      <c r="A1143">
        <v>1143</v>
      </c>
      <c r="B1143" s="21"/>
      <c r="C1143" s="9" t="s">
        <v>1946</v>
      </c>
      <c r="D1143" s="8" t="s">
        <v>1638</v>
      </c>
      <c r="F1143" s="19" t="s">
        <v>1921</v>
      </c>
      <c r="I1143" s="8" t="s">
        <v>39</v>
      </c>
      <c r="J1143" s="11">
        <v>1.6</v>
      </c>
      <c r="K1143" s="11" t="s">
        <v>40</v>
      </c>
      <c r="L1143" s="11" t="s">
        <v>40</v>
      </c>
      <c r="AJ1143" s="12">
        <f t="shared" si="59"/>
        <v>0</v>
      </c>
      <c r="AK1143" s="12">
        <f t="shared" si="60"/>
        <v>0</v>
      </c>
    </row>
    <row r="1144" spans="1:37" ht="60" x14ac:dyDescent="0.3">
      <c r="A1144">
        <v>1144</v>
      </c>
      <c r="B1144" s="21"/>
      <c r="C1144" s="9" t="s">
        <v>1947</v>
      </c>
      <c r="D1144" s="8" t="s">
        <v>1638</v>
      </c>
      <c r="F1144" s="19" t="s">
        <v>1923</v>
      </c>
      <c r="I1144" s="8" t="s">
        <v>39</v>
      </c>
      <c r="J1144" s="11">
        <v>1.6</v>
      </c>
      <c r="K1144" s="11" t="s">
        <v>40</v>
      </c>
      <c r="L1144" s="11" t="s">
        <v>40</v>
      </c>
      <c r="AJ1144" s="12">
        <f t="shared" si="59"/>
        <v>0</v>
      </c>
      <c r="AK1144" s="12">
        <f t="shared" si="60"/>
        <v>0</v>
      </c>
    </row>
    <row r="1145" spans="1:37" ht="72" x14ac:dyDescent="0.3">
      <c r="A1145">
        <v>1145</v>
      </c>
      <c r="B1145" s="21"/>
      <c r="C1145" s="9" t="s">
        <v>1948</v>
      </c>
      <c r="D1145" s="8" t="s">
        <v>1638</v>
      </c>
      <c r="F1145" s="19" t="s">
        <v>1925</v>
      </c>
      <c r="I1145" s="8" t="s">
        <v>39</v>
      </c>
      <c r="J1145" s="11">
        <v>1.6</v>
      </c>
      <c r="K1145" s="11" t="s">
        <v>40</v>
      </c>
      <c r="L1145" s="11" t="s">
        <v>40</v>
      </c>
      <c r="AJ1145" s="12">
        <f t="shared" si="59"/>
        <v>0</v>
      </c>
      <c r="AK1145" s="12">
        <f t="shared" si="60"/>
        <v>0</v>
      </c>
    </row>
    <row r="1146" spans="1:37" ht="36" x14ac:dyDescent="0.3">
      <c r="A1146">
        <v>1146</v>
      </c>
      <c r="B1146" s="20"/>
      <c r="C1146" s="4" t="s">
        <v>1949</v>
      </c>
      <c r="D1146" s="3" t="s">
        <v>1638</v>
      </c>
      <c r="E1146" s="3"/>
      <c r="F1146" s="18" t="s">
        <v>1913</v>
      </c>
      <c r="I1146" s="3" t="s">
        <v>39</v>
      </c>
      <c r="J1146" s="6">
        <v>2</v>
      </c>
      <c r="K1146" s="6" t="s">
        <v>40</v>
      </c>
      <c r="L1146" s="6" t="s">
        <v>40</v>
      </c>
      <c r="M1146" s="6"/>
      <c r="N1146" s="3"/>
      <c r="O1146" s="6"/>
      <c r="AJ1146" s="12">
        <f t="shared" si="59"/>
        <v>0</v>
      </c>
      <c r="AK1146" s="12">
        <f t="shared" si="60"/>
        <v>0</v>
      </c>
    </row>
    <row r="1147" spans="1:37" ht="72" x14ac:dyDescent="0.3">
      <c r="A1147">
        <v>1147</v>
      </c>
      <c r="B1147" s="21"/>
      <c r="C1147" s="9" t="s">
        <v>1950</v>
      </c>
      <c r="D1147" s="8" t="s">
        <v>1638</v>
      </c>
      <c r="F1147" s="19" t="s">
        <v>1915</v>
      </c>
      <c r="I1147" s="8" t="s">
        <v>39</v>
      </c>
      <c r="J1147" s="11">
        <v>2</v>
      </c>
      <c r="K1147" s="11" t="s">
        <v>40</v>
      </c>
      <c r="L1147" s="11" t="s">
        <v>40</v>
      </c>
      <c r="AJ1147" s="12">
        <f t="shared" si="59"/>
        <v>0</v>
      </c>
      <c r="AK1147" s="12">
        <f t="shared" si="60"/>
        <v>0</v>
      </c>
    </row>
    <row r="1148" spans="1:37" ht="60" x14ac:dyDescent="0.3">
      <c r="A1148">
        <v>1148</v>
      </c>
      <c r="B1148" s="21"/>
      <c r="C1148" s="9" t="s">
        <v>1951</v>
      </c>
      <c r="D1148" s="8" t="s">
        <v>1638</v>
      </c>
      <c r="F1148" s="19" t="s">
        <v>1917</v>
      </c>
      <c r="I1148" s="8" t="s">
        <v>39</v>
      </c>
      <c r="J1148" s="11">
        <v>2</v>
      </c>
      <c r="K1148" s="11" t="s">
        <v>40</v>
      </c>
      <c r="L1148" s="11" t="s">
        <v>40</v>
      </c>
      <c r="AJ1148" s="12">
        <f t="shared" si="59"/>
        <v>0</v>
      </c>
      <c r="AK1148" s="12">
        <f t="shared" si="60"/>
        <v>0</v>
      </c>
    </row>
    <row r="1149" spans="1:37" ht="48" x14ac:dyDescent="0.3">
      <c r="A1149">
        <v>1149</v>
      </c>
      <c r="B1149" s="21"/>
      <c r="C1149" s="9" t="s">
        <v>1952</v>
      </c>
      <c r="D1149" s="8" t="s">
        <v>1638</v>
      </c>
      <c r="F1149" s="19" t="s">
        <v>1919</v>
      </c>
      <c r="I1149" s="8" t="s">
        <v>39</v>
      </c>
      <c r="J1149" s="11">
        <v>2</v>
      </c>
      <c r="K1149" s="11" t="s">
        <v>40</v>
      </c>
      <c r="L1149" s="11" t="s">
        <v>40</v>
      </c>
      <c r="AJ1149" s="12">
        <f t="shared" si="59"/>
        <v>0</v>
      </c>
      <c r="AK1149" s="12">
        <f t="shared" si="60"/>
        <v>0</v>
      </c>
    </row>
    <row r="1150" spans="1:37" ht="36" x14ac:dyDescent="0.3">
      <c r="A1150">
        <v>1150</v>
      </c>
      <c r="B1150" s="21"/>
      <c r="C1150" s="9" t="s">
        <v>1953</v>
      </c>
      <c r="D1150" s="8" t="s">
        <v>1638</v>
      </c>
      <c r="F1150" s="19" t="s">
        <v>1921</v>
      </c>
      <c r="I1150" s="8" t="s">
        <v>39</v>
      </c>
      <c r="J1150" s="11">
        <v>2</v>
      </c>
      <c r="K1150" s="11" t="s">
        <v>40</v>
      </c>
      <c r="L1150" s="11" t="s">
        <v>40</v>
      </c>
      <c r="AJ1150" s="12">
        <f t="shared" ref="AJ1150:AJ1188" si="61">AU1150*$O$2</f>
        <v>0</v>
      </c>
      <c r="AK1150" s="12">
        <f t="shared" ref="AK1150:AK1213" si="62">AJ1150*AM1150</f>
        <v>0</v>
      </c>
    </row>
    <row r="1151" spans="1:37" ht="60" x14ac:dyDescent="0.3">
      <c r="A1151">
        <v>1151</v>
      </c>
      <c r="B1151" s="21"/>
      <c r="C1151" s="9" t="s">
        <v>1954</v>
      </c>
      <c r="D1151" s="8" t="s">
        <v>1638</v>
      </c>
      <c r="F1151" s="19" t="s">
        <v>1923</v>
      </c>
      <c r="I1151" s="8" t="s">
        <v>39</v>
      </c>
      <c r="J1151" s="11">
        <v>2</v>
      </c>
      <c r="K1151" s="11" t="s">
        <v>40</v>
      </c>
      <c r="L1151" s="11" t="s">
        <v>40</v>
      </c>
      <c r="AJ1151" s="12">
        <f t="shared" si="61"/>
        <v>0</v>
      </c>
      <c r="AK1151" s="12">
        <f t="shared" si="62"/>
        <v>0</v>
      </c>
    </row>
    <row r="1152" spans="1:37" ht="72" x14ac:dyDescent="0.3">
      <c r="A1152">
        <v>1152</v>
      </c>
      <c r="B1152" s="21"/>
      <c r="C1152" s="9" t="s">
        <v>1955</v>
      </c>
      <c r="D1152" s="8" t="s">
        <v>1638</v>
      </c>
      <c r="F1152" s="19" t="s">
        <v>1925</v>
      </c>
      <c r="I1152" s="8" t="s">
        <v>39</v>
      </c>
      <c r="J1152" s="11">
        <v>2</v>
      </c>
      <c r="K1152" s="11" t="s">
        <v>40</v>
      </c>
      <c r="L1152" s="11" t="s">
        <v>40</v>
      </c>
      <c r="AJ1152" s="12">
        <f t="shared" si="61"/>
        <v>0</v>
      </c>
      <c r="AK1152" s="12">
        <f t="shared" si="62"/>
        <v>0</v>
      </c>
    </row>
    <row r="1153" spans="1:37" ht="36" x14ac:dyDescent="0.3">
      <c r="A1153">
        <v>1153</v>
      </c>
      <c r="B1153" s="20"/>
      <c r="C1153" s="4" t="s">
        <v>1956</v>
      </c>
      <c r="D1153" s="3" t="s">
        <v>1638</v>
      </c>
      <c r="E1153" s="3"/>
      <c r="F1153" s="18" t="s">
        <v>1913</v>
      </c>
      <c r="I1153" s="3" t="s">
        <v>39</v>
      </c>
      <c r="J1153" s="6">
        <v>2.6</v>
      </c>
      <c r="K1153" s="6" t="s">
        <v>40</v>
      </c>
      <c r="L1153" s="6" t="s">
        <v>40</v>
      </c>
      <c r="M1153" s="6">
        <v>256</v>
      </c>
      <c r="N1153" s="3"/>
      <c r="O1153" s="6"/>
      <c r="AJ1153" s="12">
        <f t="shared" si="61"/>
        <v>0</v>
      </c>
      <c r="AK1153" s="12">
        <f t="shared" si="62"/>
        <v>0</v>
      </c>
    </row>
    <row r="1154" spans="1:37" ht="72" x14ac:dyDescent="0.3">
      <c r="A1154">
        <v>1154</v>
      </c>
      <c r="B1154" s="21"/>
      <c r="C1154" s="9" t="s">
        <v>1957</v>
      </c>
      <c r="D1154" s="8" t="s">
        <v>1638</v>
      </c>
      <c r="F1154" s="19" t="s">
        <v>1915</v>
      </c>
      <c r="I1154" s="8" t="s">
        <v>39</v>
      </c>
      <c r="J1154" s="11">
        <v>2.6</v>
      </c>
      <c r="K1154" s="11" t="s">
        <v>40</v>
      </c>
      <c r="L1154" s="11" t="s">
        <v>40</v>
      </c>
      <c r="AJ1154" s="12">
        <f t="shared" si="61"/>
        <v>0</v>
      </c>
      <c r="AK1154" s="12">
        <f t="shared" si="62"/>
        <v>0</v>
      </c>
    </row>
    <row r="1155" spans="1:37" ht="60" x14ac:dyDescent="0.3">
      <c r="A1155">
        <v>1155</v>
      </c>
      <c r="B1155" s="21"/>
      <c r="C1155" s="9" t="s">
        <v>1958</v>
      </c>
      <c r="D1155" s="8" t="s">
        <v>1638</v>
      </c>
      <c r="F1155" s="19" t="s">
        <v>1917</v>
      </c>
      <c r="I1155" s="8" t="s">
        <v>39</v>
      </c>
      <c r="J1155" s="11">
        <v>2.6</v>
      </c>
      <c r="K1155" s="11" t="s">
        <v>40</v>
      </c>
      <c r="L1155" s="11" t="s">
        <v>40</v>
      </c>
      <c r="AJ1155" s="12">
        <f t="shared" si="61"/>
        <v>0</v>
      </c>
      <c r="AK1155" s="12">
        <f t="shared" si="62"/>
        <v>0</v>
      </c>
    </row>
    <row r="1156" spans="1:37" ht="48" x14ac:dyDescent="0.3">
      <c r="A1156">
        <v>1156</v>
      </c>
      <c r="B1156" s="21"/>
      <c r="C1156" s="9" t="s">
        <v>1959</v>
      </c>
      <c r="D1156" s="8" t="s">
        <v>1638</v>
      </c>
      <c r="F1156" s="19" t="s">
        <v>1919</v>
      </c>
      <c r="I1156" s="8" t="s">
        <v>39</v>
      </c>
      <c r="J1156" s="11">
        <v>2.6</v>
      </c>
      <c r="K1156" s="11" t="s">
        <v>40</v>
      </c>
      <c r="L1156" s="11" t="s">
        <v>40</v>
      </c>
      <c r="AJ1156" s="12">
        <f t="shared" si="61"/>
        <v>0</v>
      </c>
      <c r="AK1156" s="12">
        <f t="shared" si="62"/>
        <v>0</v>
      </c>
    </row>
    <row r="1157" spans="1:37" ht="36" x14ac:dyDescent="0.3">
      <c r="A1157">
        <v>1157</v>
      </c>
      <c r="B1157" s="21"/>
      <c r="C1157" s="9" t="s">
        <v>1960</v>
      </c>
      <c r="D1157" s="8" t="s">
        <v>1638</v>
      </c>
      <c r="F1157" s="19" t="s">
        <v>1921</v>
      </c>
      <c r="I1157" s="8" t="s">
        <v>39</v>
      </c>
      <c r="J1157" s="11">
        <v>2.6</v>
      </c>
      <c r="K1157" s="11" t="s">
        <v>40</v>
      </c>
      <c r="L1157" s="11" t="s">
        <v>40</v>
      </c>
      <c r="AJ1157" s="12">
        <f t="shared" si="61"/>
        <v>0</v>
      </c>
      <c r="AK1157" s="12">
        <f t="shared" si="62"/>
        <v>0</v>
      </c>
    </row>
    <row r="1158" spans="1:37" ht="60" x14ac:dyDescent="0.3">
      <c r="A1158">
        <v>1158</v>
      </c>
      <c r="B1158" s="21"/>
      <c r="C1158" s="9" t="s">
        <v>1961</v>
      </c>
      <c r="D1158" s="8" t="s">
        <v>1638</v>
      </c>
      <c r="F1158" s="19" t="s">
        <v>1923</v>
      </c>
      <c r="I1158" s="8" t="s">
        <v>39</v>
      </c>
      <c r="J1158" s="11">
        <v>2.6</v>
      </c>
      <c r="K1158" s="11" t="s">
        <v>40</v>
      </c>
      <c r="L1158" s="11" t="s">
        <v>40</v>
      </c>
      <c r="AJ1158" s="12">
        <f t="shared" si="61"/>
        <v>0</v>
      </c>
      <c r="AK1158" s="12">
        <f t="shared" si="62"/>
        <v>0</v>
      </c>
    </row>
    <row r="1159" spans="1:37" ht="72" x14ac:dyDescent="0.3">
      <c r="A1159">
        <v>1159</v>
      </c>
      <c r="B1159" s="21"/>
      <c r="C1159" s="9" t="s">
        <v>1962</v>
      </c>
      <c r="D1159" s="8" t="s">
        <v>1638</v>
      </c>
      <c r="F1159" s="19" t="s">
        <v>1925</v>
      </c>
      <c r="I1159" s="8" t="s">
        <v>39</v>
      </c>
      <c r="J1159" s="11">
        <v>2.6</v>
      </c>
      <c r="K1159" s="11" t="s">
        <v>40</v>
      </c>
      <c r="L1159" s="11" t="s">
        <v>40</v>
      </c>
      <c r="AJ1159" s="12">
        <f t="shared" si="61"/>
        <v>0</v>
      </c>
      <c r="AK1159" s="12">
        <f t="shared" si="62"/>
        <v>0</v>
      </c>
    </row>
    <row r="1160" spans="1:37" ht="36" x14ac:dyDescent="0.3">
      <c r="A1160">
        <v>1160</v>
      </c>
      <c r="B1160" s="20"/>
      <c r="C1160" s="4" t="s">
        <v>1963</v>
      </c>
      <c r="D1160" s="3" t="s">
        <v>1638</v>
      </c>
      <c r="E1160" s="3"/>
      <c r="F1160" s="18" t="s">
        <v>1913</v>
      </c>
      <c r="I1160" s="3" t="s">
        <v>39</v>
      </c>
      <c r="J1160" s="6">
        <v>1.6</v>
      </c>
      <c r="K1160" s="6" t="s">
        <v>40</v>
      </c>
      <c r="L1160" s="6" t="s">
        <v>40</v>
      </c>
      <c r="M1160" s="6"/>
      <c r="N1160" s="3"/>
      <c r="O1160" s="6"/>
      <c r="AJ1160" s="12">
        <f t="shared" si="61"/>
        <v>0</v>
      </c>
      <c r="AK1160" s="12">
        <f t="shared" si="62"/>
        <v>0</v>
      </c>
    </row>
    <row r="1161" spans="1:37" ht="72" x14ac:dyDescent="0.3">
      <c r="A1161">
        <v>1161</v>
      </c>
      <c r="B1161" s="21"/>
      <c r="C1161" s="9" t="s">
        <v>1964</v>
      </c>
      <c r="D1161" s="8" t="s">
        <v>1638</v>
      </c>
      <c r="F1161" s="19" t="s">
        <v>1915</v>
      </c>
      <c r="I1161" s="8" t="s">
        <v>39</v>
      </c>
      <c r="J1161" s="11">
        <v>1.6</v>
      </c>
      <c r="K1161" s="11" t="s">
        <v>40</v>
      </c>
      <c r="L1161" s="11" t="s">
        <v>40</v>
      </c>
      <c r="AJ1161" s="12">
        <f t="shared" si="61"/>
        <v>0</v>
      </c>
      <c r="AK1161" s="12">
        <f t="shared" si="62"/>
        <v>0</v>
      </c>
    </row>
    <row r="1162" spans="1:37" ht="60" x14ac:dyDescent="0.3">
      <c r="A1162">
        <v>1162</v>
      </c>
      <c r="B1162" s="21"/>
      <c r="C1162" s="9" t="s">
        <v>1965</v>
      </c>
      <c r="D1162" s="8" t="s">
        <v>1638</v>
      </c>
      <c r="F1162" s="19" t="s">
        <v>1917</v>
      </c>
      <c r="I1162" s="8" t="s">
        <v>39</v>
      </c>
      <c r="J1162" s="11">
        <v>1.6</v>
      </c>
      <c r="K1162" s="11" t="s">
        <v>40</v>
      </c>
      <c r="L1162" s="11" t="s">
        <v>40</v>
      </c>
      <c r="AJ1162" s="12">
        <f t="shared" si="61"/>
        <v>0</v>
      </c>
      <c r="AK1162" s="12">
        <f t="shared" si="62"/>
        <v>0</v>
      </c>
    </row>
    <row r="1163" spans="1:37" ht="48" x14ac:dyDescent="0.3">
      <c r="A1163">
        <v>1163</v>
      </c>
      <c r="B1163" s="21"/>
      <c r="C1163" s="9" t="s">
        <v>1966</v>
      </c>
      <c r="D1163" s="8" t="s">
        <v>1638</v>
      </c>
      <c r="F1163" s="19" t="s">
        <v>1919</v>
      </c>
      <c r="I1163" s="8" t="s">
        <v>39</v>
      </c>
      <c r="J1163" s="11">
        <v>1.6</v>
      </c>
      <c r="K1163" s="11" t="s">
        <v>40</v>
      </c>
      <c r="L1163" s="11" t="s">
        <v>40</v>
      </c>
      <c r="AJ1163" s="12">
        <f t="shared" si="61"/>
        <v>0</v>
      </c>
      <c r="AK1163" s="12">
        <f t="shared" si="62"/>
        <v>0</v>
      </c>
    </row>
    <row r="1164" spans="1:37" ht="36" x14ac:dyDescent="0.3">
      <c r="A1164">
        <v>1164</v>
      </c>
      <c r="B1164" s="21"/>
      <c r="C1164" s="9" t="s">
        <v>1967</v>
      </c>
      <c r="D1164" s="8" t="s">
        <v>1638</v>
      </c>
      <c r="F1164" s="19" t="s">
        <v>1921</v>
      </c>
      <c r="I1164" s="8" t="s">
        <v>39</v>
      </c>
      <c r="J1164" s="11">
        <v>1.6</v>
      </c>
      <c r="K1164" s="11" t="s">
        <v>40</v>
      </c>
      <c r="L1164" s="11" t="s">
        <v>40</v>
      </c>
      <c r="AJ1164" s="12">
        <f t="shared" si="61"/>
        <v>0</v>
      </c>
      <c r="AK1164" s="12">
        <f t="shared" si="62"/>
        <v>0</v>
      </c>
    </row>
    <row r="1165" spans="1:37" ht="60" x14ac:dyDescent="0.3">
      <c r="A1165">
        <v>1165</v>
      </c>
      <c r="B1165" s="21"/>
      <c r="C1165" s="9" t="s">
        <v>1968</v>
      </c>
      <c r="D1165" s="8" t="s">
        <v>1638</v>
      </c>
      <c r="F1165" s="19" t="s">
        <v>1923</v>
      </c>
      <c r="I1165" s="8" t="s">
        <v>39</v>
      </c>
      <c r="J1165" s="11">
        <v>1.6</v>
      </c>
      <c r="K1165" s="11" t="s">
        <v>40</v>
      </c>
      <c r="L1165" s="11" t="s">
        <v>40</v>
      </c>
      <c r="AJ1165" s="12">
        <f t="shared" si="61"/>
        <v>0</v>
      </c>
      <c r="AK1165" s="12">
        <f t="shared" si="62"/>
        <v>0</v>
      </c>
    </row>
    <row r="1166" spans="1:37" ht="72" x14ac:dyDescent="0.3">
      <c r="A1166">
        <v>1166</v>
      </c>
      <c r="B1166" s="21"/>
      <c r="C1166" s="9" t="s">
        <v>1969</v>
      </c>
      <c r="D1166" s="8" t="s">
        <v>1638</v>
      </c>
      <c r="F1166" s="19" t="s">
        <v>1925</v>
      </c>
      <c r="I1166" s="8" t="s">
        <v>39</v>
      </c>
      <c r="J1166" s="11">
        <v>1.6</v>
      </c>
      <c r="K1166" s="11" t="s">
        <v>40</v>
      </c>
      <c r="L1166" s="11" t="s">
        <v>40</v>
      </c>
      <c r="AJ1166" s="12">
        <f t="shared" si="61"/>
        <v>0</v>
      </c>
      <c r="AK1166" s="12">
        <f t="shared" si="62"/>
        <v>0</v>
      </c>
    </row>
    <row r="1167" spans="1:37" ht="36" x14ac:dyDescent="0.3">
      <c r="A1167">
        <v>1167</v>
      </c>
      <c r="B1167" s="20"/>
      <c r="C1167" s="4" t="s">
        <v>1970</v>
      </c>
      <c r="D1167" s="3" t="s">
        <v>1638</v>
      </c>
      <c r="E1167" s="3"/>
      <c r="F1167" s="18" t="s">
        <v>1913</v>
      </c>
      <c r="I1167" s="3" t="s">
        <v>39</v>
      </c>
      <c r="J1167" s="6">
        <v>2</v>
      </c>
      <c r="K1167" s="6" t="s">
        <v>40</v>
      </c>
      <c r="L1167" s="6" t="s">
        <v>40</v>
      </c>
      <c r="M1167" s="6"/>
      <c r="N1167" s="3"/>
      <c r="O1167" s="6"/>
      <c r="AJ1167" s="12">
        <f t="shared" si="61"/>
        <v>0</v>
      </c>
      <c r="AK1167" s="12">
        <f t="shared" si="62"/>
        <v>0</v>
      </c>
    </row>
    <row r="1168" spans="1:37" ht="72" x14ac:dyDescent="0.3">
      <c r="A1168">
        <v>1168</v>
      </c>
      <c r="B1168" s="21"/>
      <c r="C1168" s="9" t="s">
        <v>1971</v>
      </c>
      <c r="D1168" s="8" t="s">
        <v>1638</v>
      </c>
      <c r="F1168" s="19" t="s">
        <v>1915</v>
      </c>
      <c r="I1168" s="8" t="s">
        <v>39</v>
      </c>
      <c r="J1168" s="11">
        <v>2</v>
      </c>
      <c r="K1168" s="11" t="s">
        <v>40</v>
      </c>
      <c r="L1168" s="11" t="s">
        <v>40</v>
      </c>
      <c r="AJ1168" s="12">
        <f t="shared" si="61"/>
        <v>0</v>
      </c>
      <c r="AK1168" s="12">
        <f t="shared" si="62"/>
        <v>0</v>
      </c>
    </row>
    <row r="1169" spans="1:37" ht="60" x14ac:dyDescent="0.3">
      <c r="A1169">
        <v>1169</v>
      </c>
      <c r="B1169" s="21"/>
      <c r="C1169" s="9" t="s">
        <v>1972</v>
      </c>
      <c r="D1169" s="8" t="s">
        <v>1638</v>
      </c>
      <c r="F1169" s="19" t="s">
        <v>1917</v>
      </c>
      <c r="I1169" s="8" t="s">
        <v>39</v>
      </c>
      <c r="J1169" s="11">
        <v>2</v>
      </c>
      <c r="K1169" s="11" t="s">
        <v>40</v>
      </c>
      <c r="L1169" s="11" t="s">
        <v>40</v>
      </c>
      <c r="AJ1169" s="12">
        <f t="shared" si="61"/>
        <v>0</v>
      </c>
      <c r="AK1169" s="12">
        <f t="shared" si="62"/>
        <v>0</v>
      </c>
    </row>
    <row r="1170" spans="1:37" ht="48" x14ac:dyDescent="0.3">
      <c r="A1170">
        <v>1170</v>
      </c>
      <c r="B1170" s="21"/>
      <c r="C1170" s="9" t="s">
        <v>1973</v>
      </c>
      <c r="D1170" s="8" t="s">
        <v>1638</v>
      </c>
      <c r="F1170" s="19" t="s">
        <v>1919</v>
      </c>
      <c r="I1170" s="8" t="s">
        <v>39</v>
      </c>
      <c r="J1170" s="11">
        <v>2</v>
      </c>
      <c r="K1170" s="11" t="s">
        <v>40</v>
      </c>
      <c r="L1170" s="11" t="s">
        <v>40</v>
      </c>
      <c r="AJ1170" s="12">
        <f t="shared" si="61"/>
        <v>0</v>
      </c>
      <c r="AK1170" s="12">
        <f t="shared" si="62"/>
        <v>0</v>
      </c>
    </row>
    <row r="1171" spans="1:37" ht="36" x14ac:dyDescent="0.3">
      <c r="A1171">
        <v>1171</v>
      </c>
      <c r="B1171" s="21"/>
      <c r="C1171" s="9" t="s">
        <v>1974</v>
      </c>
      <c r="D1171" s="8" t="s">
        <v>1638</v>
      </c>
      <c r="F1171" s="19" t="s">
        <v>1921</v>
      </c>
      <c r="I1171" s="8" t="s">
        <v>39</v>
      </c>
      <c r="J1171" s="11">
        <v>2</v>
      </c>
      <c r="K1171" s="11" t="s">
        <v>40</v>
      </c>
      <c r="L1171" s="11" t="s">
        <v>40</v>
      </c>
      <c r="AJ1171" s="12">
        <f t="shared" si="61"/>
        <v>0</v>
      </c>
      <c r="AK1171" s="12">
        <f t="shared" si="62"/>
        <v>0</v>
      </c>
    </row>
    <row r="1172" spans="1:37" ht="60" x14ac:dyDescent="0.3">
      <c r="A1172">
        <v>1172</v>
      </c>
      <c r="B1172" s="21"/>
      <c r="C1172" s="9" t="s">
        <v>1975</v>
      </c>
      <c r="D1172" s="8" t="s">
        <v>1638</v>
      </c>
      <c r="F1172" s="19" t="s">
        <v>1923</v>
      </c>
      <c r="I1172" s="8" t="s">
        <v>39</v>
      </c>
      <c r="J1172" s="11">
        <v>2</v>
      </c>
      <c r="K1172" s="11" t="s">
        <v>40</v>
      </c>
      <c r="L1172" s="11" t="s">
        <v>40</v>
      </c>
      <c r="AJ1172" s="12">
        <f t="shared" si="61"/>
        <v>0</v>
      </c>
      <c r="AK1172" s="12">
        <f t="shared" si="62"/>
        <v>0</v>
      </c>
    </row>
    <row r="1173" spans="1:37" ht="72" x14ac:dyDescent="0.3">
      <c r="A1173">
        <v>1173</v>
      </c>
      <c r="B1173" s="21"/>
      <c r="C1173" s="9" t="s">
        <v>1976</v>
      </c>
      <c r="D1173" s="8" t="s">
        <v>1638</v>
      </c>
      <c r="F1173" s="19" t="s">
        <v>1925</v>
      </c>
      <c r="I1173" s="8" t="s">
        <v>39</v>
      </c>
      <c r="J1173" s="11">
        <v>2</v>
      </c>
      <c r="K1173" s="11" t="s">
        <v>40</v>
      </c>
      <c r="L1173" s="11" t="s">
        <v>40</v>
      </c>
      <c r="AJ1173" s="12">
        <f t="shared" si="61"/>
        <v>0</v>
      </c>
      <c r="AK1173" s="12">
        <f t="shared" si="62"/>
        <v>0</v>
      </c>
    </row>
    <row r="1174" spans="1:37" ht="36" x14ac:dyDescent="0.3">
      <c r="A1174">
        <v>1174</v>
      </c>
      <c r="B1174" s="20"/>
      <c r="C1174" s="4" t="s">
        <v>1977</v>
      </c>
      <c r="D1174" s="3" t="s">
        <v>1638</v>
      </c>
      <c r="E1174" s="3"/>
      <c r="F1174" s="18" t="s">
        <v>1913</v>
      </c>
      <c r="I1174" s="3" t="s">
        <v>39</v>
      </c>
      <c r="J1174" s="6">
        <v>2.6</v>
      </c>
      <c r="K1174" s="6" t="s">
        <v>40</v>
      </c>
      <c r="L1174" s="6" t="s">
        <v>40</v>
      </c>
      <c r="M1174" s="6"/>
      <c r="N1174" s="3"/>
      <c r="O1174" s="6"/>
      <c r="AJ1174" s="12">
        <f t="shared" si="61"/>
        <v>0</v>
      </c>
      <c r="AK1174" s="12">
        <f t="shared" si="62"/>
        <v>0</v>
      </c>
    </row>
    <row r="1175" spans="1:37" ht="72" x14ac:dyDescent="0.3">
      <c r="A1175">
        <v>1175</v>
      </c>
      <c r="B1175" s="21"/>
      <c r="C1175" s="9" t="s">
        <v>1978</v>
      </c>
      <c r="D1175" s="8" t="s">
        <v>1638</v>
      </c>
      <c r="F1175" s="19" t="s">
        <v>1915</v>
      </c>
      <c r="I1175" s="8" t="s">
        <v>39</v>
      </c>
      <c r="J1175" s="11">
        <v>2.6</v>
      </c>
      <c r="K1175" s="11" t="s">
        <v>40</v>
      </c>
      <c r="L1175" s="11" t="s">
        <v>40</v>
      </c>
      <c r="AJ1175" s="12">
        <f t="shared" si="61"/>
        <v>0</v>
      </c>
      <c r="AK1175" s="12">
        <f t="shared" si="62"/>
        <v>0</v>
      </c>
    </row>
    <row r="1176" spans="1:37" ht="60" x14ac:dyDescent="0.3">
      <c r="A1176">
        <v>1176</v>
      </c>
      <c r="B1176" s="21"/>
      <c r="C1176" s="9" t="s">
        <v>1979</v>
      </c>
      <c r="D1176" s="8" t="s">
        <v>1638</v>
      </c>
      <c r="F1176" s="19" t="s">
        <v>1917</v>
      </c>
      <c r="I1176" s="8" t="s">
        <v>39</v>
      </c>
      <c r="J1176" s="11">
        <v>2.6</v>
      </c>
      <c r="K1176" s="11" t="s">
        <v>40</v>
      </c>
      <c r="L1176" s="11" t="s">
        <v>40</v>
      </c>
      <c r="AJ1176" s="12">
        <f t="shared" si="61"/>
        <v>0</v>
      </c>
      <c r="AK1176" s="12">
        <f t="shared" si="62"/>
        <v>0</v>
      </c>
    </row>
    <row r="1177" spans="1:37" ht="48" x14ac:dyDescent="0.3">
      <c r="A1177">
        <v>1177</v>
      </c>
      <c r="B1177" s="21"/>
      <c r="C1177" s="9" t="s">
        <v>1980</v>
      </c>
      <c r="D1177" s="8" t="s">
        <v>1638</v>
      </c>
      <c r="F1177" s="19" t="s">
        <v>1919</v>
      </c>
      <c r="I1177" s="8" t="s">
        <v>39</v>
      </c>
      <c r="J1177" s="11">
        <v>2.6</v>
      </c>
      <c r="K1177" s="11" t="s">
        <v>40</v>
      </c>
      <c r="L1177" s="11" t="s">
        <v>40</v>
      </c>
      <c r="AJ1177" s="12">
        <f t="shared" si="61"/>
        <v>0</v>
      </c>
      <c r="AK1177" s="12">
        <f t="shared" si="62"/>
        <v>0</v>
      </c>
    </row>
    <row r="1178" spans="1:37" ht="36" x14ac:dyDescent="0.3">
      <c r="A1178">
        <v>1178</v>
      </c>
      <c r="B1178" s="21"/>
      <c r="C1178" s="9" t="s">
        <v>1981</v>
      </c>
      <c r="D1178" s="8" t="s">
        <v>1638</v>
      </c>
      <c r="F1178" s="19" t="s">
        <v>1921</v>
      </c>
      <c r="I1178" s="8" t="s">
        <v>39</v>
      </c>
      <c r="J1178" s="11">
        <v>2.6</v>
      </c>
      <c r="K1178" s="11" t="s">
        <v>40</v>
      </c>
      <c r="L1178" s="11" t="s">
        <v>40</v>
      </c>
      <c r="AJ1178" s="12">
        <f t="shared" si="61"/>
        <v>0</v>
      </c>
      <c r="AK1178" s="12">
        <f t="shared" si="62"/>
        <v>0</v>
      </c>
    </row>
    <row r="1179" spans="1:37" ht="60" x14ac:dyDescent="0.3">
      <c r="A1179">
        <v>1179</v>
      </c>
      <c r="B1179" s="21"/>
      <c r="C1179" s="9" t="s">
        <v>1982</v>
      </c>
      <c r="D1179" s="8" t="s">
        <v>1638</v>
      </c>
      <c r="F1179" s="19" t="s">
        <v>1923</v>
      </c>
      <c r="I1179" s="8" t="s">
        <v>39</v>
      </c>
      <c r="J1179" s="11">
        <v>2.6</v>
      </c>
      <c r="K1179" s="11" t="s">
        <v>40</v>
      </c>
      <c r="L1179" s="11" t="s">
        <v>40</v>
      </c>
      <c r="AJ1179" s="12">
        <f t="shared" si="61"/>
        <v>0</v>
      </c>
      <c r="AK1179" s="12">
        <f t="shared" si="62"/>
        <v>0</v>
      </c>
    </row>
    <row r="1180" spans="1:37" ht="72" x14ac:dyDescent="0.3">
      <c r="A1180">
        <v>1180</v>
      </c>
      <c r="B1180" s="21"/>
      <c r="C1180" s="9" t="s">
        <v>1983</v>
      </c>
      <c r="D1180" s="8" t="s">
        <v>1638</v>
      </c>
      <c r="F1180" s="19" t="s">
        <v>1925</v>
      </c>
      <c r="I1180" s="8" t="s">
        <v>39</v>
      </c>
      <c r="J1180" s="11">
        <v>2.6</v>
      </c>
      <c r="K1180" s="11" t="s">
        <v>40</v>
      </c>
      <c r="L1180" s="11" t="s">
        <v>40</v>
      </c>
      <c r="AJ1180" s="12">
        <f t="shared" si="61"/>
        <v>0</v>
      </c>
      <c r="AK1180" s="12">
        <f t="shared" si="62"/>
        <v>0</v>
      </c>
    </row>
    <row r="1181" spans="1:37" ht="48" x14ac:dyDescent="0.3">
      <c r="A1181">
        <v>1181</v>
      </c>
      <c r="B1181" s="21" t="s">
        <v>168</v>
      </c>
      <c r="C1181" s="9" t="s">
        <v>1984</v>
      </c>
      <c r="D1181" s="8" t="s">
        <v>1638</v>
      </c>
      <c r="F1181" s="19" t="s">
        <v>1985</v>
      </c>
      <c r="I1181" s="8" t="s">
        <v>39</v>
      </c>
      <c r="AJ1181" s="12">
        <f t="shared" si="61"/>
        <v>0</v>
      </c>
      <c r="AK1181" s="12">
        <f t="shared" si="62"/>
        <v>0</v>
      </c>
    </row>
    <row r="1182" spans="1:37" ht="48" x14ac:dyDescent="0.3">
      <c r="A1182">
        <v>1182</v>
      </c>
      <c r="B1182" s="21" t="s">
        <v>168</v>
      </c>
      <c r="C1182" s="9" t="s">
        <v>1986</v>
      </c>
      <c r="D1182" s="8" t="s">
        <v>1638</v>
      </c>
      <c r="F1182" s="19" t="s">
        <v>1987</v>
      </c>
      <c r="I1182" s="8" t="s">
        <v>39</v>
      </c>
      <c r="AJ1182" s="12">
        <f t="shared" si="61"/>
        <v>0</v>
      </c>
      <c r="AK1182" s="12">
        <f t="shared" si="62"/>
        <v>0</v>
      </c>
    </row>
    <row r="1183" spans="1:37" ht="48" x14ac:dyDescent="0.3">
      <c r="A1183">
        <v>1183</v>
      </c>
      <c r="B1183" s="21" t="s">
        <v>168</v>
      </c>
      <c r="C1183" s="9" t="s">
        <v>1988</v>
      </c>
      <c r="D1183" s="8" t="s">
        <v>1638</v>
      </c>
      <c r="F1183" s="19" t="s">
        <v>1989</v>
      </c>
      <c r="I1183" s="8" t="s">
        <v>39</v>
      </c>
      <c r="AJ1183" s="12">
        <f t="shared" si="61"/>
        <v>0</v>
      </c>
      <c r="AK1183" s="12">
        <f t="shared" si="62"/>
        <v>0</v>
      </c>
    </row>
    <row r="1184" spans="1:37" ht="48" x14ac:dyDescent="0.3">
      <c r="A1184">
        <v>1184</v>
      </c>
      <c r="B1184" s="21" t="s">
        <v>168</v>
      </c>
      <c r="C1184" s="9" t="s">
        <v>1990</v>
      </c>
      <c r="D1184" s="8" t="s">
        <v>1638</v>
      </c>
      <c r="F1184" s="19" t="s">
        <v>1991</v>
      </c>
      <c r="I1184" s="8" t="s">
        <v>39</v>
      </c>
      <c r="AJ1184" s="12">
        <f t="shared" si="61"/>
        <v>0</v>
      </c>
      <c r="AK1184" s="12">
        <f t="shared" si="62"/>
        <v>0</v>
      </c>
    </row>
    <row r="1185" spans="1:37" ht="48" x14ac:dyDescent="0.3">
      <c r="A1185">
        <v>1185</v>
      </c>
      <c r="B1185" s="21" t="s">
        <v>168</v>
      </c>
      <c r="C1185" s="9" t="s">
        <v>1992</v>
      </c>
      <c r="D1185" s="8" t="s">
        <v>1638</v>
      </c>
      <c r="F1185" s="19" t="s">
        <v>1993</v>
      </c>
      <c r="I1185" s="8" t="s">
        <v>39</v>
      </c>
      <c r="AJ1185" s="12">
        <f t="shared" si="61"/>
        <v>0</v>
      </c>
      <c r="AK1185" s="12">
        <f t="shared" si="62"/>
        <v>0</v>
      </c>
    </row>
    <row r="1186" spans="1:37" ht="48" x14ac:dyDescent="0.3">
      <c r="A1186">
        <v>1186</v>
      </c>
      <c r="B1186" s="21" t="s">
        <v>168</v>
      </c>
      <c r="C1186" s="9" t="s">
        <v>1994</v>
      </c>
      <c r="D1186" s="8" t="s">
        <v>1638</v>
      </c>
      <c r="F1186" s="19" t="s">
        <v>1995</v>
      </c>
      <c r="I1186" s="8" t="s">
        <v>39</v>
      </c>
      <c r="AJ1186" s="12">
        <f t="shared" si="61"/>
        <v>0</v>
      </c>
      <c r="AK1186" s="12">
        <f t="shared" si="62"/>
        <v>0</v>
      </c>
    </row>
    <row r="1187" spans="1:37" ht="48" x14ac:dyDescent="0.3">
      <c r="A1187">
        <v>1187</v>
      </c>
      <c r="B1187" s="21" t="s">
        <v>168</v>
      </c>
      <c r="C1187" s="9" t="s">
        <v>1996</v>
      </c>
      <c r="D1187" s="8" t="s">
        <v>1638</v>
      </c>
      <c r="F1187" s="19" t="s">
        <v>1997</v>
      </c>
      <c r="I1187" s="8" t="s">
        <v>39</v>
      </c>
      <c r="J1187" s="11">
        <v>1</v>
      </c>
      <c r="K1187" s="11" t="s">
        <v>40</v>
      </c>
      <c r="L1187" s="11" t="s">
        <v>40</v>
      </c>
      <c r="AJ1187" s="12">
        <f t="shared" si="61"/>
        <v>0</v>
      </c>
      <c r="AK1187" s="12">
        <f t="shared" si="62"/>
        <v>0</v>
      </c>
    </row>
    <row r="1188" spans="1:37" ht="36" x14ac:dyDescent="0.3">
      <c r="A1188">
        <v>1188</v>
      </c>
      <c r="B1188" s="21" t="s">
        <v>168</v>
      </c>
      <c r="C1188" s="9" t="s">
        <v>1998</v>
      </c>
      <c r="D1188" s="8" t="s">
        <v>1638</v>
      </c>
      <c r="F1188" s="19" t="s">
        <v>1999</v>
      </c>
      <c r="I1188" s="8" t="s">
        <v>39</v>
      </c>
      <c r="J1188" s="11">
        <v>1</v>
      </c>
      <c r="K1188" s="11" t="s">
        <v>40</v>
      </c>
      <c r="L1188" s="11" t="s">
        <v>40</v>
      </c>
      <c r="AJ1188" s="12">
        <f t="shared" si="61"/>
        <v>0</v>
      </c>
      <c r="AK1188" s="12">
        <f t="shared" si="62"/>
        <v>0</v>
      </c>
    </row>
    <row r="1189" spans="1:37" ht="60" x14ac:dyDescent="0.3">
      <c r="A1189">
        <v>1189</v>
      </c>
      <c r="B1189" s="20" t="s">
        <v>2000</v>
      </c>
      <c r="C1189" s="4" t="s">
        <v>2001</v>
      </c>
      <c r="D1189" s="8" t="s">
        <v>1638</v>
      </c>
      <c r="E1189" s="3"/>
      <c r="F1189" s="18" t="s">
        <v>2002</v>
      </c>
      <c r="I1189" s="8" t="s">
        <v>39</v>
      </c>
      <c r="J1189" s="6">
        <v>4</v>
      </c>
      <c r="K1189" s="6">
        <v>3.1</v>
      </c>
      <c r="L1189" s="6" t="s">
        <v>40</v>
      </c>
      <c r="M1189" s="6">
        <v>747</v>
      </c>
      <c r="N1189" s="3"/>
      <c r="O1189" s="6"/>
      <c r="AJ1189" s="12">
        <v>9450</v>
      </c>
      <c r="AK1189" s="12">
        <f t="shared" si="62"/>
        <v>0</v>
      </c>
    </row>
    <row r="1190" spans="1:37" ht="60" x14ac:dyDescent="0.3">
      <c r="A1190">
        <v>1190</v>
      </c>
      <c r="B1190" s="20" t="s">
        <v>2000</v>
      </c>
      <c r="C1190" s="4" t="s">
        <v>2003</v>
      </c>
      <c r="D1190" s="8" t="s">
        <v>1638</v>
      </c>
      <c r="E1190" s="3"/>
      <c r="F1190" s="18" t="s">
        <v>2004</v>
      </c>
      <c r="I1190" s="8" t="s">
        <v>39</v>
      </c>
      <c r="J1190" s="6">
        <v>5.4</v>
      </c>
      <c r="K1190" s="6">
        <v>3.9</v>
      </c>
      <c r="L1190" s="6" t="s">
        <v>40</v>
      </c>
      <c r="M1190" s="6">
        <v>915</v>
      </c>
      <c r="N1190" s="3"/>
      <c r="O1190" s="6"/>
      <c r="AJ1190" s="12">
        <v>9850</v>
      </c>
      <c r="AK1190" s="12">
        <f t="shared" si="62"/>
        <v>0</v>
      </c>
    </row>
    <row r="1191" spans="1:37" ht="48" x14ac:dyDescent="0.3">
      <c r="A1191">
        <v>1191</v>
      </c>
      <c r="B1191" s="20" t="s">
        <v>763</v>
      </c>
      <c r="C1191" s="4" t="s">
        <v>2005</v>
      </c>
      <c r="D1191" s="3" t="s">
        <v>1638</v>
      </c>
      <c r="E1191" s="3"/>
      <c r="F1191" s="18" t="s">
        <v>2006</v>
      </c>
      <c r="I1191" s="8" t="s">
        <v>39</v>
      </c>
      <c r="J1191" s="6">
        <v>3.2</v>
      </c>
      <c r="K1191" s="6">
        <v>1.25</v>
      </c>
      <c r="L1191" s="6" t="s">
        <v>40</v>
      </c>
      <c r="M1191" s="6">
        <v>336</v>
      </c>
      <c r="N1191" s="3"/>
      <c r="O1191" s="6"/>
      <c r="AJ1191" s="12">
        <f t="shared" ref="AJ1191:AJ1254" si="63">AU1191*$O$2</f>
        <v>0</v>
      </c>
      <c r="AK1191" s="12">
        <f t="shared" si="62"/>
        <v>0</v>
      </c>
    </row>
    <row r="1192" spans="1:37" ht="72" x14ac:dyDescent="0.3">
      <c r="A1192">
        <v>1192</v>
      </c>
      <c r="B1192" s="21" t="s">
        <v>763</v>
      </c>
      <c r="C1192" s="9" t="s">
        <v>2007</v>
      </c>
      <c r="D1192" s="8" t="s">
        <v>1638</v>
      </c>
      <c r="F1192" s="19" t="s">
        <v>2008</v>
      </c>
      <c r="I1192" s="8" t="s">
        <v>39</v>
      </c>
      <c r="J1192" s="11">
        <v>3.2</v>
      </c>
      <c r="K1192" s="11">
        <v>1.25</v>
      </c>
      <c r="L1192" s="11" t="s">
        <v>40</v>
      </c>
      <c r="AJ1192" s="12">
        <f t="shared" si="63"/>
        <v>0</v>
      </c>
      <c r="AK1192" s="12">
        <f t="shared" si="62"/>
        <v>0</v>
      </c>
    </row>
    <row r="1193" spans="1:37" ht="60" x14ac:dyDescent="0.3">
      <c r="A1193">
        <v>1193</v>
      </c>
      <c r="B1193" s="21" t="s">
        <v>763</v>
      </c>
      <c r="C1193" s="9" t="s">
        <v>2009</v>
      </c>
      <c r="D1193" s="8" t="s">
        <v>1638</v>
      </c>
      <c r="F1193" s="19" t="s">
        <v>2010</v>
      </c>
      <c r="I1193" s="8" t="s">
        <v>39</v>
      </c>
      <c r="J1193" s="11">
        <v>3.2</v>
      </c>
      <c r="K1193" s="11">
        <v>1.25</v>
      </c>
      <c r="L1193" s="11" t="s">
        <v>40</v>
      </c>
      <c r="AJ1193" s="12">
        <f t="shared" si="63"/>
        <v>0</v>
      </c>
      <c r="AK1193" s="12">
        <f t="shared" si="62"/>
        <v>0</v>
      </c>
    </row>
    <row r="1194" spans="1:37" ht="60" x14ac:dyDescent="0.3">
      <c r="A1194">
        <v>1194</v>
      </c>
      <c r="B1194" s="21" t="s">
        <v>763</v>
      </c>
      <c r="C1194" s="9" t="s">
        <v>2011</v>
      </c>
      <c r="D1194" s="8" t="s">
        <v>1638</v>
      </c>
      <c r="F1194" s="19" t="s">
        <v>2012</v>
      </c>
      <c r="I1194" s="8" t="s">
        <v>39</v>
      </c>
      <c r="J1194" s="11">
        <v>3.2</v>
      </c>
      <c r="K1194" s="11">
        <v>1.25</v>
      </c>
      <c r="L1194" s="11" t="s">
        <v>40</v>
      </c>
      <c r="AJ1194" s="12">
        <f t="shared" si="63"/>
        <v>0</v>
      </c>
      <c r="AK1194" s="12">
        <f t="shared" si="62"/>
        <v>0</v>
      </c>
    </row>
    <row r="1195" spans="1:37" ht="48" x14ac:dyDescent="0.3">
      <c r="A1195">
        <v>1195</v>
      </c>
      <c r="B1195" s="21" t="s">
        <v>763</v>
      </c>
      <c r="C1195" s="9" t="s">
        <v>2013</v>
      </c>
      <c r="D1195" s="8" t="s">
        <v>1638</v>
      </c>
      <c r="F1195" s="19" t="s">
        <v>2014</v>
      </c>
      <c r="I1195" s="8" t="s">
        <v>39</v>
      </c>
      <c r="J1195" s="11">
        <v>3.2</v>
      </c>
      <c r="K1195" s="11">
        <v>1.25</v>
      </c>
      <c r="L1195" s="11" t="s">
        <v>40</v>
      </c>
      <c r="AJ1195" s="12">
        <f t="shared" si="63"/>
        <v>0</v>
      </c>
      <c r="AK1195" s="12">
        <f t="shared" si="62"/>
        <v>0</v>
      </c>
    </row>
    <row r="1196" spans="1:37" ht="72" x14ac:dyDescent="0.3">
      <c r="A1196">
        <v>1196</v>
      </c>
      <c r="B1196" s="21" t="s">
        <v>763</v>
      </c>
      <c r="C1196" s="9" t="s">
        <v>2015</v>
      </c>
      <c r="D1196" s="8" t="s">
        <v>1638</v>
      </c>
      <c r="F1196" s="19" t="s">
        <v>2016</v>
      </c>
      <c r="I1196" s="8" t="s">
        <v>39</v>
      </c>
      <c r="J1196" s="11">
        <v>3.2</v>
      </c>
      <c r="K1196" s="11">
        <v>1.25</v>
      </c>
      <c r="L1196" s="11" t="s">
        <v>40</v>
      </c>
      <c r="AJ1196" s="12">
        <f t="shared" si="63"/>
        <v>0</v>
      </c>
      <c r="AK1196" s="12">
        <f t="shared" si="62"/>
        <v>0</v>
      </c>
    </row>
    <row r="1197" spans="1:37" ht="72" x14ac:dyDescent="0.3">
      <c r="A1197">
        <v>1197</v>
      </c>
      <c r="B1197" s="21"/>
      <c r="C1197" s="9" t="s">
        <v>2017</v>
      </c>
      <c r="D1197" s="8" t="s">
        <v>1638</v>
      </c>
      <c r="F1197" s="19" t="s">
        <v>2018</v>
      </c>
      <c r="I1197" s="8" t="s">
        <v>39</v>
      </c>
      <c r="J1197" s="11">
        <v>3.2</v>
      </c>
      <c r="K1197" s="11">
        <v>1.25</v>
      </c>
      <c r="L1197" s="11" t="s">
        <v>40</v>
      </c>
      <c r="AJ1197" s="12">
        <f t="shared" si="63"/>
        <v>0</v>
      </c>
      <c r="AK1197" s="12">
        <f t="shared" si="62"/>
        <v>0</v>
      </c>
    </row>
    <row r="1198" spans="1:37" ht="36" x14ac:dyDescent="0.3">
      <c r="A1198">
        <v>1198</v>
      </c>
      <c r="B1198" s="20" t="s">
        <v>763</v>
      </c>
      <c r="C1198" s="4" t="s">
        <v>2019</v>
      </c>
      <c r="D1198" s="3" t="s">
        <v>1638</v>
      </c>
      <c r="E1198" s="3"/>
      <c r="F1198" s="18" t="s">
        <v>2020</v>
      </c>
      <c r="I1198" s="8" t="s">
        <v>39</v>
      </c>
      <c r="J1198" s="6">
        <v>2.7</v>
      </c>
      <c r="K1198" s="6">
        <v>1.4</v>
      </c>
      <c r="L1198" s="6" t="s">
        <v>40</v>
      </c>
      <c r="M1198" s="6">
        <v>288</v>
      </c>
      <c r="N1198" s="3">
        <v>18</v>
      </c>
      <c r="O1198" s="6"/>
      <c r="AJ1198" s="12">
        <f t="shared" si="63"/>
        <v>0</v>
      </c>
      <c r="AK1198" s="12">
        <f t="shared" si="62"/>
        <v>0</v>
      </c>
    </row>
    <row r="1199" spans="1:37" ht="60" x14ac:dyDescent="0.3">
      <c r="A1199">
        <v>1199</v>
      </c>
      <c r="B1199" s="21" t="s">
        <v>763</v>
      </c>
      <c r="C1199" s="9" t="s">
        <v>2021</v>
      </c>
      <c r="D1199" s="8" t="s">
        <v>1638</v>
      </c>
      <c r="F1199" s="19" t="s">
        <v>2022</v>
      </c>
      <c r="I1199" s="8" t="s">
        <v>39</v>
      </c>
      <c r="J1199" s="11">
        <v>2.7</v>
      </c>
      <c r="K1199" s="11">
        <v>1.4</v>
      </c>
      <c r="L1199" s="11" t="s">
        <v>40</v>
      </c>
      <c r="AJ1199" s="12">
        <f t="shared" si="63"/>
        <v>0</v>
      </c>
      <c r="AK1199" s="12">
        <f t="shared" si="62"/>
        <v>0</v>
      </c>
    </row>
    <row r="1200" spans="1:37" ht="48" x14ac:dyDescent="0.3">
      <c r="A1200">
        <v>1200</v>
      </c>
      <c r="B1200" s="21" t="s">
        <v>763</v>
      </c>
      <c r="C1200" s="9" t="s">
        <v>2023</v>
      </c>
      <c r="D1200" s="8" t="s">
        <v>1638</v>
      </c>
      <c r="F1200" s="19" t="s">
        <v>2024</v>
      </c>
      <c r="I1200" s="8" t="s">
        <v>39</v>
      </c>
      <c r="J1200" s="11">
        <v>2.7</v>
      </c>
      <c r="K1200" s="11">
        <v>1.4</v>
      </c>
      <c r="L1200" s="11" t="s">
        <v>40</v>
      </c>
      <c r="AJ1200" s="12">
        <f t="shared" si="63"/>
        <v>0</v>
      </c>
      <c r="AK1200" s="12">
        <f t="shared" si="62"/>
        <v>0</v>
      </c>
    </row>
    <row r="1201" spans="1:37" ht="48" x14ac:dyDescent="0.3">
      <c r="A1201">
        <v>1201</v>
      </c>
      <c r="B1201" s="21" t="s">
        <v>763</v>
      </c>
      <c r="C1201" s="9" t="s">
        <v>2025</v>
      </c>
      <c r="D1201" s="8" t="s">
        <v>1638</v>
      </c>
      <c r="F1201" s="19" t="s">
        <v>790</v>
      </c>
      <c r="I1201" s="8" t="s">
        <v>39</v>
      </c>
      <c r="J1201" s="11">
        <v>2.7</v>
      </c>
      <c r="K1201" s="11">
        <v>1.4</v>
      </c>
      <c r="L1201" s="11" t="s">
        <v>40</v>
      </c>
      <c r="AJ1201" s="12">
        <f t="shared" si="63"/>
        <v>0</v>
      </c>
      <c r="AK1201" s="12">
        <f t="shared" si="62"/>
        <v>0</v>
      </c>
    </row>
    <row r="1202" spans="1:37" ht="36" x14ac:dyDescent="0.3">
      <c r="A1202">
        <v>1202</v>
      </c>
      <c r="B1202" s="21" t="s">
        <v>763</v>
      </c>
      <c r="C1202" s="9" t="s">
        <v>2026</v>
      </c>
      <c r="D1202" s="8" t="s">
        <v>1638</v>
      </c>
      <c r="F1202" s="19" t="s">
        <v>792</v>
      </c>
      <c r="I1202" s="8" t="s">
        <v>39</v>
      </c>
      <c r="J1202" s="11">
        <v>2.7</v>
      </c>
      <c r="K1202" s="11">
        <v>1.4</v>
      </c>
      <c r="L1202" s="11" t="s">
        <v>40</v>
      </c>
      <c r="AJ1202" s="12">
        <f t="shared" si="63"/>
        <v>0</v>
      </c>
      <c r="AK1202" s="12">
        <f t="shared" si="62"/>
        <v>0</v>
      </c>
    </row>
    <row r="1203" spans="1:37" ht="60" x14ac:dyDescent="0.3">
      <c r="A1203">
        <v>1203</v>
      </c>
      <c r="B1203" s="21" t="s">
        <v>763</v>
      </c>
      <c r="C1203" s="9" t="s">
        <v>2027</v>
      </c>
      <c r="D1203" s="8" t="s">
        <v>1638</v>
      </c>
      <c r="F1203" s="19" t="s">
        <v>2028</v>
      </c>
      <c r="I1203" s="8" t="s">
        <v>39</v>
      </c>
      <c r="J1203" s="11">
        <v>2.7</v>
      </c>
      <c r="K1203" s="11">
        <v>1.4</v>
      </c>
      <c r="L1203" s="11" t="s">
        <v>40</v>
      </c>
      <c r="AJ1203" s="12">
        <f t="shared" si="63"/>
        <v>0</v>
      </c>
      <c r="AK1203" s="12">
        <f t="shared" si="62"/>
        <v>0</v>
      </c>
    </row>
    <row r="1204" spans="1:37" ht="60" x14ac:dyDescent="0.3">
      <c r="A1204">
        <v>1204</v>
      </c>
      <c r="B1204" s="21" t="s">
        <v>763</v>
      </c>
      <c r="C1204" s="9" t="s">
        <v>2029</v>
      </c>
      <c r="D1204" s="8" t="s">
        <v>1638</v>
      </c>
      <c r="F1204" s="19" t="s">
        <v>2030</v>
      </c>
      <c r="I1204" s="8" t="s">
        <v>39</v>
      </c>
      <c r="J1204" s="11">
        <v>2.7</v>
      </c>
      <c r="K1204" s="11">
        <v>1.4</v>
      </c>
      <c r="L1204" s="11" t="s">
        <v>40</v>
      </c>
      <c r="AJ1204" s="12">
        <f t="shared" si="63"/>
        <v>0</v>
      </c>
      <c r="AK1204" s="12">
        <f t="shared" si="62"/>
        <v>0</v>
      </c>
    </row>
    <row r="1205" spans="1:37" ht="48" x14ac:dyDescent="0.3">
      <c r="A1205">
        <v>1205</v>
      </c>
      <c r="B1205" s="20" t="s">
        <v>763</v>
      </c>
      <c r="C1205" s="4" t="s">
        <v>2031</v>
      </c>
      <c r="D1205" s="3" t="s">
        <v>1638</v>
      </c>
      <c r="E1205" s="3"/>
      <c r="F1205" s="18" t="s">
        <v>2032</v>
      </c>
      <c r="I1205" s="8" t="s">
        <v>39</v>
      </c>
      <c r="J1205" s="6">
        <v>7</v>
      </c>
      <c r="K1205" s="6">
        <v>7</v>
      </c>
      <c r="L1205" s="6" t="s">
        <v>40</v>
      </c>
      <c r="M1205" s="6">
        <v>2304</v>
      </c>
      <c r="N1205" s="3"/>
      <c r="O1205" s="6"/>
      <c r="AJ1205" s="12">
        <f t="shared" si="63"/>
        <v>0</v>
      </c>
      <c r="AK1205" s="12">
        <f t="shared" si="62"/>
        <v>0</v>
      </c>
    </row>
    <row r="1206" spans="1:37" ht="72" x14ac:dyDescent="0.3">
      <c r="A1206">
        <v>1206</v>
      </c>
      <c r="B1206" s="21" t="s">
        <v>763</v>
      </c>
      <c r="C1206" s="9" t="s">
        <v>2033</v>
      </c>
      <c r="D1206" s="8" t="s">
        <v>1638</v>
      </c>
      <c r="F1206" s="19" t="s">
        <v>2034</v>
      </c>
      <c r="I1206" s="8" t="s">
        <v>39</v>
      </c>
      <c r="L1206" s="11" t="s">
        <v>40</v>
      </c>
      <c r="AJ1206" s="12">
        <f t="shared" si="63"/>
        <v>0</v>
      </c>
      <c r="AK1206" s="12">
        <f t="shared" si="62"/>
        <v>0</v>
      </c>
    </row>
    <row r="1207" spans="1:37" ht="48" x14ac:dyDescent="0.3">
      <c r="A1207">
        <v>1207</v>
      </c>
      <c r="B1207" s="21" t="s">
        <v>763</v>
      </c>
      <c r="C1207" s="9" t="s">
        <v>2035</v>
      </c>
      <c r="D1207" s="8" t="s">
        <v>1638</v>
      </c>
      <c r="F1207" s="19" t="s">
        <v>2036</v>
      </c>
      <c r="I1207" s="8" t="s">
        <v>39</v>
      </c>
      <c r="L1207" s="11" t="s">
        <v>40</v>
      </c>
      <c r="AJ1207" s="12">
        <f t="shared" si="63"/>
        <v>0</v>
      </c>
      <c r="AK1207" s="12">
        <f t="shared" si="62"/>
        <v>0</v>
      </c>
    </row>
    <row r="1208" spans="1:37" ht="60" x14ac:dyDescent="0.3">
      <c r="A1208">
        <v>1208</v>
      </c>
      <c r="B1208" s="21" t="s">
        <v>763</v>
      </c>
      <c r="C1208" s="9" t="s">
        <v>2037</v>
      </c>
      <c r="D1208" s="8" t="s">
        <v>1638</v>
      </c>
      <c r="F1208" s="19" t="s">
        <v>2038</v>
      </c>
      <c r="I1208" s="8" t="s">
        <v>39</v>
      </c>
      <c r="L1208" s="11" t="s">
        <v>40</v>
      </c>
      <c r="AJ1208" s="12">
        <f t="shared" si="63"/>
        <v>0</v>
      </c>
      <c r="AK1208" s="12">
        <f t="shared" si="62"/>
        <v>0</v>
      </c>
    </row>
    <row r="1209" spans="1:37" ht="36" x14ac:dyDescent="0.3">
      <c r="A1209">
        <v>1209</v>
      </c>
      <c r="B1209" s="21" t="s">
        <v>763</v>
      </c>
      <c r="C1209" s="9" t="s">
        <v>2039</v>
      </c>
      <c r="D1209" s="8" t="s">
        <v>1638</v>
      </c>
      <c r="F1209" s="19" t="s">
        <v>2040</v>
      </c>
      <c r="I1209" s="8" t="s">
        <v>39</v>
      </c>
      <c r="L1209" s="11" t="s">
        <v>40</v>
      </c>
      <c r="AJ1209" s="12">
        <f t="shared" si="63"/>
        <v>0</v>
      </c>
      <c r="AK1209" s="12">
        <f t="shared" si="62"/>
        <v>0</v>
      </c>
    </row>
    <row r="1210" spans="1:37" ht="72" x14ac:dyDescent="0.3">
      <c r="A1210">
        <v>1210</v>
      </c>
      <c r="B1210" s="21" t="s">
        <v>763</v>
      </c>
      <c r="C1210" s="9" t="s">
        <v>2041</v>
      </c>
      <c r="D1210" s="8" t="s">
        <v>1638</v>
      </c>
      <c r="F1210" s="19" t="s">
        <v>2042</v>
      </c>
      <c r="I1210" s="8" t="s">
        <v>39</v>
      </c>
      <c r="L1210" s="11" t="s">
        <v>40</v>
      </c>
      <c r="AJ1210" s="12">
        <f t="shared" si="63"/>
        <v>0</v>
      </c>
      <c r="AK1210" s="12">
        <f t="shared" si="62"/>
        <v>0</v>
      </c>
    </row>
    <row r="1211" spans="1:37" ht="72" x14ac:dyDescent="0.3">
      <c r="A1211">
        <v>1211</v>
      </c>
      <c r="B1211" s="21" t="s">
        <v>763</v>
      </c>
      <c r="C1211" s="9" t="s">
        <v>2043</v>
      </c>
      <c r="D1211" s="8" t="s">
        <v>1638</v>
      </c>
      <c r="F1211" s="19" t="s">
        <v>2044</v>
      </c>
      <c r="I1211" s="8" t="s">
        <v>39</v>
      </c>
      <c r="L1211" s="11" t="s">
        <v>40</v>
      </c>
      <c r="AJ1211" s="12">
        <f t="shared" si="63"/>
        <v>0</v>
      </c>
      <c r="AK1211" s="12">
        <f t="shared" si="62"/>
        <v>0</v>
      </c>
    </row>
    <row r="1212" spans="1:37" ht="60" x14ac:dyDescent="0.3">
      <c r="A1212">
        <v>1212</v>
      </c>
      <c r="B1212" s="20" t="s">
        <v>763</v>
      </c>
      <c r="C1212" s="4" t="s">
        <v>2045</v>
      </c>
      <c r="D1212" s="3" t="s">
        <v>1638</v>
      </c>
      <c r="E1212" s="3"/>
      <c r="F1212" s="18" t="s">
        <v>2046</v>
      </c>
      <c r="I1212" s="8" t="s">
        <v>39</v>
      </c>
      <c r="J1212" s="6">
        <v>3.8</v>
      </c>
      <c r="K1212" s="6">
        <v>3.8</v>
      </c>
      <c r="L1212" s="6" t="s">
        <v>40</v>
      </c>
      <c r="M1212" s="6">
        <v>832</v>
      </c>
      <c r="N1212" s="3"/>
      <c r="O1212" s="6"/>
      <c r="AJ1212" s="12">
        <f t="shared" si="63"/>
        <v>0</v>
      </c>
      <c r="AK1212" s="12">
        <f t="shared" si="62"/>
        <v>0</v>
      </c>
    </row>
    <row r="1213" spans="1:37" ht="84" x14ac:dyDescent="0.3">
      <c r="A1213">
        <v>1213</v>
      </c>
      <c r="B1213" s="21" t="s">
        <v>763</v>
      </c>
      <c r="C1213" s="9" t="s">
        <v>2047</v>
      </c>
      <c r="D1213" s="8" t="s">
        <v>1638</v>
      </c>
      <c r="F1213" s="19" t="s">
        <v>2048</v>
      </c>
      <c r="I1213" s="8" t="s">
        <v>39</v>
      </c>
      <c r="J1213" s="11">
        <v>3.8</v>
      </c>
      <c r="K1213" s="11">
        <v>3.8</v>
      </c>
      <c r="L1213" s="11" t="s">
        <v>40</v>
      </c>
      <c r="AJ1213" s="12">
        <f t="shared" si="63"/>
        <v>0</v>
      </c>
      <c r="AK1213" s="12">
        <f t="shared" si="62"/>
        <v>0</v>
      </c>
    </row>
    <row r="1214" spans="1:37" ht="72" x14ac:dyDescent="0.3">
      <c r="A1214">
        <v>1214</v>
      </c>
      <c r="B1214" s="21" t="s">
        <v>763</v>
      </c>
      <c r="C1214" s="9" t="s">
        <v>2049</v>
      </c>
      <c r="D1214" s="8" t="s">
        <v>1638</v>
      </c>
      <c r="F1214" s="19" t="s">
        <v>2050</v>
      </c>
      <c r="I1214" s="8" t="s">
        <v>39</v>
      </c>
      <c r="J1214" s="11">
        <v>3.8</v>
      </c>
      <c r="K1214" s="11">
        <v>3.8</v>
      </c>
      <c r="L1214" s="11" t="s">
        <v>40</v>
      </c>
      <c r="AJ1214" s="12">
        <f t="shared" si="63"/>
        <v>0</v>
      </c>
      <c r="AK1214" s="12">
        <f t="shared" ref="AK1214:AK1277" si="64">AJ1214*AM1214</f>
        <v>0</v>
      </c>
    </row>
    <row r="1215" spans="1:37" ht="60" x14ac:dyDescent="0.3">
      <c r="A1215">
        <v>1215</v>
      </c>
      <c r="B1215" s="21" t="s">
        <v>763</v>
      </c>
      <c r="C1215" s="9" t="s">
        <v>2051</v>
      </c>
      <c r="D1215" s="8" t="s">
        <v>1638</v>
      </c>
      <c r="F1215" s="19" t="s">
        <v>2052</v>
      </c>
      <c r="I1215" s="8" t="s">
        <v>39</v>
      </c>
      <c r="J1215" s="11">
        <v>3.8</v>
      </c>
      <c r="K1215" s="11">
        <v>3.8</v>
      </c>
      <c r="L1215" s="11" t="s">
        <v>40</v>
      </c>
      <c r="AJ1215" s="12">
        <f t="shared" si="63"/>
        <v>0</v>
      </c>
      <c r="AK1215" s="12">
        <f t="shared" si="64"/>
        <v>0</v>
      </c>
    </row>
    <row r="1216" spans="1:37" ht="48" x14ac:dyDescent="0.3">
      <c r="A1216">
        <v>1216</v>
      </c>
      <c r="B1216" s="21" t="s">
        <v>763</v>
      </c>
      <c r="C1216" s="9" t="s">
        <v>2053</v>
      </c>
      <c r="D1216" s="8" t="s">
        <v>1638</v>
      </c>
      <c r="F1216" s="19" t="s">
        <v>2054</v>
      </c>
      <c r="I1216" s="8" t="s">
        <v>39</v>
      </c>
      <c r="J1216" s="11">
        <v>3.8</v>
      </c>
      <c r="K1216" s="11">
        <v>3.8</v>
      </c>
      <c r="L1216" s="11" t="s">
        <v>40</v>
      </c>
      <c r="AJ1216" s="12">
        <f t="shared" si="63"/>
        <v>0</v>
      </c>
      <c r="AK1216" s="12">
        <f t="shared" si="64"/>
        <v>0</v>
      </c>
    </row>
    <row r="1217" spans="1:37" ht="72" x14ac:dyDescent="0.3">
      <c r="A1217">
        <v>1217</v>
      </c>
      <c r="B1217" s="21" t="s">
        <v>763</v>
      </c>
      <c r="C1217" s="9" t="s">
        <v>2055</v>
      </c>
      <c r="D1217" s="8" t="s">
        <v>1638</v>
      </c>
      <c r="F1217" s="19" t="s">
        <v>2056</v>
      </c>
      <c r="I1217" s="8" t="s">
        <v>39</v>
      </c>
      <c r="J1217" s="11">
        <v>3.8</v>
      </c>
      <c r="K1217" s="11">
        <v>3.8</v>
      </c>
      <c r="L1217" s="11" t="s">
        <v>40</v>
      </c>
      <c r="AJ1217" s="12">
        <f t="shared" si="63"/>
        <v>0</v>
      </c>
      <c r="AK1217" s="12">
        <f t="shared" si="64"/>
        <v>0</v>
      </c>
    </row>
    <row r="1218" spans="1:37" ht="72" x14ac:dyDescent="0.3">
      <c r="A1218">
        <v>1218</v>
      </c>
      <c r="B1218" s="21" t="s">
        <v>763</v>
      </c>
      <c r="C1218" s="9" t="s">
        <v>2057</v>
      </c>
      <c r="D1218" s="8" t="s">
        <v>1638</v>
      </c>
      <c r="F1218" s="19" t="s">
        <v>2058</v>
      </c>
      <c r="I1218" s="8" t="s">
        <v>39</v>
      </c>
      <c r="J1218" s="11">
        <v>3.8</v>
      </c>
      <c r="K1218" s="11">
        <v>3.8</v>
      </c>
      <c r="L1218" s="11" t="s">
        <v>40</v>
      </c>
      <c r="AJ1218" s="12">
        <f t="shared" si="63"/>
        <v>0</v>
      </c>
      <c r="AK1218" s="12">
        <f t="shared" si="64"/>
        <v>0</v>
      </c>
    </row>
    <row r="1219" spans="1:37" ht="60" x14ac:dyDescent="0.3">
      <c r="A1219">
        <v>1219</v>
      </c>
      <c r="B1219" s="20" t="s">
        <v>763</v>
      </c>
      <c r="C1219" s="4" t="s">
        <v>2059</v>
      </c>
      <c r="D1219" s="3" t="s">
        <v>1638</v>
      </c>
      <c r="E1219" s="3"/>
      <c r="F1219" s="18" t="s">
        <v>2046</v>
      </c>
      <c r="I1219" s="8" t="s">
        <v>39</v>
      </c>
      <c r="J1219" s="6">
        <v>4.9000000000000004</v>
      </c>
      <c r="K1219" s="6">
        <v>4.9000000000000004</v>
      </c>
      <c r="L1219" s="6" t="s">
        <v>40</v>
      </c>
      <c r="M1219" s="6">
        <v>1088</v>
      </c>
      <c r="N1219" s="3"/>
      <c r="O1219" s="6"/>
      <c r="AJ1219" s="12">
        <f t="shared" si="63"/>
        <v>0</v>
      </c>
      <c r="AK1219" s="12">
        <f t="shared" si="64"/>
        <v>0</v>
      </c>
    </row>
    <row r="1220" spans="1:37" ht="84" x14ac:dyDescent="0.3">
      <c r="A1220">
        <v>1220</v>
      </c>
      <c r="B1220" s="21" t="s">
        <v>763</v>
      </c>
      <c r="C1220" s="9" t="s">
        <v>2060</v>
      </c>
      <c r="D1220" s="8" t="s">
        <v>1638</v>
      </c>
      <c r="F1220" s="19" t="s">
        <v>2048</v>
      </c>
      <c r="I1220" s="8" t="s">
        <v>39</v>
      </c>
      <c r="J1220" s="11">
        <v>4.9000000000000004</v>
      </c>
      <c r="K1220" s="11">
        <v>4.9000000000000004</v>
      </c>
      <c r="L1220" s="11" t="s">
        <v>40</v>
      </c>
      <c r="AJ1220" s="12">
        <f t="shared" si="63"/>
        <v>0</v>
      </c>
      <c r="AK1220" s="12">
        <f t="shared" si="64"/>
        <v>0</v>
      </c>
    </row>
    <row r="1221" spans="1:37" ht="72" x14ac:dyDescent="0.3">
      <c r="A1221">
        <v>1221</v>
      </c>
      <c r="B1221" s="21" t="s">
        <v>763</v>
      </c>
      <c r="C1221" s="9" t="s">
        <v>2061</v>
      </c>
      <c r="D1221" s="8" t="s">
        <v>1638</v>
      </c>
      <c r="F1221" s="19" t="s">
        <v>2050</v>
      </c>
      <c r="I1221" s="8" t="s">
        <v>39</v>
      </c>
      <c r="J1221" s="11">
        <v>4.9000000000000004</v>
      </c>
      <c r="K1221" s="11">
        <v>4.9000000000000004</v>
      </c>
      <c r="L1221" s="11" t="s">
        <v>40</v>
      </c>
      <c r="AJ1221" s="12">
        <f t="shared" si="63"/>
        <v>0</v>
      </c>
      <c r="AK1221" s="12">
        <f t="shared" si="64"/>
        <v>0</v>
      </c>
    </row>
    <row r="1222" spans="1:37" ht="60" x14ac:dyDescent="0.3">
      <c r="A1222">
        <v>1222</v>
      </c>
      <c r="B1222" s="21" t="s">
        <v>763</v>
      </c>
      <c r="C1222" s="9" t="s">
        <v>2062</v>
      </c>
      <c r="D1222" s="8" t="s">
        <v>1638</v>
      </c>
      <c r="F1222" s="19" t="s">
        <v>2052</v>
      </c>
      <c r="I1222" s="8" t="s">
        <v>39</v>
      </c>
      <c r="J1222" s="11">
        <v>4.9000000000000004</v>
      </c>
      <c r="K1222" s="11">
        <v>4.9000000000000004</v>
      </c>
      <c r="L1222" s="11" t="s">
        <v>40</v>
      </c>
      <c r="AJ1222" s="12">
        <f t="shared" si="63"/>
        <v>0</v>
      </c>
      <c r="AK1222" s="12">
        <f t="shared" si="64"/>
        <v>0</v>
      </c>
    </row>
    <row r="1223" spans="1:37" ht="48" x14ac:dyDescent="0.3">
      <c r="A1223">
        <v>1223</v>
      </c>
      <c r="B1223" s="21" t="s">
        <v>763</v>
      </c>
      <c r="C1223" s="9" t="s">
        <v>2063</v>
      </c>
      <c r="D1223" s="8" t="s">
        <v>1638</v>
      </c>
      <c r="F1223" s="19" t="s">
        <v>2054</v>
      </c>
      <c r="I1223" s="8" t="s">
        <v>39</v>
      </c>
      <c r="J1223" s="11">
        <v>4.9000000000000004</v>
      </c>
      <c r="K1223" s="11">
        <v>4.9000000000000004</v>
      </c>
      <c r="L1223" s="11" t="s">
        <v>40</v>
      </c>
      <c r="AJ1223" s="12">
        <f t="shared" si="63"/>
        <v>0</v>
      </c>
      <c r="AK1223" s="12">
        <f t="shared" si="64"/>
        <v>0</v>
      </c>
    </row>
    <row r="1224" spans="1:37" ht="72" x14ac:dyDescent="0.3">
      <c r="A1224">
        <v>1224</v>
      </c>
      <c r="B1224" s="21" t="s">
        <v>763</v>
      </c>
      <c r="C1224" s="9" t="s">
        <v>2064</v>
      </c>
      <c r="D1224" s="8" t="s">
        <v>1638</v>
      </c>
      <c r="F1224" s="19" t="s">
        <v>2056</v>
      </c>
      <c r="I1224" s="8" t="s">
        <v>39</v>
      </c>
      <c r="J1224" s="11">
        <v>4.9000000000000004</v>
      </c>
      <c r="K1224" s="11">
        <v>4.9000000000000004</v>
      </c>
      <c r="L1224" s="11" t="s">
        <v>40</v>
      </c>
      <c r="AJ1224" s="12">
        <f t="shared" si="63"/>
        <v>0</v>
      </c>
      <c r="AK1224" s="12">
        <f t="shared" si="64"/>
        <v>0</v>
      </c>
    </row>
    <row r="1225" spans="1:37" ht="72" x14ac:dyDescent="0.3">
      <c r="A1225">
        <v>1225</v>
      </c>
      <c r="B1225" s="21" t="s">
        <v>763</v>
      </c>
      <c r="C1225" s="9" t="s">
        <v>2065</v>
      </c>
      <c r="D1225" s="8" t="s">
        <v>1638</v>
      </c>
      <c r="F1225" s="19" t="s">
        <v>2058</v>
      </c>
      <c r="I1225" s="8" t="s">
        <v>39</v>
      </c>
      <c r="J1225" s="11">
        <v>4.9000000000000004</v>
      </c>
      <c r="K1225" s="11">
        <v>4.9000000000000004</v>
      </c>
      <c r="L1225" s="11" t="s">
        <v>40</v>
      </c>
      <c r="AJ1225" s="12">
        <f t="shared" si="63"/>
        <v>0</v>
      </c>
      <c r="AK1225" s="12">
        <f t="shared" si="64"/>
        <v>0</v>
      </c>
    </row>
    <row r="1226" spans="1:37" ht="48" x14ac:dyDescent="0.3">
      <c r="A1226">
        <v>1226</v>
      </c>
      <c r="B1226" s="20" t="s">
        <v>763</v>
      </c>
      <c r="C1226" s="4" t="s">
        <v>2066</v>
      </c>
      <c r="D1226" s="3" t="s">
        <v>1638</v>
      </c>
      <c r="E1226" s="3"/>
      <c r="F1226" s="18" t="s">
        <v>2067</v>
      </c>
      <c r="I1226" s="3" t="s">
        <v>39</v>
      </c>
      <c r="J1226" s="6">
        <v>3</v>
      </c>
      <c r="K1226" s="6">
        <v>2.75</v>
      </c>
      <c r="L1226" s="6" t="s">
        <v>40</v>
      </c>
      <c r="M1226" s="6">
        <v>928</v>
      </c>
      <c r="N1226" s="3"/>
      <c r="O1226" s="6"/>
      <c r="AJ1226" s="12">
        <f t="shared" si="63"/>
        <v>0</v>
      </c>
      <c r="AK1226" s="12">
        <f t="shared" si="64"/>
        <v>0</v>
      </c>
    </row>
    <row r="1227" spans="1:37" ht="72" x14ac:dyDescent="0.3">
      <c r="A1227">
        <v>1227</v>
      </c>
      <c r="B1227" s="21" t="s">
        <v>763</v>
      </c>
      <c r="C1227" s="9" t="s">
        <v>2068</v>
      </c>
      <c r="D1227" s="8" t="s">
        <v>1638</v>
      </c>
      <c r="F1227" s="19" t="s">
        <v>2069</v>
      </c>
      <c r="I1227" s="8" t="s">
        <v>39</v>
      </c>
      <c r="J1227" s="11">
        <v>3</v>
      </c>
      <c r="K1227" s="11">
        <v>2.75</v>
      </c>
      <c r="L1227" s="11" t="s">
        <v>40</v>
      </c>
      <c r="AJ1227" s="12">
        <f t="shared" si="63"/>
        <v>0</v>
      </c>
      <c r="AK1227" s="12">
        <f t="shared" si="64"/>
        <v>0</v>
      </c>
    </row>
    <row r="1228" spans="1:37" ht="60" x14ac:dyDescent="0.3">
      <c r="A1228">
        <v>1228</v>
      </c>
      <c r="B1228" s="21" t="s">
        <v>763</v>
      </c>
      <c r="C1228" s="9" t="s">
        <v>2070</v>
      </c>
      <c r="D1228" s="8" t="s">
        <v>1638</v>
      </c>
      <c r="F1228" s="19" t="s">
        <v>2071</v>
      </c>
      <c r="I1228" s="8" t="s">
        <v>39</v>
      </c>
      <c r="J1228" s="11">
        <v>3</v>
      </c>
      <c r="K1228" s="11">
        <v>2.75</v>
      </c>
      <c r="L1228" s="11" t="s">
        <v>40</v>
      </c>
      <c r="AJ1228" s="12">
        <f t="shared" si="63"/>
        <v>0</v>
      </c>
      <c r="AK1228" s="12">
        <f t="shared" si="64"/>
        <v>0</v>
      </c>
    </row>
    <row r="1229" spans="1:37" ht="48" x14ac:dyDescent="0.3">
      <c r="A1229">
        <v>1229</v>
      </c>
      <c r="B1229" s="21" t="s">
        <v>763</v>
      </c>
      <c r="C1229" s="9" t="s">
        <v>2072</v>
      </c>
      <c r="D1229" s="8" t="s">
        <v>1638</v>
      </c>
      <c r="F1229" s="19" t="s">
        <v>2073</v>
      </c>
      <c r="I1229" s="8" t="s">
        <v>39</v>
      </c>
      <c r="J1229" s="11">
        <v>3</v>
      </c>
      <c r="K1229" s="11">
        <v>2.75</v>
      </c>
      <c r="L1229" s="11" t="s">
        <v>40</v>
      </c>
      <c r="AJ1229" s="12">
        <f t="shared" si="63"/>
        <v>0</v>
      </c>
      <c r="AK1229" s="12">
        <f t="shared" si="64"/>
        <v>0</v>
      </c>
    </row>
    <row r="1230" spans="1:37" ht="36" x14ac:dyDescent="0.3">
      <c r="A1230">
        <v>1230</v>
      </c>
      <c r="B1230" s="21" t="s">
        <v>763</v>
      </c>
      <c r="C1230" s="9" t="s">
        <v>2074</v>
      </c>
      <c r="D1230" s="8" t="s">
        <v>1638</v>
      </c>
      <c r="F1230" s="19" t="s">
        <v>2075</v>
      </c>
      <c r="I1230" s="8" t="s">
        <v>39</v>
      </c>
      <c r="J1230" s="11">
        <v>3</v>
      </c>
      <c r="K1230" s="11">
        <v>2.75</v>
      </c>
      <c r="L1230" s="11" t="s">
        <v>40</v>
      </c>
      <c r="AJ1230" s="12">
        <f t="shared" si="63"/>
        <v>0</v>
      </c>
      <c r="AK1230" s="12">
        <f t="shared" si="64"/>
        <v>0</v>
      </c>
    </row>
    <row r="1231" spans="1:37" ht="60" x14ac:dyDescent="0.3">
      <c r="A1231">
        <v>1231</v>
      </c>
      <c r="B1231" s="21" t="s">
        <v>763</v>
      </c>
      <c r="C1231" s="9" t="s">
        <v>2076</v>
      </c>
      <c r="D1231" s="8" t="s">
        <v>1638</v>
      </c>
      <c r="F1231" s="19" t="s">
        <v>2077</v>
      </c>
      <c r="I1231" s="8" t="s">
        <v>39</v>
      </c>
      <c r="J1231" s="11">
        <v>3</v>
      </c>
      <c r="K1231" s="11">
        <v>2.75</v>
      </c>
      <c r="L1231" s="11" t="s">
        <v>40</v>
      </c>
      <c r="AJ1231" s="12">
        <f t="shared" si="63"/>
        <v>0</v>
      </c>
      <c r="AK1231" s="12">
        <f t="shared" si="64"/>
        <v>0</v>
      </c>
    </row>
    <row r="1232" spans="1:37" ht="60" x14ac:dyDescent="0.3">
      <c r="A1232">
        <v>1232</v>
      </c>
      <c r="B1232" s="21" t="s">
        <v>763</v>
      </c>
      <c r="C1232" s="9" t="s">
        <v>2078</v>
      </c>
      <c r="D1232" s="8" t="s">
        <v>1638</v>
      </c>
      <c r="F1232" s="19" t="s">
        <v>2079</v>
      </c>
      <c r="I1232" s="8" t="s">
        <v>39</v>
      </c>
      <c r="J1232" s="11">
        <v>3</v>
      </c>
      <c r="K1232" s="11">
        <v>2.75</v>
      </c>
      <c r="L1232" s="11" t="s">
        <v>40</v>
      </c>
      <c r="AJ1232" s="12">
        <f t="shared" si="63"/>
        <v>0</v>
      </c>
      <c r="AK1232" s="12">
        <f t="shared" si="64"/>
        <v>0</v>
      </c>
    </row>
    <row r="1233" spans="1:37" ht="48" x14ac:dyDescent="0.3">
      <c r="A1233">
        <v>1233</v>
      </c>
      <c r="B1233" s="20" t="s">
        <v>763</v>
      </c>
      <c r="C1233" s="4" t="s">
        <v>2080</v>
      </c>
      <c r="D1233" s="3" t="s">
        <v>1638</v>
      </c>
      <c r="E1233" s="3"/>
      <c r="F1233" s="18" t="s">
        <v>2067</v>
      </c>
      <c r="I1233" s="3" t="s">
        <v>39</v>
      </c>
      <c r="J1233" s="6">
        <v>4</v>
      </c>
      <c r="K1233" s="6">
        <v>3.7</v>
      </c>
      <c r="L1233" s="6" t="s">
        <v>40</v>
      </c>
      <c r="M1233" s="6">
        <v>1232</v>
      </c>
      <c r="N1233" s="3"/>
      <c r="O1233" s="6"/>
      <c r="AJ1233" s="12">
        <f t="shared" si="63"/>
        <v>0</v>
      </c>
      <c r="AK1233" s="12">
        <f t="shared" si="64"/>
        <v>0</v>
      </c>
    </row>
    <row r="1234" spans="1:37" ht="72" x14ac:dyDescent="0.3">
      <c r="A1234">
        <v>1234</v>
      </c>
      <c r="B1234" s="21" t="s">
        <v>763</v>
      </c>
      <c r="C1234" s="9" t="s">
        <v>2081</v>
      </c>
      <c r="D1234" s="8" t="s">
        <v>1638</v>
      </c>
      <c r="F1234" s="19" t="s">
        <v>2069</v>
      </c>
      <c r="I1234" s="8" t="s">
        <v>39</v>
      </c>
      <c r="J1234" s="11">
        <v>4</v>
      </c>
      <c r="K1234" s="11">
        <v>3.7</v>
      </c>
      <c r="L1234" s="11" t="s">
        <v>40</v>
      </c>
      <c r="AJ1234" s="12">
        <f t="shared" si="63"/>
        <v>0</v>
      </c>
      <c r="AK1234" s="12">
        <f t="shared" si="64"/>
        <v>0</v>
      </c>
    </row>
    <row r="1235" spans="1:37" ht="60" x14ac:dyDescent="0.3">
      <c r="A1235">
        <v>1235</v>
      </c>
      <c r="B1235" s="21" t="s">
        <v>763</v>
      </c>
      <c r="C1235" s="9" t="s">
        <v>2082</v>
      </c>
      <c r="D1235" s="8" t="s">
        <v>1638</v>
      </c>
      <c r="F1235" s="19" t="s">
        <v>2071</v>
      </c>
      <c r="I1235" s="8" t="s">
        <v>39</v>
      </c>
      <c r="J1235" s="11">
        <v>4</v>
      </c>
      <c r="K1235" s="11">
        <v>3.7</v>
      </c>
      <c r="L1235" s="11" t="s">
        <v>40</v>
      </c>
      <c r="AJ1235" s="12">
        <f t="shared" si="63"/>
        <v>0</v>
      </c>
      <c r="AK1235" s="12">
        <f t="shared" si="64"/>
        <v>0</v>
      </c>
    </row>
    <row r="1236" spans="1:37" ht="48" x14ac:dyDescent="0.3">
      <c r="A1236">
        <v>1236</v>
      </c>
      <c r="B1236" s="21" t="s">
        <v>763</v>
      </c>
      <c r="C1236" s="9" t="s">
        <v>2083</v>
      </c>
      <c r="D1236" s="8" t="s">
        <v>1638</v>
      </c>
      <c r="F1236" s="19" t="s">
        <v>2073</v>
      </c>
      <c r="I1236" s="8" t="s">
        <v>39</v>
      </c>
      <c r="J1236" s="11">
        <v>4</v>
      </c>
      <c r="K1236" s="11">
        <v>3.7</v>
      </c>
      <c r="L1236" s="11" t="s">
        <v>40</v>
      </c>
      <c r="AJ1236" s="12">
        <f t="shared" si="63"/>
        <v>0</v>
      </c>
      <c r="AK1236" s="12">
        <f t="shared" si="64"/>
        <v>0</v>
      </c>
    </row>
    <row r="1237" spans="1:37" ht="36" x14ac:dyDescent="0.3">
      <c r="A1237">
        <v>1237</v>
      </c>
      <c r="B1237" s="21" t="s">
        <v>763</v>
      </c>
      <c r="C1237" s="9" t="s">
        <v>2084</v>
      </c>
      <c r="D1237" s="8" t="s">
        <v>1638</v>
      </c>
      <c r="F1237" s="19" t="s">
        <v>2075</v>
      </c>
      <c r="I1237" s="8" t="s">
        <v>39</v>
      </c>
      <c r="J1237" s="11">
        <v>4</v>
      </c>
      <c r="K1237" s="11">
        <v>3.7</v>
      </c>
      <c r="L1237" s="11" t="s">
        <v>40</v>
      </c>
      <c r="AJ1237" s="12">
        <f t="shared" si="63"/>
        <v>0</v>
      </c>
      <c r="AK1237" s="12">
        <f t="shared" si="64"/>
        <v>0</v>
      </c>
    </row>
    <row r="1238" spans="1:37" ht="60" x14ac:dyDescent="0.3">
      <c r="A1238">
        <v>1238</v>
      </c>
      <c r="B1238" s="21" t="s">
        <v>763</v>
      </c>
      <c r="C1238" s="9" t="s">
        <v>2085</v>
      </c>
      <c r="D1238" s="8" t="s">
        <v>1638</v>
      </c>
      <c r="F1238" s="19" t="s">
        <v>2077</v>
      </c>
      <c r="I1238" s="8" t="s">
        <v>39</v>
      </c>
      <c r="J1238" s="11">
        <v>4</v>
      </c>
      <c r="K1238" s="11">
        <v>3.7</v>
      </c>
      <c r="L1238" s="11" t="s">
        <v>40</v>
      </c>
      <c r="AJ1238" s="12">
        <f t="shared" si="63"/>
        <v>0</v>
      </c>
      <c r="AK1238" s="12">
        <f t="shared" si="64"/>
        <v>0</v>
      </c>
    </row>
    <row r="1239" spans="1:37" ht="60" x14ac:dyDescent="0.3">
      <c r="A1239">
        <v>1239</v>
      </c>
      <c r="B1239" s="21" t="s">
        <v>763</v>
      </c>
      <c r="C1239" s="9" t="s">
        <v>2086</v>
      </c>
      <c r="D1239" s="8" t="s">
        <v>1638</v>
      </c>
      <c r="F1239" s="19" t="s">
        <v>2079</v>
      </c>
      <c r="I1239" s="8" t="s">
        <v>39</v>
      </c>
      <c r="J1239" s="11">
        <v>4</v>
      </c>
      <c r="K1239" s="11">
        <v>3.7</v>
      </c>
      <c r="L1239" s="11" t="s">
        <v>40</v>
      </c>
      <c r="AJ1239" s="12">
        <f t="shared" si="63"/>
        <v>0</v>
      </c>
      <c r="AK1239" s="12">
        <f t="shared" si="64"/>
        <v>0</v>
      </c>
    </row>
    <row r="1240" spans="1:37" ht="48" x14ac:dyDescent="0.3">
      <c r="A1240">
        <v>1240</v>
      </c>
      <c r="B1240" s="20" t="s">
        <v>763</v>
      </c>
      <c r="C1240" s="4" t="s">
        <v>2087</v>
      </c>
      <c r="D1240" s="3" t="s">
        <v>1638</v>
      </c>
      <c r="E1240" s="3"/>
      <c r="F1240" s="18" t="s">
        <v>2088</v>
      </c>
      <c r="I1240" s="3" t="s">
        <v>39</v>
      </c>
      <c r="J1240" s="6">
        <v>1.7</v>
      </c>
      <c r="K1240" s="6">
        <v>1.6</v>
      </c>
      <c r="L1240" s="6" t="s">
        <v>40</v>
      </c>
      <c r="M1240" s="6">
        <v>400</v>
      </c>
      <c r="N1240" s="3"/>
      <c r="O1240" s="6"/>
      <c r="AJ1240" s="12">
        <f t="shared" si="63"/>
        <v>0</v>
      </c>
      <c r="AK1240" s="12">
        <f t="shared" si="64"/>
        <v>0</v>
      </c>
    </row>
    <row r="1241" spans="1:37" ht="72" x14ac:dyDescent="0.3">
      <c r="A1241">
        <v>1241</v>
      </c>
      <c r="B1241" s="21" t="s">
        <v>763</v>
      </c>
      <c r="C1241" s="9" t="s">
        <v>2089</v>
      </c>
      <c r="D1241" s="8" t="s">
        <v>1638</v>
      </c>
      <c r="F1241" s="19" t="s">
        <v>2090</v>
      </c>
      <c r="I1241" s="8" t="s">
        <v>39</v>
      </c>
      <c r="J1241" s="11">
        <v>1.7</v>
      </c>
      <c r="K1241" s="11">
        <v>1.6</v>
      </c>
      <c r="L1241" s="11" t="s">
        <v>40</v>
      </c>
      <c r="AJ1241" s="12">
        <f t="shared" si="63"/>
        <v>0</v>
      </c>
      <c r="AK1241" s="12">
        <f t="shared" si="64"/>
        <v>0</v>
      </c>
    </row>
    <row r="1242" spans="1:37" ht="60" x14ac:dyDescent="0.3">
      <c r="A1242">
        <v>1242</v>
      </c>
      <c r="B1242" s="21" t="s">
        <v>763</v>
      </c>
      <c r="C1242" s="9" t="s">
        <v>2091</v>
      </c>
      <c r="D1242" s="8" t="s">
        <v>1638</v>
      </c>
      <c r="F1242" s="19" t="s">
        <v>2092</v>
      </c>
      <c r="I1242" s="8" t="s">
        <v>39</v>
      </c>
      <c r="J1242" s="11">
        <v>1.7</v>
      </c>
      <c r="K1242" s="11">
        <v>1.6</v>
      </c>
      <c r="L1242" s="11" t="s">
        <v>40</v>
      </c>
      <c r="AJ1242" s="12">
        <f t="shared" si="63"/>
        <v>0</v>
      </c>
      <c r="AK1242" s="12">
        <f t="shared" si="64"/>
        <v>0</v>
      </c>
    </row>
    <row r="1243" spans="1:37" ht="48" x14ac:dyDescent="0.3">
      <c r="A1243">
        <v>1243</v>
      </c>
      <c r="B1243" s="21" t="s">
        <v>763</v>
      </c>
      <c r="C1243" s="9" t="s">
        <v>2093</v>
      </c>
      <c r="D1243" s="8" t="s">
        <v>1638</v>
      </c>
      <c r="F1243" s="19" t="s">
        <v>2094</v>
      </c>
      <c r="I1243" s="8" t="s">
        <v>39</v>
      </c>
      <c r="J1243" s="11">
        <v>1.7</v>
      </c>
      <c r="K1243" s="11">
        <v>1.6</v>
      </c>
      <c r="L1243" s="11" t="s">
        <v>40</v>
      </c>
      <c r="AJ1243" s="12">
        <f t="shared" si="63"/>
        <v>0</v>
      </c>
      <c r="AK1243" s="12">
        <f t="shared" si="64"/>
        <v>0</v>
      </c>
    </row>
    <row r="1244" spans="1:37" ht="36" x14ac:dyDescent="0.3">
      <c r="A1244">
        <v>1244</v>
      </c>
      <c r="B1244" s="21" t="s">
        <v>763</v>
      </c>
      <c r="C1244" s="9" t="s">
        <v>2095</v>
      </c>
      <c r="D1244" s="8" t="s">
        <v>1638</v>
      </c>
      <c r="F1244" s="19" t="s">
        <v>2096</v>
      </c>
      <c r="I1244" s="8" t="s">
        <v>39</v>
      </c>
      <c r="J1244" s="11">
        <v>1.7</v>
      </c>
      <c r="K1244" s="11">
        <v>1.6</v>
      </c>
      <c r="L1244" s="11" t="s">
        <v>40</v>
      </c>
      <c r="AJ1244" s="12">
        <f t="shared" si="63"/>
        <v>0</v>
      </c>
      <c r="AK1244" s="12">
        <f t="shared" si="64"/>
        <v>0</v>
      </c>
    </row>
    <row r="1245" spans="1:37" ht="60" x14ac:dyDescent="0.3">
      <c r="A1245">
        <v>1245</v>
      </c>
      <c r="B1245" s="21" t="s">
        <v>763</v>
      </c>
      <c r="C1245" s="9" t="s">
        <v>2097</v>
      </c>
      <c r="D1245" s="8" t="s">
        <v>1638</v>
      </c>
      <c r="F1245" s="19" t="s">
        <v>2098</v>
      </c>
      <c r="I1245" s="8" t="s">
        <v>39</v>
      </c>
      <c r="J1245" s="11">
        <v>1.7</v>
      </c>
      <c r="K1245" s="11">
        <v>1.6</v>
      </c>
      <c r="L1245" s="11" t="s">
        <v>40</v>
      </c>
      <c r="AJ1245" s="12">
        <f t="shared" si="63"/>
        <v>0</v>
      </c>
      <c r="AK1245" s="12">
        <f t="shared" si="64"/>
        <v>0</v>
      </c>
    </row>
    <row r="1246" spans="1:37" ht="60" x14ac:dyDescent="0.3">
      <c r="A1246">
        <v>1246</v>
      </c>
      <c r="B1246" s="21" t="s">
        <v>763</v>
      </c>
      <c r="C1246" s="9" t="s">
        <v>2099</v>
      </c>
      <c r="D1246" s="8" t="s">
        <v>1638</v>
      </c>
      <c r="F1246" s="19" t="s">
        <v>2100</v>
      </c>
      <c r="I1246" s="8" t="s">
        <v>39</v>
      </c>
      <c r="J1246" s="11">
        <v>1.7</v>
      </c>
      <c r="K1246" s="11">
        <v>1.6</v>
      </c>
      <c r="L1246" s="11" t="s">
        <v>40</v>
      </c>
      <c r="AJ1246" s="12">
        <f t="shared" si="63"/>
        <v>0</v>
      </c>
      <c r="AK1246" s="12">
        <f t="shared" si="64"/>
        <v>0</v>
      </c>
    </row>
    <row r="1247" spans="1:37" ht="48" x14ac:dyDescent="0.3">
      <c r="A1247">
        <v>1247</v>
      </c>
      <c r="B1247" s="20" t="s">
        <v>763</v>
      </c>
      <c r="C1247" s="4" t="s">
        <v>2101</v>
      </c>
      <c r="D1247" s="3" t="s">
        <v>1638</v>
      </c>
      <c r="E1247" s="3"/>
      <c r="F1247" s="18" t="s">
        <v>2088</v>
      </c>
      <c r="I1247" s="3" t="s">
        <v>39</v>
      </c>
      <c r="J1247" s="6">
        <v>2.4</v>
      </c>
      <c r="K1247" s="6">
        <v>2.25</v>
      </c>
      <c r="L1247" s="6" t="s">
        <v>40</v>
      </c>
      <c r="M1247" s="6">
        <v>512</v>
      </c>
      <c r="N1247" s="3"/>
      <c r="O1247" s="6"/>
      <c r="AJ1247" s="12">
        <f t="shared" si="63"/>
        <v>0</v>
      </c>
      <c r="AK1247" s="12">
        <f t="shared" si="64"/>
        <v>0</v>
      </c>
    </row>
    <row r="1248" spans="1:37" ht="72" x14ac:dyDescent="0.3">
      <c r="A1248">
        <v>1248</v>
      </c>
      <c r="B1248" s="21" t="s">
        <v>763</v>
      </c>
      <c r="C1248" s="9" t="s">
        <v>2102</v>
      </c>
      <c r="D1248" s="8" t="s">
        <v>1638</v>
      </c>
      <c r="F1248" s="19" t="s">
        <v>2090</v>
      </c>
      <c r="I1248" s="8" t="s">
        <v>39</v>
      </c>
      <c r="J1248" s="11">
        <v>2.4</v>
      </c>
      <c r="K1248" s="11">
        <v>2.25</v>
      </c>
      <c r="L1248" s="11" t="s">
        <v>40</v>
      </c>
      <c r="AJ1248" s="12">
        <f t="shared" si="63"/>
        <v>0</v>
      </c>
      <c r="AK1248" s="12">
        <f t="shared" si="64"/>
        <v>0</v>
      </c>
    </row>
    <row r="1249" spans="1:37" ht="60" x14ac:dyDescent="0.3">
      <c r="A1249">
        <v>1249</v>
      </c>
      <c r="B1249" s="21" t="s">
        <v>763</v>
      </c>
      <c r="C1249" s="9" t="s">
        <v>2103</v>
      </c>
      <c r="D1249" s="8" t="s">
        <v>1638</v>
      </c>
      <c r="F1249" s="19" t="s">
        <v>2092</v>
      </c>
      <c r="I1249" s="8" t="s">
        <v>39</v>
      </c>
      <c r="J1249" s="11">
        <v>2.4</v>
      </c>
      <c r="K1249" s="11">
        <v>2.25</v>
      </c>
      <c r="L1249" s="11" t="s">
        <v>40</v>
      </c>
      <c r="AJ1249" s="12">
        <f t="shared" si="63"/>
        <v>0</v>
      </c>
      <c r="AK1249" s="12">
        <f t="shared" si="64"/>
        <v>0</v>
      </c>
    </row>
    <row r="1250" spans="1:37" ht="48" x14ac:dyDescent="0.3">
      <c r="A1250">
        <v>1250</v>
      </c>
      <c r="B1250" s="21" t="s">
        <v>763</v>
      </c>
      <c r="C1250" s="9" t="s">
        <v>2104</v>
      </c>
      <c r="D1250" s="8" t="s">
        <v>1638</v>
      </c>
      <c r="F1250" s="19" t="s">
        <v>2094</v>
      </c>
      <c r="I1250" s="8" t="s">
        <v>39</v>
      </c>
      <c r="J1250" s="11">
        <v>2.4</v>
      </c>
      <c r="K1250" s="11">
        <v>2.25</v>
      </c>
      <c r="L1250" s="11" t="s">
        <v>40</v>
      </c>
      <c r="AJ1250" s="12">
        <f t="shared" si="63"/>
        <v>0</v>
      </c>
      <c r="AK1250" s="12">
        <f t="shared" si="64"/>
        <v>0</v>
      </c>
    </row>
    <row r="1251" spans="1:37" ht="36" x14ac:dyDescent="0.3">
      <c r="A1251">
        <v>1251</v>
      </c>
      <c r="B1251" s="21" t="s">
        <v>763</v>
      </c>
      <c r="C1251" s="9" t="s">
        <v>2105</v>
      </c>
      <c r="D1251" s="8" t="s">
        <v>1638</v>
      </c>
      <c r="F1251" s="19" t="s">
        <v>2096</v>
      </c>
      <c r="I1251" s="8" t="s">
        <v>39</v>
      </c>
      <c r="J1251" s="11">
        <v>2.4</v>
      </c>
      <c r="K1251" s="11">
        <v>2.25</v>
      </c>
      <c r="L1251" s="11" t="s">
        <v>40</v>
      </c>
      <c r="AJ1251" s="12">
        <f t="shared" si="63"/>
        <v>0</v>
      </c>
      <c r="AK1251" s="12">
        <f t="shared" si="64"/>
        <v>0</v>
      </c>
    </row>
    <row r="1252" spans="1:37" ht="60" x14ac:dyDescent="0.3">
      <c r="A1252">
        <v>1252</v>
      </c>
      <c r="B1252" s="21" t="s">
        <v>763</v>
      </c>
      <c r="C1252" s="9" t="s">
        <v>2106</v>
      </c>
      <c r="D1252" s="8" t="s">
        <v>1638</v>
      </c>
      <c r="F1252" s="19" t="s">
        <v>2098</v>
      </c>
      <c r="I1252" s="8" t="s">
        <v>39</v>
      </c>
      <c r="J1252" s="11">
        <v>2.4</v>
      </c>
      <c r="K1252" s="11">
        <v>2.25</v>
      </c>
      <c r="L1252" s="11" t="s">
        <v>40</v>
      </c>
      <c r="AJ1252" s="12">
        <f t="shared" si="63"/>
        <v>0</v>
      </c>
      <c r="AK1252" s="12">
        <f t="shared" si="64"/>
        <v>0</v>
      </c>
    </row>
    <row r="1253" spans="1:37" ht="60" x14ac:dyDescent="0.3">
      <c r="A1253">
        <v>1253</v>
      </c>
      <c r="B1253" s="21" t="s">
        <v>763</v>
      </c>
      <c r="C1253" s="9" t="s">
        <v>2107</v>
      </c>
      <c r="D1253" s="8" t="s">
        <v>1638</v>
      </c>
      <c r="F1253" s="19" t="s">
        <v>2100</v>
      </c>
      <c r="I1253" s="8" t="s">
        <v>39</v>
      </c>
      <c r="J1253" s="11">
        <v>2.4</v>
      </c>
      <c r="K1253" s="11">
        <v>2.25</v>
      </c>
      <c r="L1253" s="11" t="s">
        <v>40</v>
      </c>
      <c r="AJ1253" s="12">
        <f t="shared" si="63"/>
        <v>0</v>
      </c>
      <c r="AK1253" s="12">
        <f t="shared" si="64"/>
        <v>0</v>
      </c>
    </row>
    <row r="1254" spans="1:37" ht="48" x14ac:dyDescent="0.3">
      <c r="A1254">
        <v>1254</v>
      </c>
      <c r="B1254" s="20" t="s">
        <v>763</v>
      </c>
      <c r="C1254" s="4" t="s">
        <v>2108</v>
      </c>
      <c r="D1254" s="3" t="s">
        <v>1638</v>
      </c>
      <c r="E1254" s="3"/>
      <c r="F1254" s="18" t="s">
        <v>2088</v>
      </c>
      <c r="I1254" s="3" t="s">
        <v>39</v>
      </c>
      <c r="J1254" s="6">
        <v>1.7</v>
      </c>
      <c r="K1254" s="6">
        <v>1.6</v>
      </c>
      <c r="L1254" s="6" t="s">
        <v>40</v>
      </c>
      <c r="M1254" s="6">
        <v>400</v>
      </c>
      <c r="N1254" s="3"/>
      <c r="O1254" s="6"/>
      <c r="AJ1254" s="12">
        <f t="shared" si="63"/>
        <v>0</v>
      </c>
      <c r="AK1254" s="12">
        <f t="shared" si="64"/>
        <v>0</v>
      </c>
    </row>
    <row r="1255" spans="1:37" ht="72" x14ac:dyDescent="0.3">
      <c r="A1255">
        <v>1255</v>
      </c>
      <c r="B1255" s="21" t="s">
        <v>763</v>
      </c>
      <c r="C1255" s="9" t="s">
        <v>2109</v>
      </c>
      <c r="D1255" s="8" t="s">
        <v>1638</v>
      </c>
      <c r="F1255" s="19" t="s">
        <v>2090</v>
      </c>
      <c r="I1255" s="8" t="s">
        <v>39</v>
      </c>
      <c r="J1255" s="11">
        <v>1.7</v>
      </c>
      <c r="K1255" s="11">
        <v>1.6</v>
      </c>
      <c r="L1255" s="11" t="s">
        <v>40</v>
      </c>
      <c r="AJ1255" s="12">
        <f t="shared" ref="AJ1255:AJ1295" si="65">AU1255*$O$2</f>
        <v>0</v>
      </c>
      <c r="AK1255" s="12">
        <f t="shared" si="64"/>
        <v>0</v>
      </c>
    </row>
    <row r="1256" spans="1:37" ht="60" x14ac:dyDescent="0.3">
      <c r="A1256">
        <v>1256</v>
      </c>
      <c r="B1256" s="21" t="s">
        <v>763</v>
      </c>
      <c r="C1256" s="9" t="s">
        <v>2110</v>
      </c>
      <c r="D1256" s="8" t="s">
        <v>1638</v>
      </c>
      <c r="F1256" s="19" t="s">
        <v>2092</v>
      </c>
      <c r="I1256" s="8" t="s">
        <v>39</v>
      </c>
      <c r="J1256" s="11">
        <v>1.7</v>
      </c>
      <c r="K1256" s="11">
        <v>1.6</v>
      </c>
      <c r="L1256" s="11" t="s">
        <v>40</v>
      </c>
      <c r="AJ1256" s="12">
        <f t="shared" si="65"/>
        <v>0</v>
      </c>
      <c r="AK1256" s="12">
        <f t="shared" si="64"/>
        <v>0</v>
      </c>
    </row>
    <row r="1257" spans="1:37" ht="48" x14ac:dyDescent="0.3">
      <c r="A1257">
        <v>1257</v>
      </c>
      <c r="B1257" s="21" t="s">
        <v>763</v>
      </c>
      <c r="C1257" s="9" t="s">
        <v>2111</v>
      </c>
      <c r="D1257" s="8" t="s">
        <v>1638</v>
      </c>
      <c r="F1257" s="19" t="s">
        <v>2094</v>
      </c>
      <c r="I1257" s="8" t="s">
        <v>39</v>
      </c>
      <c r="J1257" s="11">
        <v>1.7</v>
      </c>
      <c r="K1257" s="11">
        <v>1.6</v>
      </c>
      <c r="L1257" s="11" t="s">
        <v>40</v>
      </c>
      <c r="AJ1257" s="12">
        <f t="shared" si="65"/>
        <v>0</v>
      </c>
      <c r="AK1257" s="12">
        <f t="shared" si="64"/>
        <v>0</v>
      </c>
    </row>
    <row r="1258" spans="1:37" ht="36" x14ac:dyDescent="0.3">
      <c r="A1258">
        <v>1258</v>
      </c>
      <c r="B1258" s="21" t="s">
        <v>763</v>
      </c>
      <c r="C1258" s="9" t="s">
        <v>2112</v>
      </c>
      <c r="D1258" s="8" t="s">
        <v>1638</v>
      </c>
      <c r="F1258" s="19" t="s">
        <v>2096</v>
      </c>
      <c r="I1258" s="8" t="s">
        <v>39</v>
      </c>
      <c r="J1258" s="11">
        <v>1.7</v>
      </c>
      <c r="K1258" s="11">
        <v>1.6</v>
      </c>
      <c r="L1258" s="11" t="s">
        <v>40</v>
      </c>
      <c r="AJ1258" s="12">
        <f t="shared" si="65"/>
        <v>0</v>
      </c>
      <c r="AK1258" s="12">
        <f t="shared" si="64"/>
        <v>0</v>
      </c>
    </row>
    <row r="1259" spans="1:37" ht="60" x14ac:dyDescent="0.3">
      <c r="A1259">
        <v>1259</v>
      </c>
      <c r="B1259" s="21" t="s">
        <v>763</v>
      </c>
      <c r="C1259" s="9" t="s">
        <v>2113</v>
      </c>
      <c r="D1259" s="8" t="s">
        <v>1638</v>
      </c>
      <c r="F1259" s="19" t="s">
        <v>2098</v>
      </c>
      <c r="I1259" s="8" t="s">
        <v>39</v>
      </c>
      <c r="J1259" s="11">
        <v>1.7</v>
      </c>
      <c r="K1259" s="11">
        <v>1.6</v>
      </c>
      <c r="L1259" s="11" t="s">
        <v>40</v>
      </c>
      <c r="AJ1259" s="12">
        <f t="shared" si="65"/>
        <v>0</v>
      </c>
      <c r="AK1259" s="12">
        <f t="shared" si="64"/>
        <v>0</v>
      </c>
    </row>
    <row r="1260" spans="1:37" ht="48" x14ac:dyDescent="0.3">
      <c r="A1260">
        <v>1260</v>
      </c>
      <c r="B1260" s="20" t="s">
        <v>763</v>
      </c>
      <c r="C1260" s="4" t="s">
        <v>2114</v>
      </c>
      <c r="D1260" s="3" t="s">
        <v>1638</v>
      </c>
      <c r="E1260" s="3"/>
      <c r="F1260" s="18" t="s">
        <v>2088</v>
      </c>
      <c r="I1260" s="3" t="s">
        <v>39</v>
      </c>
      <c r="J1260" s="6">
        <v>2.4</v>
      </c>
      <c r="K1260" s="6">
        <v>2.25</v>
      </c>
      <c r="L1260" s="6" t="s">
        <v>40</v>
      </c>
      <c r="M1260" s="6">
        <v>512</v>
      </c>
      <c r="N1260" s="3"/>
      <c r="O1260" s="6"/>
      <c r="AJ1260" s="12">
        <f t="shared" si="65"/>
        <v>0</v>
      </c>
      <c r="AK1260" s="12">
        <f t="shared" si="64"/>
        <v>0</v>
      </c>
    </row>
    <row r="1261" spans="1:37" ht="72" x14ac:dyDescent="0.3">
      <c r="A1261">
        <v>1261</v>
      </c>
      <c r="B1261" s="21" t="s">
        <v>763</v>
      </c>
      <c r="C1261" s="9" t="s">
        <v>2115</v>
      </c>
      <c r="D1261" s="8" t="s">
        <v>1638</v>
      </c>
      <c r="F1261" s="19" t="s">
        <v>2090</v>
      </c>
      <c r="I1261" s="8" t="s">
        <v>39</v>
      </c>
      <c r="J1261" s="11">
        <v>2.4</v>
      </c>
      <c r="K1261" s="11">
        <v>2.25</v>
      </c>
      <c r="L1261" s="11" t="s">
        <v>40</v>
      </c>
      <c r="AJ1261" s="12">
        <f t="shared" si="65"/>
        <v>0</v>
      </c>
      <c r="AK1261" s="12">
        <f t="shared" si="64"/>
        <v>0</v>
      </c>
    </row>
    <row r="1262" spans="1:37" ht="60" x14ac:dyDescent="0.3">
      <c r="A1262">
        <v>1262</v>
      </c>
      <c r="B1262" s="21" t="s">
        <v>763</v>
      </c>
      <c r="C1262" s="9" t="s">
        <v>2116</v>
      </c>
      <c r="D1262" s="8" t="s">
        <v>1638</v>
      </c>
      <c r="F1262" s="19" t="s">
        <v>2092</v>
      </c>
      <c r="I1262" s="8" t="s">
        <v>39</v>
      </c>
      <c r="J1262" s="11">
        <v>2.4</v>
      </c>
      <c r="K1262" s="11">
        <v>2.25</v>
      </c>
      <c r="L1262" s="11" t="s">
        <v>40</v>
      </c>
      <c r="AJ1262" s="12">
        <f t="shared" si="65"/>
        <v>0</v>
      </c>
      <c r="AK1262" s="12">
        <f t="shared" si="64"/>
        <v>0</v>
      </c>
    </row>
    <row r="1263" spans="1:37" ht="48" x14ac:dyDescent="0.3">
      <c r="A1263">
        <v>1263</v>
      </c>
      <c r="B1263" s="21" t="s">
        <v>763</v>
      </c>
      <c r="C1263" s="9" t="s">
        <v>2117</v>
      </c>
      <c r="D1263" s="8" t="s">
        <v>1638</v>
      </c>
      <c r="F1263" s="19" t="s">
        <v>2094</v>
      </c>
      <c r="I1263" s="8" t="s">
        <v>39</v>
      </c>
      <c r="J1263" s="11">
        <v>2.4</v>
      </c>
      <c r="K1263" s="11">
        <v>2.25</v>
      </c>
      <c r="L1263" s="11" t="s">
        <v>40</v>
      </c>
      <c r="AJ1263" s="12">
        <f t="shared" si="65"/>
        <v>0</v>
      </c>
      <c r="AK1263" s="12">
        <f t="shared" si="64"/>
        <v>0</v>
      </c>
    </row>
    <row r="1264" spans="1:37" ht="36" x14ac:dyDescent="0.3">
      <c r="A1264">
        <v>1264</v>
      </c>
      <c r="B1264" s="21" t="s">
        <v>763</v>
      </c>
      <c r="C1264" s="9" t="s">
        <v>2118</v>
      </c>
      <c r="D1264" s="8" t="s">
        <v>1638</v>
      </c>
      <c r="F1264" s="19" t="s">
        <v>2096</v>
      </c>
      <c r="I1264" s="8" t="s">
        <v>39</v>
      </c>
      <c r="J1264" s="11">
        <v>2.4</v>
      </c>
      <c r="K1264" s="11">
        <v>2.25</v>
      </c>
      <c r="L1264" s="11" t="s">
        <v>40</v>
      </c>
      <c r="AJ1264" s="12">
        <f t="shared" si="65"/>
        <v>0</v>
      </c>
      <c r="AK1264" s="12">
        <f t="shared" si="64"/>
        <v>0</v>
      </c>
    </row>
    <row r="1265" spans="1:37" ht="60" x14ac:dyDescent="0.3">
      <c r="A1265">
        <v>1265</v>
      </c>
      <c r="B1265" s="21" t="s">
        <v>763</v>
      </c>
      <c r="C1265" s="9" t="s">
        <v>2119</v>
      </c>
      <c r="D1265" s="8" t="s">
        <v>1638</v>
      </c>
      <c r="F1265" s="19" t="s">
        <v>2098</v>
      </c>
      <c r="I1265" s="8" t="s">
        <v>39</v>
      </c>
      <c r="J1265" s="11">
        <v>2.4</v>
      </c>
      <c r="K1265" s="11">
        <v>2.25</v>
      </c>
      <c r="L1265" s="11" t="s">
        <v>40</v>
      </c>
      <c r="AJ1265" s="12">
        <f t="shared" si="65"/>
        <v>0</v>
      </c>
      <c r="AK1265" s="12">
        <f t="shared" si="64"/>
        <v>0</v>
      </c>
    </row>
    <row r="1266" spans="1:37" ht="60" x14ac:dyDescent="0.3">
      <c r="A1266">
        <v>1266</v>
      </c>
      <c r="B1266" s="21" t="s">
        <v>763</v>
      </c>
      <c r="C1266" s="9" t="s">
        <v>2120</v>
      </c>
      <c r="D1266" s="8" t="s">
        <v>1638</v>
      </c>
      <c r="F1266" s="19" t="s">
        <v>2100</v>
      </c>
      <c r="I1266" s="8" t="s">
        <v>39</v>
      </c>
      <c r="J1266" s="11">
        <v>2.4</v>
      </c>
      <c r="K1266" s="11">
        <v>2.25</v>
      </c>
      <c r="L1266" s="11" t="s">
        <v>40</v>
      </c>
      <c r="AJ1266" s="12">
        <f t="shared" si="65"/>
        <v>0</v>
      </c>
      <c r="AK1266" s="12">
        <f t="shared" si="64"/>
        <v>0</v>
      </c>
    </row>
    <row r="1267" spans="1:37" ht="48" x14ac:dyDescent="0.3">
      <c r="A1267">
        <v>1267</v>
      </c>
      <c r="B1267" s="20" t="s">
        <v>763</v>
      </c>
      <c r="C1267" s="4" t="s">
        <v>2121</v>
      </c>
      <c r="D1267" s="3" t="s">
        <v>1638</v>
      </c>
      <c r="E1267" s="3"/>
      <c r="F1267" s="18" t="s">
        <v>2122</v>
      </c>
      <c r="I1267" s="3" t="s">
        <v>39</v>
      </c>
      <c r="J1267" s="6">
        <v>1.8</v>
      </c>
      <c r="K1267" s="6">
        <v>1.5</v>
      </c>
      <c r="L1267" s="6" t="s">
        <v>40</v>
      </c>
      <c r="M1267" s="6">
        <v>352</v>
      </c>
      <c r="N1267" s="3"/>
      <c r="O1267" s="6"/>
      <c r="AJ1267" s="12">
        <f t="shared" si="65"/>
        <v>0</v>
      </c>
      <c r="AK1267" s="12">
        <f t="shared" si="64"/>
        <v>0</v>
      </c>
    </row>
    <row r="1268" spans="1:37" ht="72" x14ac:dyDescent="0.3">
      <c r="A1268">
        <v>1268</v>
      </c>
      <c r="B1268" s="21" t="s">
        <v>763</v>
      </c>
      <c r="C1268" s="9" t="s">
        <v>2123</v>
      </c>
      <c r="D1268" s="8" t="s">
        <v>1638</v>
      </c>
      <c r="F1268" s="19" t="s">
        <v>2124</v>
      </c>
      <c r="I1268" s="8" t="s">
        <v>39</v>
      </c>
      <c r="J1268" s="11">
        <v>1.8</v>
      </c>
      <c r="K1268" s="11">
        <v>1.5</v>
      </c>
      <c r="L1268" s="11" t="s">
        <v>40</v>
      </c>
      <c r="AJ1268" s="12">
        <f t="shared" si="65"/>
        <v>0</v>
      </c>
      <c r="AK1268" s="12">
        <f t="shared" si="64"/>
        <v>0</v>
      </c>
    </row>
    <row r="1269" spans="1:37" ht="60" x14ac:dyDescent="0.3">
      <c r="A1269">
        <v>1269</v>
      </c>
      <c r="B1269" s="21" t="s">
        <v>763</v>
      </c>
      <c r="C1269" s="9" t="s">
        <v>2125</v>
      </c>
      <c r="D1269" s="8" t="s">
        <v>1638</v>
      </c>
      <c r="F1269" s="19" t="s">
        <v>2126</v>
      </c>
      <c r="I1269" s="8" t="s">
        <v>39</v>
      </c>
      <c r="J1269" s="11">
        <v>1.8</v>
      </c>
      <c r="K1269" s="11">
        <v>1.5</v>
      </c>
      <c r="L1269" s="11" t="s">
        <v>40</v>
      </c>
      <c r="AJ1269" s="12">
        <f t="shared" si="65"/>
        <v>0</v>
      </c>
      <c r="AK1269" s="12">
        <f t="shared" si="64"/>
        <v>0</v>
      </c>
    </row>
    <row r="1270" spans="1:37" ht="48" x14ac:dyDescent="0.3">
      <c r="A1270">
        <v>1270</v>
      </c>
      <c r="B1270" s="21" t="s">
        <v>763</v>
      </c>
      <c r="C1270" s="9" t="s">
        <v>2127</v>
      </c>
      <c r="D1270" s="8" t="s">
        <v>1638</v>
      </c>
      <c r="F1270" s="19" t="s">
        <v>2128</v>
      </c>
      <c r="I1270" s="8" t="s">
        <v>39</v>
      </c>
      <c r="J1270" s="11">
        <v>1.8</v>
      </c>
      <c r="K1270" s="11">
        <v>1.5</v>
      </c>
      <c r="L1270" s="11" t="s">
        <v>40</v>
      </c>
      <c r="AJ1270" s="12">
        <f t="shared" si="65"/>
        <v>0</v>
      </c>
      <c r="AK1270" s="12">
        <f t="shared" si="64"/>
        <v>0</v>
      </c>
    </row>
    <row r="1271" spans="1:37" ht="36" x14ac:dyDescent="0.3">
      <c r="A1271">
        <v>1271</v>
      </c>
      <c r="B1271" s="21" t="s">
        <v>763</v>
      </c>
      <c r="C1271" s="9" t="s">
        <v>2129</v>
      </c>
      <c r="D1271" s="8" t="s">
        <v>1638</v>
      </c>
      <c r="F1271" s="19" t="s">
        <v>2130</v>
      </c>
      <c r="I1271" s="8" t="s">
        <v>39</v>
      </c>
      <c r="J1271" s="11">
        <v>1.8</v>
      </c>
      <c r="K1271" s="11">
        <v>1.5</v>
      </c>
      <c r="L1271" s="11" t="s">
        <v>40</v>
      </c>
      <c r="AJ1271" s="12">
        <f t="shared" si="65"/>
        <v>0</v>
      </c>
      <c r="AK1271" s="12">
        <f t="shared" si="64"/>
        <v>0</v>
      </c>
    </row>
    <row r="1272" spans="1:37" ht="60" x14ac:dyDescent="0.3">
      <c r="A1272">
        <v>1272</v>
      </c>
      <c r="B1272" s="21" t="s">
        <v>763</v>
      </c>
      <c r="C1272" s="9" t="s">
        <v>2131</v>
      </c>
      <c r="D1272" s="8" t="s">
        <v>1638</v>
      </c>
      <c r="F1272" s="19" t="s">
        <v>2132</v>
      </c>
      <c r="I1272" s="8" t="s">
        <v>39</v>
      </c>
      <c r="J1272" s="11">
        <v>1.8</v>
      </c>
      <c r="K1272" s="11">
        <v>1.5</v>
      </c>
      <c r="L1272" s="11" t="s">
        <v>40</v>
      </c>
      <c r="AJ1272" s="12">
        <f t="shared" si="65"/>
        <v>0</v>
      </c>
      <c r="AK1272" s="12">
        <f t="shared" si="64"/>
        <v>0</v>
      </c>
    </row>
    <row r="1273" spans="1:37" ht="60" x14ac:dyDescent="0.3">
      <c r="A1273">
        <v>1273</v>
      </c>
      <c r="B1273" s="21" t="s">
        <v>763</v>
      </c>
      <c r="C1273" s="9" t="s">
        <v>2133</v>
      </c>
      <c r="D1273" s="8" t="s">
        <v>1638</v>
      </c>
      <c r="F1273" s="19" t="s">
        <v>2134</v>
      </c>
      <c r="I1273" s="8" t="s">
        <v>39</v>
      </c>
      <c r="J1273" s="11">
        <v>1.8</v>
      </c>
      <c r="K1273" s="11">
        <v>1.5</v>
      </c>
      <c r="L1273" s="11" t="s">
        <v>40</v>
      </c>
      <c r="AJ1273" s="12">
        <f t="shared" si="65"/>
        <v>0</v>
      </c>
      <c r="AK1273" s="12">
        <f t="shared" si="64"/>
        <v>0</v>
      </c>
    </row>
    <row r="1274" spans="1:37" ht="48" x14ac:dyDescent="0.3">
      <c r="A1274">
        <v>1274</v>
      </c>
      <c r="B1274" s="20" t="s">
        <v>763</v>
      </c>
      <c r="C1274" s="4" t="s">
        <v>2135</v>
      </c>
      <c r="D1274" s="3" t="s">
        <v>1638</v>
      </c>
      <c r="E1274" s="3"/>
      <c r="F1274" s="18" t="s">
        <v>2122</v>
      </c>
      <c r="I1274" s="3" t="s">
        <v>39</v>
      </c>
      <c r="J1274" s="6">
        <v>2.6</v>
      </c>
      <c r="K1274" s="6">
        <v>2.1</v>
      </c>
      <c r="L1274" s="6" t="s">
        <v>40</v>
      </c>
      <c r="M1274" s="6">
        <v>496</v>
      </c>
      <c r="N1274" s="3"/>
      <c r="O1274" s="6"/>
      <c r="AJ1274" s="12">
        <f t="shared" si="65"/>
        <v>0</v>
      </c>
      <c r="AK1274" s="12">
        <f t="shared" si="64"/>
        <v>0</v>
      </c>
    </row>
    <row r="1275" spans="1:37" ht="72" x14ac:dyDescent="0.3">
      <c r="A1275">
        <v>1275</v>
      </c>
      <c r="B1275" s="21" t="s">
        <v>763</v>
      </c>
      <c r="C1275" s="9" t="s">
        <v>2136</v>
      </c>
      <c r="D1275" s="8" t="s">
        <v>1638</v>
      </c>
      <c r="F1275" s="19" t="s">
        <v>2124</v>
      </c>
      <c r="I1275" s="8" t="s">
        <v>39</v>
      </c>
      <c r="J1275" s="11">
        <v>2.6</v>
      </c>
      <c r="K1275" s="11">
        <v>2.1</v>
      </c>
      <c r="L1275" s="11" t="s">
        <v>40</v>
      </c>
      <c r="AJ1275" s="12">
        <f t="shared" si="65"/>
        <v>0</v>
      </c>
      <c r="AK1275" s="12">
        <f t="shared" si="64"/>
        <v>0</v>
      </c>
    </row>
    <row r="1276" spans="1:37" ht="60" x14ac:dyDescent="0.3">
      <c r="A1276">
        <v>1276</v>
      </c>
      <c r="B1276" s="21" t="s">
        <v>763</v>
      </c>
      <c r="C1276" s="9" t="s">
        <v>2137</v>
      </c>
      <c r="D1276" s="8" t="s">
        <v>1638</v>
      </c>
      <c r="F1276" s="19" t="s">
        <v>2126</v>
      </c>
      <c r="I1276" s="8" t="s">
        <v>39</v>
      </c>
      <c r="J1276" s="11">
        <v>2.6</v>
      </c>
      <c r="K1276" s="11">
        <v>2.1</v>
      </c>
      <c r="L1276" s="11" t="s">
        <v>40</v>
      </c>
      <c r="AJ1276" s="12">
        <f t="shared" si="65"/>
        <v>0</v>
      </c>
      <c r="AK1276" s="12">
        <f t="shared" si="64"/>
        <v>0</v>
      </c>
    </row>
    <row r="1277" spans="1:37" ht="48" x14ac:dyDescent="0.3">
      <c r="A1277">
        <v>1277</v>
      </c>
      <c r="B1277" s="21" t="s">
        <v>763</v>
      </c>
      <c r="C1277" s="9" t="s">
        <v>2138</v>
      </c>
      <c r="D1277" s="8" t="s">
        <v>1638</v>
      </c>
      <c r="F1277" s="19" t="s">
        <v>2128</v>
      </c>
      <c r="I1277" s="8" t="s">
        <v>39</v>
      </c>
      <c r="J1277" s="11">
        <v>2.6</v>
      </c>
      <c r="K1277" s="11">
        <v>2.1</v>
      </c>
      <c r="L1277" s="11" t="s">
        <v>40</v>
      </c>
      <c r="AJ1277" s="12">
        <f t="shared" si="65"/>
        <v>0</v>
      </c>
      <c r="AK1277" s="12">
        <f t="shared" si="64"/>
        <v>0</v>
      </c>
    </row>
    <row r="1278" spans="1:37" ht="36" x14ac:dyDescent="0.3">
      <c r="A1278">
        <v>1278</v>
      </c>
      <c r="B1278" s="21" t="s">
        <v>763</v>
      </c>
      <c r="C1278" s="9" t="s">
        <v>2139</v>
      </c>
      <c r="D1278" s="8" t="s">
        <v>1638</v>
      </c>
      <c r="F1278" s="19" t="s">
        <v>2130</v>
      </c>
      <c r="I1278" s="8" t="s">
        <v>39</v>
      </c>
      <c r="J1278" s="11">
        <v>2.6</v>
      </c>
      <c r="K1278" s="11">
        <v>2.1</v>
      </c>
      <c r="L1278" s="11" t="s">
        <v>40</v>
      </c>
      <c r="AJ1278" s="12">
        <f t="shared" si="65"/>
        <v>0</v>
      </c>
      <c r="AK1278" s="12">
        <f t="shared" ref="AK1278:AK1341" si="66">AJ1278*AM1278</f>
        <v>0</v>
      </c>
    </row>
    <row r="1279" spans="1:37" ht="60" x14ac:dyDescent="0.3">
      <c r="A1279">
        <v>1279</v>
      </c>
      <c r="B1279" s="21" t="s">
        <v>763</v>
      </c>
      <c r="C1279" s="9" t="s">
        <v>2140</v>
      </c>
      <c r="D1279" s="8" t="s">
        <v>1638</v>
      </c>
      <c r="F1279" s="19" t="s">
        <v>2132</v>
      </c>
      <c r="I1279" s="8" t="s">
        <v>39</v>
      </c>
      <c r="J1279" s="11">
        <v>2.6</v>
      </c>
      <c r="K1279" s="11">
        <v>2.1</v>
      </c>
      <c r="L1279" s="11" t="s">
        <v>40</v>
      </c>
      <c r="M1279" s="11">
        <v>526.5</v>
      </c>
      <c r="AJ1279" s="12">
        <f t="shared" si="65"/>
        <v>0</v>
      </c>
      <c r="AK1279" s="12">
        <f t="shared" si="66"/>
        <v>0</v>
      </c>
    </row>
    <row r="1280" spans="1:37" ht="60" x14ac:dyDescent="0.3">
      <c r="A1280">
        <v>1280</v>
      </c>
      <c r="B1280" s="21" t="s">
        <v>763</v>
      </c>
      <c r="C1280" s="9" t="s">
        <v>2141</v>
      </c>
      <c r="D1280" s="8" t="s">
        <v>1638</v>
      </c>
      <c r="F1280" s="19" t="s">
        <v>2134</v>
      </c>
      <c r="I1280" s="8" t="s">
        <v>39</v>
      </c>
      <c r="J1280" s="11">
        <v>2.6</v>
      </c>
      <c r="K1280" s="11">
        <v>2.1</v>
      </c>
      <c r="L1280" s="11" t="s">
        <v>40</v>
      </c>
      <c r="AJ1280" s="12">
        <f t="shared" si="65"/>
        <v>0</v>
      </c>
      <c r="AK1280" s="12">
        <f t="shared" si="66"/>
        <v>0</v>
      </c>
    </row>
    <row r="1281" spans="1:37" ht="48" x14ac:dyDescent="0.3">
      <c r="A1281">
        <v>1281</v>
      </c>
      <c r="B1281" s="20" t="s">
        <v>763</v>
      </c>
      <c r="C1281" s="4" t="s">
        <v>2142</v>
      </c>
      <c r="D1281" s="3" t="s">
        <v>1638</v>
      </c>
      <c r="E1281" s="3"/>
      <c r="F1281" s="18" t="s">
        <v>2143</v>
      </c>
      <c r="I1281" s="3" t="s">
        <v>39</v>
      </c>
      <c r="J1281" s="6">
        <v>1.8</v>
      </c>
      <c r="K1281" s="6">
        <v>1.5</v>
      </c>
      <c r="L1281" s="6" t="s">
        <v>40</v>
      </c>
      <c r="M1281" s="6">
        <v>464</v>
      </c>
      <c r="N1281" s="3"/>
      <c r="O1281" s="6"/>
      <c r="AJ1281" s="12">
        <f t="shared" si="65"/>
        <v>0</v>
      </c>
      <c r="AK1281" s="12">
        <f t="shared" si="66"/>
        <v>0</v>
      </c>
    </row>
    <row r="1282" spans="1:37" ht="72" x14ac:dyDescent="0.3">
      <c r="A1282">
        <v>1282</v>
      </c>
      <c r="B1282" s="21" t="s">
        <v>763</v>
      </c>
      <c r="C1282" s="9" t="s">
        <v>2144</v>
      </c>
      <c r="D1282" s="8" t="s">
        <v>1638</v>
      </c>
      <c r="F1282" s="19" t="s">
        <v>2145</v>
      </c>
      <c r="I1282" s="8" t="s">
        <v>39</v>
      </c>
      <c r="J1282" s="11">
        <v>1.8</v>
      </c>
      <c r="K1282" s="11">
        <v>1.5</v>
      </c>
      <c r="L1282" s="11" t="s">
        <v>40</v>
      </c>
      <c r="AJ1282" s="12">
        <f t="shared" si="65"/>
        <v>0</v>
      </c>
      <c r="AK1282" s="12">
        <f t="shared" si="66"/>
        <v>0</v>
      </c>
    </row>
    <row r="1283" spans="1:37" ht="60" x14ac:dyDescent="0.3">
      <c r="A1283">
        <v>1283</v>
      </c>
      <c r="B1283" s="21" t="s">
        <v>763</v>
      </c>
      <c r="C1283" s="9" t="s">
        <v>2146</v>
      </c>
      <c r="D1283" s="8" t="s">
        <v>1638</v>
      </c>
      <c r="F1283" s="19" t="s">
        <v>2147</v>
      </c>
      <c r="I1283" s="8" t="s">
        <v>39</v>
      </c>
      <c r="J1283" s="11">
        <v>1.8</v>
      </c>
      <c r="K1283" s="11">
        <v>1.5</v>
      </c>
      <c r="L1283" s="11" t="s">
        <v>40</v>
      </c>
      <c r="AJ1283" s="12">
        <f t="shared" si="65"/>
        <v>0</v>
      </c>
      <c r="AK1283" s="12">
        <f t="shared" si="66"/>
        <v>0</v>
      </c>
    </row>
    <row r="1284" spans="1:37" ht="60" x14ac:dyDescent="0.3">
      <c r="A1284">
        <v>1284</v>
      </c>
      <c r="B1284" s="21" t="s">
        <v>763</v>
      </c>
      <c r="C1284" s="9" t="s">
        <v>2148</v>
      </c>
      <c r="D1284" s="8" t="s">
        <v>1638</v>
      </c>
      <c r="F1284" s="19" t="s">
        <v>2149</v>
      </c>
      <c r="I1284" s="8" t="s">
        <v>39</v>
      </c>
      <c r="J1284" s="11">
        <v>1.8</v>
      </c>
      <c r="K1284" s="11">
        <v>1.5</v>
      </c>
      <c r="L1284" s="11" t="s">
        <v>40</v>
      </c>
      <c r="AJ1284" s="12">
        <f t="shared" si="65"/>
        <v>0</v>
      </c>
      <c r="AK1284" s="12">
        <f t="shared" si="66"/>
        <v>0</v>
      </c>
    </row>
    <row r="1285" spans="1:37" ht="48" x14ac:dyDescent="0.3">
      <c r="A1285">
        <v>1285</v>
      </c>
      <c r="B1285" s="21" t="s">
        <v>763</v>
      </c>
      <c r="C1285" s="9" t="s">
        <v>2150</v>
      </c>
      <c r="D1285" s="8" t="s">
        <v>1638</v>
      </c>
      <c r="F1285" s="19" t="s">
        <v>2151</v>
      </c>
      <c r="I1285" s="8" t="s">
        <v>39</v>
      </c>
      <c r="J1285" s="11">
        <v>1.8</v>
      </c>
      <c r="K1285" s="11">
        <v>1.5</v>
      </c>
      <c r="L1285" s="11" t="s">
        <v>40</v>
      </c>
      <c r="AJ1285" s="12">
        <f t="shared" si="65"/>
        <v>0</v>
      </c>
      <c r="AK1285" s="12">
        <f t="shared" si="66"/>
        <v>0</v>
      </c>
    </row>
    <row r="1286" spans="1:37" ht="72" x14ac:dyDescent="0.3">
      <c r="A1286">
        <v>1286</v>
      </c>
      <c r="B1286" s="21" t="s">
        <v>763</v>
      </c>
      <c r="C1286" s="9" t="s">
        <v>2152</v>
      </c>
      <c r="D1286" s="8" t="s">
        <v>1638</v>
      </c>
      <c r="F1286" s="19" t="s">
        <v>2153</v>
      </c>
      <c r="I1286" s="8" t="s">
        <v>39</v>
      </c>
      <c r="J1286" s="11">
        <v>1.8</v>
      </c>
      <c r="K1286" s="11">
        <v>1.5</v>
      </c>
      <c r="L1286" s="11" t="s">
        <v>40</v>
      </c>
      <c r="AJ1286" s="12">
        <f t="shared" si="65"/>
        <v>0</v>
      </c>
      <c r="AK1286" s="12">
        <f t="shared" si="66"/>
        <v>0</v>
      </c>
    </row>
    <row r="1287" spans="1:37" ht="72" x14ac:dyDescent="0.3">
      <c r="A1287">
        <v>1287</v>
      </c>
      <c r="B1287" s="21" t="s">
        <v>763</v>
      </c>
      <c r="C1287" s="9" t="s">
        <v>2154</v>
      </c>
      <c r="D1287" s="8" t="s">
        <v>1638</v>
      </c>
      <c r="F1287" s="19" t="s">
        <v>2155</v>
      </c>
      <c r="I1287" s="8" t="s">
        <v>39</v>
      </c>
      <c r="J1287" s="11">
        <v>1.8</v>
      </c>
      <c r="K1287" s="11">
        <v>1.5</v>
      </c>
      <c r="L1287" s="11" t="s">
        <v>40</v>
      </c>
      <c r="AJ1287" s="12">
        <f t="shared" si="65"/>
        <v>0</v>
      </c>
      <c r="AK1287" s="12">
        <f t="shared" si="66"/>
        <v>0</v>
      </c>
    </row>
    <row r="1288" spans="1:37" ht="48" x14ac:dyDescent="0.3">
      <c r="A1288">
        <v>1288</v>
      </c>
      <c r="B1288" s="20" t="s">
        <v>763</v>
      </c>
      <c r="C1288" s="4" t="s">
        <v>2156</v>
      </c>
      <c r="D1288" s="3" t="s">
        <v>1638</v>
      </c>
      <c r="E1288" s="3"/>
      <c r="F1288" s="18" t="s">
        <v>2143</v>
      </c>
      <c r="I1288" s="3" t="s">
        <v>39</v>
      </c>
      <c r="J1288" s="6">
        <v>2.6</v>
      </c>
      <c r="K1288" s="6">
        <v>2.1</v>
      </c>
      <c r="L1288" s="6" t="s">
        <v>40</v>
      </c>
      <c r="M1288" s="6">
        <v>656</v>
      </c>
      <c r="N1288" s="3"/>
      <c r="O1288" s="6"/>
      <c r="AJ1288" s="12">
        <f t="shared" si="65"/>
        <v>0</v>
      </c>
      <c r="AK1288" s="12">
        <f t="shared" si="66"/>
        <v>0</v>
      </c>
    </row>
    <row r="1289" spans="1:37" ht="72" x14ac:dyDescent="0.3">
      <c r="A1289">
        <v>1289</v>
      </c>
      <c r="B1289" s="21" t="s">
        <v>763</v>
      </c>
      <c r="C1289" s="9" t="s">
        <v>2157</v>
      </c>
      <c r="D1289" s="8" t="s">
        <v>1638</v>
      </c>
      <c r="F1289" s="19" t="s">
        <v>2145</v>
      </c>
      <c r="I1289" s="8" t="s">
        <v>39</v>
      </c>
      <c r="J1289" s="11">
        <v>2.6</v>
      </c>
      <c r="K1289" s="11">
        <v>2.1</v>
      </c>
      <c r="L1289" s="11" t="s">
        <v>40</v>
      </c>
      <c r="AJ1289" s="12">
        <f t="shared" si="65"/>
        <v>0</v>
      </c>
      <c r="AK1289" s="12">
        <f t="shared" si="66"/>
        <v>0</v>
      </c>
    </row>
    <row r="1290" spans="1:37" ht="60" x14ac:dyDescent="0.3">
      <c r="A1290">
        <v>1290</v>
      </c>
      <c r="B1290" s="21" t="s">
        <v>763</v>
      </c>
      <c r="C1290" s="9" t="s">
        <v>2158</v>
      </c>
      <c r="D1290" s="8" t="s">
        <v>1638</v>
      </c>
      <c r="F1290" s="19" t="s">
        <v>2147</v>
      </c>
      <c r="I1290" s="8" t="s">
        <v>39</v>
      </c>
      <c r="J1290" s="11">
        <v>2.6</v>
      </c>
      <c r="K1290" s="11">
        <v>2.1</v>
      </c>
      <c r="L1290" s="11" t="s">
        <v>40</v>
      </c>
      <c r="AJ1290" s="12">
        <f t="shared" si="65"/>
        <v>0</v>
      </c>
      <c r="AK1290" s="12">
        <f t="shared" si="66"/>
        <v>0</v>
      </c>
    </row>
    <row r="1291" spans="1:37" ht="60" x14ac:dyDescent="0.3">
      <c r="A1291">
        <v>1291</v>
      </c>
      <c r="B1291" s="21" t="s">
        <v>763</v>
      </c>
      <c r="C1291" s="9" t="s">
        <v>2159</v>
      </c>
      <c r="D1291" s="8" t="s">
        <v>1638</v>
      </c>
      <c r="F1291" s="19" t="s">
        <v>2149</v>
      </c>
      <c r="I1291" s="8" t="s">
        <v>39</v>
      </c>
      <c r="J1291" s="11">
        <v>2.6</v>
      </c>
      <c r="K1291" s="11">
        <v>2.1</v>
      </c>
      <c r="L1291" s="11" t="s">
        <v>40</v>
      </c>
      <c r="AJ1291" s="12">
        <f t="shared" si="65"/>
        <v>0</v>
      </c>
      <c r="AK1291" s="12">
        <f t="shared" si="66"/>
        <v>0</v>
      </c>
    </row>
    <row r="1292" spans="1:37" ht="48" x14ac:dyDescent="0.3">
      <c r="A1292">
        <v>1292</v>
      </c>
      <c r="B1292" s="21" t="s">
        <v>763</v>
      </c>
      <c r="C1292" s="9" t="s">
        <v>2160</v>
      </c>
      <c r="D1292" s="8" t="s">
        <v>1638</v>
      </c>
      <c r="F1292" s="19" t="s">
        <v>2151</v>
      </c>
      <c r="I1292" s="8" t="s">
        <v>39</v>
      </c>
      <c r="J1292" s="11">
        <v>2.6</v>
      </c>
      <c r="K1292" s="11">
        <v>2.1</v>
      </c>
      <c r="L1292" s="11" t="s">
        <v>40</v>
      </c>
      <c r="AJ1292" s="12">
        <f t="shared" si="65"/>
        <v>0</v>
      </c>
      <c r="AK1292" s="12">
        <f t="shared" si="66"/>
        <v>0</v>
      </c>
    </row>
    <row r="1293" spans="1:37" ht="72" x14ac:dyDescent="0.3">
      <c r="A1293">
        <v>1293</v>
      </c>
      <c r="B1293" s="21" t="s">
        <v>763</v>
      </c>
      <c r="C1293" s="9" t="s">
        <v>2161</v>
      </c>
      <c r="D1293" s="8" t="s">
        <v>1638</v>
      </c>
      <c r="F1293" s="19" t="s">
        <v>2153</v>
      </c>
      <c r="I1293" s="8" t="s">
        <v>39</v>
      </c>
      <c r="J1293" s="11">
        <v>2.6</v>
      </c>
      <c r="K1293" s="11">
        <v>2.1</v>
      </c>
      <c r="L1293" s="11" t="s">
        <v>40</v>
      </c>
      <c r="AJ1293" s="12">
        <f t="shared" si="65"/>
        <v>0</v>
      </c>
      <c r="AK1293" s="12">
        <f t="shared" si="66"/>
        <v>0</v>
      </c>
    </row>
    <row r="1294" spans="1:37" ht="72" x14ac:dyDescent="0.3">
      <c r="A1294">
        <v>1294</v>
      </c>
      <c r="B1294" s="21" t="s">
        <v>763</v>
      </c>
      <c r="C1294" s="9" t="s">
        <v>2162</v>
      </c>
      <c r="D1294" s="8" t="s">
        <v>1638</v>
      </c>
      <c r="F1294" s="19" t="s">
        <v>2155</v>
      </c>
      <c r="I1294" s="8" t="s">
        <v>39</v>
      </c>
      <c r="J1294" s="11">
        <v>2.6</v>
      </c>
      <c r="K1294" s="11">
        <v>2.1</v>
      </c>
      <c r="L1294" s="11" t="s">
        <v>40</v>
      </c>
      <c r="AJ1294" s="12">
        <f t="shared" si="65"/>
        <v>0</v>
      </c>
      <c r="AK1294" s="12">
        <f t="shared" si="66"/>
        <v>0</v>
      </c>
    </row>
    <row r="1295" spans="1:37" ht="36" x14ac:dyDescent="0.3">
      <c r="A1295">
        <v>1295</v>
      </c>
      <c r="B1295" s="20"/>
      <c r="C1295" s="4" t="s">
        <v>2163</v>
      </c>
      <c r="D1295" s="8" t="s">
        <v>1638</v>
      </c>
      <c r="E1295" s="3"/>
      <c r="F1295" s="18" t="s">
        <v>2164</v>
      </c>
      <c r="I1295" s="3" t="s">
        <v>39</v>
      </c>
      <c r="J1295" s="6"/>
      <c r="K1295" s="6"/>
      <c r="L1295" s="6"/>
      <c r="M1295" s="6"/>
      <c r="N1295" s="3"/>
      <c r="O1295" s="6"/>
      <c r="AJ1295" s="12">
        <f t="shared" si="65"/>
        <v>0</v>
      </c>
      <c r="AK1295" s="12">
        <f t="shared" si="66"/>
        <v>0</v>
      </c>
    </row>
    <row r="1296" spans="1:37" ht="72" x14ac:dyDescent="0.3">
      <c r="A1296">
        <v>1296</v>
      </c>
      <c r="B1296" s="21" t="s">
        <v>1500</v>
      </c>
      <c r="C1296" s="4" t="s">
        <v>2165</v>
      </c>
      <c r="D1296" s="8" t="s">
        <v>2166</v>
      </c>
      <c r="E1296" s="3"/>
      <c r="F1296" s="19" t="s">
        <v>2167</v>
      </c>
      <c r="I1296" s="8" t="s">
        <v>39</v>
      </c>
      <c r="J1296" s="11">
        <v>1.8</v>
      </c>
      <c r="K1296" s="11">
        <v>1</v>
      </c>
      <c r="L1296" s="6" t="s">
        <v>40</v>
      </c>
      <c r="M1296" s="11">
        <v>192</v>
      </c>
      <c r="N1296" s="3"/>
      <c r="O1296" s="6"/>
      <c r="AJ1296" s="12">
        <v>1279.0999999999999</v>
      </c>
      <c r="AK1296" s="12">
        <f t="shared" si="66"/>
        <v>0</v>
      </c>
    </row>
    <row r="1297" spans="1:37" ht="60" x14ac:dyDescent="0.3">
      <c r="A1297">
        <v>1297</v>
      </c>
      <c r="B1297" s="21" t="s">
        <v>1500</v>
      </c>
      <c r="C1297" s="9" t="s">
        <v>2168</v>
      </c>
      <c r="D1297" s="8" t="s">
        <v>2166</v>
      </c>
      <c r="E1297" s="3"/>
      <c r="F1297" s="19" t="s">
        <v>2169</v>
      </c>
      <c r="I1297" s="8" t="s">
        <v>39</v>
      </c>
      <c r="J1297" s="11">
        <v>1.8</v>
      </c>
      <c r="K1297" s="11">
        <v>1</v>
      </c>
      <c r="L1297" s="6" t="s">
        <v>40</v>
      </c>
      <c r="M1297" s="11">
        <v>36</v>
      </c>
      <c r="N1297" s="3"/>
      <c r="O1297" s="6"/>
      <c r="AJ1297" s="12">
        <v>1382.5</v>
      </c>
      <c r="AK1297" s="12">
        <f t="shared" si="66"/>
        <v>0</v>
      </c>
    </row>
    <row r="1298" spans="1:37" ht="84" x14ac:dyDescent="0.3">
      <c r="A1298">
        <v>1298</v>
      </c>
      <c r="B1298" s="21" t="s">
        <v>1500</v>
      </c>
      <c r="C1298" s="9" t="s">
        <v>2170</v>
      </c>
      <c r="D1298" s="8" t="s">
        <v>2166</v>
      </c>
      <c r="E1298" s="3"/>
      <c r="F1298" s="19" t="s">
        <v>2171</v>
      </c>
      <c r="I1298" s="8" t="s">
        <v>39</v>
      </c>
      <c r="J1298" s="11">
        <v>1.8</v>
      </c>
      <c r="K1298" s="11">
        <v>1</v>
      </c>
      <c r="L1298" s="6" t="s">
        <v>40</v>
      </c>
      <c r="M1298" s="11">
        <v>202</v>
      </c>
      <c r="N1298" s="3"/>
      <c r="O1298" s="6"/>
      <c r="AJ1298" s="12">
        <v>1571.1</v>
      </c>
      <c r="AK1298" s="12">
        <f t="shared" si="66"/>
        <v>0</v>
      </c>
    </row>
    <row r="1299" spans="1:37" ht="72" x14ac:dyDescent="0.3">
      <c r="A1299">
        <v>1299</v>
      </c>
      <c r="B1299" s="21" t="s">
        <v>1500</v>
      </c>
      <c r="C1299" s="4" t="s">
        <v>2172</v>
      </c>
      <c r="D1299" s="8" t="s">
        <v>2166</v>
      </c>
      <c r="E1299" s="3"/>
      <c r="F1299" s="19" t="s">
        <v>2173</v>
      </c>
      <c r="I1299" s="8" t="s">
        <v>39</v>
      </c>
      <c r="J1299" s="11">
        <v>1.1000000000000001</v>
      </c>
      <c r="K1299" s="11">
        <v>1.5</v>
      </c>
      <c r="L1299" s="6" t="s">
        <v>40</v>
      </c>
      <c r="M1299" s="11">
        <v>176</v>
      </c>
      <c r="N1299" s="3"/>
      <c r="O1299" s="6"/>
      <c r="AJ1299" s="12">
        <v>1174.0999999999999</v>
      </c>
      <c r="AK1299" s="12">
        <f t="shared" si="66"/>
        <v>0</v>
      </c>
    </row>
    <row r="1300" spans="1:37" ht="60" x14ac:dyDescent="0.3">
      <c r="A1300">
        <v>1300</v>
      </c>
      <c r="B1300" s="21" t="s">
        <v>1500</v>
      </c>
      <c r="C1300" s="9" t="s">
        <v>2174</v>
      </c>
      <c r="D1300" s="8" t="s">
        <v>2166</v>
      </c>
      <c r="E1300" s="3"/>
      <c r="F1300" s="19" t="s">
        <v>2175</v>
      </c>
      <c r="I1300" s="8" t="s">
        <v>39</v>
      </c>
      <c r="J1300" s="11">
        <v>1.1000000000000001</v>
      </c>
      <c r="K1300" s="11">
        <v>1.5</v>
      </c>
      <c r="L1300" s="6" t="s">
        <v>40</v>
      </c>
      <c r="M1300" s="11">
        <v>33</v>
      </c>
      <c r="N1300" s="3"/>
      <c r="O1300" s="6"/>
      <c r="AJ1300" s="12">
        <v>1269.5</v>
      </c>
      <c r="AK1300" s="12">
        <f t="shared" si="66"/>
        <v>0</v>
      </c>
    </row>
    <row r="1301" spans="1:37" ht="84" x14ac:dyDescent="0.3">
      <c r="A1301">
        <v>1301</v>
      </c>
      <c r="B1301" s="21" t="s">
        <v>1500</v>
      </c>
      <c r="C1301" s="9" t="s">
        <v>2176</v>
      </c>
      <c r="D1301" s="8" t="s">
        <v>2166</v>
      </c>
      <c r="E1301" s="3"/>
      <c r="F1301" s="19" t="s">
        <v>2177</v>
      </c>
      <c r="I1301" s="8" t="s">
        <v>39</v>
      </c>
      <c r="J1301" s="11">
        <v>1.1000000000000001</v>
      </c>
      <c r="K1301" s="11">
        <v>1.5</v>
      </c>
      <c r="L1301" s="6" t="s">
        <v>40</v>
      </c>
      <c r="M1301" s="11">
        <v>186</v>
      </c>
      <c r="N1301" s="3"/>
      <c r="O1301" s="6"/>
      <c r="AJ1301" s="12">
        <v>1466.1</v>
      </c>
      <c r="AK1301" s="12">
        <f t="shared" si="66"/>
        <v>0</v>
      </c>
    </row>
    <row r="1302" spans="1:37" ht="60" x14ac:dyDescent="0.3">
      <c r="A1302">
        <v>1302</v>
      </c>
      <c r="B1302" s="21" t="s">
        <v>1500</v>
      </c>
      <c r="C1302" s="4" t="s">
        <v>2178</v>
      </c>
      <c r="D1302" s="8" t="s">
        <v>2166</v>
      </c>
      <c r="E1302" s="3"/>
      <c r="F1302" s="19" t="s">
        <v>2179</v>
      </c>
      <c r="I1302" s="8" t="s">
        <v>39</v>
      </c>
      <c r="J1302" s="11">
        <v>1.35</v>
      </c>
      <c r="K1302" s="11">
        <v>1.1499999999999999</v>
      </c>
      <c r="L1302" s="6" t="s">
        <v>40</v>
      </c>
      <c r="M1302" s="11">
        <v>128</v>
      </c>
      <c r="N1302" s="3"/>
      <c r="O1302" s="6"/>
      <c r="AJ1302" s="12">
        <v>859.1</v>
      </c>
      <c r="AK1302" s="12">
        <f t="shared" si="66"/>
        <v>0</v>
      </c>
    </row>
    <row r="1303" spans="1:37" ht="48" x14ac:dyDescent="0.3">
      <c r="A1303">
        <v>1303</v>
      </c>
      <c r="B1303" s="21" t="s">
        <v>1500</v>
      </c>
      <c r="C1303" s="9" t="s">
        <v>2180</v>
      </c>
      <c r="D1303" s="8" t="s">
        <v>2166</v>
      </c>
      <c r="E1303" s="3"/>
      <c r="F1303" s="19" t="s">
        <v>2181</v>
      </c>
      <c r="I1303" s="8" t="s">
        <v>39</v>
      </c>
      <c r="J1303" s="11">
        <v>1.35</v>
      </c>
      <c r="K1303" s="11">
        <v>1.1499999999999999</v>
      </c>
      <c r="L1303" s="6" t="s">
        <v>40</v>
      </c>
      <c r="M1303" s="11">
        <v>24</v>
      </c>
      <c r="N1303" s="3"/>
      <c r="O1303" s="6"/>
      <c r="AJ1303" s="12">
        <v>930.5</v>
      </c>
      <c r="AK1303" s="12">
        <f t="shared" si="66"/>
        <v>0</v>
      </c>
    </row>
    <row r="1304" spans="1:37" ht="72" x14ac:dyDescent="0.3">
      <c r="A1304">
        <v>1304</v>
      </c>
      <c r="B1304" s="21" t="s">
        <v>1500</v>
      </c>
      <c r="C1304" s="9" t="s">
        <v>2182</v>
      </c>
      <c r="D1304" s="8" t="s">
        <v>2166</v>
      </c>
      <c r="E1304" s="3"/>
      <c r="F1304" s="19" t="s">
        <v>2183</v>
      </c>
      <c r="I1304" s="8" t="s">
        <v>39</v>
      </c>
      <c r="J1304" s="11">
        <v>1.35</v>
      </c>
      <c r="K1304" s="11">
        <v>1.1499999999999999</v>
      </c>
      <c r="L1304" s="6" t="s">
        <v>40</v>
      </c>
      <c r="M1304" s="11">
        <v>138</v>
      </c>
      <c r="N1304" s="3"/>
      <c r="O1304" s="6"/>
      <c r="AJ1304" s="12">
        <v>1088.5999999999999</v>
      </c>
      <c r="AK1304" s="12">
        <f t="shared" si="66"/>
        <v>0</v>
      </c>
    </row>
    <row r="1305" spans="1:37" ht="48" x14ac:dyDescent="0.3">
      <c r="A1305">
        <v>1305</v>
      </c>
      <c r="B1305" s="21" t="s">
        <v>1500</v>
      </c>
      <c r="C1305" s="9" t="s">
        <v>2184</v>
      </c>
      <c r="D1305" s="8" t="s">
        <v>2166</v>
      </c>
      <c r="E1305" s="3"/>
      <c r="F1305" s="19" t="s">
        <v>2185</v>
      </c>
      <c r="I1305" s="8" t="s">
        <v>39</v>
      </c>
      <c r="L1305" s="6"/>
      <c r="N1305" s="3"/>
      <c r="O1305" s="6"/>
      <c r="AJ1305" s="12"/>
      <c r="AK1305" s="12">
        <f t="shared" si="66"/>
        <v>0</v>
      </c>
    </row>
    <row r="1306" spans="1:37" ht="72" x14ac:dyDescent="0.3">
      <c r="A1306">
        <v>1306</v>
      </c>
      <c r="B1306" s="21" t="s">
        <v>1500</v>
      </c>
      <c r="C1306" s="9" t="s">
        <v>2186</v>
      </c>
      <c r="D1306" s="8" t="s">
        <v>2166</v>
      </c>
      <c r="E1306" s="3"/>
      <c r="F1306" s="19" t="s">
        <v>2187</v>
      </c>
      <c r="I1306" s="8" t="s">
        <v>39</v>
      </c>
      <c r="K1306" s="11">
        <v>12.4</v>
      </c>
      <c r="L1306" s="6"/>
      <c r="N1306" s="3"/>
      <c r="O1306" s="6"/>
      <c r="AJ1306" s="12"/>
      <c r="AK1306" s="12">
        <f t="shared" si="66"/>
        <v>0</v>
      </c>
    </row>
    <row r="1307" spans="1:37" ht="48" x14ac:dyDescent="0.3">
      <c r="A1307">
        <v>1307</v>
      </c>
      <c r="B1307" s="21" t="s">
        <v>1500</v>
      </c>
      <c r="C1307" s="9" t="s">
        <v>2188</v>
      </c>
      <c r="D1307" s="8" t="s">
        <v>2166</v>
      </c>
      <c r="E1307" s="3"/>
      <c r="F1307" s="19" t="s">
        <v>2189</v>
      </c>
      <c r="I1307" s="8" t="s">
        <v>39</v>
      </c>
      <c r="L1307" s="6"/>
      <c r="N1307" s="3"/>
      <c r="O1307" s="6"/>
      <c r="AJ1307" s="12"/>
      <c r="AK1307" s="12">
        <f t="shared" si="66"/>
        <v>0</v>
      </c>
    </row>
    <row r="1308" spans="1:37" ht="15.6" x14ac:dyDescent="0.3">
      <c r="A1308">
        <v>1308</v>
      </c>
      <c r="B1308" s="21" t="s">
        <v>1500</v>
      </c>
      <c r="C1308" s="9" t="s">
        <v>2190</v>
      </c>
      <c r="D1308" s="9" t="s">
        <v>2166</v>
      </c>
      <c r="E1308" s="9"/>
      <c r="F1308" s="26" t="s">
        <v>2191</v>
      </c>
      <c r="I1308" s="9" t="s">
        <v>39</v>
      </c>
      <c r="J1308" s="9">
        <v>0.7</v>
      </c>
      <c r="K1308" s="9">
        <v>3.8</v>
      </c>
      <c r="L1308" s="9"/>
      <c r="M1308" s="9"/>
      <c r="N1308" s="9"/>
      <c r="O1308" s="6"/>
      <c r="AJ1308" s="12"/>
      <c r="AK1308" s="12">
        <f t="shared" si="66"/>
        <v>0</v>
      </c>
    </row>
    <row r="1309" spans="1:37" ht="15.6" x14ac:dyDescent="0.3">
      <c r="A1309">
        <v>1309</v>
      </c>
      <c r="B1309" s="21" t="s">
        <v>1500</v>
      </c>
      <c r="C1309" s="9" t="s">
        <v>2192</v>
      </c>
      <c r="D1309" s="9" t="s">
        <v>2166</v>
      </c>
      <c r="E1309" s="9"/>
      <c r="F1309" s="26" t="s">
        <v>2193</v>
      </c>
      <c r="I1309" s="9" t="s">
        <v>39</v>
      </c>
      <c r="J1309" s="9">
        <v>1.1000000000000001</v>
      </c>
      <c r="K1309" s="9">
        <v>3.8</v>
      </c>
      <c r="L1309" s="9"/>
      <c r="M1309" s="9"/>
      <c r="N1309" s="9"/>
      <c r="O1309" s="6"/>
      <c r="AJ1309" s="12"/>
      <c r="AK1309" s="12">
        <f t="shared" si="66"/>
        <v>0</v>
      </c>
    </row>
    <row r="1310" spans="1:37" ht="60" x14ac:dyDescent="0.3">
      <c r="A1310">
        <v>1310</v>
      </c>
      <c r="B1310" s="21" t="s">
        <v>1552</v>
      </c>
      <c r="C1310" s="9" t="s">
        <v>2194</v>
      </c>
      <c r="D1310" s="9" t="s">
        <v>2166</v>
      </c>
      <c r="E1310" s="9"/>
      <c r="F1310" s="27" t="s">
        <v>2195</v>
      </c>
      <c r="I1310" s="9" t="s">
        <v>39</v>
      </c>
      <c r="J1310" s="28">
        <v>1.8</v>
      </c>
      <c r="K1310" s="28">
        <v>0.9</v>
      </c>
      <c r="L1310" s="9"/>
      <c r="M1310" s="9">
        <v>194</v>
      </c>
      <c r="N1310" s="9"/>
      <c r="O1310" s="6"/>
      <c r="AJ1310" s="12">
        <v>2251.4699999999998</v>
      </c>
      <c r="AK1310" s="12">
        <f t="shared" si="66"/>
        <v>0</v>
      </c>
    </row>
    <row r="1311" spans="1:37" ht="60" x14ac:dyDescent="0.3">
      <c r="A1311">
        <v>1311</v>
      </c>
      <c r="B1311" s="21" t="s">
        <v>1552</v>
      </c>
      <c r="C1311" s="9" t="s">
        <v>2196</v>
      </c>
      <c r="D1311" s="9" t="s">
        <v>2166</v>
      </c>
      <c r="E1311" s="9"/>
      <c r="F1311" s="27" t="s">
        <v>2195</v>
      </c>
      <c r="I1311" s="9" t="s">
        <v>39</v>
      </c>
      <c r="J1311" s="9">
        <v>2.25</v>
      </c>
      <c r="K1311" s="9">
        <v>1.1299999999999999</v>
      </c>
      <c r="L1311" s="9"/>
      <c r="M1311" s="9">
        <v>261</v>
      </c>
      <c r="N1311" s="9"/>
      <c r="O1311" s="6"/>
      <c r="AJ1311" s="12">
        <v>3388.13</v>
      </c>
      <c r="AK1311" s="12">
        <f t="shared" si="66"/>
        <v>0</v>
      </c>
    </row>
    <row r="1312" spans="1:37" ht="60" x14ac:dyDescent="0.3">
      <c r="A1312">
        <v>1312</v>
      </c>
      <c r="B1312" s="21" t="s">
        <v>1552</v>
      </c>
      <c r="C1312" s="9" t="s">
        <v>2197</v>
      </c>
      <c r="D1312" s="9" t="s">
        <v>2166</v>
      </c>
      <c r="E1312" s="9"/>
      <c r="F1312" s="27" t="s">
        <v>2198</v>
      </c>
      <c r="I1312" s="9" t="s">
        <v>39</v>
      </c>
      <c r="J1312" s="28">
        <v>1.8</v>
      </c>
      <c r="K1312" s="9">
        <v>1.27</v>
      </c>
      <c r="L1312" s="9"/>
      <c r="M1312" s="9">
        <v>263</v>
      </c>
      <c r="N1312" s="9"/>
      <c r="O1312" s="6"/>
      <c r="AJ1312" s="12">
        <v>2858.73</v>
      </c>
      <c r="AK1312" s="12">
        <f t="shared" si="66"/>
        <v>0</v>
      </c>
    </row>
    <row r="1313" spans="1:37" ht="60" x14ac:dyDescent="0.3">
      <c r="A1313">
        <v>1313</v>
      </c>
      <c r="B1313" s="21" t="s">
        <v>1552</v>
      </c>
      <c r="C1313" s="9" t="s">
        <v>2199</v>
      </c>
      <c r="D1313" s="9" t="s">
        <v>2166</v>
      </c>
      <c r="E1313" s="9"/>
      <c r="F1313" s="27" t="s">
        <v>2198</v>
      </c>
      <c r="I1313" s="9" t="s">
        <v>39</v>
      </c>
      <c r="J1313" s="28">
        <v>2.8</v>
      </c>
      <c r="K1313" s="9">
        <v>1.98</v>
      </c>
      <c r="L1313" s="9"/>
      <c r="M1313" s="9">
        <v>315</v>
      </c>
      <c r="N1313" s="9"/>
      <c r="O1313" s="6"/>
      <c r="AJ1313" s="12">
        <v>4636.13</v>
      </c>
      <c r="AK1313" s="12">
        <f t="shared" si="66"/>
        <v>0</v>
      </c>
    </row>
    <row r="1314" spans="1:37" ht="36" x14ac:dyDescent="0.3">
      <c r="A1314">
        <v>1314</v>
      </c>
      <c r="B1314" s="20"/>
      <c r="C1314" s="4" t="s">
        <v>2200</v>
      </c>
      <c r="D1314" s="3" t="s">
        <v>2201</v>
      </c>
      <c r="E1314" s="3"/>
      <c r="F1314" s="18" t="s">
        <v>2202</v>
      </c>
      <c r="I1314" s="3" t="s">
        <v>39</v>
      </c>
      <c r="J1314" s="6">
        <v>0.7</v>
      </c>
      <c r="K1314" s="6">
        <v>0.7</v>
      </c>
      <c r="L1314" s="6" t="s">
        <v>40</v>
      </c>
      <c r="M1314" s="6">
        <v>91</v>
      </c>
      <c r="N1314" s="24">
        <v>5.6875</v>
      </c>
      <c r="O1314" s="6">
        <v>2</v>
      </c>
      <c r="AJ1314" s="12">
        <f>AU1314*$O$2</f>
        <v>0</v>
      </c>
      <c r="AK1314" s="12">
        <f t="shared" si="66"/>
        <v>0</v>
      </c>
    </row>
    <row r="1315" spans="1:37" ht="72" x14ac:dyDescent="0.3">
      <c r="A1315">
        <v>1315</v>
      </c>
      <c r="B1315" s="21"/>
      <c r="C1315" s="9" t="s">
        <v>2203</v>
      </c>
      <c r="D1315" s="8" t="s">
        <v>2201</v>
      </c>
      <c r="F1315" s="19" t="s">
        <v>2204</v>
      </c>
      <c r="I1315" s="8" t="s">
        <v>39</v>
      </c>
      <c r="J1315" s="11">
        <v>0.7</v>
      </c>
      <c r="K1315" s="11">
        <v>0.7</v>
      </c>
      <c r="L1315" s="11" t="s">
        <v>40</v>
      </c>
      <c r="N1315" s="25"/>
      <c r="AJ1315" s="12">
        <f>AU1315*$O$2</f>
        <v>0</v>
      </c>
      <c r="AK1315" s="12">
        <f t="shared" si="66"/>
        <v>0</v>
      </c>
    </row>
    <row r="1316" spans="1:37" ht="72" x14ac:dyDescent="0.3">
      <c r="A1316">
        <v>1316</v>
      </c>
      <c r="B1316" s="21"/>
      <c r="C1316" s="9" t="s">
        <v>2205</v>
      </c>
      <c r="D1316" s="8" t="s">
        <v>2201</v>
      </c>
      <c r="F1316" s="19" t="s">
        <v>2206</v>
      </c>
      <c r="I1316" s="8" t="s">
        <v>39</v>
      </c>
      <c r="J1316" s="11">
        <v>0.7</v>
      </c>
      <c r="K1316" s="11">
        <v>0.7</v>
      </c>
      <c r="L1316" s="11" t="s">
        <v>40</v>
      </c>
      <c r="N1316" s="25"/>
      <c r="AJ1316" s="12">
        <f>AU1316*$O$2</f>
        <v>0</v>
      </c>
      <c r="AK1316" s="12">
        <f t="shared" si="66"/>
        <v>0</v>
      </c>
    </row>
    <row r="1317" spans="1:37" ht="60" x14ac:dyDescent="0.3">
      <c r="A1317">
        <v>1317</v>
      </c>
      <c r="B1317" s="21"/>
      <c r="C1317" s="9" t="s">
        <v>2207</v>
      </c>
      <c r="D1317" s="8" t="s">
        <v>2201</v>
      </c>
      <c r="F1317" s="19" t="s">
        <v>2208</v>
      </c>
      <c r="I1317" s="8" t="s">
        <v>39</v>
      </c>
      <c r="J1317" s="11">
        <v>0.7</v>
      </c>
      <c r="K1317" s="11">
        <v>0.7</v>
      </c>
      <c r="L1317" s="11" t="s">
        <v>40</v>
      </c>
      <c r="N1317" s="25"/>
      <c r="AJ1317" s="12">
        <f>AU1317*$O$2</f>
        <v>0</v>
      </c>
      <c r="AK1317" s="12">
        <f t="shared" si="66"/>
        <v>0</v>
      </c>
    </row>
    <row r="1318" spans="1:37" ht="36" x14ac:dyDescent="0.3">
      <c r="A1318">
        <v>1318</v>
      </c>
      <c r="B1318" s="21"/>
      <c r="C1318" s="9" t="s">
        <v>2209</v>
      </c>
      <c r="D1318" s="8" t="s">
        <v>2201</v>
      </c>
      <c r="F1318" s="19" t="s">
        <v>2210</v>
      </c>
      <c r="I1318" s="8" t="s">
        <v>39</v>
      </c>
      <c r="J1318" s="11">
        <v>0.7</v>
      </c>
      <c r="K1318" s="11">
        <v>0.7</v>
      </c>
      <c r="L1318" s="11" t="s">
        <v>40</v>
      </c>
      <c r="M1318" s="17">
        <v>17.0625</v>
      </c>
      <c r="N1318" s="25"/>
      <c r="AJ1318" s="12">
        <f>AU1318*$O$2</f>
        <v>0</v>
      </c>
      <c r="AK1318" s="12">
        <f t="shared" si="66"/>
        <v>0</v>
      </c>
    </row>
    <row r="1319" spans="1:37" ht="60" x14ac:dyDescent="0.3">
      <c r="A1319">
        <v>1319</v>
      </c>
      <c r="B1319" s="21"/>
      <c r="C1319" s="9" t="s">
        <v>2211</v>
      </c>
      <c r="D1319" s="8" t="s">
        <v>2201</v>
      </c>
      <c r="F1319" s="19" t="s">
        <v>2212</v>
      </c>
      <c r="I1319" s="8" t="s">
        <v>39</v>
      </c>
      <c r="J1319" s="11">
        <v>0.7</v>
      </c>
      <c r="K1319" s="11">
        <v>0.7</v>
      </c>
      <c r="L1319" s="11" t="s">
        <v>40</v>
      </c>
      <c r="N1319" s="25"/>
      <c r="AJ1319" s="12">
        <v>706.1</v>
      </c>
      <c r="AK1319" s="12">
        <f t="shared" si="66"/>
        <v>0</v>
      </c>
    </row>
    <row r="1320" spans="1:37" ht="72" x14ac:dyDescent="0.3">
      <c r="A1320">
        <v>1320</v>
      </c>
      <c r="B1320" s="21"/>
      <c r="C1320" s="9" t="s">
        <v>2213</v>
      </c>
      <c r="D1320" s="8" t="s">
        <v>2201</v>
      </c>
      <c r="F1320" s="19" t="s">
        <v>2214</v>
      </c>
      <c r="I1320" s="8" t="s">
        <v>39</v>
      </c>
      <c r="J1320" s="11">
        <v>0.7</v>
      </c>
      <c r="K1320" s="11">
        <v>0.7</v>
      </c>
      <c r="L1320" s="11" t="s">
        <v>40</v>
      </c>
      <c r="N1320" s="25"/>
      <c r="AJ1320" s="12">
        <v>761.1</v>
      </c>
      <c r="AK1320" s="12">
        <f t="shared" si="66"/>
        <v>0</v>
      </c>
    </row>
    <row r="1321" spans="1:37" ht="36" x14ac:dyDescent="0.3">
      <c r="A1321">
        <v>1321</v>
      </c>
      <c r="B1321" s="20"/>
      <c r="C1321" s="4" t="s">
        <v>2215</v>
      </c>
      <c r="D1321" s="3" t="s">
        <v>2201</v>
      </c>
      <c r="E1321" s="3"/>
      <c r="F1321" s="18" t="s">
        <v>2202</v>
      </c>
      <c r="I1321" s="3" t="s">
        <v>39</v>
      </c>
      <c r="J1321" s="6">
        <v>1</v>
      </c>
      <c r="K1321" s="6">
        <v>1</v>
      </c>
      <c r="L1321" s="6" t="s">
        <v>40</v>
      </c>
      <c r="M1321" s="6">
        <v>130</v>
      </c>
      <c r="N1321" s="24">
        <v>8.125</v>
      </c>
      <c r="O1321" s="6">
        <v>3.4</v>
      </c>
      <c r="AJ1321" s="12">
        <f>AU1321*$O$2</f>
        <v>0</v>
      </c>
      <c r="AK1321" s="12">
        <f t="shared" si="66"/>
        <v>0</v>
      </c>
    </row>
    <row r="1322" spans="1:37" ht="72" x14ac:dyDescent="0.3">
      <c r="A1322">
        <v>1322</v>
      </c>
      <c r="B1322" s="21"/>
      <c r="C1322" s="9" t="s">
        <v>2216</v>
      </c>
      <c r="D1322" s="8" t="s">
        <v>2201</v>
      </c>
      <c r="F1322" s="19" t="s">
        <v>2204</v>
      </c>
      <c r="I1322" s="8" t="s">
        <v>39</v>
      </c>
      <c r="J1322" s="11">
        <v>1</v>
      </c>
      <c r="K1322" s="11">
        <v>1</v>
      </c>
      <c r="L1322" s="11" t="s">
        <v>40</v>
      </c>
      <c r="M1322" s="11">
        <v>143</v>
      </c>
      <c r="N1322" s="25"/>
      <c r="AJ1322" s="12">
        <f>AU1322*$O$2</f>
        <v>0</v>
      </c>
      <c r="AK1322" s="12">
        <f t="shared" si="66"/>
        <v>0</v>
      </c>
    </row>
    <row r="1323" spans="1:37" ht="72" x14ac:dyDescent="0.3">
      <c r="A1323">
        <v>1323</v>
      </c>
      <c r="B1323" s="21"/>
      <c r="C1323" s="9" t="s">
        <v>2217</v>
      </c>
      <c r="D1323" s="8" t="s">
        <v>2201</v>
      </c>
      <c r="F1323" s="19" t="s">
        <v>2206</v>
      </c>
      <c r="I1323" s="8" t="s">
        <v>39</v>
      </c>
      <c r="J1323" s="11">
        <v>1</v>
      </c>
      <c r="K1323" s="11">
        <v>1</v>
      </c>
      <c r="L1323" s="11" t="s">
        <v>40</v>
      </c>
      <c r="M1323" s="11">
        <v>131</v>
      </c>
      <c r="N1323" s="25"/>
      <c r="AJ1323" s="12">
        <f>AU1323*$O$2</f>
        <v>0</v>
      </c>
      <c r="AK1323" s="12">
        <f t="shared" si="66"/>
        <v>0</v>
      </c>
    </row>
    <row r="1324" spans="1:37" ht="60" x14ac:dyDescent="0.3">
      <c r="A1324">
        <v>1324</v>
      </c>
      <c r="B1324" s="21"/>
      <c r="C1324" s="9" t="s">
        <v>2218</v>
      </c>
      <c r="D1324" s="8" t="s">
        <v>2201</v>
      </c>
      <c r="F1324" s="19" t="s">
        <v>2208</v>
      </c>
      <c r="I1324" s="8" t="s">
        <v>39</v>
      </c>
      <c r="J1324" s="11">
        <v>1</v>
      </c>
      <c r="K1324" s="11">
        <v>1</v>
      </c>
      <c r="L1324" s="11" t="s">
        <v>40</v>
      </c>
      <c r="M1324" s="11">
        <v>142</v>
      </c>
      <c r="N1324" s="25"/>
      <c r="AJ1324" s="12">
        <f>AU1324*$O$2</f>
        <v>0</v>
      </c>
      <c r="AK1324" s="12">
        <f t="shared" si="66"/>
        <v>0</v>
      </c>
    </row>
    <row r="1325" spans="1:37" ht="36" x14ac:dyDescent="0.3">
      <c r="A1325">
        <v>1325</v>
      </c>
      <c r="B1325" s="21"/>
      <c r="C1325" s="9" t="s">
        <v>2219</v>
      </c>
      <c r="D1325" s="8" t="s">
        <v>2201</v>
      </c>
      <c r="F1325" s="19" t="s">
        <v>2210</v>
      </c>
      <c r="I1325" s="8" t="s">
        <v>39</v>
      </c>
      <c r="J1325" s="11">
        <v>1</v>
      </c>
      <c r="K1325" s="11">
        <v>1</v>
      </c>
      <c r="L1325" s="11" t="s">
        <v>40</v>
      </c>
      <c r="M1325" s="17">
        <v>24.375</v>
      </c>
      <c r="N1325" s="25"/>
      <c r="AJ1325" s="12">
        <f>AU1325*$O$2</f>
        <v>0</v>
      </c>
      <c r="AK1325" s="12">
        <f t="shared" si="66"/>
        <v>0</v>
      </c>
    </row>
    <row r="1326" spans="1:37" ht="60" x14ac:dyDescent="0.3">
      <c r="A1326">
        <v>1326</v>
      </c>
      <c r="B1326" s="21"/>
      <c r="C1326" s="9" t="s">
        <v>2220</v>
      </c>
      <c r="D1326" s="8" t="s">
        <v>2201</v>
      </c>
      <c r="F1326" s="19" t="s">
        <v>2212</v>
      </c>
      <c r="I1326" s="8" t="s">
        <v>39</v>
      </c>
      <c r="J1326" s="11">
        <v>1</v>
      </c>
      <c r="K1326" s="11">
        <v>1</v>
      </c>
      <c r="L1326" s="11" t="s">
        <v>40</v>
      </c>
      <c r="N1326" s="25"/>
      <c r="AJ1326" s="12">
        <v>1012.74</v>
      </c>
      <c r="AK1326" s="12">
        <f t="shared" si="66"/>
        <v>0</v>
      </c>
    </row>
    <row r="1327" spans="1:37" ht="72" x14ac:dyDescent="0.3">
      <c r="A1327">
        <v>1327</v>
      </c>
      <c r="B1327" s="21"/>
      <c r="C1327" s="9" t="s">
        <v>2221</v>
      </c>
      <c r="D1327" s="8" t="s">
        <v>2201</v>
      </c>
      <c r="F1327" s="19" t="s">
        <v>2214</v>
      </c>
      <c r="I1327" s="8" t="s">
        <v>39</v>
      </c>
      <c r="J1327" s="11">
        <v>1</v>
      </c>
      <c r="K1327" s="11">
        <v>1</v>
      </c>
      <c r="L1327" s="11" t="s">
        <v>40</v>
      </c>
      <c r="N1327" s="25"/>
      <c r="AJ1327" s="12">
        <v>1122.74</v>
      </c>
      <c r="AK1327" s="12">
        <f t="shared" si="66"/>
        <v>0</v>
      </c>
    </row>
    <row r="1328" spans="1:37" ht="36" x14ac:dyDescent="0.3">
      <c r="A1328">
        <v>1328</v>
      </c>
      <c r="B1328" s="20"/>
      <c r="C1328" s="4" t="s">
        <v>2222</v>
      </c>
      <c r="D1328" s="3" t="s">
        <v>2201</v>
      </c>
      <c r="E1328" s="3"/>
      <c r="F1328" s="18" t="s">
        <v>2202</v>
      </c>
      <c r="I1328" s="3" t="s">
        <v>39</v>
      </c>
      <c r="J1328" s="6">
        <v>1.65</v>
      </c>
      <c r="K1328" s="6">
        <v>1.65</v>
      </c>
      <c r="L1328" s="6" t="s">
        <v>40</v>
      </c>
      <c r="M1328" s="6">
        <v>214</v>
      </c>
      <c r="N1328" s="24">
        <v>13.375</v>
      </c>
      <c r="O1328" s="6">
        <v>5.7</v>
      </c>
      <c r="AJ1328" s="12">
        <f t="shared" ref="AJ1328:AJ1333" si="67">AU1328*$O$2</f>
        <v>0</v>
      </c>
      <c r="AK1328" s="12">
        <f t="shared" si="66"/>
        <v>0</v>
      </c>
    </row>
    <row r="1329" spans="1:37" ht="72" x14ac:dyDescent="0.3">
      <c r="A1329">
        <v>1329</v>
      </c>
      <c r="B1329" s="21"/>
      <c r="C1329" s="9" t="s">
        <v>2223</v>
      </c>
      <c r="D1329" s="8" t="s">
        <v>2201</v>
      </c>
      <c r="F1329" s="19" t="s">
        <v>2204</v>
      </c>
      <c r="I1329" s="8" t="s">
        <v>39</v>
      </c>
      <c r="J1329" s="11">
        <v>1.65</v>
      </c>
      <c r="K1329" s="11">
        <v>1.65</v>
      </c>
      <c r="L1329" s="11" t="s">
        <v>40</v>
      </c>
      <c r="M1329" s="11">
        <v>233</v>
      </c>
      <c r="N1329" s="25"/>
      <c r="AJ1329" s="12">
        <f t="shared" si="67"/>
        <v>0</v>
      </c>
      <c r="AK1329" s="12">
        <f t="shared" si="66"/>
        <v>0</v>
      </c>
    </row>
    <row r="1330" spans="1:37" ht="72" x14ac:dyDescent="0.3">
      <c r="A1330">
        <v>1330</v>
      </c>
      <c r="B1330" s="21"/>
      <c r="C1330" s="9" t="s">
        <v>2224</v>
      </c>
      <c r="D1330" s="8" t="s">
        <v>2201</v>
      </c>
      <c r="F1330" s="19" t="s">
        <v>2206</v>
      </c>
      <c r="I1330" s="8" t="s">
        <v>39</v>
      </c>
      <c r="J1330" s="11">
        <v>1.65</v>
      </c>
      <c r="K1330" s="11">
        <v>1.65</v>
      </c>
      <c r="L1330" s="11" t="s">
        <v>40</v>
      </c>
      <c r="M1330" s="11">
        <v>215</v>
      </c>
      <c r="N1330" s="25"/>
      <c r="AJ1330" s="12">
        <f t="shared" si="67"/>
        <v>0</v>
      </c>
      <c r="AK1330" s="12">
        <f t="shared" si="66"/>
        <v>0</v>
      </c>
    </row>
    <row r="1331" spans="1:37" ht="60" x14ac:dyDescent="0.3">
      <c r="A1331">
        <v>1331</v>
      </c>
      <c r="B1331" s="21"/>
      <c r="C1331" s="9" t="s">
        <v>2225</v>
      </c>
      <c r="D1331" s="8" t="s">
        <v>2201</v>
      </c>
      <c r="F1331" s="19" t="s">
        <v>2208</v>
      </c>
      <c r="I1331" s="8" t="s">
        <v>39</v>
      </c>
      <c r="J1331" s="11">
        <v>1.65</v>
      </c>
      <c r="K1331" s="11">
        <v>1.65</v>
      </c>
      <c r="L1331" s="11" t="s">
        <v>40</v>
      </c>
      <c r="M1331" s="11">
        <v>232</v>
      </c>
      <c r="N1331" s="25"/>
      <c r="AJ1331" s="12">
        <f t="shared" si="67"/>
        <v>0</v>
      </c>
      <c r="AK1331" s="12">
        <f t="shared" si="66"/>
        <v>0</v>
      </c>
    </row>
    <row r="1332" spans="1:37" ht="36" x14ac:dyDescent="0.3">
      <c r="A1332">
        <v>1332</v>
      </c>
      <c r="B1332" s="21"/>
      <c r="C1332" s="9" t="s">
        <v>2226</v>
      </c>
      <c r="D1332" s="8" t="s">
        <v>2201</v>
      </c>
      <c r="F1332" s="19" t="s">
        <v>2210</v>
      </c>
      <c r="I1332" s="8" t="s">
        <v>39</v>
      </c>
      <c r="J1332" s="11">
        <v>1.65</v>
      </c>
      <c r="K1332" s="11">
        <v>1.65</v>
      </c>
      <c r="L1332" s="11" t="s">
        <v>40</v>
      </c>
      <c r="M1332" s="17">
        <v>40.125</v>
      </c>
      <c r="N1332" s="25"/>
      <c r="AJ1332" s="12">
        <f t="shared" si="67"/>
        <v>0</v>
      </c>
      <c r="AK1332" s="12">
        <f t="shared" si="66"/>
        <v>0</v>
      </c>
    </row>
    <row r="1333" spans="1:37" ht="60" x14ac:dyDescent="0.3">
      <c r="A1333">
        <v>1333</v>
      </c>
      <c r="B1333" s="21"/>
      <c r="C1333" s="9" t="s">
        <v>2227</v>
      </c>
      <c r="D1333" s="8" t="s">
        <v>2201</v>
      </c>
      <c r="F1333" s="19" t="s">
        <v>2212</v>
      </c>
      <c r="I1333" s="8" t="s">
        <v>39</v>
      </c>
      <c r="J1333" s="11">
        <v>1.65</v>
      </c>
      <c r="K1333" s="11">
        <v>1.65</v>
      </c>
      <c r="L1333" s="11" t="s">
        <v>40</v>
      </c>
      <c r="N1333" s="25"/>
      <c r="AJ1333" s="12">
        <f t="shared" si="67"/>
        <v>0</v>
      </c>
      <c r="AK1333" s="12">
        <f t="shared" si="66"/>
        <v>0</v>
      </c>
    </row>
    <row r="1334" spans="1:37" ht="72" x14ac:dyDescent="0.3">
      <c r="A1334">
        <v>1334</v>
      </c>
      <c r="B1334" s="21"/>
      <c r="C1334" s="9" t="s">
        <v>2228</v>
      </c>
      <c r="D1334" s="8" t="s">
        <v>2201</v>
      </c>
      <c r="F1334" s="19" t="s">
        <v>2214</v>
      </c>
      <c r="I1334" s="8" t="s">
        <v>39</v>
      </c>
      <c r="J1334" s="11">
        <v>1.65</v>
      </c>
      <c r="K1334" s="11">
        <v>1.65</v>
      </c>
      <c r="L1334" s="11" t="s">
        <v>40</v>
      </c>
      <c r="N1334" s="25"/>
      <c r="AJ1334" s="12">
        <f>AJ1333+165</f>
        <v>165</v>
      </c>
      <c r="AK1334" s="12">
        <f t="shared" si="66"/>
        <v>0</v>
      </c>
    </row>
    <row r="1335" spans="1:37" ht="36" x14ac:dyDescent="0.3">
      <c r="A1335">
        <v>1335</v>
      </c>
      <c r="B1335" s="20"/>
      <c r="C1335" s="4" t="s">
        <v>2229</v>
      </c>
      <c r="D1335" s="3" t="s">
        <v>2201</v>
      </c>
      <c r="E1335" s="3"/>
      <c r="F1335" s="18" t="s">
        <v>2202</v>
      </c>
      <c r="I1335" s="3" t="s">
        <v>39</v>
      </c>
      <c r="J1335" s="6">
        <v>2.1</v>
      </c>
      <c r="K1335" s="6">
        <v>2.1</v>
      </c>
      <c r="L1335" s="6" t="s">
        <v>40</v>
      </c>
      <c r="M1335" s="6">
        <v>272</v>
      </c>
      <c r="N1335" s="24">
        <v>17</v>
      </c>
      <c r="O1335" s="6">
        <v>7</v>
      </c>
      <c r="AJ1335" s="12">
        <f t="shared" ref="AJ1335:AJ1340" si="68">AU1335*$O$2</f>
        <v>0</v>
      </c>
      <c r="AK1335" s="12">
        <f t="shared" si="66"/>
        <v>0</v>
      </c>
    </row>
    <row r="1336" spans="1:37" ht="72" x14ac:dyDescent="0.3">
      <c r="A1336">
        <v>1336</v>
      </c>
      <c r="B1336" s="21"/>
      <c r="C1336" s="9" t="s">
        <v>2230</v>
      </c>
      <c r="D1336" s="8" t="s">
        <v>2201</v>
      </c>
      <c r="F1336" s="19" t="s">
        <v>2204</v>
      </c>
      <c r="I1336" s="8" t="s">
        <v>39</v>
      </c>
      <c r="J1336" s="11">
        <v>2.1</v>
      </c>
      <c r="K1336" s="11">
        <v>2.1</v>
      </c>
      <c r="L1336" s="11" t="s">
        <v>40</v>
      </c>
      <c r="M1336" s="11">
        <v>299</v>
      </c>
      <c r="N1336" s="25"/>
      <c r="AJ1336" s="12">
        <f t="shared" si="68"/>
        <v>0</v>
      </c>
      <c r="AK1336" s="12">
        <f t="shared" si="66"/>
        <v>0</v>
      </c>
    </row>
    <row r="1337" spans="1:37" ht="72" x14ac:dyDescent="0.3">
      <c r="A1337">
        <v>1337</v>
      </c>
      <c r="B1337" s="21"/>
      <c r="C1337" s="9" t="s">
        <v>2231</v>
      </c>
      <c r="D1337" s="8" t="s">
        <v>2201</v>
      </c>
      <c r="F1337" s="19" t="s">
        <v>2206</v>
      </c>
      <c r="I1337" s="8" t="s">
        <v>39</v>
      </c>
      <c r="J1337" s="11">
        <v>2.1</v>
      </c>
      <c r="K1337" s="11">
        <v>2.1</v>
      </c>
      <c r="L1337" s="11" t="s">
        <v>40</v>
      </c>
      <c r="M1337" s="11">
        <v>275</v>
      </c>
      <c r="N1337" s="25"/>
      <c r="AJ1337" s="12">
        <f t="shared" si="68"/>
        <v>0</v>
      </c>
      <c r="AK1337" s="12">
        <f t="shared" si="66"/>
        <v>0</v>
      </c>
    </row>
    <row r="1338" spans="1:37" ht="60" x14ac:dyDescent="0.3">
      <c r="A1338">
        <v>1338</v>
      </c>
      <c r="B1338" s="21"/>
      <c r="C1338" s="9" t="s">
        <v>2232</v>
      </c>
      <c r="D1338" s="8" t="s">
        <v>2201</v>
      </c>
      <c r="F1338" s="19" t="s">
        <v>2208</v>
      </c>
      <c r="I1338" s="8" t="s">
        <v>39</v>
      </c>
      <c r="J1338" s="11">
        <v>2.1</v>
      </c>
      <c r="K1338" s="11">
        <v>2.1</v>
      </c>
      <c r="L1338" s="11" t="s">
        <v>40</v>
      </c>
      <c r="M1338" s="11">
        <v>296</v>
      </c>
      <c r="N1338" s="25"/>
      <c r="AJ1338" s="12">
        <f t="shared" si="68"/>
        <v>0</v>
      </c>
      <c r="AK1338" s="12">
        <f t="shared" si="66"/>
        <v>0</v>
      </c>
    </row>
    <row r="1339" spans="1:37" ht="36" x14ac:dyDescent="0.3">
      <c r="A1339">
        <v>1339</v>
      </c>
      <c r="B1339" s="21"/>
      <c r="C1339" s="9" t="s">
        <v>2233</v>
      </c>
      <c r="D1339" s="8" t="s">
        <v>2201</v>
      </c>
      <c r="F1339" s="19" t="s">
        <v>2210</v>
      </c>
      <c r="I1339" s="8" t="s">
        <v>39</v>
      </c>
      <c r="J1339" s="11">
        <v>2.1</v>
      </c>
      <c r="K1339" s="11">
        <v>2.1</v>
      </c>
      <c r="L1339" s="11" t="s">
        <v>40</v>
      </c>
      <c r="M1339" s="17">
        <v>51</v>
      </c>
      <c r="N1339" s="25"/>
      <c r="AJ1339" s="12">
        <f t="shared" si="68"/>
        <v>0</v>
      </c>
      <c r="AK1339" s="12">
        <f t="shared" si="66"/>
        <v>0</v>
      </c>
    </row>
    <row r="1340" spans="1:37" ht="60" x14ac:dyDescent="0.3">
      <c r="A1340">
        <v>1340</v>
      </c>
      <c r="B1340" s="21"/>
      <c r="C1340" s="9" t="s">
        <v>2234</v>
      </c>
      <c r="D1340" s="8" t="s">
        <v>2201</v>
      </c>
      <c r="F1340" s="19" t="s">
        <v>2212</v>
      </c>
      <c r="I1340" s="8" t="s">
        <v>39</v>
      </c>
      <c r="J1340" s="11">
        <v>2.1</v>
      </c>
      <c r="K1340" s="11">
        <v>2.1</v>
      </c>
      <c r="L1340" s="11" t="s">
        <v>40</v>
      </c>
      <c r="N1340" s="25"/>
      <c r="AJ1340" s="12">
        <f t="shared" si="68"/>
        <v>0</v>
      </c>
      <c r="AK1340" s="12">
        <f t="shared" si="66"/>
        <v>0</v>
      </c>
    </row>
    <row r="1341" spans="1:37" ht="72" x14ac:dyDescent="0.3">
      <c r="A1341">
        <v>1341</v>
      </c>
      <c r="B1341" s="21"/>
      <c r="C1341" s="9" t="s">
        <v>2235</v>
      </c>
      <c r="D1341" s="8" t="s">
        <v>2201</v>
      </c>
      <c r="F1341" s="19" t="s">
        <v>2214</v>
      </c>
      <c r="I1341" s="8" t="s">
        <v>39</v>
      </c>
      <c r="J1341" s="11">
        <v>2.1</v>
      </c>
      <c r="K1341" s="11">
        <v>2.1</v>
      </c>
      <c r="L1341" s="11" t="s">
        <v>40</v>
      </c>
      <c r="N1341" s="25"/>
      <c r="AJ1341" s="12">
        <v>2212.2199999999998</v>
      </c>
      <c r="AK1341" s="12">
        <f t="shared" si="66"/>
        <v>0</v>
      </c>
    </row>
    <row r="1342" spans="1:37" ht="36" x14ac:dyDescent="0.3">
      <c r="A1342">
        <v>1342</v>
      </c>
      <c r="B1342" s="20" t="s">
        <v>168</v>
      </c>
      <c r="C1342" s="4" t="s">
        <v>2236</v>
      </c>
      <c r="D1342" s="3" t="s">
        <v>2201</v>
      </c>
      <c r="E1342" s="3"/>
      <c r="F1342" s="18" t="s">
        <v>2202</v>
      </c>
      <c r="I1342" s="3" t="s">
        <v>39</v>
      </c>
      <c r="J1342" s="6">
        <v>3</v>
      </c>
      <c r="K1342" s="6">
        <v>3</v>
      </c>
      <c r="L1342" s="6" t="s">
        <v>40</v>
      </c>
      <c r="M1342" s="6"/>
      <c r="N1342" s="24"/>
      <c r="O1342" s="6"/>
      <c r="AJ1342" s="12">
        <f>AU1342*$O$2</f>
        <v>0</v>
      </c>
      <c r="AK1342" s="12">
        <f t="shared" ref="AK1342:AK1405" si="69">AJ1342*AM1342</f>
        <v>0</v>
      </c>
    </row>
    <row r="1343" spans="1:37" ht="36" x14ac:dyDescent="0.3">
      <c r="A1343">
        <v>1343</v>
      </c>
      <c r="B1343" s="20" t="s">
        <v>168</v>
      </c>
      <c r="C1343" s="4" t="s">
        <v>2237</v>
      </c>
      <c r="D1343" s="3" t="s">
        <v>2201</v>
      </c>
      <c r="E1343" s="3"/>
      <c r="F1343" s="18" t="s">
        <v>2202</v>
      </c>
      <c r="I1343" s="3" t="s">
        <v>39</v>
      </c>
      <c r="J1343" s="6">
        <v>3.5</v>
      </c>
      <c r="K1343" s="6">
        <v>3.5</v>
      </c>
      <c r="L1343" s="6" t="s">
        <v>40</v>
      </c>
      <c r="M1343" s="6"/>
      <c r="N1343" s="24"/>
      <c r="O1343" s="6"/>
      <c r="AJ1343" s="12">
        <f>AU1343*$O$2</f>
        <v>0</v>
      </c>
      <c r="AK1343" s="12">
        <f t="shared" si="69"/>
        <v>0</v>
      </c>
    </row>
    <row r="1344" spans="1:37" ht="36" x14ac:dyDescent="0.3">
      <c r="A1344">
        <v>1344</v>
      </c>
      <c r="B1344" s="29" t="s">
        <v>168</v>
      </c>
      <c r="C1344" s="30" t="s">
        <v>2238</v>
      </c>
      <c r="D1344" s="31" t="s">
        <v>2201</v>
      </c>
      <c r="E1344" s="31"/>
      <c r="F1344" s="32" t="s">
        <v>2202</v>
      </c>
      <c r="I1344" s="31" t="s">
        <v>39</v>
      </c>
      <c r="J1344" s="33">
        <v>6</v>
      </c>
      <c r="K1344" s="33">
        <v>6</v>
      </c>
      <c r="L1344" s="33"/>
      <c r="M1344" s="33">
        <v>688</v>
      </c>
      <c r="N1344" s="34"/>
      <c r="O1344" s="33"/>
      <c r="AJ1344" s="35">
        <v>4557</v>
      </c>
      <c r="AK1344" s="35">
        <f t="shared" si="69"/>
        <v>0</v>
      </c>
    </row>
    <row r="1345" spans="1:37" ht="36" x14ac:dyDescent="0.3">
      <c r="A1345">
        <v>1345</v>
      </c>
      <c r="B1345" s="29"/>
      <c r="C1345" s="36" t="s">
        <v>2239</v>
      </c>
      <c r="D1345" s="31" t="s">
        <v>2201</v>
      </c>
      <c r="E1345" s="31"/>
      <c r="F1345" s="32" t="s">
        <v>2202</v>
      </c>
      <c r="I1345" s="31" t="s">
        <v>39</v>
      </c>
      <c r="J1345" s="33">
        <v>6</v>
      </c>
      <c r="K1345" s="33">
        <v>6</v>
      </c>
      <c r="L1345" s="33"/>
      <c r="M1345" s="37">
        <v>778</v>
      </c>
      <c r="N1345" s="34"/>
      <c r="O1345" s="33"/>
      <c r="AJ1345" s="35">
        <v>5382</v>
      </c>
      <c r="AK1345" s="35">
        <f t="shared" si="69"/>
        <v>0</v>
      </c>
    </row>
    <row r="1346" spans="1:37" ht="36" x14ac:dyDescent="0.3">
      <c r="A1346">
        <v>1346</v>
      </c>
      <c r="B1346" s="29"/>
      <c r="C1346" s="36" t="s">
        <v>2240</v>
      </c>
      <c r="D1346" s="31" t="s">
        <v>2201</v>
      </c>
      <c r="E1346" s="31"/>
      <c r="F1346" s="32" t="s">
        <v>2202</v>
      </c>
      <c r="I1346" s="31" t="s">
        <v>39</v>
      </c>
      <c r="J1346" s="33">
        <v>6</v>
      </c>
      <c r="K1346" s="33">
        <v>6</v>
      </c>
      <c r="L1346" s="33"/>
      <c r="M1346" s="37">
        <v>798</v>
      </c>
      <c r="N1346" s="34"/>
      <c r="O1346" s="33"/>
      <c r="AJ1346" s="35">
        <v>7475</v>
      </c>
      <c r="AK1346" s="35">
        <f t="shared" si="69"/>
        <v>0</v>
      </c>
    </row>
    <row r="1347" spans="1:37" ht="36" x14ac:dyDescent="0.3">
      <c r="A1347">
        <v>1347</v>
      </c>
      <c r="B1347" s="18"/>
      <c r="C1347" s="9" t="s">
        <v>2241</v>
      </c>
      <c r="D1347" s="3" t="s">
        <v>2201</v>
      </c>
      <c r="E1347" s="3"/>
      <c r="F1347" s="18" t="s">
        <v>2202</v>
      </c>
      <c r="I1347" s="3" t="s">
        <v>39</v>
      </c>
      <c r="J1347" s="6">
        <v>6</v>
      </c>
      <c r="K1347" s="6">
        <v>6</v>
      </c>
      <c r="L1347" s="6" t="s">
        <v>40</v>
      </c>
      <c r="M1347" s="11">
        <v>888</v>
      </c>
      <c r="N1347" s="24"/>
      <c r="O1347" s="6"/>
      <c r="AJ1347" s="12">
        <v>8300</v>
      </c>
      <c r="AK1347" s="12">
        <f t="shared" si="69"/>
        <v>0</v>
      </c>
    </row>
    <row r="1348" spans="1:37" ht="36" x14ac:dyDescent="0.3">
      <c r="A1348">
        <v>1348</v>
      </c>
      <c r="B1348" s="20"/>
      <c r="C1348" s="4" t="s">
        <v>2242</v>
      </c>
      <c r="D1348" s="3" t="s">
        <v>2201</v>
      </c>
      <c r="E1348" s="3"/>
      <c r="F1348" s="18" t="s">
        <v>2243</v>
      </c>
      <c r="I1348" s="3" t="s">
        <v>39</v>
      </c>
      <c r="J1348" s="6">
        <v>0.7</v>
      </c>
      <c r="K1348" s="6">
        <v>0.7</v>
      </c>
      <c r="L1348" s="6" t="s">
        <v>40</v>
      </c>
      <c r="M1348" s="6">
        <v>53</v>
      </c>
      <c r="N1348" s="24">
        <v>3.3125</v>
      </c>
      <c r="O1348" s="6">
        <v>1.8218749999999999</v>
      </c>
      <c r="AJ1348" s="12">
        <f>AU1348*$O$2</f>
        <v>0</v>
      </c>
      <c r="AK1348" s="12">
        <f t="shared" si="69"/>
        <v>0</v>
      </c>
    </row>
    <row r="1349" spans="1:37" ht="72" x14ac:dyDescent="0.3">
      <c r="A1349">
        <v>1349</v>
      </c>
      <c r="B1349" s="21"/>
      <c r="C1349" s="9" t="s">
        <v>2244</v>
      </c>
      <c r="D1349" s="8" t="s">
        <v>2201</v>
      </c>
      <c r="F1349" s="19" t="s">
        <v>2245</v>
      </c>
      <c r="I1349" s="8" t="s">
        <v>39</v>
      </c>
      <c r="J1349" s="11">
        <v>0.7</v>
      </c>
      <c r="K1349" s="11">
        <v>0.7</v>
      </c>
      <c r="L1349" s="11" t="s">
        <v>40</v>
      </c>
      <c r="N1349" s="25"/>
      <c r="AJ1349" s="12">
        <f>AU1349*$O$2</f>
        <v>0</v>
      </c>
      <c r="AK1349" s="12">
        <f t="shared" si="69"/>
        <v>0</v>
      </c>
    </row>
    <row r="1350" spans="1:37" ht="60" x14ac:dyDescent="0.3">
      <c r="A1350">
        <v>1350</v>
      </c>
      <c r="B1350" s="21"/>
      <c r="C1350" s="9" t="s">
        <v>2246</v>
      </c>
      <c r="D1350" s="8" t="s">
        <v>2201</v>
      </c>
      <c r="F1350" s="19" t="s">
        <v>2247</v>
      </c>
      <c r="I1350" s="8" t="s">
        <v>39</v>
      </c>
      <c r="J1350" s="11">
        <v>0.7</v>
      </c>
      <c r="K1350" s="11">
        <v>0.7</v>
      </c>
      <c r="L1350" s="11" t="s">
        <v>40</v>
      </c>
      <c r="N1350" s="25"/>
      <c r="AJ1350" s="12">
        <f>AU1350*$O$2</f>
        <v>0</v>
      </c>
      <c r="AK1350" s="12">
        <f t="shared" si="69"/>
        <v>0</v>
      </c>
    </row>
    <row r="1351" spans="1:37" ht="48" x14ac:dyDescent="0.3">
      <c r="A1351">
        <v>1351</v>
      </c>
      <c r="B1351" s="21"/>
      <c r="C1351" s="9" t="s">
        <v>2248</v>
      </c>
      <c r="D1351" s="8" t="s">
        <v>2201</v>
      </c>
      <c r="F1351" s="19" t="s">
        <v>2249</v>
      </c>
      <c r="I1351" s="8" t="s">
        <v>39</v>
      </c>
      <c r="J1351" s="11">
        <v>0.7</v>
      </c>
      <c r="K1351" s="11">
        <v>0.7</v>
      </c>
      <c r="L1351" s="11" t="s">
        <v>40</v>
      </c>
      <c r="N1351" s="25"/>
      <c r="AJ1351" s="12">
        <f>AU1351*$O$2</f>
        <v>0</v>
      </c>
      <c r="AK1351" s="12">
        <f t="shared" si="69"/>
        <v>0</v>
      </c>
    </row>
    <row r="1352" spans="1:37" ht="36" x14ac:dyDescent="0.3">
      <c r="A1352">
        <v>1352</v>
      </c>
      <c r="B1352" s="21"/>
      <c r="C1352" s="9" t="s">
        <v>2250</v>
      </c>
      <c r="D1352" s="8" t="s">
        <v>2201</v>
      </c>
      <c r="F1352" s="19" t="s">
        <v>2251</v>
      </c>
      <c r="I1352" s="8" t="s">
        <v>39</v>
      </c>
      <c r="J1352" s="11">
        <v>0.7</v>
      </c>
      <c r="K1352" s="11">
        <v>0.7</v>
      </c>
      <c r="L1352" s="11" t="s">
        <v>40</v>
      </c>
      <c r="M1352" s="17">
        <v>9.9375</v>
      </c>
      <c r="N1352" s="25"/>
      <c r="AJ1352" s="12">
        <f>AU1352*$O$2</f>
        <v>0</v>
      </c>
      <c r="AK1352" s="12">
        <f t="shared" si="69"/>
        <v>0</v>
      </c>
    </row>
    <row r="1353" spans="1:37" ht="60" x14ac:dyDescent="0.3">
      <c r="A1353">
        <v>1353</v>
      </c>
      <c r="B1353" s="21"/>
      <c r="C1353" s="9" t="s">
        <v>2252</v>
      </c>
      <c r="D1353" s="8" t="s">
        <v>2201</v>
      </c>
      <c r="F1353" s="19" t="s">
        <v>2253</v>
      </c>
      <c r="I1353" s="8" t="s">
        <v>39</v>
      </c>
      <c r="J1353" s="11">
        <v>0.7</v>
      </c>
      <c r="K1353" s="11">
        <v>0.7</v>
      </c>
      <c r="L1353" s="11" t="s">
        <v>40</v>
      </c>
      <c r="N1353" s="25"/>
      <c r="AJ1353" s="12">
        <v>513.57000000000005</v>
      </c>
      <c r="AK1353" s="12">
        <f t="shared" si="69"/>
        <v>0</v>
      </c>
    </row>
    <row r="1354" spans="1:37" ht="72" x14ac:dyDescent="0.3">
      <c r="A1354">
        <v>1354</v>
      </c>
      <c r="B1354" s="21"/>
      <c r="C1354" s="9" t="s">
        <v>2254</v>
      </c>
      <c r="D1354" s="8" t="s">
        <v>2201</v>
      </c>
      <c r="F1354" s="19" t="s">
        <v>2255</v>
      </c>
      <c r="I1354" s="8" t="s">
        <v>39</v>
      </c>
      <c r="J1354" s="11">
        <v>0.7</v>
      </c>
      <c r="K1354" s="11">
        <v>0.7</v>
      </c>
      <c r="L1354" s="11" t="s">
        <v>40</v>
      </c>
      <c r="N1354" s="25"/>
      <c r="AJ1354" s="12">
        <v>568.57000000000005</v>
      </c>
      <c r="AK1354" s="12">
        <f t="shared" si="69"/>
        <v>0</v>
      </c>
    </row>
    <row r="1355" spans="1:37" ht="36" x14ac:dyDescent="0.3">
      <c r="A1355">
        <v>1355</v>
      </c>
      <c r="B1355" s="20"/>
      <c r="C1355" s="4" t="s">
        <v>2256</v>
      </c>
      <c r="D1355" s="3" t="s">
        <v>2201</v>
      </c>
      <c r="E1355" s="3"/>
      <c r="F1355" s="18" t="s">
        <v>2243</v>
      </c>
      <c r="I1355" s="3" t="s">
        <v>39</v>
      </c>
      <c r="J1355" s="6">
        <v>1</v>
      </c>
      <c r="K1355" s="6">
        <v>1</v>
      </c>
      <c r="L1355" s="6" t="s">
        <v>40</v>
      </c>
      <c r="M1355" s="6">
        <v>76</v>
      </c>
      <c r="N1355" s="24">
        <v>4.75</v>
      </c>
      <c r="O1355" s="6">
        <v>2.4</v>
      </c>
      <c r="AJ1355" s="12">
        <f>AU1355*$O$2</f>
        <v>0</v>
      </c>
      <c r="AK1355" s="12">
        <f t="shared" si="69"/>
        <v>0</v>
      </c>
    </row>
    <row r="1356" spans="1:37" ht="72" x14ac:dyDescent="0.3">
      <c r="A1356">
        <v>1356</v>
      </c>
      <c r="B1356" s="21"/>
      <c r="C1356" s="9" t="s">
        <v>2257</v>
      </c>
      <c r="D1356" s="8" t="s">
        <v>2201</v>
      </c>
      <c r="F1356" s="19" t="s">
        <v>2245</v>
      </c>
      <c r="I1356" s="8" t="s">
        <v>39</v>
      </c>
      <c r="J1356" s="11">
        <v>1</v>
      </c>
      <c r="K1356" s="11">
        <v>1</v>
      </c>
      <c r="L1356" s="11" t="s">
        <v>40</v>
      </c>
      <c r="M1356" s="11">
        <v>89</v>
      </c>
      <c r="N1356" s="25"/>
      <c r="AJ1356" s="12">
        <f>AU1356*$O$2</f>
        <v>0</v>
      </c>
      <c r="AK1356" s="12">
        <f t="shared" si="69"/>
        <v>0</v>
      </c>
    </row>
    <row r="1357" spans="1:37" ht="60" x14ac:dyDescent="0.3">
      <c r="A1357">
        <v>1357</v>
      </c>
      <c r="B1357" s="21"/>
      <c r="C1357" s="9" t="s">
        <v>2258</v>
      </c>
      <c r="D1357" s="8" t="s">
        <v>2201</v>
      </c>
      <c r="F1357" s="19" t="s">
        <v>2247</v>
      </c>
      <c r="I1357" s="8" t="s">
        <v>39</v>
      </c>
      <c r="J1357" s="11">
        <v>1</v>
      </c>
      <c r="K1357" s="11">
        <v>1</v>
      </c>
      <c r="L1357" s="11" t="s">
        <v>40</v>
      </c>
      <c r="M1357" s="11">
        <v>77</v>
      </c>
      <c r="N1357" s="25"/>
      <c r="AJ1357" s="12">
        <f>AU1357*$O$2</f>
        <v>0</v>
      </c>
      <c r="AK1357" s="12">
        <f t="shared" si="69"/>
        <v>0</v>
      </c>
    </row>
    <row r="1358" spans="1:37" ht="48" x14ac:dyDescent="0.3">
      <c r="A1358">
        <v>1358</v>
      </c>
      <c r="B1358" s="21"/>
      <c r="C1358" s="9" t="s">
        <v>2259</v>
      </c>
      <c r="D1358" s="8" t="s">
        <v>2201</v>
      </c>
      <c r="F1358" s="19" t="s">
        <v>2260</v>
      </c>
      <c r="I1358" s="8" t="s">
        <v>39</v>
      </c>
      <c r="J1358" s="11">
        <v>1</v>
      </c>
      <c r="K1358" s="11">
        <v>1</v>
      </c>
      <c r="L1358" s="11" t="s">
        <v>40</v>
      </c>
      <c r="M1358" s="11">
        <v>88</v>
      </c>
      <c r="N1358" s="25"/>
      <c r="AJ1358" s="12">
        <f>AU1358*$O$2</f>
        <v>0</v>
      </c>
      <c r="AK1358" s="12">
        <f t="shared" si="69"/>
        <v>0</v>
      </c>
    </row>
    <row r="1359" spans="1:37" ht="36" x14ac:dyDescent="0.3">
      <c r="A1359">
        <v>1359</v>
      </c>
      <c r="B1359" s="21"/>
      <c r="C1359" s="9" t="s">
        <v>2261</v>
      </c>
      <c r="D1359" s="8" t="s">
        <v>2201</v>
      </c>
      <c r="F1359" s="19" t="s">
        <v>2251</v>
      </c>
      <c r="I1359" s="8" t="s">
        <v>39</v>
      </c>
      <c r="J1359" s="11">
        <v>1</v>
      </c>
      <c r="K1359" s="11">
        <v>1</v>
      </c>
      <c r="L1359" s="11" t="s">
        <v>40</v>
      </c>
      <c r="M1359" s="17">
        <v>14.25</v>
      </c>
      <c r="N1359" s="25"/>
      <c r="AJ1359" s="12">
        <f>AU1359*$O$2</f>
        <v>0</v>
      </c>
      <c r="AK1359" s="12">
        <f t="shared" si="69"/>
        <v>0</v>
      </c>
    </row>
    <row r="1360" spans="1:37" ht="60" x14ac:dyDescent="0.3">
      <c r="A1360">
        <v>1360</v>
      </c>
      <c r="B1360" s="21"/>
      <c r="C1360" s="9" t="s">
        <v>2262</v>
      </c>
      <c r="D1360" s="8" t="s">
        <v>2201</v>
      </c>
      <c r="F1360" s="19" t="s">
        <v>2253</v>
      </c>
      <c r="I1360" s="8" t="s">
        <v>39</v>
      </c>
      <c r="J1360" s="11">
        <v>1</v>
      </c>
      <c r="K1360" s="11">
        <v>1</v>
      </c>
      <c r="L1360" s="11" t="s">
        <v>40</v>
      </c>
      <c r="N1360" s="25"/>
      <c r="AJ1360" s="12">
        <v>739.35</v>
      </c>
      <c r="AK1360" s="12">
        <f t="shared" si="69"/>
        <v>0</v>
      </c>
    </row>
    <row r="1361" spans="1:37" ht="72" x14ac:dyDescent="0.3">
      <c r="A1361">
        <v>1361</v>
      </c>
      <c r="B1361" s="21"/>
      <c r="C1361" s="9" t="s">
        <v>2263</v>
      </c>
      <c r="D1361" s="8" t="s">
        <v>2201</v>
      </c>
      <c r="F1361" s="19" t="s">
        <v>2255</v>
      </c>
      <c r="I1361" s="8" t="s">
        <v>39</v>
      </c>
      <c r="J1361" s="11">
        <v>1</v>
      </c>
      <c r="K1361" s="11">
        <v>1</v>
      </c>
      <c r="L1361" s="11" t="s">
        <v>40</v>
      </c>
      <c r="N1361" s="25"/>
      <c r="AJ1361" s="12">
        <v>849.35</v>
      </c>
      <c r="AK1361" s="12">
        <f t="shared" si="69"/>
        <v>0</v>
      </c>
    </row>
    <row r="1362" spans="1:37" ht="36" x14ac:dyDescent="0.3">
      <c r="A1362">
        <v>1362</v>
      </c>
      <c r="B1362" s="20"/>
      <c r="C1362" s="4" t="s">
        <v>2264</v>
      </c>
      <c r="D1362" s="3" t="s">
        <v>2201</v>
      </c>
      <c r="E1362" s="3"/>
      <c r="F1362" s="18" t="s">
        <v>2243</v>
      </c>
      <c r="I1362" s="3" t="s">
        <v>39</v>
      </c>
      <c r="J1362" s="6">
        <v>1.65</v>
      </c>
      <c r="K1362" s="6">
        <v>1.65</v>
      </c>
      <c r="L1362" s="6" t="s">
        <v>40</v>
      </c>
      <c r="M1362" s="6">
        <v>126</v>
      </c>
      <c r="N1362" s="24">
        <v>7.875</v>
      </c>
      <c r="O1362" s="6">
        <v>4.3312499999999998</v>
      </c>
      <c r="AJ1362" s="12">
        <f t="shared" ref="AJ1362:AJ1373" si="70">AU1362*$O$2</f>
        <v>0</v>
      </c>
      <c r="AK1362" s="12">
        <f t="shared" si="69"/>
        <v>0</v>
      </c>
    </row>
    <row r="1363" spans="1:37" ht="72" x14ac:dyDescent="0.3">
      <c r="A1363">
        <v>1363</v>
      </c>
      <c r="B1363" s="21"/>
      <c r="C1363" s="9" t="s">
        <v>2265</v>
      </c>
      <c r="D1363" s="8" t="s">
        <v>2201</v>
      </c>
      <c r="F1363" s="19" t="s">
        <v>2245</v>
      </c>
      <c r="I1363" s="8" t="s">
        <v>39</v>
      </c>
      <c r="J1363" s="11">
        <v>1.65</v>
      </c>
      <c r="K1363" s="11">
        <v>1.65</v>
      </c>
      <c r="L1363" s="11" t="s">
        <v>40</v>
      </c>
      <c r="M1363" s="11">
        <v>145</v>
      </c>
      <c r="N1363" s="25"/>
      <c r="AJ1363" s="12">
        <f t="shared" si="70"/>
        <v>0</v>
      </c>
      <c r="AK1363" s="12">
        <f t="shared" si="69"/>
        <v>0</v>
      </c>
    </row>
    <row r="1364" spans="1:37" ht="60" x14ac:dyDescent="0.3">
      <c r="A1364">
        <v>1364</v>
      </c>
      <c r="B1364" s="21"/>
      <c r="C1364" s="9" t="s">
        <v>2266</v>
      </c>
      <c r="D1364" s="8" t="s">
        <v>2201</v>
      </c>
      <c r="F1364" s="19" t="s">
        <v>2247</v>
      </c>
      <c r="I1364" s="8" t="s">
        <v>39</v>
      </c>
      <c r="J1364" s="11">
        <v>1.65</v>
      </c>
      <c r="K1364" s="11">
        <v>1.65</v>
      </c>
      <c r="L1364" s="11" t="s">
        <v>40</v>
      </c>
      <c r="M1364" s="11">
        <v>127</v>
      </c>
      <c r="N1364" s="25"/>
      <c r="AJ1364" s="12">
        <f t="shared" si="70"/>
        <v>0</v>
      </c>
      <c r="AK1364" s="12">
        <f t="shared" si="69"/>
        <v>0</v>
      </c>
    </row>
    <row r="1365" spans="1:37" ht="48" x14ac:dyDescent="0.3">
      <c r="A1365">
        <v>1365</v>
      </c>
      <c r="B1365" s="21"/>
      <c r="C1365" s="9" t="s">
        <v>2267</v>
      </c>
      <c r="D1365" s="8" t="s">
        <v>2201</v>
      </c>
      <c r="F1365" s="19" t="s">
        <v>2249</v>
      </c>
      <c r="I1365" s="8" t="s">
        <v>39</v>
      </c>
      <c r="J1365" s="11">
        <v>1.65</v>
      </c>
      <c r="K1365" s="11">
        <v>1.65</v>
      </c>
      <c r="L1365" s="11" t="s">
        <v>40</v>
      </c>
      <c r="M1365" s="11">
        <v>144</v>
      </c>
      <c r="N1365" s="25"/>
      <c r="AJ1365" s="12">
        <f t="shared" si="70"/>
        <v>0</v>
      </c>
      <c r="AK1365" s="12">
        <f t="shared" si="69"/>
        <v>0</v>
      </c>
    </row>
    <row r="1366" spans="1:37" ht="36" x14ac:dyDescent="0.3">
      <c r="A1366">
        <v>1366</v>
      </c>
      <c r="B1366" s="21"/>
      <c r="C1366" s="9" t="s">
        <v>2268</v>
      </c>
      <c r="D1366" s="8" t="s">
        <v>2201</v>
      </c>
      <c r="F1366" s="19" t="s">
        <v>2251</v>
      </c>
      <c r="I1366" s="8" t="s">
        <v>39</v>
      </c>
      <c r="J1366" s="11">
        <v>1.65</v>
      </c>
      <c r="K1366" s="11">
        <v>1.65</v>
      </c>
      <c r="L1366" s="11" t="s">
        <v>40</v>
      </c>
      <c r="M1366" s="17">
        <v>23.625</v>
      </c>
      <c r="N1366" s="25"/>
      <c r="AJ1366" s="12">
        <f t="shared" si="70"/>
        <v>0</v>
      </c>
      <c r="AK1366" s="12">
        <f t="shared" si="69"/>
        <v>0</v>
      </c>
    </row>
    <row r="1367" spans="1:37" ht="60" x14ac:dyDescent="0.3">
      <c r="A1367">
        <v>1367</v>
      </c>
      <c r="B1367" s="21"/>
      <c r="C1367" s="9" t="s">
        <v>2269</v>
      </c>
      <c r="D1367" s="8" t="s">
        <v>2201</v>
      </c>
      <c r="F1367" s="19" t="s">
        <v>2253</v>
      </c>
      <c r="I1367" s="8" t="s">
        <v>39</v>
      </c>
      <c r="J1367" s="11">
        <v>1.65</v>
      </c>
      <c r="K1367" s="11">
        <v>1.65</v>
      </c>
      <c r="L1367" s="11" t="s">
        <v>40</v>
      </c>
      <c r="N1367" s="25"/>
      <c r="AJ1367" s="12">
        <f t="shared" si="70"/>
        <v>0</v>
      </c>
      <c r="AK1367" s="12">
        <f t="shared" si="69"/>
        <v>0</v>
      </c>
    </row>
    <row r="1368" spans="1:37" ht="72" x14ac:dyDescent="0.3">
      <c r="A1368">
        <v>1368</v>
      </c>
      <c r="B1368" s="21"/>
      <c r="C1368" s="9" t="s">
        <v>2270</v>
      </c>
      <c r="D1368" s="8" t="s">
        <v>2201</v>
      </c>
      <c r="F1368" s="19" t="s">
        <v>2255</v>
      </c>
      <c r="I1368" s="8" t="s">
        <v>39</v>
      </c>
      <c r="J1368" s="11">
        <v>1.65</v>
      </c>
      <c r="K1368" s="11">
        <v>1.65</v>
      </c>
      <c r="L1368" s="11" t="s">
        <v>40</v>
      </c>
      <c r="N1368" s="25"/>
      <c r="AJ1368" s="12">
        <f t="shared" si="70"/>
        <v>0</v>
      </c>
      <c r="AK1368" s="12">
        <f t="shared" si="69"/>
        <v>0</v>
      </c>
    </row>
    <row r="1369" spans="1:37" ht="36" x14ac:dyDescent="0.3">
      <c r="A1369">
        <v>1369</v>
      </c>
      <c r="B1369" s="20"/>
      <c r="C1369" s="4" t="s">
        <v>2271</v>
      </c>
      <c r="D1369" s="3" t="s">
        <v>2201</v>
      </c>
      <c r="E1369" s="3"/>
      <c r="F1369" s="18" t="s">
        <v>2243</v>
      </c>
      <c r="I1369" s="3" t="s">
        <v>39</v>
      </c>
      <c r="J1369" s="6">
        <v>2.1</v>
      </c>
      <c r="K1369" s="6">
        <v>2.1</v>
      </c>
      <c r="L1369" s="6" t="s">
        <v>40</v>
      </c>
      <c r="M1369" s="6">
        <v>160</v>
      </c>
      <c r="N1369" s="3">
        <v>10</v>
      </c>
      <c r="O1369" s="6">
        <v>4.2</v>
      </c>
      <c r="AJ1369" s="12">
        <f t="shared" si="70"/>
        <v>0</v>
      </c>
      <c r="AK1369" s="12">
        <f t="shared" si="69"/>
        <v>0</v>
      </c>
    </row>
    <row r="1370" spans="1:37" ht="72" x14ac:dyDescent="0.3">
      <c r="A1370">
        <v>1370</v>
      </c>
      <c r="B1370" s="21"/>
      <c r="C1370" s="9" t="s">
        <v>2272</v>
      </c>
      <c r="D1370" s="8" t="s">
        <v>2201</v>
      </c>
      <c r="F1370" s="19" t="s">
        <v>2245</v>
      </c>
      <c r="I1370" s="8" t="s">
        <v>39</v>
      </c>
      <c r="J1370" s="11">
        <v>2.1</v>
      </c>
      <c r="K1370" s="11">
        <v>2.1</v>
      </c>
      <c r="L1370" s="11" t="s">
        <v>40</v>
      </c>
      <c r="M1370" s="11">
        <v>187</v>
      </c>
      <c r="AJ1370" s="12">
        <f t="shared" si="70"/>
        <v>0</v>
      </c>
      <c r="AK1370" s="12">
        <f t="shared" si="69"/>
        <v>0</v>
      </c>
    </row>
    <row r="1371" spans="1:37" ht="60" x14ac:dyDescent="0.3">
      <c r="A1371">
        <v>1371</v>
      </c>
      <c r="B1371" s="21"/>
      <c r="C1371" s="9" t="s">
        <v>2273</v>
      </c>
      <c r="D1371" s="8" t="s">
        <v>2201</v>
      </c>
      <c r="F1371" s="19" t="s">
        <v>2247</v>
      </c>
      <c r="I1371" s="8" t="s">
        <v>39</v>
      </c>
      <c r="J1371" s="11">
        <v>2.1</v>
      </c>
      <c r="K1371" s="11">
        <v>2.1</v>
      </c>
      <c r="L1371" s="11" t="s">
        <v>40</v>
      </c>
      <c r="M1371" s="11">
        <v>163</v>
      </c>
      <c r="AJ1371" s="12">
        <f t="shared" si="70"/>
        <v>0</v>
      </c>
      <c r="AK1371" s="12">
        <f t="shared" si="69"/>
        <v>0</v>
      </c>
    </row>
    <row r="1372" spans="1:37" ht="48" x14ac:dyDescent="0.3">
      <c r="A1372">
        <v>1372</v>
      </c>
      <c r="B1372" s="21"/>
      <c r="C1372" s="9" t="s">
        <v>2274</v>
      </c>
      <c r="D1372" s="8" t="s">
        <v>2201</v>
      </c>
      <c r="F1372" s="19" t="s">
        <v>2249</v>
      </c>
      <c r="I1372" s="8" t="s">
        <v>39</v>
      </c>
      <c r="J1372" s="11">
        <v>2.1</v>
      </c>
      <c r="K1372" s="11">
        <v>2.1</v>
      </c>
      <c r="L1372" s="11" t="s">
        <v>40</v>
      </c>
      <c r="M1372" s="11">
        <v>184</v>
      </c>
      <c r="AJ1372" s="12">
        <f t="shared" si="70"/>
        <v>0</v>
      </c>
      <c r="AK1372" s="12">
        <f t="shared" si="69"/>
        <v>0</v>
      </c>
    </row>
    <row r="1373" spans="1:37" ht="36" x14ac:dyDescent="0.3">
      <c r="A1373">
        <v>1373</v>
      </c>
      <c r="B1373" s="21"/>
      <c r="C1373" s="9" t="s">
        <v>2275</v>
      </c>
      <c r="D1373" s="8" t="s">
        <v>2201</v>
      </c>
      <c r="F1373" s="19" t="s">
        <v>2251</v>
      </c>
      <c r="I1373" s="8" t="s">
        <v>39</v>
      </c>
      <c r="J1373" s="11">
        <v>2.1</v>
      </c>
      <c r="K1373" s="11">
        <v>2.1</v>
      </c>
      <c r="L1373" s="11" t="s">
        <v>40</v>
      </c>
      <c r="M1373" s="17">
        <v>30</v>
      </c>
      <c r="AJ1373" s="12">
        <f t="shared" si="70"/>
        <v>0</v>
      </c>
      <c r="AK1373" s="12">
        <f t="shared" si="69"/>
        <v>0</v>
      </c>
    </row>
    <row r="1374" spans="1:37" ht="60" x14ac:dyDescent="0.3">
      <c r="A1374">
        <v>1374</v>
      </c>
      <c r="B1374" s="21"/>
      <c r="C1374" s="9" t="s">
        <v>2276</v>
      </c>
      <c r="D1374" s="8" t="s">
        <v>2201</v>
      </c>
      <c r="F1374" s="19" t="s">
        <v>2253</v>
      </c>
      <c r="I1374" s="8" t="s">
        <v>39</v>
      </c>
      <c r="J1374" s="11">
        <v>2.1</v>
      </c>
      <c r="K1374" s="11">
        <v>2.1</v>
      </c>
      <c r="L1374" s="11" t="s">
        <v>40</v>
      </c>
      <c r="AJ1374" s="12">
        <v>1474.7</v>
      </c>
      <c r="AK1374" s="12">
        <f t="shared" si="69"/>
        <v>0</v>
      </c>
    </row>
    <row r="1375" spans="1:37" ht="72" x14ac:dyDescent="0.3">
      <c r="A1375">
        <v>1375</v>
      </c>
      <c r="B1375" s="21"/>
      <c r="C1375" s="9" t="s">
        <v>2277</v>
      </c>
      <c r="D1375" s="8" t="s">
        <v>2201</v>
      </c>
      <c r="F1375" s="19" t="s">
        <v>2255</v>
      </c>
      <c r="I1375" s="8" t="s">
        <v>39</v>
      </c>
      <c r="J1375" s="11">
        <v>2.1</v>
      </c>
      <c r="K1375" s="11">
        <v>2.1</v>
      </c>
      <c r="L1375" s="11" t="s">
        <v>40</v>
      </c>
      <c r="AJ1375" s="12">
        <v>1639.7</v>
      </c>
      <c r="AK1375" s="12">
        <f t="shared" si="69"/>
        <v>0</v>
      </c>
    </row>
    <row r="1376" spans="1:37" ht="36" x14ac:dyDescent="0.3">
      <c r="A1376">
        <v>1376</v>
      </c>
      <c r="B1376" s="20"/>
      <c r="C1376" s="4" t="s">
        <v>2278</v>
      </c>
      <c r="D1376" s="3" t="s">
        <v>2201</v>
      </c>
      <c r="E1376" s="3"/>
      <c r="F1376" s="18" t="s">
        <v>2279</v>
      </c>
      <c r="I1376" s="3" t="s">
        <v>39</v>
      </c>
      <c r="J1376" s="6">
        <v>0.7</v>
      </c>
      <c r="K1376" s="6">
        <v>0.45</v>
      </c>
      <c r="L1376" s="6" t="s">
        <v>40</v>
      </c>
      <c r="M1376" s="6">
        <v>29</v>
      </c>
      <c r="N1376" s="24">
        <v>1.8125</v>
      </c>
      <c r="O1376" s="6">
        <v>1.1000000000000001</v>
      </c>
      <c r="AJ1376" s="12">
        <f t="shared" ref="AJ1376:AJ1381" si="71">AU1376*$O$2</f>
        <v>0</v>
      </c>
      <c r="AK1376" s="12">
        <f t="shared" si="69"/>
        <v>0</v>
      </c>
    </row>
    <row r="1377" spans="1:37" ht="72" x14ac:dyDescent="0.3">
      <c r="A1377">
        <v>1377</v>
      </c>
      <c r="B1377" s="21"/>
      <c r="C1377" s="9" t="s">
        <v>2280</v>
      </c>
      <c r="D1377" s="8" t="s">
        <v>2201</v>
      </c>
      <c r="F1377" s="19" t="s">
        <v>2281</v>
      </c>
      <c r="I1377" s="8" t="s">
        <v>39</v>
      </c>
      <c r="J1377" s="11">
        <v>0.7</v>
      </c>
      <c r="K1377" s="11">
        <v>0.45</v>
      </c>
      <c r="L1377" s="11" t="s">
        <v>40</v>
      </c>
      <c r="M1377" s="11">
        <v>42</v>
      </c>
      <c r="N1377" s="25"/>
      <c r="AJ1377" s="12">
        <f t="shared" si="71"/>
        <v>0</v>
      </c>
      <c r="AK1377" s="12">
        <f t="shared" si="69"/>
        <v>0</v>
      </c>
    </row>
    <row r="1378" spans="1:37" ht="60" x14ac:dyDescent="0.3">
      <c r="A1378">
        <v>1378</v>
      </c>
      <c r="B1378" s="21"/>
      <c r="C1378" s="9" t="s">
        <v>2282</v>
      </c>
      <c r="D1378" s="8" t="s">
        <v>2201</v>
      </c>
      <c r="F1378" s="19" t="s">
        <v>2283</v>
      </c>
      <c r="I1378" s="8" t="s">
        <v>39</v>
      </c>
      <c r="J1378" s="11">
        <v>0.7</v>
      </c>
      <c r="K1378" s="11">
        <v>0.45</v>
      </c>
      <c r="L1378" s="11" t="s">
        <v>40</v>
      </c>
      <c r="M1378" s="11">
        <v>30</v>
      </c>
      <c r="N1378" s="25"/>
      <c r="AJ1378" s="12">
        <f t="shared" si="71"/>
        <v>0</v>
      </c>
      <c r="AK1378" s="12">
        <f t="shared" si="69"/>
        <v>0</v>
      </c>
    </row>
    <row r="1379" spans="1:37" ht="48" x14ac:dyDescent="0.3">
      <c r="A1379">
        <v>1379</v>
      </c>
      <c r="B1379" s="21"/>
      <c r="C1379" s="9" t="s">
        <v>2284</v>
      </c>
      <c r="D1379" s="8" t="s">
        <v>2201</v>
      </c>
      <c r="F1379" s="19" t="s">
        <v>2285</v>
      </c>
      <c r="I1379" s="8" t="s">
        <v>39</v>
      </c>
      <c r="J1379" s="11">
        <v>0.7</v>
      </c>
      <c r="K1379" s="11">
        <v>0.45</v>
      </c>
      <c r="L1379" s="11" t="s">
        <v>40</v>
      </c>
      <c r="M1379" s="11">
        <v>41</v>
      </c>
      <c r="N1379" s="25"/>
      <c r="AJ1379" s="12">
        <f t="shared" si="71"/>
        <v>0</v>
      </c>
      <c r="AK1379" s="12">
        <f t="shared" si="69"/>
        <v>0</v>
      </c>
    </row>
    <row r="1380" spans="1:37" ht="36" x14ac:dyDescent="0.3">
      <c r="A1380">
        <v>1380</v>
      </c>
      <c r="B1380" s="21"/>
      <c r="C1380" s="9" t="s">
        <v>2286</v>
      </c>
      <c r="D1380" s="8" t="s">
        <v>2201</v>
      </c>
      <c r="F1380" s="19" t="s">
        <v>2287</v>
      </c>
      <c r="I1380" s="8" t="s">
        <v>39</v>
      </c>
      <c r="J1380" s="11">
        <v>0.7</v>
      </c>
      <c r="K1380" s="11">
        <v>0.45</v>
      </c>
      <c r="L1380" s="11" t="s">
        <v>40</v>
      </c>
      <c r="M1380" s="17">
        <v>5.4375</v>
      </c>
      <c r="N1380" s="25"/>
      <c r="AJ1380" s="12">
        <f t="shared" si="71"/>
        <v>0</v>
      </c>
      <c r="AK1380" s="12">
        <f t="shared" si="69"/>
        <v>0</v>
      </c>
    </row>
    <row r="1381" spans="1:37" ht="60" x14ac:dyDescent="0.3">
      <c r="A1381">
        <v>1381</v>
      </c>
      <c r="B1381" s="21"/>
      <c r="C1381" s="9" t="s">
        <v>2288</v>
      </c>
      <c r="D1381" s="8" t="s">
        <v>2201</v>
      </c>
      <c r="F1381" s="19" t="s">
        <v>2289</v>
      </c>
      <c r="I1381" s="8" t="s">
        <v>39</v>
      </c>
      <c r="J1381" s="11">
        <v>0.7</v>
      </c>
      <c r="K1381" s="11">
        <v>0.45</v>
      </c>
      <c r="L1381" s="11" t="s">
        <v>40</v>
      </c>
      <c r="N1381" s="25"/>
      <c r="AJ1381" s="12">
        <f t="shared" si="71"/>
        <v>0</v>
      </c>
      <c r="AK1381" s="12">
        <f t="shared" si="69"/>
        <v>0</v>
      </c>
    </row>
    <row r="1382" spans="1:37" ht="72" x14ac:dyDescent="0.3">
      <c r="A1382">
        <v>1382</v>
      </c>
      <c r="B1382" s="21"/>
      <c r="C1382" s="9" t="s">
        <v>2290</v>
      </c>
      <c r="D1382" s="8" t="s">
        <v>2201</v>
      </c>
      <c r="F1382" s="19" t="s">
        <v>2291</v>
      </c>
      <c r="I1382" s="8" t="s">
        <v>39</v>
      </c>
      <c r="J1382" s="11">
        <v>0.7</v>
      </c>
      <c r="K1382" s="11">
        <v>0.45</v>
      </c>
      <c r="L1382" s="11" t="s">
        <v>40</v>
      </c>
      <c r="N1382" s="25"/>
      <c r="AJ1382" s="12">
        <v>328</v>
      </c>
      <c r="AK1382" s="12">
        <f t="shared" si="69"/>
        <v>0</v>
      </c>
    </row>
    <row r="1383" spans="1:37" ht="36" x14ac:dyDescent="0.3">
      <c r="A1383">
        <v>1383</v>
      </c>
      <c r="B1383" s="20"/>
      <c r="C1383" s="4" t="s">
        <v>2292</v>
      </c>
      <c r="D1383" s="3" t="s">
        <v>2201</v>
      </c>
      <c r="E1383" s="3"/>
      <c r="F1383" s="18" t="s">
        <v>2279</v>
      </c>
      <c r="I1383" s="3" t="s">
        <v>39</v>
      </c>
      <c r="J1383" s="6">
        <v>1.1000000000000001</v>
      </c>
      <c r="K1383" s="6">
        <v>0.7</v>
      </c>
      <c r="L1383" s="6" t="s">
        <v>40</v>
      </c>
      <c r="M1383" s="6">
        <v>46</v>
      </c>
      <c r="N1383" s="24">
        <v>2.875</v>
      </c>
      <c r="O1383" s="6">
        <v>1.3</v>
      </c>
      <c r="AJ1383" s="12">
        <f t="shared" ref="AJ1383:AJ1390" si="72">AU1383*$O$2</f>
        <v>0</v>
      </c>
      <c r="AK1383" s="12">
        <f t="shared" si="69"/>
        <v>0</v>
      </c>
    </row>
    <row r="1384" spans="1:37" ht="72" x14ac:dyDescent="0.3">
      <c r="A1384">
        <v>1384</v>
      </c>
      <c r="B1384" s="21"/>
      <c r="C1384" s="9" t="s">
        <v>2293</v>
      </c>
      <c r="D1384" s="8" t="s">
        <v>2201</v>
      </c>
      <c r="F1384" s="19" t="s">
        <v>2281</v>
      </c>
      <c r="I1384" s="8" t="s">
        <v>39</v>
      </c>
      <c r="J1384" s="11">
        <v>1.1000000000000001</v>
      </c>
      <c r="K1384" s="11">
        <v>0.7</v>
      </c>
      <c r="L1384" s="11" t="s">
        <v>40</v>
      </c>
      <c r="M1384" s="11">
        <v>59</v>
      </c>
      <c r="N1384" s="25"/>
      <c r="AJ1384" s="12">
        <f t="shared" si="72"/>
        <v>0</v>
      </c>
      <c r="AK1384" s="12">
        <f t="shared" si="69"/>
        <v>0</v>
      </c>
    </row>
    <row r="1385" spans="1:37" ht="60" x14ac:dyDescent="0.3">
      <c r="A1385">
        <v>1385</v>
      </c>
      <c r="B1385" s="21"/>
      <c r="C1385" s="9" t="s">
        <v>2294</v>
      </c>
      <c r="D1385" s="8" t="s">
        <v>2201</v>
      </c>
      <c r="F1385" s="19" t="s">
        <v>2283</v>
      </c>
      <c r="I1385" s="8" t="s">
        <v>39</v>
      </c>
      <c r="J1385" s="11">
        <v>1.1000000000000001</v>
      </c>
      <c r="K1385" s="11">
        <v>0.7</v>
      </c>
      <c r="L1385" s="11" t="s">
        <v>40</v>
      </c>
      <c r="M1385" s="11">
        <v>47</v>
      </c>
      <c r="N1385" s="25"/>
      <c r="AJ1385" s="12">
        <f t="shared" si="72"/>
        <v>0</v>
      </c>
      <c r="AK1385" s="12">
        <f t="shared" si="69"/>
        <v>0</v>
      </c>
    </row>
    <row r="1386" spans="1:37" ht="48" x14ac:dyDescent="0.3">
      <c r="A1386">
        <v>1386</v>
      </c>
      <c r="B1386" s="21"/>
      <c r="C1386" s="9" t="s">
        <v>2295</v>
      </c>
      <c r="D1386" s="8" t="s">
        <v>2201</v>
      </c>
      <c r="F1386" s="19" t="s">
        <v>2285</v>
      </c>
      <c r="I1386" s="8" t="s">
        <v>39</v>
      </c>
      <c r="J1386" s="11">
        <v>1.1000000000000001</v>
      </c>
      <c r="K1386" s="11">
        <v>0.7</v>
      </c>
      <c r="L1386" s="11" t="s">
        <v>40</v>
      </c>
      <c r="M1386" s="11">
        <v>58</v>
      </c>
      <c r="N1386" s="25"/>
      <c r="AJ1386" s="12">
        <f t="shared" si="72"/>
        <v>0</v>
      </c>
      <c r="AK1386" s="12">
        <f t="shared" si="69"/>
        <v>0</v>
      </c>
    </row>
    <row r="1387" spans="1:37" ht="36" x14ac:dyDescent="0.3">
      <c r="A1387">
        <v>1387</v>
      </c>
      <c r="B1387" s="21"/>
      <c r="C1387" s="9" t="s">
        <v>2296</v>
      </c>
      <c r="D1387" s="8" t="s">
        <v>2201</v>
      </c>
      <c r="F1387" s="19" t="s">
        <v>2287</v>
      </c>
      <c r="I1387" s="8" t="s">
        <v>39</v>
      </c>
      <c r="J1387" s="11">
        <v>1.1000000000000001</v>
      </c>
      <c r="K1387" s="11">
        <v>0.7</v>
      </c>
      <c r="L1387" s="11" t="s">
        <v>40</v>
      </c>
      <c r="M1387" s="17">
        <v>8.625</v>
      </c>
      <c r="N1387" s="25"/>
      <c r="AJ1387" s="12">
        <f t="shared" si="72"/>
        <v>0</v>
      </c>
      <c r="AK1387" s="12">
        <f t="shared" si="69"/>
        <v>0</v>
      </c>
    </row>
    <row r="1388" spans="1:37" ht="60" x14ac:dyDescent="0.3">
      <c r="A1388">
        <v>1388</v>
      </c>
      <c r="B1388" s="21"/>
      <c r="C1388" s="9" t="s">
        <v>2297</v>
      </c>
      <c r="D1388" s="8" t="s">
        <v>2201</v>
      </c>
      <c r="F1388" s="19" t="s">
        <v>2289</v>
      </c>
      <c r="I1388" s="8" t="s">
        <v>39</v>
      </c>
      <c r="J1388" s="11">
        <v>1.1000000000000001</v>
      </c>
      <c r="K1388" s="11">
        <v>0.7</v>
      </c>
      <c r="L1388" s="11" t="s">
        <v>40</v>
      </c>
      <c r="N1388" s="25"/>
      <c r="AJ1388" s="12">
        <f t="shared" si="72"/>
        <v>0</v>
      </c>
      <c r="AK1388" s="12">
        <f t="shared" si="69"/>
        <v>0</v>
      </c>
    </row>
    <row r="1389" spans="1:37" ht="72" x14ac:dyDescent="0.3">
      <c r="A1389">
        <v>1389</v>
      </c>
      <c r="B1389" s="21"/>
      <c r="C1389" s="9" t="s">
        <v>2298</v>
      </c>
      <c r="D1389" s="8" t="s">
        <v>2201</v>
      </c>
      <c r="F1389" s="19" t="s">
        <v>2291</v>
      </c>
      <c r="I1389" s="8" t="s">
        <v>39</v>
      </c>
      <c r="J1389" s="11">
        <v>1.1000000000000001</v>
      </c>
      <c r="K1389" s="11">
        <v>0.7</v>
      </c>
      <c r="L1389" s="11" t="s">
        <v>40</v>
      </c>
      <c r="N1389" s="25"/>
      <c r="AJ1389" s="12">
        <f t="shared" si="72"/>
        <v>0</v>
      </c>
      <c r="AK1389" s="12">
        <f t="shared" si="69"/>
        <v>0</v>
      </c>
    </row>
    <row r="1390" spans="1:37" ht="36" x14ac:dyDescent="0.3">
      <c r="A1390">
        <v>1390</v>
      </c>
      <c r="B1390" s="20"/>
      <c r="C1390" s="4" t="s">
        <v>2299</v>
      </c>
      <c r="D1390" s="3" t="s">
        <v>2201</v>
      </c>
      <c r="E1390" s="3"/>
      <c r="F1390" s="18" t="s">
        <v>2279</v>
      </c>
      <c r="I1390" s="3" t="s">
        <v>39</v>
      </c>
      <c r="J1390" s="6">
        <v>1.5</v>
      </c>
      <c r="K1390" s="6">
        <v>0.7</v>
      </c>
      <c r="L1390" s="6" t="s">
        <v>40</v>
      </c>
      <c r="M1390" s="6">
        <v>46</v>
      </c>
      <c r="N1390" s="24">
        <v>2.875</v>
      </c>
      <c r="O1390" s="6">
        <v>1.3</v>
      </c>
      <c r="AJ1390" s="12">
        <f t="shared" si="72"/>
        <v>0</v>
      </c>
      <c r="AK1390" s="12">
        <f t="shared" si="69"/>
        <v>0</v>
      </c>
    </row>
    <row r="1391" spans="1:37" ht="72" x14ac:dyDescent="0.3">
      <c r="A1391">
        <v>1391</v>
      </c>
      <c r="B1391" s="21"/>
      <c r="C1391" s="9" t="s">
        <v>2300</v>
      </c>
      <c r="D1391" s="8" t="s">
        <v>2201</v>
      </c>
      <c r="F1391" s="19" t="s">
        <v>2281</v>
      </c>
      <c r="I1391" s="8" t="s">
        <v>39</v>
      </c>
      <c r="J1391" s="11">
        <v>1.5</v>
      </c>
      <c r="K1391" s="11">
        <v>0.7</v>
      </c>
      <c r="L1391" s="11" t="s">
        <v>40</v>
      </c>
      <c r="M1391" s="11">
        <v>59</v>
      </c>
      <c r="N1391" s="25"/>
      <c r="AJ1391" s="12">
        <v>800.85</v>
      </c>
      <c r="AK1391" s="12">
        <f t="shared" si="69"/>
        <v>0</v>
      </c>
    </row>
    <row r="1392" spans="1:37" ht="60" x14ac:dyDescent="0.3">
      <c r="A1392">
        <v>1392</v>
      </c>
      <c r="B1392" s="21"/>
      <c r="C1392" s="9" t="s">
        <v>2301</v>
      </c>
      <c r="D1392" s="8" t="s">
        <v>2201</v>
      </c>
      <c r="F1392" s="19" t="s">
        <v>2283</v>
      </c>
      <c r="I1392" s="8" t="s">
        <v>39</v>
      </c>
      <c r="J1392" s="11">
        <v>1.5</v>
      </c>
      <c r="K1392" s="11">
        <v>0.7</v>
      </c>
      <c r="L1392" s="11" t="s">
        <v>40</v>
      </c>
      <c r="M1392" s="11">
        <v>47</v>
      </c>
      <c r="N1392" s="25"/>
      <c r="AJ1392" s="12">
        <v>690.85</v>
      </c>
      <c r="AK1392" s="12">
        <f t="shared" si="69"/>
        <v>0</v>
      </c>
    </row>
    <row r="1393" spans="1:37" ht="48" x14ac:dyDescent="0.3">
      <c r="A1393">
        <v>1393</v>
      </c>
      <c r="B1393" s="21"/>
      <c r="C1393" s="9" t="s">
        <v>2302</v>
      </c>
      <c r="D1393" s="8" t="s">
        <v>2201</v>
      </c>
      <c r="F1393" s="19" t="s">
        <v>2285</v>
      </c>
      <c r="I1393" s="8" t="s">
        <v>39</v>
      </c>
      <c r="J1393" s="11">
        <v>1.5</v>
      </c>
      <c r="K1393" s="11">
        <v>0.7</v>
      </c>
      <c r="L1393" s="11" t="s">
        <v>40</v>
      </c>
      <c r="M1393" s="11">
        <v>58</v>
      </c>
      <c r="N1393" s="25"/>
      <c r="AJ1393" s="12">
        <f>AU1393*$O$2</f>
        <v>0</v>
      </c>
      <c r="AK1393" s="12">
        <f t="shared" si="69"/>
        <v>0</v>
      </c>
    </row>
    <row r="1394" spans="1:37" ht="36" x14ac:dyDescent="0.3">
      <c r="A1394">
        <v>1394</v>
      </c>
      <c r="B1394" s="21"/>
      <c r="C1394" s="9" t="s">
        <v>2303</v>
      </c>
      <c r="D1394" s="8" t="s">
        <v>2201</v>
      </c>
      <c r="F1394" s="19" t="s">
        <v>2287</v>
      </c>
      <c r="I1394" s="8" t="s">
        <v>39</v>
      </c>
      <c r="J1394" s="11">
        <v>1.5</v>
      </c>
      <c r="K1394" s="11">
        <v>0.7</v>
      </c>
      <c r="L1394" s="11" t="s">
        <v>40</v>
      </c>
      <c r="M1394" s="17">
        <v>8.625</v>
      </c>
      <c r="N1394" s="25"/>
      <c r="AJ1394" s="12">
        <v>414</v>
      </c>
      <c r="AK1394" s="12">
        <f t="shared" si="69"/>
        <v>0</v>
      </c>
    </row>
    <row r="1395" spans="1:37" ht="60" x14ac:dyDescent="0.3">
      <c r="A1395">
        <v>1395</v>
      </c>
      <c r="B1395" s="21"/>
      <c r="C1395" s="9" t="s">
        <v>2304</v>
      </c>
      <c r="D1395" s="8" t="s">
        <v>2201</v>
      </c>
      <c r="F1395" s="19" t="s">
        <v>2289</v>
      </c>
      <c r="I1395" s="8" t="s">
        <v>39</v>
      </c>
      <c r="J1395" s="11">
        <v>1.5</v>
      </c>
      <c r="K1395" s="11">
        <v>0.7</v>
      </c>
      <c r="L1395" s="11" t="s">
        <v>40</v>
      </c>
      <c r="N1395" s="25"/>
      <c r="AJ1395" s="12">
        <f t="shared" ref="AJ1395:AJ1408" si="73">AU1395*$O$2</f>
        <v>0</v>
      </c>
      <c r="AK1395" s="12">
        <f t="shared" si="69"/>
        <v>0</v>
      </c>
    </row>
    <row r="1396" spans="1:37" ht="72" x14ac:dyDescent="0.3">
      <c r="A1396">
        <v>1396</v>
      </c>
      <c r="B1396" s="21"/>
      <c r="C1396" s="9" t="s">
        <v>2305</v>
      </c>
      <c r="D1396" s="8" t="s">
        <v>2201</v>
      </c>
      <c r="F1396" s="19" t="s">
        <v>2291</v>
      </c>
      <c r="I1396" s="8" t="s">
        <v>39</v>
      </c>
      <c r="J1396" s="11">
        <v>1.5</v>
      </c>
      <c r="K1396" s="11">
        <v>0.7</v>
      </c>
      <c r="L1396" s="11" t="s">
        <v>40</v>
      </c>
      <c r="N1396" s="25"/>
      <c r="AJ1396" s="12">
        <f t="shared" si="73"/>
        <v>0</v>
      </c>
      <c r="AK1396" s="12">
        <f t="shared" si="69"/>
        <v>0</v>
      </c>
    </row>
    <row r="1397" spans="1:37" ht="36" x14ac:dyDescent="0.3">
      <c r="A1397">
        <v>1397</v>
      </c>
      <c r="B1397" s="20"/>
      <c r="C1397" s="4" t="s">
        <v>2306</v>
      </c>
      <c r="D1397" s="3" t="s">
        <v>2201</v>
      </c>
      <c r="E1397" s="3"/>
      <c r="F1397" s="18" t="s">
        <v>2279</v>
      </c>
      <c r="I1397" s="3" t="s">
        <v>39</v>
      </c>
      <c r="J1397" s="6">
        <v>1.9</v>
      </c>
      <c r="K1397" s="6">
        <v>1.22</v>
      </c>
      <c r="L1397" s="6" t="s">
        <v>40</v>
      </c>
      <c r="M1397" s="6">
        <v>80</v>
      </c>
      <c r="N1397" s="24">
        <v>5</v>
      </c>
      <c r="O1397" s="6">
        <v>4</v>
      </c>
      <c r="AJ1397" s="12">
        <f t="shared" si="73"/>
        <v>0</v>
      </c>
      <c r="AK1397" s="12">
        <f t="shared" si="69"/>
        <v>0</v>
      </c>
    </row>
    <row r="1398" spans="1:37" ht="72" x14ac:dyDescent="0.3">
      <c r="A1398">
        <v>1398</v>
      </c>
      <c r="B1398" s="21"/>
      <c r="C1398" s="9" t="s">
        <v>2307</v>
      </c>
      <c r="D1398" s="8" t="s">
        <v>2201</v>
      </c>
      <c r="F1398" s="19" t="s">
        <v>2281</v>
      </c>
      <c r="I1398" s="8" t="s">
        <v>39</v>
      </c>
      <c r="J1398" s="11">
        <v>1.9</v>
      </c>
      <c r="K1398" s="11">
        <v>1.22</v>
      </c>
      <c r="L1398" s="11" t="s">
        <v>40</v>
      </c>
      <c r="M1398" s="11">
        <v>93</v>
      </c>
      <c r="N1398" s="25"/>
      <c r="AJ1398" s="12">
        <f t="shared" si="73"/>
        <v>0</v>
      </c>
      <c r="AK1398" s="12">
        <f t="shared" si="69"/>
        <v>0</v>
      </c>
    </row>
    <row r="1399" spans="1:37" ht="60" x14ac:dyDescent="0.3">
      <c r="A1399">
        <v>1399</v>
      </c>
      <c r="B1399" s="21"/>
      <c r="C1399" s="9" t="s">
        <v>2308</v>
      </c>
      <c r="D1399" s="8" t="s">
        <v>2201</v>
      </c>
      <c r="F1399" s="19" t="s">
        <v>2283</v>
      </c>
      <c r="I1399" s="8" t="s">
        <v>39</v>
      </c>
      <c r="J1399" s="11">
        <v>1.9</v>
      </c>
      <c r="K1399" s="11">
        <v>1.22</v>
      </c>
      <c r="L1399" s="11" t="s">
        <v>40</v>
      </c>
      <c r="M1399" s="11">
        <v>81</v>
      </c>
      <c r="N1399" s="25"/>
      <c r="AJ1399" s="12">
        <f t="shared" si="73"/>
        <v>0</v>
      </c>
      <c r="AK1399" s="12">
        <f t="shared" si="69"/>
        <v>0</v>
      </c>
    </row>
    <row r="1400" spans="1:37" ht="48" x14ac:dyDescent="0.3">
      <c r="A1400">
        <v>1400</v>
      </c>
      <c r="B1400" s="21"/>
      <c r="C1400" s="9" t="s">
        <v>2309</v>
      </c>
      <c r="D1400" s="8" t="s">
        <v>2201</v>
      </c>
      <c r="F1400" s="19" t="s">
        <v>2285</v>
      </c>
      <c r="I1400" s="8" t="s">
        <v>39</v>
      </c>
      <c r="J1400" s="11">
        <v>1.9</v>
      </c>
      <c r="K1400" s="11">
        <v>1.22</v>
      </c>
      <c r="L1400" s="11" t="s">
        <v>40</v>
      </c>
      <c r="M1400" s="11">
        <v>92</v>
      </c>
      <c r="N1400" s="25"/>
      <c r="AJ1400" s="12">
        <f t="shared" si="73"/>
        <v>0</v>
      </c>
      <c r="AK1400" s="12">
        <f t="shared" si="69"/>
        <v>0</v>
      </c>
    </row>
    <row r="1401" spans="1:37" ht="36" x14ac:dyDescent="0.3">
      <c r="A1401">
        <v>1401</v>
      </c>
      <c r="B1401" s="21"/>
      <c r="C1401" s="9" t="s">
        <v>2310</v>
      </c>
      <c r="D1401" s="8" t="s">
        <v>2201</v>
      </c>
      <c r="F1401" s="19" t="s">
        <v>2287</v>
      </c>
      <c r="I1401" s="8" t="s">
        <v>39</v>
      </c>
      <c r="J1401" s="11">
        <v>1.9</v>
      </c>
      <c r="K1401" s="11">
        <v>1.22</v>
      </c>
      <c r="L1401" s="11" t="s">
        <v>40</v>
      </c>
      <c r="M1401" s="17">
        <v>15</v>
      </c>
      <c r="N1401" s="25"/>
      <c r="AJ1401" s="12">
        <f t="shared" si="73"/>
        <v>0</v>
      </c>
      <c r="AK1401" s="12">
        <f t="shared" si="69"/>
        <v>0</v>
      </c>
    </row>
    <row r="1402" spans="1:37" ht="60" x14ac:dyDescent="0.3">
      <c r="A1402">
        <v>1402</v>
      </c>
      <c r="B1402" s="21"/>
      <c r="C1402" s="9" t="s">
        <v>2311</v>
      </c>
      <c r="D1402" s="8" t="s">
        <v>2201</v>
      </c>
      <c r="F1402" s="19" t="s">
        <v>2289</v>
      </c>
      <c r="I1402" s="8" t="s">
        <v>39</v>
      </c>
      <c r="J1402" s="11">
        <v>1.9</v>
      </c>
      <c r="K1402" s="11">
        <v>1.22</v>
      </c>
      <c r="L1402" s="11" t="s">
        <v>40</v>
      </c>
      <c r="N1402" s="25"/>
      <c r="AJ1402" s="12">
        <f t="shared" si="73"/>
        <v>0</v>
      </c>
      <c r="AK1402" s="12">
        <f t="shared" si="69"/>
        <v>0</v>
      </c>
    </row>
    <row r="1403" spans="1:37" ht="72" x14ac:dyDescent="0.3">
      <c r="A1403">
        <v>1403</v>
      </c>
      <c r="B1403" s="21"/>
      <c r="C1403" s="9" t="s">
        <v>2312</v>
      </c>
      <c r="D1403" s="8" t="s">
        <v>2201</v>
      </c>
      <c r="F1403" s="19" t="s">
        <v>2291</v>
      </c>
      <c r="I1403" s="8" t="s">
        <v>39</v>
      </c>
      <c r="J1403" s="11">
        <v>1.9</v>
      </c>
      <c r="K1403" s="11">
        <v>1.22</v>
      </c>
      <c r="L1403" s="11" t="s">
        <v>40</v>
      </c>
      <c r="N1403" s="25"/>
      <c r="AJ1403" s="12">
        <f t="shared" si="73"/>
        <v>0</v>
      </c>
      <c r="AK1403" s="12">
        <f t="shared" si="69"/>
        <v>0</v>
      </c>
    </row>
    <row r="1404" spans="1:37" ht="36" x14ac:dyDescent="0.3">
      <c r="A1404">
        <v>1404</v>
      </c>
      <c r="B1404" s="20"/>
      <c r="C1404" s="4" t="s">
        <v>2313</v>
      </c>
      <c r="D1404" s="3" t="s">
        <v>2201</v>
      </c>
      <c r="E1404" s="3"/>
      <c r="F1404" s="18" t="s">
        <v>2279</v>
      </c>
      <c r="I1404" s="3" t="s">
        <v>39</v>
      </c>
      <c r="J1404" s="6">
        <v>2.2999999999999998</v>
      </c>
      <c r="K1404" s="6">
        <v>1.47</v>
      </c>
      <c r="L1404" s="6" t="s">
        <v>40</v>
      </c>
      <c r="M1404" s="6">
        <v>97</v>
      </c>
      <c r="N1404" s="24">
        <v>6.0625</v>
      </c>
      <c r="O1404" s="6">
        <v>4.5</v>
      </c>
      <c r="AJ1404" s="12">
        <f t="shared" si="73"/>
        <v>0</v>
      </c>
      <c r="AK1404" s="12">
        <f t="shared" si="69"/>
        <v>0</v>
      </c>
    </row>
    <row r="1405" spans="1:37" ht="72" x14ac:dyDescent="0.3">
      <c r="A1405">
        <v>1405</v>
      </c>
      <c r="B1405" s="21"/>
      <c r="C1405" s="9" t="s">
        <v>2314</v>
      </c>
      <c r="D1405" s="8" t="s">
        <v>2201</v>
      </c>
      <c r="F1405" s="19" t="s">
        <v>2281</v>
      </c>
      <c r="I1405" s="8" t="s">
        <v>39</v>
      </c>
      <c r="J1405" s="11">
        <v>2.2999999999999998</v>
      </c>
      <c r="K1405" s="11">
        <v>1.47</v>
      </c>
      <c r="L1405" s="11" t="s">
        <v>40</v>
      </c>
      <c r="M1405" s="11">
        <v>110</v>
      </c>
      <c r="N1405" s="25"/>
      <c r="AJ1405" s="12">
        <f t="shared" si="73"/>
        <v>0</v>
      </c>
      <c r="AK1405" s="12">
        <f t="shared" si="69"/>
        <v>0</v>
      </c>
    </row>
    <row r="1406" spans="1:37" ht="60" x14ac:dyDescent="0.3">
      <c r="A1406">
        <v>1406</v>
      </c>
      <c r="B1406" s="21"/>
      <c r="C1406" s="9" t="s">
        <v>2315</v>
      </c>
      <c r="D1406" s="8" t="s">
        <v>2201</v>
      </c>
      <c r="F1406" s="19" t="s">
        <v>2283</v>
      </c>
      <c r="I1406" s="8" t="s">
        <v>39</v>
      </c>
      <c r="J1406" s="11">
        <v>2.2999999999999998</v>
      </c>
      <c r="K1406" s="11">
        <v>1.47</v>
      </c>
      <c r="L1406" s="11" t="s">
        <v>40</v>
      </c>
      <c r="M1406" s="11">
        <v>98</v>
      </c>
      <c r="N1406" s="25"/>
      <c r="AJ1406" s="12">
        <f t="shared" si="73"/>
        <v>0</v>
      </c>
      <c r="AK1406" s="12">
        <f t="shared" ref="AK1406:AK1469" si="74">AJ1406*AM1406</f>
        <v>0</v>
      </c>
    </row>
    <row r="1407" spans="1:37" ht="48" x14ac:dyDescent="0.3">
      <c r="A1407">
        <v>1407</v>
      </c>
      <c r="B1407" s="21"/>
      <c r="C1407" s="9" t="s">
        <v>2316</v>
      </c>
      <c r="D1407" s="8" t="s">
        <v>2201</v>
      </c>
      <c r="F1407" s="19" t="s">
        <v>2285</v>
      </c>
      <c r="I1407" s="8" t="s">
        <v>39</v>
      </c>
      <c r="J1407" s="11">
        <v>2.2999999999999998</v>
      </c>
      <c r="K1407" s="11">
        <v>1.47</v>
      </c>
      <c r="L1407" s="11" t="s">
        <v>40</v>
      </c>
      <c r="M1407" s="11">
        <v>109</v>
      </c>
      <c r="N1407" s="25"/>
      <c r="AJ1407" s="12">
        <f t="shared" si="73"/>
        <v>0</v>
      </c>
      <c r="AK1407" s="12">
        <f t="shared" si="74"/>
        <v>0</v>
      </c>
    </row>
    <row r="1408" spans="1:37" ht="36" x14ac:dyDescent="0.3">
      <c r="A1408">
        <v>1408</v>
      </c>
      <c r="B1408" s="21"/>
      <c r="C1408" s="9" t="s">
        <v>2317</v>
      </c>
      <c r="D1408" s="8" t="s">
        <v>2201</v>
      </c>
      <c r="F1408" s="19" t="s">
        <v>2287</v>
      </c>
      <c r="I1408" s="8" t="s">
        <v>39</v>
      </c>
      <c r="J1408" s="11">
        <v>2.2999999999999998</v>
      </c>
      <c r="K1408" s="11">
        <v>1.47</v>
      </c>
      <c r="L1408" s="11" t="s">
        <v>40</v>
      </c>
      <c r="M1408" s="17">
        <v>18.1875</v>
      </c>
      <c r="N1408" s="25"/>
      <c r="AJ1408" s="12">
        <f t="shared" si="73"/>
        <v>0</v>
      </c>
      <c r="AK1408" s="12">
        <f t="shared" si="74"/>
        <v>0</v>
      </c>
    </row>
    <row r="1409" spans="1:37" ht="60" x14ac:dyDescent="0.3">
      <c r="A1409">
        <v>1409</v>
      </c>
      <c r="B1409" s="21"/>
      <c r="C1409" s="9" t="s">
        <v>2318</v>
      </c>
      <c r="D1409" s="8" t="s">
        <v>2201</v>
      </c>
      <c r="F1409" s="19" t="s">
        <v>2289</v>
      </c>
      <c r="I1409" s="8" t="s">
        <v>39</v>
      </c>
      <c r="J1409" s="11">
        <v>2.2999999999999998</v>
      </c>
      <c r="K1409" s="11">
        <v>1.47</v>
      </c>
      <c r="L1409" s="11" t="s">
        <v>40</v>
      </c>
      <c r="N1409" s="25"/>
      <c r="AJ1409" s="12">
        <v>1042.03</v>
      </c>
      <c r="AK1409" s="12">
        <f t="shared" si="74"/>
        <v>0</v>
      </c>
    </row>
    <row r="1410" spans="1:37" ht="72" x14ac:dyDescent="0.3">
      <c r="A1410">
        <v>1410</v>
      </c>
      <c r="B1410" s="21"/>
      <c r="C1410" s="9" t="s">
        <v>2319</v>
      </c>
      <c r="D1410" s="8" t="s">
        <v>2201</v>
      </c>
      <c r="F1410" s="19" t="s">
        <v>2291</v>
      </c>
      <c r="I1410" s="8" t="s">
        <v>39</v>
      </c>
      <c r="J1410" s="11">
        <v>2.2999999999999998</v>
      </c>
      <c r="K1410" s="11">
        <v>1.47</v>
      </c>
      <c r="L1410" s="11" t="s">
        <v>40</v>
      </c>
      <c r="N1410" s="25"/>
      <c r="AJ1410" s="12">
        <v>1152.03</v>
      </c>
      <c r="AK1410" s="12">
        <f t="shared" si="74"/>
        <v>0</v>
      </c>
    </row>
    <row r="1411" spans="1:37" ht="36" x14ac:dyDescent="0.3">
      <c r="A1411">
        <v>1411</v>
      </c>
      <c r="B1411" s="20"/>
      <c r="C1411" s="4" t="s">
        <v>2320</v>
      </c>
      <c r="D1411" s="3" t="s">
        <v>2201</v>
      </c>
      <c r="E1411" s="3"/>
      <c r="F1411" s="18" t="s">
        <v>2321</v>
      </c>
      <c r="I1411" s="3" t="s">
        <v>39</v>
      </c>
      <c r="J1411" s="6">
        <v>1</v>
      </c>
      <c r="K1411" s="6">
        <v>1</v>
      </c>
      <c r="L1411" s="6" t="s">
        <v>40</v>
      </c>
      <c r="M1411" s="6">
        <v>76</v>
      </c>
      <c r="N1411" s="24">
        <v>4.75</v>
      </c>
      <c r="O1411" s="6">
        <v>2.6124999999999998</v>
      </c>
      <c r="AJ1411" s="12">
        <f t="shared" ref="AJ1411:AJ1474" si="75">AU1411*$O$2</f>
        <v>0</v>
      </c>
      <c r="AK1411" s="12">
        <f t="shared" si="74"/>
        <v>0</v>
      </c>
    </row>
    <row r="1412" spans="1:37" ht="72" x14ac:dyDescent="0.3">
      <c r="A1412">
        <v>1412</v>
      </c>
      <c r="B1412" s="21"/>
      <c r="C1412" s="9" t="s">
        <v>2322</v>
      </c>
      <c r="D1412" s="8" t="s">
        <v>2201</v>
      </c>
      <c r="F1412" s="19" t="s">
        <v>2323</v>
      </c>
      <c r="I1412" s="8" t="s">
        <v>39</v>
      </c>
      <c r="J1412" s="11">
        <v>1</v>
      </c>
      <c r="K1412" s="11">
        <v>1</v>
      </c>
      <c r="L1412" s="11" t="s">
        <v>40</v>
      </c>
      <c r="M1412" s="11">
        <v>89</v>
      </c>
      <c r="N1412" s="25"/>
      <c r="AJ1412" s="12">
        <f t="shared" si="75"/>
        <v>0</v>
      </c>
      <c r="AK1412" s="12">
        <f t="shared" si="74"/>
        <v>0</v>
      </c>
    </row>
    <row r="1413" spans="1:37" ht="60" x14ac:dyDescent="0.3">
      <c r="A1413">
        <v>1413</v>
      </c>
      <c r="B1413" s="21"/>
      <c r="C1413" s="9" t="s">
        <v>2324</v>
      </c>
      <c r="D1413" s="8" t="s">
        <v>2201</v>
      </c>
      <c r="F1413" s="19" t="s">
        <v>2325</v>
      </c>
      <c r="I1413" s="8" t="s">
        <v>39</v>
      </c>
      <c r="J1413" s="11">
        <v>1</v>
      </c>
      <c r="K1413" s="11">
        <v>1</v>
      </c>
      <c r="L1413" s="11" t="s">
        <v>40</v>
      </c>
      <c r="M1413" s="11">
        <v>77</v>
      </c>
      <c r="N1413" s="25"/>
      <c r="AJ1413" s="12">
        <f t="shared" si="75"/>
        <v>0</v>
      </c>
      <c r="AK1413" s="12">
        <f t="shared" si="74"/>
        <v>0</v>
      </c>
    </row>
    <row r="1414" spans="1:37" ht="48" x14ac:dyDescent="0.3">
      <c r="A1414">
        <v>1414</v>
      </c>
      <c r="B1414" s="21"/>
      <c r="C1414" s="9" t="s">
        <v>2326</v>
      </c>
      <c r="D1414" s="8" t="s">
        <v>2201</v>
      </c>
      <c r="F1414" s="19" t="s">
        <v>2327</v>
      </c>
      <c r="I1414" s="8" t="s">
        <v>39</v>
      </c>
      <c r="J1414" s="11">
        <v>1</v>
      </c>
      <c r="K1414" s="11">
        <v>1</v>
      </c>
      <c r="L1414" s="11" t="s">
        <v>40</v>
      </c>
      <c r="M1414" s="11">
        <v>88</v>
      </c>
      <c r="N1414" s="25"/>
      <c r="AJ1414" s="12">
        <f t="shared" si="75"/>
        <v>0</v>
      </c>
      <c r="AK1414" s="12">
        <f t="shared" si="74"/>
        <v>0</v>
      </c>
    </row>
    <row r="1415" spans="1:37" ht="36" x14ac:dyDescent="0.3">
      <c r="A1415">
        <v>1415</v>
      </c>
      <c r="B1415" s="21"/>
      <c r="C1415" s="9" t="s">
        <v>2328</v>
      </c>
      <c r="D1415" s="8" t="s">
        <v>2201</v>
      </c>
      <c r="F1415" s="19" t="s">
        <v>2329</v>
      </c>
      <c r="I1415" s="8" t="s">
        <v>39</v>
      </c>
      <c r="J1415" s="11">
        <v>1</v>
      </c>
      <c r="K1415" s="11">
        <v>1</v>
      </c>
      <c r="L1415" s="11" t="s">
        <v>40</v>
      </c>
      <c r="M1415" s="17">
        <v>14.25</v>
      </c>
      <c r="N1415" s="25"/>
      <c r="AJ1415" s="12">
        <f t="shared" si="75"/>
        <v>0</v>
      </c>
      <c r="AK1415" s="12">
        <f t="shared" si="74"/>
        <v>0</v>
      </c>
    </row>
    <row r="1416" spans="1:37" ht="60" x14ac:dyDescent="0.3">
      <c r="A1416">
        <v>1416</v>
      </c>
      <c r="B1416" s="21"/>
      <c r="C1416" s="9" t="s">
        <v>2330</v>
      </c>
      <c r="D1416" s="8" t="s">
        <v>2201</v>
      </c>
      <c r="F1416" s="19" t="s">
        <v>2331</v>
      </c>
      <c r="I1416" s="8" t="s">
        <v>39</v>
      </c>
      <c r="J1416" s="11">
        <v>1</v>
      </c>
      <c r="K1416" s="11">
        <v>1</v>
      </c>
      <c r="L1416" s="11" t="s">
        <v>40</v>
      </c>
      <c r="N1416" s="25"/>
      <c r="AJ1416" s="12">
        <f t="shared" si="75"/>
        <v>0</v>
      </c>
      <c r="AK1416" s="12">
        <f t="shared" si="74"/>
        <v>0</v>
      </c>
    </row>
    <row r="1417" spans="1:37" ht="72" x14ac:dyDescent="0.3">
      <c r="A1417">
        <v>1417</v>
      </c>
      <c r="B1417" s="21"/>
      <c r="C1417" s="9" t="s">
        <v>2332</v>
      </c>
      <c r="D1417" s="8" t="s">
        <v>2201</v>
      </c>
      <c r="F1417" s="19" t="s">
        <v>2333</v>
      </c>
      <c r="I1417" s="8" t="s">
        <v>39</v>
      </c>
      <c r="J1417" s="11">
        <v>1</v>
      </c>
      <c r="K1417" s="11">
        <v>1</v>
      </c>
      <c r="L1417" s="11" t="s">
        <v>40</v>
      </c>
      <c r="N1417" s="25"/>
      <c r="AJ1417" s="12">
        <f t="shared" si="75"/>
        <v>0</v>
      </c>
      <c r="AK1417" s="12">
        <f t="shared" si="74"/>
        <v>0</v>
      </c>
    </row>
    <row r="1418" spans="1:37" ht="36" x14ac:dyDescent="0.3">
      <c r="A1418">
        <v>1418</v>
      </c>
      <c r="B1418" s="20"/>
      <c r="C1418" s="4" t="s">
        <v>2334</v>
      </c>
      <c r="D1418" s="3" t="s">
        <v>2201</v>
      </c>
      <c r="E1418" s="3"/>
      <c r="F1418" s="18" t="s">
        <v>2321</v>
      </c>
      <c r="I1418" s="3" t="s">
        <v>39</v>
      </c>
      <c r="J1418" s="6">
        <v>1.4</v>
      </c>
      <c r="K1418" s="6">
        <v>1.4</v>
      </c>
      <c r="L1418" s="6" t="s">
        <v>40</v>
      </c>
      <c r="M1418" s="6">
        <v>106</v>
      </c>
      <c r="N1418" s="24">
        <v>6.625</v>
      </c>
      <c r="O1418" s="6">
        <v>3.6437499999999998</v>
      </c>
      <c r="AJ1418" s="12">
        <f t="shared" si="75"/>
        <v>0</v>
      </c>
      <c r="AK1418" s="12">
        <f t="shared" si="74"/>
        <v>0</v>
      </c>
    </row>
    <row r="1419" spans="1:37" ht="72" x14ac:dyDescent="0.3">
      <c r="A1419">
        <v>1419</v>
      </c>
      <c r="B1419" s="21"/>
      <c r="C1419" s="9" t="s">
        <v>2335</v>
      </c>
      <c r="D1419" s="8" t="s">
        <v>2201</v>
      </c>
      <c r="F1419" s="19" t="s">
        <v>2323</v>
      </c>
      <c r="I1419" s="8" t="s">
        <v>39</v>
      </c>
      <c r="J1419" s="11">
        <v>1.4</v>
      </c>
      <c r="K1419" s="11">
        <v>1.4</v>
      </c>
      <c r="L1419" s="11" t="s">
        <v>40</v>
      </c>
      <c r="M1419" s="11">
        <v>119</v>
      </c>
      <c r="N1419" s="25"/>
      <c r="AJ1419" s="12">
        <f t="shared" si="75"/>
        <v>0</v>
      </c>
      <c r="AK1419" s="12">
        <f t="shared" si="74"/>
        <v>0</v>
      </c>
    </row>
    <row r="1420" spans="1:37" ht="60" x14ac:dyDescent="0.3">
      <c r="A1420">
        <v>1420</v>
      </c>
      <c r="B1420" s="21"/>
      <c r="C1420" s="9" t="s">
        <v>2336</v>
      </c>
      <c r="D1420" s="8" t="s">
        <v>2201</v>
      </c>
      <c r="F1420" s="19" t="s">
        <v>2325</v>
      </c>
      <c r="I1420" s="8" t="s">
        <v>39</v>
      </c>
      <c r="J1420" s="11">
        <v>1.4</v>
      </c>
      <c r="K1420" s="11">
        <v>1.4</v>
      </c>
      <c r="L1420" s="11" t="s">
        <v>40</v>
      </c>
      <c r="M1420" s="11">
        <v>107</v>
      </c>
      <c r="N1420" s="25"/>
      <c r="AJ1420" s="12">
        <f t="shared" si="75"/>
        <v>0</v>
      </c>
      <c r="AK1420" s="12">
        <f t="shared" si="74"/>
        <v>0</v>
      </c>
    </row>
    <row r="1421" spans="1:37" ht="48" x14ac:dyDescent="0.3">
      <c r="A1421">
        <v>1421</v>
      </c>
      <c r="B1421" s="21"/>
      <c r="C1421" s="9" t="s">
        <v>2337</v>
      </c>
      <c r="D1421" s="8" t="s">
        <v>2201</v>
      </c>
      <c r="F1421" s="19" t="s">
        <v>2327</v>
      </c>
      <c r="I1421" s="8" t="s">
        <v>39</v>
      </c>
      <c r="J1421" s="11">
        <v>1.4</v>
      </c>
      <c r="K1421" s="11">
        <v>1.4</v>
      </c>
      <c r="L1421" s="11" t="s">
        <v>40</v>
      </c>
      <c r="M1421" s="11">
        <v>118</v>
      </c>
      <c r="N1421" s="25"/>
      <c r="AJ1421" s="12">
        <f t="shared" si="75"/>
        <v>0</v>
      </c>
      <c r="AK1421" s="12">
        <f t="shared" si="74"/>
        <v>0</v>
      </c>
    </row>
    <row r="1422" spans="1:37" ht="36" x14ac:dyDescent="0.3">
      <c r="A1422">
        <v>1422</v>
      </c>
      <c r="B1422" s="21"/>
      <c r="C1422" s="9" t="s">
        <v>2338</v>
      </c>
      <c r="D1422" s="8" t="s">
        <v>2201</v>
      </c>
      <c r="F1422" s="19" t="s">
        <v>2329</v>
      </c>
      <c r="I1422" s="8" t="s">
        <v>39</v>
      </c>
      <c r="J1422" s="11">
        <v>1.4</v>
      </c>
      <c r="K1422" s="11">
        <v>1.4</v>
      </c>
      <c r="L1422" s="11" t="s">
        <v>40</v>
      </c>
      <c r="M1422" s="17">
        <v>19.875</v>
      </c>
      <c r="N1422" s="25"/>
      <c r="AJ1422" s="12">
        <f t="shared" si="75"/>
        <v>0</v>
      </c>
      <c r="AK1422" s="12">
        <f t="shared" si="74"/>
        <v>0</v>
      </c>
    </row>
    <row r="1423" spans="1:37" ht="60" x14ac:dyDescent="0.3">
      <c r="A1423">
        <v>1423</v>
      </c>
      <c r="B1423" s="21"/>
      <c r="C1423" s="9" t="s">
        <v>2339</v>
      </c>
      <c r="D1423" s="8" t="s">
        <v>2201</v>
      </c>
      <c r="F1423" s="19" t="s">
        <v>2331</v>
      </c>
      <c r="I1423" s="8" t="s">
        <v>39</v>
      </c>
      <c r="J1423" s="11">
        <v>1.4</v>
      </c>
      <c r="K1423" s="11">
        <v>1.4</v>
      </c>
      <c r="L1423" s="11" t="s">
        <v>40</v>
      </c>
      <c r="N1423" s="25"/>
      <c r="AJ1423" s="12">
        <f t="shared" si="75"/>
        <v>0</v>
      </c>
      <c r="AK1423" s="12">
        <f t="shared" si="74"/>
        <v>0</v>
      </c>
    </row>
    <row r="1424" spans="1:37" ht="72" x14ac:dyDescent="0.3">
      <c r="A1424">
        <v>1424</v>
      </c>
      <c r="B1424" s="21"/>
      <c r="C1424" s="9" t="s">
        <v>2340</v>
      </c>
      <c r="D1424" s="8" t="s">
        <v>2201</v>
      </c>
      <c r="F1424" s="19" t="s">
        <v>2333</v>
      </c>
      <c r="I1424" s="8" t="s">
        <v>39</v>
      </c>
      <c r="J1424" s="11">
        <v>1.4</v>
      </c>
      <c r="K1424" s="11">
        <v>1.4</v>
      </c>
      <c r="L1424" s="11" t="s">
        <v>40</v>
      </c>
      <c r="N1424" s="25"/>
      <c r="AJ1424" s="12">
        <f t="shared" si="75"/>
        <v>0</v>
      </c>
      <c r="AK1424" s="12">
        <f t="shared" si="74"/>
        <v>0</v>
      </c>
    </row>
    <row r="1425" spans="1:37" ht="36" x14ac:dyDescent="0.3">
      <c r="A1425">
        <v>1425</v>
      </c>
      <c r="B1425" s="20"/>
      <c r="C1425" s="4" t="s">
        <v>2341</v>
      </c>
      <c r="D1425" s="3" t="s">
        <v>2201</v>
      </c>
      <c r="E1425" s="3"/>
      <c r="F1425" s="18" t="s">
        <v>2321</v>
      </c>
      <c r="I1425" s="3" t="s">
        <v>39</v>
      </c>
      <c r="J1425" s="6">
        <v>1.9</v>
      </c>
      <c r="K1425" s="6">
        <v>1.9</v>
      </c>
      <c r="L1425" s="6" t="s">
        <v>40</v>
      </c>
      <c r="M1425" s="6">
        <v>144</v>
      </c>
      <c r="N1425" s="24">
        <v>9</v>
      </c>
      <c r="O1425" s="6">
        <v>6.9</v>
      </c>
      <c r="AJ1425" s="12">
        <f t="shared" si="75"/>
        <v>0</v>
      </c>
      <c r="AK1425" s="12">
        <f t="shared" si="74"/>
        <v>0</v>
      </c>
    </row>
    <row r="1426" spans="1:37" ht="72" x14ac:dyDescent="0.3">
      <c r="A1426">
        <v>1426</v>
      </c>
      <c r="B1426" s="21"/>
      <c r="C1426" s="9" t="s">
        <v>2342</v>
      </c>
      <c r="D1426" s="8" t="s">
        <v>2201</v>
      </c>
      <c r="F1426" s="19" t="s">
        <v>2323</v>
      </c>
      <c r="I1426" s="8" t="s">
        <v>39</v>
      </c>
      <c r="J1426" s="11">
        <v>1.9</v>
      </c>
      <c r="K1426" s="11">
        <v>1.9</v>
      </c>
      <c r="L1426" s="11" t="s">
        <v>40</v>
      </c>
      <c r="M1426" s="11">
        <v>157</v>
      </c>
      <c r="N1426" s="25"/>
      <c r="AJ1426" s="12">
        <f t="shared" si="75"/>
        <v>0</v>
      </c>
      <c r="AK1426" s="12">
        <f t="shared" si="74"/>
        <v>0</v>
      </c>
    </row>
    <row r="1427" spans="1:37" ht="60" x14ac:dyDescent="0.3">
      <c r="A1427">
        <v>1427</v>
      </c>
      <c r="B1427" s="21"/>
      <c r="C1427" s="9" t="s">
        <v>2343</v>
      </c>
      <c r="D1427" s="8" t="s">
        <v>2201</v>
      </c>
      <c r="F1427" s="19" t="s">
        <v>2325</v>
      </c>
      <c r="I1427" s="8" t="s">
        <v>39</v>
      </c>
      <c r="J1427" s="11">
        <v>1.9</v>
      </c>
      <c r="K1427" s="11">
        <v>1.9</v>
      </c>
      <c r="L1427" s="11" t="s">
        <v>40</v>
      </c>
      <c r="M1427" s="11">
        <v>145</v>
      </c>
      <c r="N1427" s="25"/>
      <c r="AJ1427" s="12">
        <f t="shared" si="75"/>
        <v>0</v>
      </c>
      <c r="AK1427" s="12">
        <f t="shared" si="74"/>
        <v>0</v>
      </c>
    </row>
    <row r="1428" spans="1:37" ht="48" x14ac:dyDescent="0.3">
      <c r="A1428">
        <v>1428</v>
      </c>
      <c r="B1428" s="21"/>
      <c r="C1428" s="9" t="s">
        <v>2344</v>
      </c>
      <c r="D1428" s="8" t="s">
        <v>2201</v>
      </c>
      <c r="F1428" s="19" t="s">
        <v>2327</v>
      </c>
      <c r="I1428" s="8" t="s">
        <v>39</v>
      </c>
      <c r="J1428" s="11">
        <v>1.9</v>
      </c>
      <c r="K1428" s="11">
        <v>1.9</v>
      </c>
      <c r="L1428" s="11" t="s">
        <v>40</v>
      </c>
      <c r="M1428" s="11">
        <v>156</v>
      </c>
      <c r="N1428" s="25"/>
      <c r="AJ1428" s="12">
        <f t="shared" si="75"/>
        <v>0</v>
      </c>
      <c r="AK1428" s="12">
        <f t="shared" si="74"/>
        <v>0</v>
      </c>
    </row>
    <row r="1429" spans="1:37" ht="36" x14ac:dyDescent="0.3">
      <c r="A1429">
        <v>1429</v>
      </c>
      <c r="B1429" s="21"/>
      <c r="C1429" s="9" t="s">
        <v>2345</v>
      </c>
      <c r="D1429" s="8" t="s">
        <v>2201</v>
      </c>
      <c r="F1429" s="19" t="s">
        <v>2329</v>
      </c>
      <c r="I1429" s="8" t="s">
        <v>39</v>
      </c>
      <c r="J1429" s="11">
        <v>1.9</v>
      </c>
      <c r="K1429" s="11">
        <v>1.9</v>
      </c>
      <c r="L1429" s="11" t="s">
        <v>40</v>
      </c>
      <c r="M1429" s="17">
        <v>27</v>
      </c>
      <c r="N1429" s="25"/>
      <c r="AJ1429" s="12">
        <f t="shared" si="75"/>
        <v>0</v>
      </c>
      <c r="AK1429" s="12">
        <f t="shared" si="74"/>
        <v>0</v>
      </c>
    </row>
    <row r="1430" spans="1:37" ht="60" x14ac:dyDescent="0.3">
      <c r="A1430">
        <v>1430</v>
      </c>
      <c r="B1430" s="21"/>
      <c r="C1430" s="9" t="s">
        <v>2346</v>
      </c>
      <c r="D1430" s="8" t="s">
        <v>2201</v>
      </c>
      <c r="F1430" s="19" t="s">
        <v>2331</v>
      </c>
      <c r="I1430" s="8" t="s">
        <v>39</v>
      </c>
      <c r="J1430" s="11">
        <v>1.9</v>
      </c>
      <c r="K1430" s="11">
        <v>1.9</v>
      </c>
      <c r="L1430" s="11" t="s">
        <v>40</v>
      </c>
      <c r="N1430" s="25"/>
      <c r="AJ1430" s="12">
        <f t="shared" si="75"/>
        <v>0</v>
      </c>
      <c r="AK1430" s="12">
        <f t="shared" si="74"/>
        <v>0</v>
      </c>
    </row>
    <row r="1431" spans="1:37" ht="72" x14ac:dyDescent="0.3">
      <c r="A1431">
        <v>1431</v>
      </c>
      <c r="B1431" s="21"/>
      <c r="C1431" s="9" t="s">
        <v>2347</v>
      </c>
      <c r="D1431" s="8" t="s">
        <v>2201</v>
      </c>
      <c r="F1431" s="19" t="s">
        <v>2333</v>
      </c>
      <c r="I1431" s="8" t="s">
        <v>39</v>
      </c>
      <c r="J1431" s="11">
        <v>1.9</v>
      </c>
      <c r="K1431" s="11">
        <v>1.9</v>
      </c>
      <c r="L1431" s="11" t="s">
        <v>40</v>
      </c>
      <c r="N1431" s="25"/>
      <c r="AJ1431" s="12">
        <f t="shared" si="75"/>
        <v>0</v>
      </c>
      <c r="AK1431" s="12">
        <f t="shared" si="74"/>
        <v>0</v>
      </c>
    </row>
    <row r="1432" spans="1:37" ht="36" x14ac:dyDescent="0.3">
      <c r="A1432">
        <v>1432</v>
      </c>
      <c r="B1432" s="20"/>
      <c r="C1432" s="4" t="s">
        <v>2348</v>
      </c>
      <c r="D1432" s="3" t="s">
        <v>2201</v>
      </c>
      <c r="E1432" s="3"/>
      <c r="F1432" s="18" t="s">
        <v>2321</v>
      </c>
      <c r="I1432" s="3" t="s">
        <v>39</v>
      </c>
      <c r="J1432" s="6">
        <v>2.6</v>
      </c>
      <c r="K1432" s="6">
        <v>2.6</v>
      </c>
      <c r="L1432" s="6" t="s">
        <v>40</v>
      </c>
      <c r="M1432" s="6">
        <v>197</v>
      </c>
      <c r="N1432" s="24">
        <v>12.3125</v>
      </c>
      <c r="O1432" s="6">
        <v>6.7718749999999996</v>
      </c>
      <c r="AJ1432" s="12">
        <f t="shared" si="75"/>
        <v>0</v>
      </c>
      <c r="AK1432" s="12">
        <f t="shared" si="74"/>
        <v>0</v>
      </c>
    </row>
    <row r="1433" spans="1:37" ht="72" x14ac:dyDescent="0.3">
      <c r="A1433">
        <v>1433</v>
      </c>
      <c r="B1433" s="21"/>
      <c r="C1433" s="9" t="s">
        <v>2349</v>
      </c>
      <c r="D1433" s="8" t="s">
        <v>2201</v>
      </c>
      <c r="F1433" s="19" t="s">
        <v>2323</v>
      </c>
      <c r="I1433" s="8" t="s">
        <v>39</v>
      </c>
      <c r="J1433" s="11">
        <v>2.6</v>
      </c>
      <c r="K1433" s="11">
        <v>2.6</v>
      </c>
      <c r="L1433" s="11" t="s">
        <v>40</v>
      </c>
      <c r="M1433" s="11">
        <v>212</v>
      </c>
      <c r="N1433" s="25"/>
      <c r="AJ1433" s="12">
        <f t="shared" si="75"/>
        <v>0</v>
      </c>
      <c r="AK1433" s="12">
        <f t="shared" si="74"/>
        <v>0</v>
      </c>
    </row>
    <row r="1434" spans="1:37" ht="60" x14ac:dyDescent="0.3">
      <c r="A1434">
        <v>1434</v>
      </c>
      <c r="B1434" s="21"/>
      <c r="C1434" s="9" t="s">
        <v>2350</v>
      </c>
      <c r="D1434" s="8" t="s">
        <v>2201</v>
      </c>
      <c r="F1434" s="19" t="s">
        <v>2325</v>
      </c>
      <c r="I1434" s="8" t="s">
        <v>39</v>
      </c>
      <c r="J1434" s="11">
        <v>2.6</v>
      </c>
      <c r="K1434" s="11">
        <v>2.6</v>
      </c>
      <c r="L1434" s="11" t="s">
        <v>40</v>
      </c>
      <c r="M1434" s="11">
        <v>200</v>
      </c>
      <c r="N1434" s="25"/>
      <c r="AJ1434" s="12">
        <f t="shared" si="75"/>
        <v>0</v>
      </c>
      <c r="AK1434" s="12">
        <f t="shared" si="74"/>
        <v>0</v>
      </c>
    </row>
    <row r="1435" spans="1:37" ht="48" x14ac:dyDescent="0.3">
      <c r="A1435">
        <v>1435</v>
      </c>
      <c r="B1435" s="21"/>
      <c r="C1435" s="9" t="s">
        <v>2351</v>
      </c>
      <c r="D1435" s="8" t="s">
        <v>2201</v>
      </c>
      <c r="F1435" s="19" t="s">
        <v>2327</v>
      </c>
      <c r="I1435" s="8" t="s">
        <v>39</v>
      </c>
      <c r="J1435" s="11">
        <v>2.6</v>
      </c>
      <c r="K1435" s="11">
        <v>2.6</v>
      </c>
      <c r="L1435" s="11" t="s">
        <v>40</v>
      </c>
      <c r="M1435" s="11">
        <v>209</v>
      </c>
      <c r="N1435" s="25"/>
      <c r="AJ1435" s="12">
        <f t="shared" si="75"/>
        <v>0</v>
      </c>
      <c r="AK1435" s="12">
        <f t="shared" si="74"/>
        <v>0</v>
      </c>
    </row>
    <row r="1436" spans="1:37" ht="36" x14ac:dyDescent="0.3">
      <c r="A1436">
        <v>1436</v>
      </c>
      <c r="B1436" s="21"/>
      <c r="C1436" s="9" t="s">
        <v>2352</v>
      </c>
      <c r="D1436" s="8" t="s">
        <v>2201</v>
      </c>
      <c r="F1436" s="19" t="s">
        <v>2329</v>
      </c>
      <c r="I1436" s="8" t="s">
        <v>39</v>
      </c>
      <c r="J1436" s="11">
        <v>2.6</v>
      </c>
      <c r="K1436" s="11">
        <v>2.6</v>
      </c>
      <c r="L1436" s="11" t="s">
        <v>40</v>
      </c>
      <c r="M1436" s="17">
        <v>36.9375</v>
      </c>
      <c r="N1436" s="25"/>
      <c r="AJ1436" s="12">
        <f t="shared" si="75"/>
        <v>0</v>
      </c>
      <c r="AK1436" s="12">
        <f t="shared" si="74"/>
        <v>0</v>
      </c>
    </row>
    <row r="1437" spans="1:37" ht="60" x14ac:dyDescent="0.3">
      <c r="A1437">
        <v>1437</v>
      </c>
      <c r="B1437" s="21"/>
      <c r="C1437" s="9" t="s">
        <v>2353</v>
      </c>
      <c r="D1437" s="8" t="s">
        <v>2201</v>
      </c>
      <c r="F1437" s="19" t="s">
        <v>2331</v>
      </c>
      <c r="I1437" s="8" t="s">
        <v>39</v>
      </c>
      <c r="J1437" s="11">
        <v>2.6</v>
      </c>
      <c r="K1437" s="11">
        <v>2.6</v>
      </c>
      <c r="L1437" s="11" t="s">
        <v>40</v>
      </c>
      <c r="N1437" s="25"/>
      <c r="AJ1437" s="12">
        <f t="shared" si="75"/>
        <v>0</v>
      </c>
      <c r="AK1437" s="12">
        <f t="shared" si="74"/>
        <v>0</v>
      </c>
    </row>
    <row r="1438" spans="1:37" ht="72" x14ac:dyDescent="0.3">
      <c r="A1438">
        <v>1438</v>
      </c>
      <c r="B1438" s="21"/>
      <c r="C1438" s="9" t="s">
        <v>2354</v>
      </c>
      <c r="D1438" s="8" t="s">
        <v>2201</v>
      </c>
      <c r="F1438" s="19" t="s">
        <v>2333</v>
      </c>
      <c r="I1438" s="8" t="s">
        <v>39</v>
      </c>
      <c r="J1438" s="11">
        <v>2.6</v>
      </c>
      <c r="K1438" s="11">
        <v>2.6</v>
      </c>
      <c r="L1438" s="11" t="s">
        <v>40</v>
      </c>
      <c r="N1438" s="25"/>
      <c r="AJ1438" s="12">
        <f t="shared" si="75"/>
        <v>0</v>
      </c>
      <c r="AK1438" s="12">
        <f t="shared" si="74"/>
        <v>0</v>
      </c>
    </row>
    <row r="1439" spans="1:37" ht="36" x14ac:dyDescent="0.3">
      <c r="A1439">
        <v>1439</v>
      </c>
      <c r="B1439" s="20"/>
      <c r="C1439" s="4" t="s">
        <v>2355</v>
      </c>
      <c r="D1439" s="3" t="s">
        <v>2201</v>
      </c>
      <c r="E1439" s="3"/>
      <c r="F1439" s="18" t="s">
        <v>2321</v>
      </c>
      <c r="I1439" s="3" t="s">
        <v>39</v>
      </c>
      <c r="J1439" s="6">
        <v>3</v>
      </c>
      <c r="K1439" s="6">
        <v>3</v>
      </c>
      <c r="L1439" s="6" t="s">
        <v>40</v>
      </c>
      <c r="M1439" s="6">
        <v>227</v>
      </c>
      <c r="N1439" s="24">
        <v>14.1875</v>
      </c>
      <c r="O1439" s="6">
        <v>7.8031249999999996</v>
      </c>
      <c r="AJ1439" s="12">
        <f t="shared" si="75"/>
        <v>0</v>
      </c>
      <c r="AK1439" s="12">
        <f t="shared" si="74"/>
        <v>0</v>
      </c>
    </row>
    <row r="1440" spans="1:37" ht="72" x14ac:dyDescent="0.3">
      <c r="A1440">
        <v>1440</v>
      </c>
      <c r="B1440" s="21"/>
      <c r="C1440" s="9" t="s">
        <v>2356</v>
      </c>
      <c r="D1440" s="8" t="s">
        <v>2201</v>
      </c>
      <c r="F1440" s="19" t="s">
        <v>2323</v>
      </c>
      <c r="I1440" s="8" t="s">
        <v>39</v>
      </c>
      <c r="J1440" s="11">
        <v>3</v>
      </c>
      <c r="K1440" s="11">
        <v>3</v>
      </c>
      <c r="L1440" s="11" t="s">
        <v>40</v>
      </c>
      <c r="M1440" s="11">
        <v>242</v>
      </c>
      <c r="N1440" s="25"/>
      <c r="AJ1440" s="12">
        <f t="shared" si="75"/>
        <v>0</v>
      </c>
      <c r="AK1440" s="12">
        <f t="shared" si="74"/>
        <v>0</v>
      </c>
    </row>
    <row r="1441" spans="1:37" ht="60" x14ac:dyDescent="0.3">
      <c r="A1441">
        <v>1441</v>
      </c>
      <c r="B1441" s="21"/>
      <c r="C1441" s="9" t="s">
        <v>2357</v>
      </c>
      <c r="D1441" s="8" t="s">
        <v>2201</v>
      </c>
      <c r="F1441" s="19" t="s">
        <v>2325</v>
      </c>
      <c r="I1441" s="8" t="s">
        <v>39</v>
      </c>
      <c r="J1441" s="11">
        <v>3</v>
      </c>
      <c r="K1441" s="11">
        <v>3</v>
      </c>
      <c r="L1441" s="11" t="s">
        <v>40</v>
      </c>
      <c r="M1441" s="11">
        <v>230</v>
      </c>
      <c r="N1441" s="25"/>
      <c r="AJ1441" s="12">
        <f t="shared" si="75"/>
        <v>0</v>
      </c>
      <c r="AK1441" s="12">
        <f t="shared" si="74"/>
        <v>0</v>
      </c>
    </row>
    <row r="1442" spans="1:37" ht="48" x14ac:dyDescent="0.3">
      <c r="A1442">
        <v>1442</v>
      </c>
      <c r="B1442" s="21"/>
      <c r="C1442" s="9" t="s">
        <v>2358</v>
      </c>
      <c r="D1442" s="8" t="s">
        <v>2201</v>
      </c>
      <c r="F1442" s="19" t="s">
        <v>2327</v>
      </c>
      <c r="I1442" s="8" t="s">
        <v>39</v>
      </c>
      <c r="J1442" s="11">
        <v>3</v>
      </c>
      <c r="K1442" s="11">
        <v>3</v>
      </c>
      <c r="L1442" s="11" t="s">
        <v>40</v>
      </c>
      <c r="M1442" s="11">
        <v>239</v>
      </c>
      <c r="N1442" s="25"/>
      <c r="AJ1442" s="12">
        <f t="shared" si="75"/>
        <v>0</v>
      </c>
      <c r="AK1442" s="12">
        <f t="shared" si="74"/>
        <v>0</v>
      </c>
    </row>
    <row r="1443" spans="1:37" ht="36" x14ac:dyDescent="0.3">
      <c r="A1443">
        <v>1443</v>
      </c>
      <c r="B1443" s="21"/>
      <c r="C1443" s="9" t="s">
        <v>2359</v>
      </c>
      <c r="D1443" s="8" t="s">
        <v>2201</v>
      </c>
      <c r="F1443" s="19" t="s">
        <v>2329</v>
      </c>
      <c r="I1443" s="8" t="s">
        <v>39</v>
      </c>
      <c r="J1443" s="11">
        <v>3</v>
      </c>
      <c r="K1443" s="11">
        <v>3</v>
      </c>
      <c r="L1443" s="11" t="s">
        <v>40</v>
      </c>
      <c r="M1443" s="17">
        <v>42.5625</v>
      </c>
      <c r="N1443" s="25"/>
      <c r="AJ1443" s="12">
        <f t="shared" si="75"/>
        <v>0</v>
      </c>
      <c r="AK1443" s="12">
        <f t="shared" si="74"/>
        <v>0</v>
      </c>
    </row>
    <row r="1444" spans="1:37" ht="60" x14ac:dyDescent="0.3">
      <c r="A1444">
        <v>1444</v>
      </c>
      <c r="B1444" s="21"/>
      <c r="C1444" s="9" t="s">
        <v>2360</v>
      </c>
      <c r="D1444" s="8" t="s">
        <v>2201</v>
      </c>
      <c r="F1444" s="19" t="s">
        <v>2331</v>
      </c>
      <c r="I1444" s="8" t="s">
        <v>39</v>
      </c>
      <c r="J1444" s="11">
        <v>3</v>
      </c>
      <c r="K1444" s="11">
        <v>3</v>
      </c>
      <c r="L1444" s="11" t="s">
        <v>40</v>
      </c>
      <c r="N1444" s="25"/>
      <c r="AJ1444" s="12">
        <f t="shared" si="75"/>
        <v>0</v>
      </c>
      <c r="AK1444" s="12">
        <f t="shared" si="74"/>
        <v>0</v>
      </c>
    </row>
    <row r="1445" spans="1:37" ht="72" x14ac:dyDescent="0.3">
      <c r="A1445">
        <v>1445</v>
      </c>
      <c r="B1445" s="21"/>
      <c r="C1445" s="9" t="s">
        <v>2361</v>
      </c>
      <c r="D1445" s="8" t="s">
        <v>2201</v>
      </c>
      <c r="F1445" s="19" t="s">
        <v>2333</v>
      </c>
      <c r="I1445" s="8" t="s">
        <v>39</v>
      </c>
      <c r="J1445" s="11">
        <v>3</v>
      </c>
      <c r="K1445" s="11">
        <v>3</v>
      </c>
      <c r="L1445" s="11" t="s">
        <v>40</v>
      </c>
      <c r="N1445" s="25"/>
      <c r="AJ1445" s="12">
        <f t="shared" si="75"/>
        <v>0</v>
      </c>
      <c r="AK1445" s="12">
        <f t="shared" si="74"/>
        <v>0</v>
      </c>
    </row>
    <row r="1446" spans="1:37" ht="36" x14ac:dyDescent="0.3">
      <c r="A1446">
        <v>1446</v>
      </c>
      <c r="B1446" s="20"/>
      <c r="C1446" s="4" t="s">
        <v>2362</v>
      </c>
      <c r="D1446" s="3" t="s">
        <v>2201</v>
      </c>
      <c r="E1446" s="3"/>
      <c r="F1446" s="18" t="s">
        <v>2363</v>
      </c>
      <c r="I1446" s="3" t="s">
        <v>39</v>
      </c>
      <c r="J1446" s="6">
        <v>0.3</v>
      </c>
      <c r="K1446" s="6">
        <v>0.3</v>
      </c>
      <c r="L1446" s="6" t="s">
        <v>40</v>
      </c>
      <c r="M1446" s="6">
        <v>20</v>
      </c>
      <c r="N1446" s="24">
        <v>1.25</v>
      </c>
      <c r="O1446" s="6">
        <v>0.4</v>
      </c>
      <c r="AJ1446" s="12">
        <f t="shared" si="75"/>
        <v>0</v>
      </c>
      <c r="AK1446" s="12">
        <f t="shared" si="74"/>
        <v>0</v>
      </c>
    </row>
    <row r="1447" spans="1:37" ht="48" x14ac:dyDescent="0.3">
      <c r="A1447">
        <v>1447</v>
      </c>
      <c r="B1447" s="21"/>
      <c r="C1447" s="9" t="s">
        <v>2364</v>
      </c>
      <c r="D1447" s="8" t="s">
        <v>2201</v>
      </c>
      <c r="F1447" s="19" t="s">
        <v>2365</v>
      </c>
      <c r="I1447" s="8" t="s">
        <v>39</v>
      </c>
      <c r="J1447" s="11">
        <v>0.3</v>
      </c>
      <c r="K1447" s="11">
        <v>0.3</v>
      </c>
      <c r="L1447" s="11" t="s">
        <v>40</v>
      </c>
      <c r="M1447" s="11">
        <v>26</v>
      </c>
      <c r="N1447" s="25"/>
      <c r="AJ1447" s="12">
        <f t="shared" si="75"/>
        <v>0</v>
      </c>
      <c r="AK1447" s="12">
        <f t="shared" si="74"/>
        <v>0</v>
      </c>
    </row>
    <row r="1448" spans="1:37" ht="36" x14ac:dyDescent="0.3">
      <c r="A1448">
        <v>1448</v>
      </c>
      <c r="B1448" s="21"/>
      <c r="C1448" s="9" t="s">
        <v>2366</v>
      </c>
      <c r="D1448" s="8" t="s">
        <v>2201</v>
      </c>
      <c r="F1448" s="19" t="s">
        <v>2367</v>
      </c>
      <c r="I1448" s="8" t="s">
        <v>39</v>
      </c>
      <c r="J1448" s="11">
        <v>0.3</v>
      </c>
      <c r="K1448" s="11">
        <v>0.3</v>
      </c>
      <c r="L1448" s="11" t="s">
        <v>40</v>
      </c>
      <c r="M1448" s="17">
        <v>3.75</v>
      </c>
      <c r="N1448" s="25"/>
      <c r="AJ1448" s="12">
        <f t="shared" si="75"/>
        <v>0</v>
      </c>
      <c r="AK1448" s="12">
        <f t="shared" si="74"/>
        <v>0</v>
      </c>
    </row>
    <row r="1449" spans="1:37" ht="60" x14ac:dyDescent="0.3">
      <c r="A1449">
        <v>1449</v>
      </c>
      <c r="B1449" s="21"/>
      <c r="C1449" s="9" t="s">
        <v>2368</v>
      </c>
      <c r="D1449" s="8" t="s">
        <v>2201</v>
      </c>
      <c r="F1449" s="19" t="s">
        <v>2369</v>
      </c>
      <c r="I1449" s="8" t="s">
        <v>39</v>
      </c>
      <c r="J1449" s="11">
        <v>0.3</v>
      </c>
      <c r="K1449" s="11">
        <v>0.3</v>
      </c>
      <c r="L1449" s="11" t="s">
        <v>40</v>
      </c>
      <c r="M1449" s="11">
        <v>23.5</v>
      </c>
      <c r="N1449" s="25"/>
      <c r="AJ1449" s="12">
        <f t="shared" si="75"/>
        <v>0</v>
      </c>
      <c r="AK1449" s="12">
        <f t="shared" si="74"/>
        <v>0</v>
      </c>
    </row>
    <row r="1450" spans="1:37" ht="72" x14ac:dyDescent="0.3">
      <c r="A1450">
        <v>1450</v>
      </c>
      <c r="B1450" s="21"/>
      <c r="C1450" s="9" t="s">
        <v>2370</v>
      </c>
      <c r="D1450" s="8" t="s">
        <v>2201</v>
      </c>
      <c r="F1450" s="19" t="s">
        <v>2371</v>
      </c>
      <c r="I1450" s="8" t="s">
        <v>39</v>
      </c>
      <c r="J1450" s="11">
        <v>0.3</v>
      </c>
      <c r="K1450" s="11">
        <v>0.3</v>
      </c>
      <c r="L1450" s="11" t="s">
        <v>40</v>
      </c>
      <c r="M1450" s="11">
        <v>29.5</v>
      </c>
      <c r="N1450" s="25"/>
      <c r="AJ1450" s="12">
        <f t="shared" si="75"/>
        <v>0</v>
      </c>
      <c r="AK1450" s="12">
        <f t="shared" si="74"/>
        <v>0</v>
      </c>
    </row>
    <row r="1451" spans="1:37" ht="36" x14ac:dyDescent="0.3">
      <c r="A1451">
        <v>1451</v>
      </c>
      <c r="B1451" s="20"/>
      <c r="C1451" s="4" t="s">
        <v>2372</v>
      </c>
      <c r="D1451" s="3" t="s">
        <v>2201</v>
      </c>
      <c r="E1451" s="3"/>
      <c r="F1451" s="18" t="s">
        <v>2363</v>
      </c>
      <c r="I1451" s="3" t="s">
        <v>39</v>
      </c>
      <c r="J1451" s="6">
        <v>0.5</v>
      </c>
      <c r="K1451" s="6">
        <v>0.5</v>
      </c>
      <c r="L1451" s="6" t="s">
        <v>40</v>
      </c>
      <c r="M1451" s="6">
        <v>32</v>
      </c>
      <c r="N1451" s="24">
        <v>2.125</v>
      </c>
      <c r="O1451" s="6">
        <v>0.6</v>
      </c>
      <c r="AJ1451" s="12">
        <f t="shared" si="75"/>
        <v>0</v>
      </c>
      <c r="AK1451" s="12">
        <f t="shared" si="74"/>
        <v>0</v>
      </c>
    </row>
    <row r="1452" spans="1:37" ht="72" x14ac:dyDescent="0.3">
      <c r="A1452">
        <v>1452</v>
      </c>
      <c r="B1452" s="21"/>
      <c r="C1452" s="9" t="s">
        <v>2373</v>
      </c>
      <c r="D1452" s="8" t="s">
        <v>2201</v>
      </c>
      <c r="F1452" s="19" t="s">
        <v>2374</v>
      </c>
      <c r="I1452" s="8" t="s">
        <v>39</v>
      </c>
      <c r="J1452" s="11">
        <v>0.5</v>
      </c>
      <c r="K1452" s="11">
        <v>0.5</v>
      </c>
      <c r="L1452" s="11" t="s">
        <v>40</v>
      </c>
      <c r="N1452" s="25"/>
      <c r="AJ1452" s="12">
        <f t="shared" si="75"/>
        <v>0</v>
      </c>
      <c r="AK1452" s="12">
        <f t="shared" si="74"/>
        <v>0</v>
      </c>
    </row>
    <row r="1453" spans="1:37" ht="60" x14ac:dyDescent="0.3">
      <c r="A1453">
        <v>1453</v>
      </c>
      <c r="B1453" s="21"/>
      <c r="C1453" s="9" t="s">
        <v>2375</v>
      </c>
      <c r="D1453" s="8" t="s">
        <v>2201</v>
      </c>
      <c r="F1453" s="19" t="s">
        <v>2376</v>
      </c>
      <c r="I1453" s="8" t="s">
        <v>39</v>
      </c>
      <c r="J1453" s="11">
        <v>0.5</v>
      </c>
      <c r="K1453" s="11">
        <v>0.5</v>
      </c>
      <c r="L1453" s="11" t="s">
        <v>40</v>
      </c>
      <c r="N1453" s="25"/>
      <c r="AJ1453" s="12">
        <f t="shared" si="75"/>
        <v>0</v>
      </c>
      <c r="AK1453" s="12">
        <f t="shared" si="74"/>
        <v>0</v>
      </c>
    </row>
    <row r="1454" spans="1:37" ht="48" x14ac:dyDescent="0.3">
      <c r="A1454">
        <v>1454</v>
      </c>
      <c r="B1454" s="21"/>
      <c r="C1454" s="9" t="s">
        <v>2377</v>
      </c>
      <c r="D1454" s="8" t="s">
        <v>2201</v>
      </c>
      <c r="F1454" s="19" t="s">
        <v>2365</v>
      </c>
      <c r="I1454" s="8" t="s">
        <v>39</v>
      </c>
      <c r="J1454" s="11">
        <v>0.5</v>
      </c>
      <c r="K1454" s="11">
        <v>0.5</v>
      </c>
      <c r="L1454" s="11" t="s">
        <v>40</v>
      </c>
      <c r="M1454" s="11">
        <v>38</v>
      </c>
      <c r="N1454" s="25"/>
      <c r="AJ1454" s="12">
        <f t="shared" si="75"/>
        <v>0</v>
      </c>
      <c r="AK1454" s="12">
        <f t="shared" si="74"/>
        <v>0</v>
      </c>
    </row>
    <row r="1455" spans="1:37" ht="36" x14ac:dyDescent="0.3">
      <c r="A1455">
        <v>1455</v>
      </c>
      <c r="B1455" s="21"/>
      <c r="C1455" s="9" t="s">
        <v>2378</v>
      </c>
      <c r="D1455" s="8" t="s">
        <v>2201</v>
      </c>
      <c r="F1455" s="19" t="s">
        <v>2367</v>
      </c>
      <c r="I1455" s="8" t="s">
        <v>39</v>
      </c>
      <c r="J1455" s="11">
        <v>0.5</v>
      </c>
      <c r="K1455" s="11">
        <v>0.5</v>
      </c>
      <c r="L1455" s="11" t="s">
        <v>40</v>
      </c>
      <c r="M1455" s="17">
        <v>6</v>
      </c>
      <c r="N1455" s="25"/>
      <c r="AJ1455" s="12">
        <f t="shared" si="75"/>
        <v>0</v>
      </c>
      <c r="AK1455" s="12">
        <f t="shared" si="74"/>
        <v>0</v>
      </c>
    </row>
    <row r="1456" spans="1:37" ht="60" x14ac:dyDescent="0.3">
      <c r="A1456">
        <v>1456</v>
      </c>
      <c r="B1456" s="21"/>
      <c r="C1456" s="9" t="s">
        <v>2379</v>
      </c>
      <c r="D1456" s="8" t="s">
        <v>2201</v>
      </c>
      <c r="F1456" s="19" t="s">
        <v>2369</v>
      </c>
      <c r="I1456" s="8" t="s">
        <v>39</v>
      </c>
      <c r="J1456" s="11">
        <v>0.5</v>
      </c>
      <c r="K1456" s="11">
        <v>0.5</v>
      </c>
      <c r="L1456" s="11" t="s">
        <v>40</v>
      </c>
      <c r="M1456" s="11">
        <v>34</v>
      </c>
      <c r="N1456" s="25"/>
      <c r="AJ1456" s="12">
        <f t="shared" si="75"/>
        <v>0</v>
      </c>
      <c r="AK1456" s="12">
        <f t="shared" si="74"/>
        <v>0</v>
      </c>
    </row>
    <row r="1457" spans="1:37" ht="72" x14ac:dyDescent="0.3">
      <c r="A1457">
        <v>1457</v>
      </c>
      <c r="B1457" s="21"/>
      <c r="C1457" s="9" t="s">
        <v>2380</v>
      </c>
      <c r="D1457" s="8" t="s">
        <v>2201</v>
      </c>
      <c r="F1457" s="19" t="s">
        <v>2371</v>
      </c>
      <c r="I1457" s="8" t="s">
        <v>39</v>
      </c>
      <c r="J1457" s="11">
        <v>0.5</v>
      </c>
      <c r="K1457" s="11">
        <v>0.5</v>
      </c>
      <c r="L1457" s="11" t="s">
        <v>40</v>
      </c>
      <c r="M1457" s="11">
        <v>40.5</v>
      </c>
      <c r="N1457" s="25"/>
      <c r="AJ1457" s="12">
        <f t="shared" si="75"/>
        <v>0</v>
      </c>
      <c r="AK1457" s="12">
        <f t="shared" si="74"/>
        <v>0</v>
      </c>
    </row>
    <row r="1458" spans="1:37" ht="36" x14ac:dyDescent="0.3">
      <c r="A1458">
        <v>1458</v>
      </c>
      <c r="B1458" s="20" t="s">
        <v>168</v>
      </c>
      <c r="C1458" s="4" t="s">
        <v>2381</v>
      </c>
      <c r="D1458" s="3" t="s">
        <v>2201</v>
      </c>
      <c r="E1458" s="3"/>
      <c r="F1458" s="18" t="s">
        <v>2363</v>
      </c>
      <c r="I1458" s="3" t="s">
        <v>39</v>
      </c>
      <c r="J1458" s="6">
        <v>0.7</v>
      </c>
      <c r="K1458" s="6">
        <v>0.7</v>
      </c>
      <c r="L1458" s="6" t="s">
        <v>40</v>
      </c>
      <c r="M1458" s="6">
        <v>47</v>
      </c>
      <c r="N1458" s="24">
        <v>2.9375</v>
      </c>
      <c r="O1458" s="6">
        <v>1.6156250000000001</v>
      </c>
      <c r="AJ1458" s="12">
        <f t="shared" si="75"/>
        <v>0</v>
      </c>
      <c r="AK1458" s="12">
        <f t="shared" si="74"/>
        <v>0</v>
      </c>
    </row>
    <row r="1459" spans="1:37" ht="72" x14ac:dyDescent="0.3">
      <c r="A1459">
        <v>1459</v>
      </c>
      <c r="B1459" s="21" t="s">
        <v>168</v>
      </c>
      <c r="C1459" s="9" t="s">
        <v>2382</v>
      </c>
      <c r="D1459" s="8" t="s">
        <v>2201</v>
      </c>
      <c r="F1459" s="19" t="s">
        <v>2374</v>
      </c>
      <c r="I1459" s="8" t="s">
        <v>39</v>
      </c>
      <c r="J1459" s="11">
        <v>0.7</v>
      </c>
      <c r="K1459" s="11">
        <v>0.7</v>
      </c>
      <c r="L1459" s="11" t="s">
        <v>40</v>
      </c>
      <c r="N1459" s="25"/>
      <c r="AJ1459" s="12">
        <f t="shared" si="75"/>
        <v>0</v>
      </c>
      <c r="AK1459" s="12">
        <f t="shared" si="74"/>
        <v>0</v>
      </c>
    </row>
    <row r="1460" spans="1:37" ht="60" x14ac:dyDescent="0.3">
      <c r="A1460">
        <v>1460</v>
      </c>
      <c r="B1460" s="21" t="s">
        <v>168</v>
      </c>
      <c r="C1460" s="9" t="s">
        <v>2383</v>
      </c>
      <c r="D1460" s="8" t="s">
        <v>2201</v>
      </c>
      <c r="F1460" s="19" t="s">
        <v>2376</v>
      </c>
      <c r="I1460" s="8" t="s">
        <v>39</v>
      </c>
      <c r="J1460" s="11">
        <v>0.7</v>
      </c>
      <c r="K1460" s="11">
        <v>0.7</v>
      </c>
      <c r="L1460" s="11" t="s">
        <v>40</v>
      </c>
      <c r="N1460" s="25"/>
      <c r="AJ1460" s="12">
        <f t="shared" si="75"/>
        <v>0</v>
      </c>
      <c r="AK1460" s="12">
        <f t="shared" si="74"/>
        <v>0</v>
      </c>
    </row>
    <row r="1461" spans="1:37" ht="48" x14ac:dyDescent="0.3">
      <c r="A1461">
        <v>1461</v>
      </c>
      <c r="B1461" s="21" t="s">
        <v>168</v>
      </c>
      <c r="C1461" s="9" t="s">
        <v>2384</v>
      </c>
      <c r="D1461" s="8" t="s">
        <v>2201</v>
      </c>
      <c r="F1461" s="19" t="s">
        <v>2365</v>
      </c>
      <c r="I1461" s="8" t="s">
        <v>39</v>
      </c>
      <c r="J1461" s="11">
        <v>0.7</v>
      </c>
      <c r="K1461" s="11">
        <v>0.7</v>
      </c>
      <c r="L1461" s="11" t="s">
        <v>40</v>
      </c>
      <c r="M1461" s="11">
        <v>48</v>
      </c>
      <c r="N1461" s="25"/>
      <c r="AJ1461" s="12">
        <f t="shared" si="75"/>
        <v>0</v>
      </c>
      <c r="AK1461" s="12">
        <f t="shared" si="74"/>
        <v>0</v>
      </c>
    </row>
    <row r="1462" spans="1:37" ht="36" x14ac:dyDescent="0.3">
      <c r="A1462">
        <v>1462</v>
      </c>
      <c r="B1462" s="21" t="s">
        <v>168</v>
      </c>
      <c r="C1462" s="9" t="s">
        <v>2385</v>
      </c>
      <c r="D1462" s="8" t="s">
        <v>2201</v>
      </c>
      <c r="F1462" s="19" t="s">
        <v>2367</v>
      </c>
      <c r="I1462" s="8" t="s">
        <v>39</v>
      </c>
      <c r="J1462" s="11">
        <v>0.7</v>
      </c>
      <c r="K1462" s="11">
        <v>0.7</v>
      </c>
      <c r="L1462" s="11" t="s">
        <v>40</v>
      </c>
      <c r="M1462" s="17">
        <v>8.8125</v>
      </c>
      <c r="N1462" s="25"/>
      <c r="AJ1462" s="12">
        <f t="shared" si="75"/>
        <v>0</v>
      </c>
      <c r="AK1462" s="12">
        <f t="shared" si="74"/>
        <v>0</v>
      </c>
    </row>
    <row r="1463" spans="1:37" ht="60" x14ac:dyDescent="0.3">
      <c r="A1463">
        <v>1463</v>
      </c>
      <c r="B1463" s="21" t="s">
        <v>168</v>
      </c>
      <c r="C1463" s="9" t="s">
        <v>2386</v>
      </c>
      <c r="D1463" s="8" t="s">
        <v>2201</v>
      </c>
      <c r="F1463" s="19" t="s">
        <v>2369</v>
      </c>
      <c r="I1463" s="8" t="s">
        <v>39</v>
      </c>
      <c r="J1463" s="11">
        <v>0.7</v>
      </c>
      <c r="K1463" s="11">
        <v>0.7</v>
      </c>
      <c r="L1463" s="11" t="s">
        <v>40</v>
      </c>
      <c r="N1463" s="25"/>
      <c r="AJ1463" s="12">
        <f t="shared" si="75"/>
        <v>0</v>
      </c>
      <c r="AK1463" s="12">
        <f t="shared" si="74"/>
        <v>0</v>
      </c>
    </row>
    <row r="1464" spans="1:37" ht="72" x14ac:dyDescent="0.3">
      <c r="A1464">
        <v>1464</v>
      </c>
      <c r="B1464" s="21"/>
      <c r="C1464" s="9" t="s">
        <v>2387</v>
      </c>
      <c r="D1464" s="8" t="s">
        <v>2201</v>
      </c>
      <c r="F1464" s="19" t="s">
        <v>2371</v>
      </c>
      <c r="I1464" s="8" t="s">
        <v>39</v>
      </c>
      <c r="J1464" s="11">
        <v>0.7</v>
      </c>
      <c r="K1464" s="11">
        <v>0.7</v>
      </c>
      <c r="L1464" s="11" t="s">
        <v>40</v>
      </c>
      <c r="N1464" s="25"/>
      <c r="AJ1464" s="12">
        <f t="shared" si="75"/>
        <v>0</v>
      </c>
      <c r="AK1464" s="12">
        <f t="shared" si="74"/>
        <v>0</v>
      </c>
    </row>
    <row r="1465" spans="1:37" ht="36" x14ac:dyDescent="0.3">
      <c r="A1465">
        <v>1465</v>
      </c>
      <c r="B1465" s="20"/>
      <c r="C1465" s="4" t="s">
        <v>2388</v>
      </c>
      <c r="D1465" s="3" t="s">
        <v>2201</v>
      </c>
      <c r="E1465" s="3"/>
      <c r="F1465" s="18" t="s">
        <v>2363</v>
      </c>
      <c r="I1465" s="3" t="s">
        <v>39</v>
      </c>
      <c r="J1465" s="6">
        <v>0.8</v>
      </c>
      <c r="K1465" s="6">
        <v>0.8</v>
      </c>
      <c r="L1465" s="6" t="s">
        <v>40</v>
      </c>
      <c r="M1465" s="6">
        <v>48</v>
      </c>
      <c r="N1465" s="24">
        <v>3.375</v>
      </c>
      <c r="O1465" s="6">
        <v>1.1000000000000001</v>
      </c>
      <c r="AJ1465" s="12">
        <f t="shared" si="75"/>
        <v>0</v>
      </c>
      <c r="AK1465" s="12">
        <f t="shared" si="74"/>
        <v>0</v>
      </c>
    </row>
    <row r="1466" spans="1:37" ht="72" x14ac:dyDescent="0.3">
      <c r="A1466">
        <v>1466</v>
      </c>
      <c r="B1466" s="21"/>
      <c r="C1466" s="9" t="s">
        <v>2389</v>
      </c>
      <c r="D1466" s="8" t="s">
        <v>2201</v>
      </c>
      <c r="F1466" s="19" t="s">
        <v>2374</v>
      </c>
      <c r="I1466" s="8" t="s">
        <v>39</v>
      </c>
      <c r="J1466" s="11">
        <v>0.8</v>
      </c>
      <c r="K1466" s="11">
        <v>0.8</v>
      </c>
      <c r="L1466" s="11" t="s">
        <v>40</v>
      </c>
      <c r="M1466" s="11">
        <v>61</v>
      </c>
      <c r="N1466" s="25"/>
      <c r="AJ1466" s="12">
        <f t="shared" si="75"/>
        <v>0</v>
      </c>
      <c r="AK1466" s="12">
        <f t="shared" si="74"/>
        <v>0</v>
      </c>
    </row>
    <row r="1467" spans="1:37" ht="60" x14ac:dyDescent="0.3">
      <c r="A1467">
        <v>1467</v>
      </c>
      <c r="B1467" s="21"/>
      <c r="C1467" s="9" t="s">
        <v>2390</v>
      </c>
      <c r="D1467" s="8" t="s">
        <v>2201</v>
      </c>
      <c r="F1467" s="19" t="s">
        <v>2376</v>
      </c>
      <c r="I1467" s="8" t="s">
        <v>39</v>
      </c>
      <c r="J1467" s="11">
        <v>0.8</v>
      </c>
      <c r="K1467" s="11">
        <v>0.8</v>
      </c>
      <c r="L1467" s="11" t="s">
        <v>40</v>
      </c>
      <c r="M1467" s="11">
        <v>55</v>
      </c>
      <c r="N1467" s="25"/>
      <c r="AJ1467" s="12">
        <f t="shared" si="75"/>
        <v>0</v>
      </c>
      <c r="AK1467" s="12">
        <f t="shared" si="74"/>
        <v>0</v>
      </c>
    </row>
    <row r="1468" spans="1:37" ht="48" x14ac:dyDescent="0.3">
      <c r="A1468">
        <v>1468</v>
      </c>
      <c r="B1468" s="21"/>
      <c r="C1468" s="9" t="s">
        <v>2391</v>
      </c>
      <c r="D1468" s="8" t="s">
        <v>2201</v>
      </c>
      <c r="F1468" s="19" t="s">
        <v>2365</v>
      </c>
      <c r="I1468" s="8" t="s">
        <v>39</v>
      </c>
      <c r="J1468" s="11">
        <v>0.8</v>
      </c>
      <c r="K1468" s="11">
        <v>0.8</v>
      </c>
      <c r="L1468" s="11" t="s">
        <v>40</v>
      </c>
      <c r="M1468" s="11">
        <v>54</v>
      </c>
      <c r="N1468" s="25"/>
      <c r="AJ1468" s="12">
        <f t="shared" si="75"/>
        <v>0</v>
      </c>
      <c r="AK1468" s="12">
        <f t="shared" si="74"/>
        <v>0</v>
      </c>
    </row>
    <row r="1469" spans="1:37" ht="36" x14ac:dyDescent="0.3">
      <c r="A1469">
        <v>1469</v>
      </c>
      <c r="B1469" s="21"/>
      <c r="C1469" s="9" t="s">
        <v>2392</v>
      </c>
      <c r="D1469" s="8" t="s">
        <v>2201</v>
      </c>
      <c r="F1469" s="19" t="s">
        <v>2367</v>
      </c>
      <c r="I1469" s="8" t="s">
        <v>39</v>
      </c>
      <c r="J1469" s="11">
        <v>0.8</v>
      </c>
      <c r="K1469" s="11">
        <v>0.8</v>
      </c>
      <c r="L1469" s="11" t="s">
        <v>40</v>
      </c>
      <c r="M1469" s="17">
        <v>9</v>
      </c>
      <c r="N1469" s="25"/>
      <c r="AJ1469" s="12">
        <f t="shared" si="75"/>
        <v>0</v>
      </c>
      <c r="AK1469" s="12">
        <f t="shared" si="74"/>
        <v>0</v>
      </c>
    </row>
    <row r="1470" spans="1:37" ht="60" x14ac:dyDescent="0.3">
      <c r="A1470">
        <v>1470</v>
      </c>
      <c r="B1470" s="21"/>
      <c r="C1470" s="9" t="s">
        <v>2393</v>
      </c>
      <c r="D1470" s="8" t="s">
        <v>2201</v>
      </c>
      <c r="F1470" s="19" t="s">
        <v>2369</v>
      </c>
      <c r="I1470" s="8" t="s">
        <v>39</v>
      </c>
      <c r="J1470" s="11">
        <v>0.8</v>
      </c>
      <c r="K1470" s="11">
        <v>0.8</v>
      </c>
      <c r="L1470" s="11" t="s">
        <v>40</v>
      </c>
      <c r="M1470" s="11">
        <v>52</v>
      </c>
      <c r="N1470" s="25"/>
      <c r="AJ1470" s="12">
        <f t="shared" si="75"/>
        <v>0</v>
      </c>
      <c r="AK1470" s="12">
        <f t="shared" ref="AK1470:AK1533" si="76">AJ1470*AM1470</f>
        <v>0</v>
      </c>
    </row>
    <row r="1471" spans="1:37" ht="72" x14ac:dyDescent="0.3">
      <c r="A1471">
        <v>1471</v>
      </c>
      <c r="B1471" s="21"/>
      <c r="C1471" s="9" t="s">
        <v>2394</v>
      </c>
      <c r="D1471" s="8" t="s">
        <v>2201</v>
      </c>
      <c r="F1471" s="19" t="s">
        <v>2371</v>
      </c>
      <c r="I1471" s="8" t="s">
        <v>39</v>
      </c>
      <c r="J1471" s="11">
        <v>0.8</v>
      </c>
      <c r="K1471" s="11">
        <v>0.8</v>
      </c>
      <c r="L1471" s="11" t="s">
        <v>40</v>
      </c>
      <c r="N1471" s="25"/>
      <c r="AJ1471" s="12">
        <f t="shared" si="75"/>
        <v>0</v>
      </c>
      <c r="AK1471" s="12">
        <f t="shared" si="76"/>
        <v>0</v>
      </c>
    </row>
    <row r="1472" spans="1:37" ht="36" x14ac:dyDescent="0.3">
      <c r="A1472">
        <v>1472</v>
      </c>
      <c r="B1472" s="20"/>
      <c r="C1472" s="4" t="s">
        <v>2395</v>
      </c>
      <c r="D1472" s="3" t="s">
        <v>2201</v>
      </c>
      <c r="E1472" s="3"/>
      <c r="F1472" s="18" t="s">
        <v>2363</v>
      </c>
      <c r="I1472" s="3" t="s">
        <v>39</v>
      </c>
      <c r="J1472" s="6">
        <v>1</v>
      </c>
      <c r="K1472" s="6">
        <v>1</v>
      </c>
      <c r="L1472" s="6" t="s">
        <v>40</v>
      </c>
      <c r="M1472" s="6">
        <v>80</v>
      </c>
      <c r="N1472" s="24">
        <v>5</v>
      </c>
      <c r="O1472" s="6">
        <v>1.2</v>
      </c>
      <c r="AJ1472" s="12">
        <f t="shared" si="75"/>
        <v>0</v>
      </c>
      <c r="AK1472" s="12">
        <f t="shared" si="76"/>
        <v>0</v>
      </c>
    </row>
    <row r="1473" spans="1:37" ht="72" x14ac:dyDescent="0.3">
      <c r="A1473">
        <v>1473</v>
      </c>
      <c r="B1473" s="21"/>
      <c r="C1473" s="9" t="s">
        <v>2396</v>
      </c>
      <c r="D1473" s="8" t="s">
        <v>2201</v>
      </c>
      <c r="F1473" s="19" t="s">
        <v>2374</v>
      </c>
      <c r="I1473" s="8" t="s">
        <v>39</v>
      </c>
      <c r="J1473" s="11">
        <v>1</v>
      </c>
      <c r="K1473" s="11">
        <v>1</v>
      </c>
      <c r="L1473" s="11" t="s">
        <v>40</v>
      </c>
      <c r="M1473" s="11">
        <v>80</v>
      </c>
      <c r="N1473" s="25"/>
      <c r="AJ1473" s="12">
        <f t="shared" si="75"/>
        <v>0</v>
      </c>
      <c r="AK1473" s="12">
        <f t="shared" si="76"/>
        <v>0</v>
      </c>
    </row>
    <row r="1474" spans="1:37" ht="60" x14ac:dyDescent="0.3">
      <c r="A1474">
        <v>1474</v>
      </c>
      <c r="B1474" s="21"/>
      <c r="C1474" s="9" t="s">
        <v>2397</v>
      </c>
      <c r="D1474" s="8" t="s">
        <v>2201</v>
      </c>
      <c r="F1474" s="19" t="s">
        <v>2376</v>
      </c>
      <c r="I1474" s="8" t="s">
        <v>39</v>
      </c>
      <c r="J1474" s="11">
        <v>1</v>
      </c>
      <c r="K1474" s="11">
        <v>1</v>
      </c>
      <c r="L1474" s="11" t="s">
        <v>40</v>
      </c>
      <c r="M1474" s="11">
        <v>68</v>
      </c>
      <c r="N1474" s="25"/>
      <c r="AJ1474" s="12">
        <f t="shared" si="75"/>
        <v>0</v>
      </c>
      <c r="AK1474" s="12">
        <f t="shared" si="76"/>
        <v>0</v>
      </c>
    </row>
    <row r="1475" spans="1:37" ht="48" x14ac:dyDescent="0.3">
      <c r="A1475">
        <v>1475</v>
      </c>
      <c r="B1475" s="21"/>
      <c r="C1475" s="9" t="s">
        <v>2398</v>
      </c>
      <c r="D1475" s="8" t="s">
        <v>2201</v>
      </c>
      <c r="F1475" s="19" t="s">
        <v>2365</v>
      </c>
      <c r="I1475" s="8" t="s">
        <v>39</v>
      </c>
      <c r="J1475" s="11">
        <v>1</v>
      </c>
      <c r="K1475" s="11">
        <v>1</v>
      </c>
      <c r="L1475" s="11" t="s">
        <v>40</v>
      </c>
      <c r="M1475" s="11">
        <v>70</v>
      </c>
      <c r="N1475" s="25"/>
      <c r="AJ1475" s="12">
        <f t="shared" ref="AJ1475:AJ1538" si="77">AU1475*$O$2</f>
        <v>0</v>
      </c>
      <c r="AK1475" s="12">
        <f t="shared" si="76"/>
        <v>0</v>
      </c>
    </row>
    <row r="1476" spans="1:37" ht="36" x14ac:dyDescent="0.3">
      <c r="A1476">
        <v>1476</v>
      </c>
      <c r="B1476" s="21"/>
      <c r="C1476" s="9" t="s">
        <v>2399</v>
      </c>
      <c r="D1476" s="8" t="s">
        <v>2201</v>
      </c>
      <c r="F1476" s="19" t="s">
        <v>2367</v>
      </c>
      <c r="I1476" s="8" t="s">
        <v>39</v>
      </c>
      <c r="J1476" s="11">
        <v>1</v>
      </c>
      <c r="K1476" s="11">
        <v>1</v>
      </c>
      <c r="L1476" s="11" t="s">
        <v>40</v>
      </c>
      <c r="M1476" s="17">
        <v>12</v>
      </c>
      <c r="N1476" s="25"/>
      <c r="AJ1476" s="12">
        <f t="shared" si="77"/>
        <v>0</v>
      </c>
      <c r="AK1476" s="12">
        <f t="shared" si="76"/>
        <v>0</v>
      </c>
    </row>
    <row r="1477" spans="1:37" ht="60" x14ac:dyDescent="0.3">
      <c r="A1477">
        <v>1477</v>
      </c>
      <c r="B1477" s="21"/>
      <c r="C1477" s="9" t="s">
        <v>2400</v>
      </c>
      <c r="D1477" s="8" t="s">
        <v>2201</v>
      </c>
      <c r="F1477" s="19" t="s">
        <v>2369</v>
      </c>
      <c r="I1477" s="8" t="s">
        <v>39</v>
      </c>
      <c r="J1477" s="11">
        <v>1</v>
      </c>
      <c r="K1477" s="11">
        <v>1</v>
      </c>
      <c r="L1477" s="11" t="s">
        <v>40</v>
      </c>
      <c r="M1477" s="11">
        <v>71.5</v>
      </c>
      <c r="N1477" s="25"/>
      <c r="AJ1477" s="12">
        <f t="shared" si="77"/>
        <v>0</v>
      </c>
      <c r="AK1477" s="12">
        <f t="shared" si="76"/>
        <v>0</v>
      </c>
    </row>
    <row r="1478" spans="1:37" ht="72" x14ac:dyDescent="0.3">
      <c r="A1478">
        <v>1478</v>
      </c>
      <c r="B1478" s="21"/>
      <c r="C1478" s="9" t="s">
        <v>2401</v>
      </c>
      <c r="D1478" s="8" t="s">
        <v>2201</v>
      </c>
      <c r="F1478" s="19" t="s">
        <v>2371</v>
      </c>
      <c r="I1478" s="8" t="s">
        <v>39</v>
      </c>
      <c r="J1478" s="11">
        <v>1</v>
      </c>
      <c r="K1478" s="11">
        <v>1</v>
      </c>
      <c r="L1478" s="11" t="s">
        <v>40</v>
      </c>
      <c r="M1478" s="11">
        <v>77.5</v>
      </c>
      <c r="N1478" s="25"/>
      <c r="AJ1478" s="12">
        <f t="shared" si="77"/>
        <v>0</v>
      </c>
      <c r="AK1478" s="12">
        <f t="shared" si="76"/>
        <v>0</v>
      </c>
    </row>
    <row r="1479" spans="1:37" ht="36" x14ac:dyDescent="0.3">
      <c r="A1479">
        <v>1479</v>
      </c>
      <c r="B1479" s="20" t="s">
        <v>168</v>
      </c>
      <c r="C1479" s="4" t="s">
        <v>2402</v>
      </c>
      <c r="D1479" s="3" t="s">
        <v>2201</v>
      </c>
      <c r="E1479" s="3"/>
      <c r="F1479" s="18" t="s">
        <v>2363</v>
      </c>
      <c r="I1479" s="3" t="s">
        <v>39</v>
      </c>
      <c r="J1479" s="6">
        <v>1.2</v>
      </c>
      <c r="K1479" s="6">
        <v>1.2</v>
      </c>
      <c r="L1479" s="6" t="s">
        <v>40</v>
      </c>
      <c r="M1479" s="6">
        <v>81</v>
      </c>
      <c r="N1479" s="24">
        <v>5.0625</v>
      </c>
      <c r="O1479" s="6">
        <v>2.7843749999999998</v>
      </c>
      <c r="AJ1479" s="12">
        <f t="shared" si="77"/>
        <v>0</v>
      </c>
      <c r="AK1479" s="12">
        <f t="shared" si="76"/>
        <v>0</v>
      </c>
    </row>
    <row r="1480" spans="1:37" ht="72" x14ac:dyDescent="0.3">
      <c r="A1480">
        <v>1480</v>
      </c>
      <c r="B1480" s="21" t="s">
        <v>168</v>
      </c>
      <c r="C1480" s="9" t="s">
        <v>2403</v>
      </c>
      <c r="D1480" s="8" t="s">
        <v>2201</v>
      </c>
      <c r="F1480" s="19" t="s">
        <v>2374</v>
      </c>
      <c r="I1480" s="8" t="s">
        <v>39</v>
      </c>
      <c r="J1480" s="11">
        <v>1.2</v>
      </c>
      <c r="K1480" s="11">
        <v>1.2</v>
      </c>
      <c r="L1480" s="11" t="s">
        <v>40</v>
      </c>
      <c r="M1480" s="11">
        <v>94</v>
      </c>
      <c r="N1480" s="25"/>
      <c r="AJ1480" s="12">
        <f t="shared" si="77"/>
        <v>0</v>
      </c>
      <c r="AK1480" s="12">
        <f t="shared" si="76"/>
        <v>0</v>
      </c>
    </row>
    <row r="1481" spans="1:37" ht="60" x14ac:dyDescent="0.3">
      <c r="A1481">
        <v>1481</v>
      </c>
      <c r="B1481" s="21" t="s">
        <v>168</v>
      </c>
      <c r="C1481" s="9" t="s">
        <v>2404</v>
      </c>
      <c r="D1481" s="8" t="s">
        <v>2201</v>
      </c>
      <c r="F1481" s="19" t="s">
        <v>2376</v>
      </c>
      <c r="I1481" s="8" t="s">
        <v>39</v>
      </c>
      <c r="J1481" s="11">
        <v>1.2</v>
      </c>
      <c r="K1481" s="11">
        <v>1.2</v>
      </c>
      <c r="L1481" s="11" t="s">
        <v>40</v>
      </c>
      <c r="M1481" s="11">
        <v>82</v>
      </c>
      <c r="N1481" s="25"/>
      <c r="AJ1481" s="12">
        <f t="shared" si="77"/>
        <v>0</v>
      </c>
      <c r="AK1481" s="12">
        <f t="shared" si="76"/>
        <v>0</v>
      </c>
    </row>
    <row r="1482" spans="1:37" ht="48" x14ac:dyDescent="0.3">
      <c r="A1482">
        <v>1482</v>
      </c>
      <c r="B1482" s="21" t="s">
        <v>168</v>
      </c>
      <c r="C1482" s="9" t="s">
        <v>2405</v>
      </c>
      <c r="D1482" s="8" t="s">
        <v>2201</v>
      </c>
      <c r="F1482" s="19" t="s">
        <v>2365</v>
      </c>
      <c r="I1482" s="8" t="s">
        <v>39</v>
      </c>
      <c r="J1482" s="11">
        <v>1.2</v>
      </c>
      <c r="K1482" s="11">
        <v>1.2</v>
      </c>
      <c r="L1482" s="11" t="s">
        <v>40</v>
      </c>
      <c r="M1482" s="11">
        <v>93</v>
      </c>
      <c r="N1482" s="25"/>
      <c r="AJ1482" s="12">
        <f t="shared" si="77"/>
        <v>0</v>
      </c>
      <c r="AK1482" s="12">
        <f t="shared" si="76"/>
        <v>0</v>
      </c>
    </row>
    <row r="1483" spans="1:37" ht="36" x14ac:dyDescent="0.3">
      <c r="A1483">
        <v>1483</v>
      </c>
      <c r="B1483" s="21" t="s">
        <v>168</v>
      </c>
      <c r="C1483" s="9" t="s">
        <v>2406</v>
      </c>
      <c r="D1483" s="8" t="s">
        <v>2201</v>
      </c>
      <c r="F1483" s="19" t="s">
        <v>2367</v>
      </c>
      <c r="I1483" s="8" t="s">
        <v>39</v>
      </c>
      <c r="J1483" s="11">
        <v>1.2</v>
      </c>
      <c r="K1483" s="11">
        <v>1.2</v>
      </c>
      <c r="L1483" s="11" t="s">
        <v>40</v>
      </c>
      <c r="M1483" s="17">
        <v>15.1875</v>
      </c>
      <c r="N1483" s="25"/>
      <c r="AJ1483" s="12">
        <f t="shared" si="77"/>
        <v>0</v>
      </c>
      <c r="AK1483" s="12">
        <f t="shared" si="76"/>
        <v>0</v>
      </c>
    </row>
    <row r="1484" spans="1:37" ht="60" x14ac:dyDescent="0.3">
      <c r="A1484">
        <v>1484</v>
      </c>
      <c r="B1484" s="21" t="s">
        <v>168</v>
      </c>
      <c r="C1484" s="9" t="s">
        <v>2407</v>
      </c>
      <c r="D1484" s="8" t="s">
        <v>2201</v>
      </c>
      <c r="F1484" s="19" t="s">
        <v>2369</v>
      </c>
      <c r="I1484" s="8" t="s">
        <v>39</v>
      </c>
      <c r="J1484" s="11">
        <v>1.2</v>
      </c>
      <c r="K1484" s="11">
        <v>1.2</v>
      </c>
      <c r="L1484" s="11" t="s">
        <v>40</v>
      </c>
      <c r="N1484" s="25"/>
      <c r="AJ1484" s="12">
        <f t="shared" si="77"/>
        <v>0</v>
      </c>
      <c r="AK1484" s="12">
        <f t="shared" si="76"/>
        <v>0</v>
      </c>
    </row>
    <row r="1485" spans="1:37" ht="72" x14ac:dyDescent="0.3">
      <c r="A1485">
        <v>1485</v>
      </c>
      <c r="B1485" s="21"/>
      <c r="C1485" s="9" t="s">
        <v>2408</v>
      </c>
      <c r="D1485" s="8" t="s">
        <v>2201</v>
      </c>
      <c r="F1485" s="19" t="s">
        <v>2371</v>
      </c>
      <c r="I1485" s="8" t="s">
        <v>39</v>
      </c>
      <c r="J1485" s="11">
        <v>1.2</v>
      </c>
      <c r="K1485" s="11">
        <v>1.2</v>
      </c>
      <c r="L1485" s="11" t="s">
        <v>40</v>
      </c>
      <c r="N1485" s="25"/>
      <c r="AJ1485" s="12">
        <f t="shared" si="77"/>
        <v>0</v>
      </c>
      <c r="AK1485" s="12">
        <f t="shared" si="76"/>
        <v>0</v>
      </c>
    </row>
    <row r="1486" spans="1:37" ht="36" x14ac:dyDescent="0.3">
      <c r="A1486">
        <v>1486</v>
      </c>
      <c r="B1486" s="20"/>
      <c r="C1486" s="4" t="s">
        <v>2409</v>
      </c>
      <c r="D1486" s="3" t="s">
        <v>2201</v>
      </c>
      <c r="E1486" s="3"/>
      <c r="F1486" s="18" t="s">
        <v>2363</v>
      </c>
      <c r="I1486" s="3" t="s">
        <v>39</v>
      </c>
      <c r="J1486" s="6">
        <v>1.3</v>
      </c>
      <c r="K1486" s="6">
        <v>1.3</v>
      </c>
      <c r="L1486" s="6" t="s">
        <v>40</v>
      </c>
      <c r="M1486" s="6">
        <v>88</v>
      </c>
      <c r="N1486" s="24">
        <v>5.5</v>
      </c>
      <c r="O1486" s="6">
        <v>3</v>
      </c>
      <c r="AJ1486" s="12">
        <f t="shared" si="77"/>
        <v>0</v>
      </c>
      <c r="AK1486" s="12">
        <f t="shared" si="76"/>
        <v>0</v>
      </c>
    </row>
    <row r="1487" spans="1:37" ht="72" x14ac:dyDescent="0.3">
      <c r="A1487">
        <v>1487</v>
      </c>
      <c r="B1487" s="21"/>
      <c r="C1487" s="9" t="s">
        <v>2410</v>
      </c>
      <c r="D1487" s="8" t="s">
        <v>2201</v>
      </c>
      <c r="F1487" s="19" t="s">
        <v>2374</v>
      </c>
      <c r="I1487" s="8" t="s">
        <v>39</v>
      </c>
      <c r="J1487" s="11">
        <v>1.3</v>
      </c>
      <c r="K1487" s="11">
        <v>1.3</v>
      </c>
      <c r="L1487" s="11" t="s">
        <v>40</v>
      </c>
      <c r="M1487" s="11">
        <v>101</v>
      </c>
      <c r="N1487" s="25"/>
      <c r="AJ1487" s="12">
        <f t="shared" si="77"/>
        <v>0</v>
      </c>
      <c r="AK1487" s="12">
        <f t="shared" si="76"/>
        <v>0</v>
      </c>
    </row>
    <row r="1488" spans="1:37" ht="60" x14ac:dyDescent="0.3">
      <c r="A1488">
        <v>1488</v>
      </c>
      <c r="B1488" s="21"/>
      <c r="C1488" s="9" t="s">
        <v>2411</v>
      </c>
      <c r="D1488" s="8" t="s">
        <v>2201</v>
      </c>
      <c r="F1488" s="19" t="s">
        <v>2376</v>
      </c>
      <c r="I1488" s="8" t="s">
        <v>39</v>
      </c>
      <c r="J1488" s="11">
        <v>1.3</v>
      </c>
      <c r="K1488" s="11">
        <v>1.3</v>
      </c>
      <c r="L1488" s="11" t="s">
        <v>40</v>
      </c>
      <c r="M1488" s="11">
        <v>89</v>
      </c>
      <c r="N1488" s="25"/>
      <c r="AJ1488" s="12">
        <f t="shared" si="77"/>
        <v>0</v>
      </c>
      <c r="AK1488" s="12">
        <f t="shared" si="76"/>
        <v>0</v>
      </c>
    </row>
    <row r="1489" spans="1:37" ht="48" x14ac:dyDescent="0.3">
      <c r="A1489">
        <v>1489</v>
      </c>
      <c r="B1489" s="21"/>
      <c r="C1489" s="9" t="s">
        <v>2412</v>
      </c>
      <c r="D1489" s="8" t="s">
        <v>2201</v>
      </c>
      <c r="F1489" s="19" t="s">
        <v>2365</v>
      </c>
      <c r="I1489" s="8" t="s">
        <v>39</v>
      </c>
      <c r="J1489" s="11">
        <v>1.3</v>
      </c>
      <c r="K1489" s="11">
        <v>1.3</v>
      </c>
      <c r="L1489" s="11" t="s">
        <v>40</v>
      </c>
      <c r="M1489" s="11">
        <v>100</v>
      </c>
      <c r="N1489" s="25"/>
      <c r="AJ1489" s="12">
        <f t="shared" si="77"/>
        <v>0</v>
      </c>
      <c r="AK1489" s="12">
        <f t="shared" si="76"/>
        <v>0</v>
      </c>
    </row>
    <row r="1490" spans="1:37" ht="36" x14ac:dyDescent="0.3">
      <c r="A1490">
        <v>1490</v>
      </c>
      <c r="B1490" s="21"/>
      <c r="C1490" s="9" t="s">
        <v>2413</v>
      </c>
      <c r="D1490" s="8" t="s">
        <v>2201</v>
      </c>
      <c r="F1490" s="19" t="s">
        <v>2367</v>
      </c>
      <c r="I1490" s="8" t="s">
        <v>39</v>
      </c>
      <c r="J1490" s="11">
        <v>1.3</v>
      </c>
      <c r="K1490" s="11">
        <v>1.3</v>
      </c>
      <c r="L1490" s="11" t="s">
        <v>40</v>
      </c>
      <c r="M1490" s="17">
        <v>16.5</v>
      </c>
      <c r="N1490" s="25"/>
      <c r="AJ1490" s="12">
        <f t="shared" si="77"/>
        <v>0</v>
      </c>
      <c r="AK1490" s="12">
        <f t="shared" si="76"/>
        <v>0</v>
      </c>
    </row>
    <row r="1491" spans="1:37" ht="60" x14ac:dyDescent="0.3">
      <c r="A1491">
        <v>1491</v>
      </c>
      <c r="B1491" s="21"/>
      <c r="C1491" s="9" t="s">
        <v>2414</v>
      </c>
      <c r="D1491" s="8" t="s">
        <v>2201</v>
      </c>
      <c r="F1491" s="19" t="s">
        <v>2369</v>
      </c>
      <c r="I1491" s="8" t="s">
        <v>39</v>
      </c>
      <c r="J1491" s="11">
        <v>1.3</v>
      </c>
      <c r="K1491" s="11">
        <v>1.3</v>
      </c>
      <c r="L1491" s="11" t="s">
        <v>40</v>
      </c>
      <c r="N1491" s="25"/>
      <c r="AJ1491" s="12">
        <f t="shared" si="77"/>
        <v>0</v>
      </c>
      <c r="AK1491" s="12">
        <f t="shared" si="76"/>
        <v>0</v>
      </c>
    </row>
    <row r="1492" spans="1:37" ht="72" x14ac:dyDescent="0.3">
      <c r="A1492">
        <v>1492</v>
      </c>
      <c r="B1492" s="21"/>
      <c r="C1492" s="9" t="s">
        <v>2415</v>
      </c>
      <c r="D1492" s="8" t="s">
        <v>2201</v>
      </c>
      <c r="F1492" s="19" t="s">
        <v>2371</v>
      </c>
      <c r="I1492" s="8" t="s">
        <v>39</v>
      </c>
      <c r="J1492" s="11">
        <v>1.3</v>
      </c>
      <c r="K1492" s="11">
        <v>1.3</v>
      </c>
      <c r="L1492" s="11" t="s">
        <v>40</v>
      </c>
      <c r="N1492" s="25"/>
      <c r="AJ1492" s="12">
        <f t="shared" si="77"/>
        <v>0</v>
      </c>
      <c r="AK1492" s="12">
        <f t="shared" si="76"/>
        <v>0</v>
      </c>
    </row>
    <row r="1493" spans="1:37" ht="36" x14ac:dyDescent="0.3">
      <c r="A1493">
        <v>1493</v>
      </c>
      <c r="B1493" s="20"/>
      <c r="C1493" s="4" t="s">
        <v>2416</v>
      </c>
      <c r="D1493" s="3" t="s">
        <v>2201</v>
      </c>
      <c r="E1493" s="3"/>
      <c r="F1493" s="18" t="s">
        <v>2363</v>
      </c>
      <c r="I1493" s="3" t="s">
        <v>39</v>
      </c>
      <c r="J1493" s="6">
        <v>1.5</v>
      </c>
      <c r="K1493" s="6">
        <v>1.5</v>
      </c>
      <c r="L1493" s="6" t="s">
        <v>40</v>
      </c>
      <c r="M1493" s="6">
        <v>96</v>
      </c>
      <c r="N1493" s="24">
        <v>6.375</v>
      </c>
      <c r="O1493" s="6">
        <v>4.2</v>
      </c>
      <c r="AJ1493" s="12">
        <f t="shared" si="77"/>
        <v>0</v>
      </c>
      <c r="AK1493" s="12">
        <f t="shared" si="76"/>
        <v>0</v>
      </c>
    </row>
    <row r="1494" spans="1:37" ht="72" x14ac:dyDescent="0.3">
      <c r="A1494">
        <v>1494</v>
      </c>
      <c r="B1494" s="21"/>
      <c r="C1494" s="9" t="s">
        <v>2417</v>
      </c>
      <c r="D1494" s="8" t="s">
        <v>2201</v>
      </c>
      <c r="F1494" s="19" t="s">
        <v>2374</v>
      </c>
      <c r="I1494" s="8" t="s">
        <v>39</v>
      </c>
      <c r="J1494" s="11">
        <v>1.5</v>
      </c>
      <c r="K1494" s="11">
        <v>1.5</v>
      </c>
      <c r="L1494" s="11" t="s">
        <v>40</v>
      </c>
      <c r="M1494" s="11">
        <v>115</v>
      </c>
      <c r="N1494" s="25"/>
      <c r="AJ1494" s="12">
        <f t="shared" si="77"/>
        <v>0</v>
      </c>
      <c r="AK1494" s="12">
        <f t="shared" si="76"/>
        <v>0</v>
      </c>
    </row>
    <row r="1495" spans="1:37" ht="60" x14ac:dyDescent="0.3">
      <c r="A1495">
        <v>1495</v>
      </c>
      <c r="B1495" s="21"/>
      <c r="C1495" s="9" t="s">
        <v>2418</v>
      </c>
      <c r="D1495" s="8" t="s">
        <v>2201</v>
      </c>
      <c r="F1495" s="19" t="s">
        <v>2376</v>
      </c>
      <c r="I1495" s="8" t="s">
        <v>39</v>
      </c>
      <c r="J1495" s="11">
        <v>1.5</v>
      </c>
      <c r="K1495" s="11">
        <v>1.5</v>
      </c>
      <c r="L1495" s="11" t="s">
        <v>40</v>
      </c>
      <c r="M1495" s="11">
        <v>103</v>
      </c>
      <c r="N1495" s="25"/>
      <c r="AJ1495" s="12">
        <f t="shared" si="77"/>
        <v>0</v>
      </c>
      <c r="AK1495" s="12">
        <f t="shared" si="76"/>
        <v>0</v>
      </c>
    </row>
    <row r="1496" spans="1:37" ht="48" x14ac:dyDescent="0.3">
      <c r="A1496">
        <v>1496</v>
      </c>
      <c r="B1496" s="21"/>
      <c r="C1496" s="9" t="s">
        <v>2419</v>
      </c>
      <c r="D1496" s="8" t="s">
        <v>2201</v>
      </c>
      <c r="F1496" s="19" t="s">
        <v>2365</v>
      </c>
      <c r="I1496" s="8" t="s">
        <v>39</v>
      </c>
      <c r="J1496" s="11">
        <v>1.5</v>
      </c>
      <c r="K1496" s="11">
        <v>1.5</v>
      </c>
      <c r="L1496" s="11" t="s">
        <v>40</v>
      </c>
      <c r="M1496" s="11">
        <v>108</v>
      </c>
      <c r="N1496" s="25"/>
      <c r="AJ1496" s="12">
        <f t="shared" si="77"/>
        <v>0</v>
      </c>
      <c r="AK1496" s="12">
        <f t="shared" si="76"/>
        <v>0</v>
      </c>
    </row>
    <row r="1497" spans="1:37" ht="36" x14ac:dyDescent="0.3">
      <c r="A1497">
        <v>1497</v>
      </c>
      <c r="B1497" s="21"/>
      <c r="C1497" s="9" t="s">
        <v>2420</v>
      </c>
      <c r="D1497" s="8" t="s">
        <v>2201</v>
      </c>
      <c r="F1497" s="19" t="s">
        <v>2367</v>
      </c>
      <c r="I1497" s="8" t="s">
        <v>39</v>
      </c>
      <c r="J1497" s="11">
        <v>1.5</v>
      </c>
      <c r="K1497" s="11">
        <v>1.5</v>
      </c>
      <c r="L1497" s="11" t="s">
        <v>40</v>
      </c>
      <c r="M1497" s="17">
        <v>19.125</v>
      </c>
      <c r="N1497" s="25"/>
      <c r="AJ1497" s="12">
        <f t="shared" si="77"/>
        <v>0</v>
      </c>
      <c r="AK1497" s="12">
        <f t="shared" si="76"/>
        <v>0</v>
      </c>
    </row>
    <row r="1498" spans="1:37" ht="60" x14ac:dyDescent="0.3">
      <c r="A1498">
        <v>1498</v>
      </c>
      <c r="B1498" s="21"/>
      <c r="C1498" s="9" t="s">
        <v>2421</v>
      </c>
      <c r="D1498" s="8" t="s">
        <v>2201</v>
      </c>
      <c r="F1498" s="19" t="s">
        <v>2369</v>
      </c>
      <c r="I1498" s="8" t="s">
        <v>39</v>
      </c>
      <c r="J1498" s="11">
        <v>1.5</v>
      </c>
      <c r="K1498" s="11">
        <v>1.5</v>
      </c>
      <c r="L1498" s="11" t="s">
        <v>40</v>
      </c>
      <c r="M1498" s="11">
        <v>108.5</v>
      </c>
      <c r="N1498" s="25"/>
      <c r="AJ1498" s="12">
        <f t="shared" si="77"/>
        <v>0</v>
      </c>
      <c r="AK1498" s="12">
        <f t="shared" si="76"/>
        <v>0</v>
      </c>
    </row>
    <row r="1499" spans="1:37" ht="72" x14ac:dyDescent="0.3">
      <c r="A1499">
        <v>1499</v>
      </c>
      <c r="B1499" s="21"/>
      <c r="C1499" s="9" t="s">
        <v>2422</v>
      </c>
      <c r="D1499" s="8" t="s">
        <v>2201</v>
      </c>
      <c r="F1499" s="19" t="s">
        <v>2371</v>
      </c>
      <c r="I1499" s="8" t="s">
        <v>39</v>
      </c>
      <c r="J1499" s="11">
        <v>1.5</v>
      </c>
      <c r="K1499" s="11">
        <v>1.5</v>
      </c>
      <c r="L1499" s="11" t="s">
        <v>40</v>
      </c>
      <c r="M1499" s="11">
        <v>120.5</v>
      </c>
      <c r="N1499" s="25"/>
      <c r="AJ1499" s="12">
        <f t="shared" si="77"/>
        <v>0</v>
      </c>
      <c r="AK1499" s="12">
        <f t="shared" si="76"/>
        <v>0</v>
      </c>
    </row>
    <row r="1500" spans="1:37" ht="36" x14ac:dyDescent="0.3">
      <c r="A1500">
        <v>1500</v>
      </c>
      <c r="B1500" s="20" t="s">
        <v>168</v>
      </c>
      <c r="C1500" s="4" t="s">
        <v>2423</v>
      </c>
      <c r="D1500" s="3" t="s">
        <v>2201</v>
      </c>
      <c r="E1500" s="3"/>
      <c r="F1500" s="18" t="s">
        <v>2363</v>
      </c>
      <c r="I1500" s="3" t="s">
        <v>39</v>
      </c>
      <c r="J1500" s="6">
        <v>1.8</v>
      </c>
      <c r="K1500" s="6">
        <v>1.8</v>
      </c>
      <c r="L1500" s="6" t="s">
        <v>40</v>
      </c>
      <c r="M1500" s="6">
        <v>122</v>
      </c>
      <c r="N1500" s="24">
        <v>7.625</v>
      </c>
      <c r="O1500" s="6">
        <v>4.1937499999999996</v>
      </c>
      <c r="AJ1500" s="12">
        <f t="shared" si="77"/>
        <v>0</v>
      </c>
      <c r="AK1500" s="12">
        <f t="shared" si="76"/>
        <v>0</v>
      </c>
    </row>
    <row r="1501" spans="1:37" ht="72" x14ac:dyDescent="0.3">
      <c r="A1501">
        <v>1501</v>
      </c>
      <c r="B1501" s="21" t="s">
        <v>168</v>
      </c>
      <c r="C1501" s="9" t="s">
        <v>2424</v>
      </c>
      <c r="D1501" s="8" t="s">
        <v>2201</v>
      </c>
      <c r="F1501" s="19" t="s">
        <v>2374</v>
      </c>
      <c r="I1501" s="8" t="s">
        <v>39</v>
      </c>
      <c r="J1501" s="11">
        <v>1.8</v>
      </c>
      <c r="K1501" s="11">
        <v>1.8</v>
      </c>
      <c r="L1501" s="11" t="s">
        <v>40</v>
      </c>
      <c r="M1501" s="11">
        <v>135</v>
      </c>
      <c r="N1501" s="25"/>
      <c r="AJ1501" s="12">
        <f t="shared" si="77"/>
        <v>0</v>
      </c>
      <c r="AK1501" s="12">
        <f t="shared" si="76"/>
        <v>0</v>
      </c>
    </row>
    <row r="1502" spans="1:37" ht="60" x14ac:dyDescent="0.3">
      <c r="A1502">
        <v>1502</v>
      </c>
      <c r="B1502" s="21" t="s">
        <v>168</v>
      </c>
      <c r="C1502" s="9" t="s">
        <v>2425</v>
      </c>
      <c r="D1502" s="8" t="s">
        <v>2201</v>
      </c>
      <c r="F1502" s="19" t="s">
        <v>2376</v>
      </c>
      <c r="I1502" s="8" t="s">
        <v>39</v>
      </c>
      <c r="J1502" s="11">
        <v>1.8</v>
      </c>
      <c r="K1502" s="11">
        <v>1.8</v>
      </c>
      <c r="L1502" s="11" t="s">
        <v>40</v>
      </c>
      <c r="M1502" s="11">
        <v>123</v>
      </c>
      <c r="N1502" s="25"/>
      <c r="AJ1502" s="12">
        <f t="shared" si="77"/>
        <v>0</v>
      </c>
      <c r="AK1502" s="12">
        <f t="shared" si="76"/>
        <v>0</v>
      </c>
    </row>
    <row r="1503" spans="1:37" ht="48" x14ac:dyDescent="0.3">
      <c r="A1503">
        <v>1503</v>
      </c>
      <c r="B1503" s="21" t="s">
        <v>168</v>
      </c>
      <c r="C1503" s="9" t="s">
        <v>2426</v>
      </c>
      <c r="D1503" s="8" t="s">
        <v>2201</v>
      </c>
      <c r="F1503" s="19" t="s">
        <v>2365</v>
      </c>
      <c r="I1503" s="8" t="s">
        <v>39</v>
      </c>
      <c r="J1503" s="11">
        <v>1.8</v>
      </c>
      <c r="K1503" s="11">
        <v>1.8</v>
      </c>
      <c r="L1503" s="11" t="s">
        <v>40</v>
      </c>
      <c r="M1503" s="11">
        <v>134</v>
      </c>
      <c r="N1503" s="25"/>
      <c r="AJ1503" s="12">
        <f t="shared" si="77"/>
        <v>0</v>
      </c>
      <c r="AK1503" s="12">
        <f t="shared" si="76"/>
        <v>0</v>
      </c>
    </row>
    <row r="1504" spans="1:37" ht="36" x14ac:dyDescent="0.3">
      <c r="A1504">
        <v>1504</v>
      </c>
      <c r="B1504" s="21" t="s">
        <v>168</v>
      </c>
      <c r="C1504" s="9" t="s">
        <v>2427</v>
      </c>
      <c r="D1504" s="8" t="s">
        <v>2201</v>
      </c>
      <c r="F1504" s="19" t="s">
        <v>2367</v>
      </c>
      <c r="I1504" s="8" t="s">
        <v>39</v>
      </c>
      <c r="J1504" s="11">
        <v>1.8</v>
      </c>
      <c r="K1504" s="11">
        <v>1.8</v>
      </c>
      <c r="L1504" s="11" t="s">
        <v>40</v>
      </c>
      <c r="M1504" s="17">
        <v>22.875</v>
      </c>
      <c r="N1504" s="25"/>
      <c r="AJ1504" s="12">
        <f t="shared" si="77"/>
        <v>0</v>
      </c>
      <c r="AK1504" s="12">
        <f t="shared" si="76"/>
        <v>0</v>
      </c>
    </row>
    <row r="1505" spans="1:37" ht="60" x14ac:dyDescent="0.3">
      <c r="A1505">
        <v>1505</v>
      </c>
      <c r="B1505" s="21" t="s">
        <v>168</v>
      </c>
      <c r="C1505" s="9" t="s">
        <v>2428</v>
      </c>
      <c r="D1505" s="8" t="s">
        <v>2201</v>
      </c>
      <c r="F1505" s="19" t="s">
        <v>2369</v>
      </c>
      <c r="I1505" s="8" t="s">
        <v>39</v>
      </c>
      <c r="J1505" s="11">
        <v>1.8</v>
      </c>
      <c r="K1505" s="11">
        <v>1.8</v>
      </c>
      <c r="L1505" s="11" t="s">
        <v>40</v>
      </c>
      <c r="N1505" s="25"/>
      <c r="AJ1505" s="12">
        <f t="shared" si="77"/>
        <v>0</v>
      </c>
      <c r="AK1505" s="12">
        <f t="shared" si="76"/>
        <v>0</v>
      </c>
    </row>
    <row r="1506" spans="1:37" ht="72" x14ac:dyDescent="0.3">
      <c r="A1506">
        <v>1506</v>
      </c>
      <c r="B1506" s="21"/>
      <c r="C1506" s="9" t="s">
        <v>2429</v>
      </c>
      <c r="D1506" s="8" t="s">
        <v>2201</v>
      </c>
      <c r="F1506" s="19" t="s">
        <v>2371</v>
      </c>
      <c r="I1506" s="8" t="s">
        <v>39</v>
      </c>
      <c r="J1506" s="11">
        <v>1.8</v>
      </c>
      <c r="K1506" s="11">
        <v>1.8</v>
      </c>
      <c r="L1506" s="11" t="s">
        <v>40</v>
      </c>
      <c r="N1506" s="25"/>
      <c r="AJ1506" s="12">
        <f t="shared" si="77"/>
        <v>0</v>
      </c>
      <c r="AK1506" s="12">
        <f t="shared" si="76"/>
        <v>0</v>
      </c>
    </row>
    <row r="1507" spans="1:37" ht="36" x14ac:dyDescent="0.3">
      <c r="A1507">
        <v>1507</v>
      </c>
      <c r="B1507" s="20"/>
      <c r="C1507" s="4" t="s">
        <v>2430</v>
      </c>
      <c r="D1507" s="3" t="s">
        <v>2201</v>
      </c>
      <c r="E1507" s="3"/>
      <c r="F1507" s="18" t="s">
        <v>2363</v>
      </c>
      <c r="I1507" s="3" t="s">
        <v>39</v>
      </c>
      <c r="J1507" s="6">
        <v>1.9</v>
      </c>
      <c r="K1507" s="6">
        <v>1.9</v>
      </c>
      <c r="L1507" s="6" t="s">
        <v>40</v>
      </c>
      <c r="M1507" s="6">
        <v>128</v>
      </c>
      <c r="N1507" s="24">
        <v>8</v>
      </c>
      <c r="O1507" s="6">
        <v>7.5</v>
      </c>
      <c r="AJ1507" s="12">
        <f t="shared" si="77"/>
        <v>0</v>
      </c>
      <c r="AK1507" s="12">
        <f t="shared" si="76"/>
        <v>0</v>
      </c>
    </row>
    <row r="1508" spans="1:37" ht="72" x14ac:dyDescent="0.3">
      <c r="A1508">
        <v>1508</v>
      </c>
      <c r="B1508" s="21"/>
      <c r="C1508" s="9" t="s">
        <v>2431</v>
      </c>
      <c r="D1508" s="8" t="s">
        <v>2201</v>
      </c>
      <c r="F1508" s="19" t="s">
        <v>2374</v>
      </c>
      <c r="I1508" s="8" t="s">
        <v>39</v>
      </c>
      <c r="J1508" s="11">
        <v>1.9</v>
      </c>
      <c r="K1508" s="11">
        <v>1.9</v>
      </c>
      <c r="L1508" s="11" t="s">
        <v>40</v>
      </c>
      <c r="M1508" s="11">
        <v>141</v>
      </c>
      <c r="N1508" s="25"/>
      <c r="AJ1508" s="12">
        <f t="shared" si="77"/>
        <v>0</v>
      </c>
      <c r="AK1508" s="12">
        <f t="shared" si="76"/>
        <v>0</v>
      </c>
    </row>
    <row r="1509" spans="1:37" ht="60" x14ac:dyDescent="0.3">
      <c r="A1509">
        <v>1509</v>
      </c>
      <c r="B1509" s="21"/>
      <c r="C1509" s="9" t="s">
        <v>2432</v>
      </c>
      <c r="D1509" s="8" t="s">
        <v>2201</v>
      </c>
      <c r="F1509" s="19" t="s">
        <v>2376</v>
      </c>
      <c r="I1509" s="8" t="s">
        <v>39</v>
      </c>
      <c r="J1509" s="11">
        <v>1.9</v>
      </c>
      <c r="K1509" s="11">
        <v>1.9</v>
      </c>
      <c r="L1509" s="11" t="s">
        <v>40</v>
      </c>
      <c r="M1509" s="11">
        <v>129</v>
      </c>
      <c r="N1509" s="25"/>
      <c r="AJ1509" s="12">
        <f t="shared" si="77"/>
        <v>0</v>
      </c>
      <c r="AK1509" s="12">
        <f t="shared" si="76"/>
        <v>0</v>
      </c>
    </row>
    <row r="1510" spans="1:37" ht="48" x14ac:dyDescent="0.3">
      <c r="A1510">
        <v>1510</v>
      </c>
      <c r="B1510" s="21"/>
      <c r="C1510" s="9" t="s">
        <v>2433</v>
      </c>
      <c r="D1510" s="8" t="s">
        <v>2201</v>
      </c>
      <c r="F1510" s="19" t="s">
        <v>2365</v>
      </c>
      <c r="I1510" s="8" t="s">
        <v>39</v>
      </c>
      <c r="J1510" s="11">
        <v>1.9</v>
      </c>
      <c r="K1510" s="11">
        <v>1.9</v>
      </c>
      <c r="L1510" s="11" t="s">
        <v>40</v>
      </c>
      <c r="M1510" s="11">
        <v>140</v>
      </c>
      <c r="N1510" s="25"/>
      <c r="AJ1510" s="12">
        <f t="shared" si="77"/>
        <v>0</v>
      </c>
      <c r="AK1510" s="12">
        <f t="shared" si="76"/>
        <v>0</v>
      </c>
    </row>
    <row r="1511" spans="1:37" ht="36" x14ac:dyDescent="0.3">
      <c r="A1511">
        <v>1511</v>
      </c>
      <c r="B1511" s="21"/>
      <c r="C1511" s="9" t="s">
        <v>2434</v>
      </c>
      <c r="D1511" s="8" t="s">
        <v>2201</v>
      </c>
      <c r="F1511" s="19" t="s">
        <v>2367</v>
      </c>
      <c r="I1511" s="8" t="s">
        <v>39</v>
      </c>
      <c r="J1511" s="11">
        <v>1.9</v>
      </c>
      <c r="K1511" s="11">
        <v>1.9</v>
      </c>
      <c r="L1511" s="11" t="s">
        <v>40</v>
      </c>
      <c r="M1511" s="17">
        <v>24</v>
      </c>
      <c r="N1511" s="25"/>
      <c r="AJ1511" s="12">
        <f t="shared" si="77"/>
        <v>0</v>
      </c>
      <c r="AK1511" s="12">
        <f t="shared" si="76"/>
        <v>0</v>
      </c>
    </row>
    <row r="1512" spans="1:37" ht="60" x14ac:dyDescent="0.3">
      <c r="A1512">
        <v>1512</v>
      </c>
      <c r="B1512" s="21"/>
      <c r="C1512" s="9" t="s">
        <v>2435</v>
      </c>
      <c r="D1512" s="8" t="s">
        <v>2201</v>
      </c>
      <c r="F1512" s="19" t="s">
        <v>2369</v>
      </c>
      <c r="I1512" s="8" t="s">
        <v>39</v>
      </c>
      <c r="J1512" s="11">
        <v>1.9</v>
      </c>
      <c r="K1512" s="11">
        <v>1.9</v>
      </c>
      <c r="L1512" s="11" t="s">
        <v>40</v>
      </c>
      <c r="N1512" s="25"/>
      <c r="AJ1512" s="12">
        <f t="shared" si="77"/>
        <v>0</v>
      </c>
      <c r="AK1512" s="12">
        <f t="shared" si="76"/>
        <v>0</v>
      </c>
    </row>
    <row r="1513" spans="1:37" ht="72" x14ac:dyDescent="0.3">
      <c r="A1513">
        <v>1513</v>
      </c>
      <c r="B1513" s="21"/>
      <c r="C1513" s="9" t="s">
        <v>2436</v>
      </c>
      <c r="D1513" s="8" t="s">
        <v>2201</v>
      </c>
      <c r="F1513" s="19" t="s">
        <v>2371</v>
      </c>
      <c r="I1513" s="8" t="s">
        <v>39</v>
      </c>
      <c r="J1513" s="11">
        <v>1.9</v>
      </c>
      <c r="K1513" s="11">
        <v>1.9</v>
      </c>
      <c r="L1513" s="11" t="s">
        <v>40</v>
      </c>
      <c r="N1513" s="25"/>
      <c r="AJ1513" s="12">
        <f t="shared" si="77"/>
        <v>0</v>
      </c>
      <c r="AK1513" s="12">
        <f t="shared" si="76"/>
        <v>0</v>
      </c>
    </row>
    <row r="1514" spans="1:37" ht="36" x14ac:dyDescent="0.3">
      <c r="A1514">
        <v>1514</v>
      </c>
      <c r="B1514" s="20" t="s">
        <v>168</v>
      </c>
      <c r="C1514" s="4" t="s">
        <v>2437</v>
      </c>
      <c r="D1514" s="3" t="s">
        <v>2201</v>
      </c>
      <c r="E1514" s="3"/>
      <c r="F1514" s="18" t="s">
        <v>2363</v>
      </c>
      <c r="I1514" s="3" t="s">
        <v>39</v>
      </c>
      <c r="J1514" s="6">
        <v>2</v>
      </c>
      <c r="K1514" s="6">
        <v>2</v>
      </c>
      <c r="L1514" s="6" t="s">
        <v>40</v>
      </c>
      <c r="M1514" s="6">
        <v>135</v>
      </c>
      <c r="N1514" s="24">
        <v>8.4375</v>
      </c>
      <c r="O1514" s="6">
        <v>4.640625</v>
      </c>
      <c r="AJ1514" s="12">
        <f t="shared" si="77"/>
        <v>0</v>
      </c>
      <c r="AK1514" s="12">
        <f t="shared" si="76"/>
        <v>0</v>
      </c>
    </row>
    <row r="1515" spans="1:37" ht="72" x14ac:dyDescent="0.3">
      <c r="A1515">
        <v>1515</v>
      </c>
      <c r="B1515" s="21" t="s">
        <v>168</v>
      </c>
      <c r="C1515" s="9" t="s">
        <v>2438</v>
      </c>
      <c r="D1515" s="8" t="s">
        <v>2201</v>
      </c>
      <c r="F1515" s="19" t="s">
        <v>2374</v>
      </c>
      <c r="I1515" s="8" t="s">
        <v>39</v>
      </c>
      <c r="J1515" s="11">
        <v>2</v>
      </c>
      <c r="K1515" s="11">
        <v>2</v>
      </c>
      <c r="L1515" s="11" t="s">
        <v>40</v>
      </c>
      <c r="M1515" s="11">
        <v>150</v>
      </c>
      <c r="N1515" s="25"/>
      <c r="AJ1515" s="12">
        <f t="shared" si="77"/>
        <v>0</v>
      </c>
      <c r="AK1515" s="12">
        <f t="shared" si="76"/>
        <v>0</v>
      </c>
    </row>
    <row r="1516" spans="1:37" ht="60" x14ac:dyDescent="0.3">
      <c r="A1516">
        <v>1516</v>
      </c>
      <c r="B1516" s="21" t="s">
        <v>168</v>
      </c>
      <c r="C1516" s="9" t="s">
        <v>2439</v>
      </c>
      <c r="D1516" s="8" t="s">
        <v>2201</v>
      </c>
      <c r="F1516" s="19" t="s">
        <v>2376</v>
      </c>
      <c r="I1516" s="8" t="s">
        <v>39</v>
      </c>
      <c r="J1516" s="11">
        <v>2</v>
      </c>
      <c r="K1516" s="11">
        <v>2</v>
      </c>
      <c r="L1516" s="11" t="s">
        <v>40</v>
      </c>
      <c r="M1516" s="11">
        <v>138</v>
      </c>
      <c r="N1516" s="25"/>
      <c r="AJ1516" s="12">
        <f t="shared" si="77"/>
        <v>0</v>
      </c>
      <c r="AK1516" s="12">
        <f t="shared" si="76"/>
        <v>0</v>
      </c>
    </row>
    <row r="1517" spans="1:37" ht="48" x14ac:dyDescent="0.3">
      <c r="A1517">
        <v>1517</v>
      </c>
      <c r="B1517" s="21" t="s">
        <v>168</v>
      </c>
      <c r="C1517" s="9" t="s">
        <v>2440</v>
      </c>
      <c r="D1517" s="8" t="s">
        <v>2201</v>
      </c>
      <c r="F1517" s="19" t="s">
        <v>2365</v>
      </c>
      <c r="I1517" s="8" t="s">
        <v>39</v>
      </c>
      <c r="J1517" s="11">
        <v>2</v>
      </c>
      <c r="K1517" s="11">
        <v>2</v>
      </c>
      <c r="L1517" s="11" t="s">
        <v>40</v>
      </c>
      <c r="M1517" s="11">
        <v>147</v>
      </c>
      <c r="N1517" s="25"/>
      <c r="AJ1517" s="12">
        <f t="shared" si="77"/>
        <v>0</v>
      </c>
      <c r="AK1517" s="12">
        <f t="shared" si="76"/>
        <v>0</v>
      </c>
    </row>
    <row r="1518" spans="1:37" ht="36" x14ac:dyDescent="0.3">
      <c r="A1518">
        <v>1518</v>
      </c>
      <c r="B1518" s="21" t="s">
        <v>168</v>
      </c>
      <c r="C1518" s="9" t="s">
        <v>2441</v>
      </c>
      <c r="D1518" s="8" t="s">
        <v>2201</v>
      </c>
      <c r="F1518" s="19" t="s">
        <v>2367</v>
      </c>
      <c r="I1518" s="8" t="s">
        <v>39</v>
      </c>
      <c r="J1518" s="11">
        <v>2</v>
      </c>
      <c r="K1518" s="11">
        <v>2</v>
      </c>
      <c r="L1518" s="11" t="s">
        <v>40</v>
      </c>
      <c r="M1518" s="17">
        <v>25.3125</v>
      </c>
      <c r="N1518" s="25"/>
      <c r="AJ1518" s="12">
        <f t="shared" si="77"/>
        <v>0</v>
      </c>
      <c r="AK1518" s="12">
        <f t="shared" si="76"/>
        <v>0</v>
      </c>
    </row>
    <row r="1519" spans="1:37" ht="60" x14ac:dyDescent="0.3">
      <c r="A1519">
        <v>1519</v>
      </c>
      <c r="B1519" s="21" t="s">
        <v>168</v>
      </c>
      <c r="C1519" s="9" t="s">
        <v>2442</v>
      </c>
      <c r="D1519" s="8" t="s">
        <v>2201</v>
      </c>
      <c r="F1519" s="19" t="s">
        <v>2369</v>
      </c>
      <c r="I1519" s="8" t="s">
        <v>39</v>
      </c>
      <c r="J1519" s="11">
        <v>2</v>
      </c>
      <c r="K1519" s="11">
        <v>2</v>
      </c>
      <c r="L1519" s="11" t="s">
        <v>40</v>
      </c>
      <c r="N1519" s="25"/>
      <c r="AJ1519" s="12">
        <f t="shared" si="77"/>
        <v>0</v>
      </c>
      <c r="AK1519" s="12">
        <f t="shared" si="76"/>
        <v>0</v>
      </c>
    </row>
    <row r="1520" spans="1:37" ht="72" x14ac:dyDescent="0.3">
      <c r="A1520">
        <v>1520</v>
      </c>
      <c r="B1520" s="21"/>
      <c r="C1520" s="9" t="s">
        <v>2443</v>
      </c>
      <c r="D1520" s="8" t="s">
        <v>2201</v>
      </c>
      <c r="F1520" s="19" t="s">
        <v>2371</v>
      </c>
      <c r="I1520" s="8" t="s">
        <v>39</v>
      </c>
      <c r="J1520" s="11">
        <v>2</v>
      </c>
      <c r="K1520" s="11">
        <v>2</v>
      </c>
      <c r="L1520" s="11" t="s">
        <v>40</v>
      </c>
      <c r="N1520" s="25"/>
      <c r="AJ1520" s="12">
        <f t="shared" si="77"/>
        <v>0</v>
      </c>
      <c r="AK1520" s="12">
        <f t="shared" si="76"/>
        <v>0</v>
      </c>
    </row>
    <row r="1521" spans="1:37" ht="36" x14ac:dyDescent="0.3">
      <c r="A1521">
        <v>1521</v>
      </c>
      <c r="B1521" s="20"/>
      <c r="C1521" s="4" t="s">
        <v>2444</v>
      </c>
      <c r="D1521" s="3" t="s">
        <v>2201</v>
      </c>
      <c r="E1521" s="3"/>
      <c r="F1521" s="18" t="s">
        <v>2363</v>
      </c>
      <c r="I1521" s="3" t="s">
        <v>39</v>
      </c>
      <c r="J1521" s="6">
        <v>2.4</v>
      </c>
      <c r="K1521" s="6">
        <v>2.4</v>
      </c>
      <c r="L1521" s="6" t="s">
        <v>40</v>
      </c>
      <c r="M1521" s="6">
        <v>162</v>
      </c>
      <c r="N1521" s="24">
        <v>10.125</v>
      </c>
      <c r="O1521" s="6">
        <v>5.5687499999999996</v>
      </c>
      <c r="AJ1521" s="12">
        <f t="shared" si="77"/>
        <v>0</v>
      </c>
      <c r="AK1521" s="12">
        <f t="shared" si="76"/>
        <v>0</v>
      </c>
    </row>
    <row r="1522" spans="1:37" ht="72" x14ac:dyDescent="0.3">
      <c r="A1522">
        <v>1522</v>
      </c>
      <c r="B1522" s="21"/>
      <c r="C1522" s="9" t="s">
        <v>2445</v>
      </c>
      <c r="D1522" s="8" t="s">
        <v>2201</v>
      </c>
      <c r="F1522" s="19" t="s">
        <v>2374</v>
      </c>
      <c r="I1522" s="8" t="s">
        <v>39</v>
      </c>
      <c r="J1522" s="11">
        <v>2.4</v>
      </c>
      <c r="K1522" s="11">
        <v>2.4</v>
      </c>
      <c r="L1522" s="11" t="s">
        <v>40</v>
      </c>
      <c r="M1522" s="11">
        <v>177</v>
      </c>
      <c r="N1522" s="25"/>
      <c r="AJ1522" s="12">
        <f t="shared" si="77"/>
        <v>0</v>
      </c>
      <c r="AK1522" s="12">
        <f t="shared" si="76"/>
        <v>0</v>
      </c>
    </row>
    <row r="1523" spans="1:37" ht="60" x14ac:dyDescent="0.3">
      <c r="A1523">
        <v>1523</v>
      </c>
      <c r="B1523" s="21"/>
      <c r="C1523" s="9" t="s">
        <v>2446</v>
      </c>
      <c r="D1523" s="8" t="s">
        <v>2201</v>
      </c>
      <c r="F1523" s="19" t="s">
        <v>2376</v>
      </c>
      <c r="I1523" s="8" t="s">
        <v>39</v>
      </c>
      <c r="J1523" s="11">
        <v>2.4</v>
      </c>
      <c r="K1523" s="11">
        <v>2.4</v>
      </c>
      <c r="L1523" s="11" t="s">
        <v>40</v>
      </c>
      <c r="M1523" s="11">
        <v>165</v>
      </c>
      <c r="N1523" s="25"/>
      <c r="AJ1523" s="12">
        <f t="shared" si="77"/>
        <v>0</v>
      </c>
      <c r="AK1523" s="12">
        <f t="shared" si="76"/>
        <v>0</v>
      </c>
    </row>
    <row r="1524" spans="1:37" ht="48" x14ac:dyDescent="0.3">
      <c r="A1524">
        <v>1524</v>
      </c>
      <c r="B1524" s="21"/>
      <c r="C1524" s="9" t="s">
        <v>2447</v>
      </c>
      <c r="D1524" s="8" t="s">
        <v>2201</v>
      </c>
      <c r="F1524" s="19" t="s">
        <v>2365</v>
      </c>
      <c r="I1524" s="8" t="s">
        <v>39</v>
      </c>
      <c r="J1524" s="11">
        <v>2.4</v>
      </c>
      <c r="K1524" s="11">
        <v>2.4</v>
      </c>
      <c r="L1524" s="11" t="s">
        <v>40</v>
      </c>
      <c r="M1524" s="11">
        <v>174</v>
      </c>
      <c r="N1524" s="25"/>
      <c r="AJ1524" s="12">
        <f t="shared" si="77"/>
        <v>0</v>
      </c>
      <c r="AK1524" s="12">
        <f t="shared" si="76"/>
        <v>0</v>
      </c>
    </row>
    <row r="1525" spans="1:37" ht="36" x14ac:dyDescent="0.3">
      <c r="A1525">
        <v>1525</v>
      </c>
      <c r="B1525" s="21"/>
      <c r="C1525" s="9" t="s">
        <v>2448</v>
      </c>
      <c r="D1525" s="8" t="s">
        <v>2201</v>
      </c>
      <c r="F1525" s="19" t="s">
        <v>2367</v>
      </c>
      <c r="I1525" s="8" t="s">
        <v>39</v>
      </c>
      <c r="J1525" s="11">
        <v>2.4</v>
      </c>
      <c r="K1525" s="11">
        <v>2.4</v>
      </c>
      <c r="L1525" s="11" t="s">
        <v>40</v>
      </c>
      <c r="M1525" s="17">
        <v>30.375</v>
      </c>
      <c r="N1525" s="25"/>
      <c r="AJ1525" s="12">
        <f t="shared" si="77"/>
        <v>0</v>
      </c>
      <c r="AK1525" s="12">
        <f t="shared" si="76"/>
        <v>0</v>
      </c>
    </row>
    <row r="1526" spans="1:37" ht="60" x14ac:dyDescent="0.3">
      <c r="A1526">
        <v>1526</v>
      </c>
      <c r="B1526" s="21"/>
      <c r="C1526" s="9" t="s">
        <v>2449</v>
      </c>
      <c r="D1526" s="8" t="s">
        <v>2201</v>
      </c>
      <c r="F1526" s="19" t="s">
        <v>2369</v>
      </c>
      <c r="I1526" s="8" t="s">
        <v>39</v>
      </c>
      <c r="J1526" s="11">
        <v>2.4</v>
      </c>
      <c r="K1526" s="11">
        <v>2.4</v>
      </c>
      <c r="L1526" s="11" t="s">
        <v>40</v>
      </c>
      <c r="N1526" s="25"/>
      <c r="AJ1526" s="12">
        <f t="shared" si="77"/>
        <v>0</v>
      </c>
      <c r="AK1526" s="12">
        <f t="shared" si="76"/>
        <v>0</v>
      </c>
    </row>
    <row r="1527" spans="1:37" ht="72" x14ac:dyDescent="0.3">
      <c r="A1527">
        <v>1527</v>
      </c>
      <c r="B1527" s="21"/>
      <c r="C1527" s="9" t="s">
        <v>2450</v>
      </c>
      <c r="D1527" s="8" t="s">
        <v>2201</v>
      </c>
      <c r="F1527" s="19" t="s">
        <v>2371</v>
      </c>
      <c r="I1527" s="8" t="s">
        <v>39</v>
      </c>
      <c r="J1527" s="11">
        <v>2.4</v>
      </c>
      <c r="K1527" s="11">
        <v>2.4</v>
      </c>
      <c r="L1527" s="11" t="s">
        <v>40</v>
      </c>
      <c r="N1527" s="25"/>
      <c r="AJ1527" s="12">
        <f t="shared" si="77"/>
        <v>0</v>
      </c>
      <c r="AK1527" s="12">
        <f t="shared" si="76"/>
        <v>0</v>
      </c>
    </row>
    <row r="1528" spans="1:37" ht="36" x14ac:dyDescent="0.3">
      <c r="A1528">
        <v>1528</v>
      </c>
      <c r="B1528" s="20"/>
      <c r="C1528" s="4" t="s">
        <v>2451</v>
      </c>
      <c r="D1528" s="3" t="s">
        <v>2201</v>
      </c>
      <c r="E1528" s="3"/>
      <c r="F1528" s="18" t="s">
        <v>2363</v>
      </c>
      <c r="I1528" s="3" t="s">
        <v>39</v>
      </c>
      <c r="J1528" s="6">
        <v>2.8</v>
      </c>
      <c r="K1528" s="6">
        <v>2.8</v>
      </c>
      <c r="L1528" s="6" t="s">
        <v>40</v>
      </c>
      <c r="M1528" s="6">
        <v>190</v>
      </c>
      <c r="N1528" s="24">
        <v>11.875</v>
      </c>
      <c r="O1528" s="6">
        <v>12</v>
      </c>
      <c r="AJ1528" s="12">
        <f t="shared" si="77"/>
        <v>0</v>
      </c>
      <c r="AK1528" s="12">
        <f t="shared" si="76"/>
        <v>0</v>
      </c>
    </row>
    <row r="1529" spans="1:37" ht="72" x14ac:dyDescent="0.3">
      <c r="A1529">
        <v>1529</v>
      </c>
      <c r="B1529" s="21"/>
      <c r="C1529" s="9" t="s">
        <v>2452</v>
      </c>
      <c r="D1529" s="8" t="s">
        <v>2201</v>
      </c>
      <c r="F1529" s="19" t="s">
        <v>2374</v>
      </c>
      <c r="I1529" s="8" t="s">
        <v>39</v>
      </c>
      <c r="J1529" s="11">
        <v>2.8</v>
      </c>
      <c r="K1529" s="11">
        <v>2.8</v>
      </c>
      <c r="L1529" s="11" t="s">
        <v>40</v>
      </c>
      <c r="M1529" s="11">
        <v>205</v>
      </c>
      <c r="N1529" s="25"/>
      <c r="AJ1529" s="12">
        <f t="shared" si="77"/>
        <v>0</v>
      </c>
      <c r="AK1529" s="12">
        <f t="shared" si="76"/>
        <v>0</v>
      </c>
    </row>
    <row r="1530" spans="1:37" ht="60" x14ac:dyDescent="0.3">
      <c r="A1530">
        <v>1530</v>
      </c>
      <c r="B1530" s="21"/>
      <c r="C1530" s="9" t="s">
        <v>2453</v>
      </c>
      <c r="D1530" s="8" t="s">
        <v>2201</v>
      </c>
      <c r="F1530" s="19" t="s">
        <v>2376</v>
      </c>
      <c r="I1530" s="8" t="s">
        <v>39</v>
      </c>
      <c r="J1530" s="11">
        <v>2.8</v>
      </c>
      <c r="K1530" s="11">
        <v>2.8</v>
      </c>
      <c r="L1530" s="11" t="s">
        <v>40</v>
      </c>
      <c r="M1530" s="11">
        <v>193</v>
      </c>
      <c r="N1530" s="25"/>
      <c r="AJ1530" s="12">
        <f t="shared" si="77"/>
        <v>0</v>
      </c>
      <c r="AK1530" s="12">
        <f t="shared" si="76"/>
        <v>0</v>
      </c>
    </row>
    <row r="1531" spans="1:37" ht="48" x14ac:dyDescent="0.3">
      <c r="A1531">
        <v>1531</v>
      </c>
      <c r="B1531" s="21"/>
      <c r="C1531" s="9" t="s">
        <v>2454</v>
      </c>
      <c r="D1531" s="8" t="s">
        <v>2201</v>
      </c>
      <c r="F1531" s="19" t="s">
        <v>2365</v>
      </c>
      <c r="I1531" s="8" t="s">
        <v>39</v>
      </c>
      <c r="J1531" s="11">
        <v>2.8</v>
      </c>
      <c r="K1531" s="11">
        <v>2.8</v>
      </c>
      <c r="L1531" s="11" t="s">
        <v>40</v>
      </c>
      <c r="M1531" s="11">
        <v>202</v>
      </c>
      <c r="N1531" s="25"/>
      <c r="AJ1531" s="12">
        <f t="shared" si="77"/>
        <v>0</v>
      </c>
      <c r="AK1531" s="12">
        <f t="shared" si="76"/>
        <v>0</v>
      </c>
    </row>
    <row r="1532" spans="1:37" ht="36" x14ac:dyDescent="0.3">
      <c r="A1532">
        <v>1532</v>
      </c>
      <c r="B1532" s="21"/>
      <c r="C1532" s="9" t="s">
        <v>2455</v>
      </c>
      <c r="D1532" s="8" t="s">
        <v>2201</v>
      </c>
      <c r="F1532" s="19" t="s">
        <v>2367</v>
      </c>
      <c r="I1532" s="8" t="s">
        <v>39</v>
      </c>
      <c r="J1532" s="11">
        <v>2.8</v>
      </c>
      <c r="K1532" s="11">
        <v>2.8</v>
      </c>
      <c r="L1532" s="11" t="s">
        <v>40</v>
      </c>
      <c r="M1532" s="17">
        <v>35.625</v>
      </c>
      <c r="N1532" s="25"/>
      <c r="AJ1532" s="12">
        <f t="shared" si="77"/>
        <v>0</v>
      </c>
      <c r="AK1532" s="12">
        <f t="shared" si="76"/>
        <v>0</v>
      </c>
    </row>
    <row r="1533" spans="1:37" ht="60" x14ac:dyDescent="0.3">
      <c r="A1533">
        <v>1533</v>
      </c>
      <c r="B1533" s="21"/>
      <c r="C1533" s="9" t="s">
        <v>2456</v>
      </c>
      <c r="D1533" s="8" t="s">
        <v>2201</v>
      </c>
      <c r="F1533" s="19" t="s">
        <v>2369</v>
      </c>
      <c r="I1533" s="8" t="s">
        <v>39</v>
      </c>
      <c r="J1533" s="11">
        <v>2.8</v>
      </c>
      <c r="K1533" s="11">
        <v>2.8</v>
      </c>
      <c r="L1533" s="11" t="s">
        <v>40</v>
      </c>
      <c r="N1533" s="25"/>
      <c r="AJ1533" s="12">
        <f t="shared" si="77"/>
        <v>0</v>
      </c>
      <c r="AK1533" s="12">
        <f t="shared" si="76"/>
        <v>0</v>
      </c>
    </row>
    <row r="1534" spans="1:37" ht="72" x14ac:dyDescent="0.3">
      <c r="A1534">
        <v>1534</v>
      </c>
      <c r="B1534" s="21"/>
      <c r="C1534" s="9" t="s">
        <v>2457</v>
      </c>
      <c r="D1534" s="8" t="s">
        <v>2201</v>
      </c>
      <c r="F1534" s="19" t="s">
        <v>2371</v>
      </c>
      <c r="I1534" s="8" t="s">
        <v>39</v>
      </c>
      <c r="J1534" s="11">
        <v>2.8</v>
      </c>
      <c r="K1534" s="11">
        <v>2.8</v>
      </c>
      <c r="L1534" s="11" t="s">
        <v>40</v>
      </c>
      <c r="N1534" s="25"/>
      <c r="AJ1534" s="12">
        <f t="shared" si="77"/>
        <v>0</v>
      </c>
      <c r="AK1534" s="12">
        <f t="shared" ref="AK1534:AK1597" si="78">AJ1534*AM1534</f>
        <v>0</v>
      </c>
    </row>
    <row r="1535" spans="1:37" ht="36" x14ac:dyDescent="0.3">
      <c r="A1535">
        <v>1535</v>
      </c>
      <c r="B1535" s="20" t="s">
        <v>168</v>
      </c>
      <c r="C1535" s="4" t="s">
        <v>2458</v>
      </c>
      <c r="D1535" s="3" t="s">
        <v>2201</v>
      </c>
      <c r="E1535" s="3"/>
      <c r="F1535" s="18" t="s">
        <v>2363</v>
      </c>
      <c r="I1535" s="3" t="s">
        <v>39</v>
      </c>
      <c r="J1535" s="6">
        <v>3</v>
      </c>
      <c r="K1535" s="6">
        <v>3</v>
      </c>
      <c r="L1535" s="6" t="s">
        <v>40</v>
      </c>
      <c r="M1535" s="6">
        <v>203</v>
      </c>
      <c r="N1535" s="24">
        <v>12.6875</v>
      </c>
      <c r="O1535" s="6">
        <v>6.9781250000000004</v>
      </c>
      <c r="AJ1535" s="12">
        <f t="shared" si="77"/>
        <v>0</v>
      </c>
      <c r="AK1535" s="12">
        <f t="shared" si="78"/>
        <v>0</v>
      </c>
    </row>
    <row r="1536" spans="1:37" ht="72" x14ac:dyDescent="0.3">
      <c r="A1536">
        <v>1536</v>
      </c>
      <c r="B1536" s="21" t="s">
        <v>168</v>
      </c>
      <c r="C1536" s="9" t="s">
        <v>2459</v>
      </c>
      <c r="D1536" s="8" t="s">
        <v>2201</v>
      </c>
      <c r="F1536" s="19" t="s">
        <v>2374</v>
      </c>
      <c r="I1536" s="8" t="s">
        <v>39</v>
      </c>
      <c r="J1536" s="11">
        <v>3</v>
      </c>
      <c r="K1536" s="11">
        <v>3</v>
      </c>
      <c r="L1536" s="11" t="s">
        <v>40</v>
      </c>
      <c r="M1536" s="11">
        <v>218</v>
      </c>
      <c r="N1536" s="25"/>
      <c r="AJ1536" s="12">
        <f t="shared" si="77"/>
        <v>0</v>
      </c>
      <c r="AK1536" s="12">
        <f t="shared" si="78"/>
        <v>0</v>
      </c>
    </row>
    <row r="1537" spans="1:37" ht="60" x14ac:dyDescent="0.3">
      <c r="A1537">
        <v>1537</v>
      </c>
      <c r="B1537" s="21" t="s">
        <v>168</v>
      </c>
      <c r="C1537" s="9" t="s">
        <v>2460</v>
      </c>
      <c r="D1537" s="8" t="s">
        <v>2201</v>
      </c>
      <c r="F1537" s="19" t="s">
        <v>2376</v>
      </c>
      <c r="I1537" s="8" t="s">
        <v>39</v>
      </c>
      <c r="J1537" s="11">
        <v>3</v>
      </c>
      <c r="K1537" s="11">
        <v>3</v>
      </c>
      <c r="L1537" s="11" t="s">
        <v>40</v>
      </c>
      <c r="M1537" s="11">
        <v>206</v>
      </c>
      <c r="N1537" s="25"/>
      <c r="AJ1537" s="12">
        <f t="shared" si="77"/>
        <v>0</v>
      </c>
      <c r="AK1537" s="12">
        <f t="shared" si="78"/>
        <v>0</v>
      </c>
    </row>
    <row r="1538" spans="1:37" ht="48" x14ac:dyDescent="0.3">
      <c r="A1538">
        <v>1538</v>
      </c>
      <c r="B1538" s="21" t="s">
        <v>168</v>
      </c>
      <c r="C1538" s="9" t="s">
        <v>2461</v>
      </c>
      <c r="D1538" s="8" t="s">
        <v>2201</v>
      </c>
      <c r="F1538" s="19" t="s">
        <v>2365</v>
      </c>
      <c r="I1538" s="8" t="s">
        <v>39</v>
      </c>
      <c r="J1538" s="11">
        <v>3</v>
      </c>
      <c r="K1538" s="11">
        <v>3</v>
      </c>
      <c r="L1538" s="11" t="s">
        <v>40</v>
      </c>
      <c r="M1538" s="11">
        <v>215</v>
      </c>
      <c r="N1538" s="25"/>
      <c r="AJ1538" s="12">
        <f t="shared" si="77"/>
        <v>0</v>
      </c>
      <c r="AK1538" s="12">
        <f t="shared" si="78"/>
        <v>0</v>
      </c>
    </row>
    <row r="1539" spans="1:37" ht="36" x14ac:dyDescent="0.3">
      <c r="A1539">
        <v>1539</v>
      </c>
      <c r="B1539" s="21" t="s">
        <v>168</v>
      </c>
      <c r="C1539" s="9" t="s">
        <v>2462</v>
      </c>
      <c r="D1539" s="8" t="s">
        <v>2201</v>
      </c>
      <c r="F1539" s="19" t="s">
        <v>2367</v>
      </c>
      <c r="I1539" s="8" t="s">
        <v>39</v>
      </c>
      <c r="J1539" s="11">
        <v>3</v>
      </c>
      <c r="K1539" s="11">
        <v>3</v>
      </c>
      <c r="L1539" s="11" t="s">
        <v>40</v>
      </c>
      <c r="M1539" s="17">
        <v>38.0625</v>
      </c>
      <c r="N1539" s="25"/>
      <c r="AJ1539" s="12">
        <f t="shared" ref="AJ1539" si="79">AU1539*$O$2</f>
        <v>0</v>
      </c>
      <c r="AK1539" s="12">
        <f t="shared" si="78"/>
        <v>0</v>
      </c>
    </row>
    <row r="1540" spans="1:37" ht="60" x14ac:dyDescent="0.3">
      <c r="A1540">
        <v>1540</v>
      </c>
      <c r="B1540" s="21" t="s">
        <v>168</v>
      </c>
      <c r="C1540" s="9" t="s">
        <v>2463</v>
      </c>
      <c r="D1540" s="8" t="s">
        <v>2201</v>
      </c>
      <c r="F1540" s="19" t="s">
        <v>2369</v>
      </c>
      <c r="I1540" s="8" t="s">
        <v>39</v>
      </c>
      <c r="J1540" s="11">
        <v>3</v>
      </c>
      <c r="K1540" s="11">
        <v>3</v>
      </c>
      <c r="L1540" s="11" t="s">
        <v>40</v>
      </c>
      <c r="N1540" s="25"/>
      <c r="AJ1540" s="12">
        <v>2159.85</v>
      </c>
      <c r="AK1540" s="12">
        <f t="shared" si="78"/>
        <v>0</v>
      </c>
    </row>
    <row r="1541" spans="1:37" ht="72" x14ac:dyDescent="0.3">
      <c r="A1541">
        <v>1541</v>
      </c>
      <c r="B1541" s="21" t="s">
        <v>168</v>
      </c>
      <c r="C1541" s="9" t="s">
        <v>2464</v>
      </c>
      <c r="D1541" s="8" t="s">
        <v>2201</v>
      </c>
      <c r="F1541" s="19" t="s">
        <v>2371</v>
      </c>
      <c r="I1541" s="8" t="s">
        <v>39</v>
      </c>
      <c r="J1541" s="11">
        <v>3</v>
      </c>
      <c r="K1541" s="11">
        <v>3</v>
      </c>
      <c r="L1541" s="11" t="s">
        <v>40</v>
      </c>
      <c r="N1541" s="25"/>
      <c r="AJ1541" s="12">
        <v>2324.85</v>
      </c>
      <c r="AK1541" s="12">
        <f t="shared" si="78"/>
        <v>0</v>
      </c>
    </row>
    <row r="1542" spans="1:37" ht="48" x14ac:dyDescent="0.3">
      <c r="A1542">
        <v>1542</v>
      </c>
      <c r="B1542" s="20" t="s">
        <v>168</v>
      </c>
      <c r="C1542" s="4" t="s">
        <v>2465</v>
      </c>
      <c r="D1542" s="3" t="s">
        <v>2201</v>
      </c>
      <c r="E1542" s="3"/>
      <c r="F1542" s="18" t="s">
        <v>2466</v>
      </c>
      <c r="I1542" s="3" t="s">
        <v>39</v>
      </c>
      <c r="J1542" s="6">
        <v>0.3</v>
      </c>
      <c r="K1542" s="6">
        <v>0.3</v>
      </c>
      <c r="L1542" s="6"/>
      <c r="M1542" s="6"/>
      <c r="N1542" s="24"/>
      <c r="O1542" s="6"/>
      <c r="AJ1542" s="12">
        <f t="shared" ref="AJ1542:AJ1592" si="80">AU1542*$O$2</f>
        <v>0</v>
      </c>
      <c r="AK1542" s="12">
        <f t="shared" si="78"/>
        <v>0</v>
      </c>
    </row>
    <row r="1543" spans="1:37" ht="48" x14ac:dyDescent="0.3">
      <c r="A1543">
        <v>1543</v>
      </c>
      <c r="B1543" s="21" t="s">
        <v>168</v>
      </c>
      <c r="C1543" s="9" t="s">
        <v>2467</v>
      </c>
      <c r="D1543" s="8" t="s">
        <v>2201</v>
      </c>
      <c r="F1543" s="19" t="s">
        <v>2468</v>
      </c>
      <c r="I1543" s="8" t="s">
        <v>39</v>
      </c>
      <c r="J1543" s="11">
        <v>0.3</v>
      </c>
      <c r="K1543" s="11">
        <v>0.3</v>
      </c>
      <c r="N1543" s="25"/>
      <c r="AJ1543" s="12">
        <f t="shared" si="80"/>
        <v>0</v>
      </c>
      <c r="AK1543" s="12">
        <f t="shared" si="78"/>
        <v>0</v>
      </c>
    </row>
    <row r="1544" spans="1:37" ht="48" x14ac:dyDescent="0.3">
      <c r="A1544">
        <v>1544</v>
      </c>
      <c r="B1544" s="20" t="s">
        <v>168</v>
      </c>
      <c r="C1544" s="4" t="s">
        <v>2469</v>
      </c>
      <c r="D1544" s="3" t="s">
        <v>2201</v>
      </c>
      <c r="E1544" s="3"/>
      <c r="F1544" s="18" t="s">
        <v>2466</v>
      </c>
      <c r="I1544" s="3" t="s">
        <v>39</v>
      </c>
      <c r="J1544" s="6">
        <v>0.5</v>
      </c>
      <c r="K1544" s="6">
        <v>0.5</v>
      </c>
      <c r="L1544" s="6"/>
      <c r="M1544" s="6"/>
      <c r="N1544" s="24"/>
      <c r="O1544" s="6"/>
      <c r="AJ1544" s="12">
        <f t="shared" si="80"/>
        <v>0</v>
      </c>
      <c r="AK1544" s="12">
        <f t="shared" si="78"/>
        <v>0</v>
      </c>
    </row>
    <row r="1545" spans="1:37" ht="48" x14ac:dyDescent="0.3">
      <c r="A1545">
        <v>1545</v>
      </c>
      <c r="B1545" s="21" t="s">
        <v>168</v>
      </c>
      <c r="C1545" s="9" t="s">
        <v>2470</v>
      </c>
      <c r="D1545" s="8" t="s">
        <v>2201</v>
      </c>
      <c r="F1545" s="19" t="s">
        <v>2468</v>
      </c>
      <c r="I1545" s="8" t="s">
        <v>39</v>
      </c>
      <c r="J1545" s="11">
        <v>0.5</v>
      </c>
      <c r="K1545" s="11">
        <v>0.5</v>
      </c>
      <c r="N1545" s="25"/>
      <c r="AJ1545" s="12">
        <f t="shared" si="80"/>
        <v>0</v>
      </c>
      <c r="AK1545" s="12">
        <f t="shared" si="78"/>
        <v>0</v>
      </c>
    </row>
    <row r="1546" spans="1:37" ht="48" x14ac:dyDescent="0.3">
      <c r="A1546">
        <v>1546</v>
      </c>
      <c r="B1546" s="20" t="s">
        <v>168</v>
      </c>
      <c r="C1546" s="4" t="s">
        <v>2471</v>
      </c>
      <c r="D1546" s="3" t="s">
        <v>2201</v>
      </c>
      <c r="E1546" s="3"/>
      <c r="F1546" s="18" t="s">
        <v>2466</v>
      </c>
      <c r="I1546" s="3" t="s">
        <v>39</v>
      </c>
      <c r="J1546" s="6">
        <v>0.7</v>
      </c>
      <c r="K1546" s="6">
        <v>0.7</v>
      </c>
      <c r="L1546" s="6"/>
      <c r="M1546" s="6"/>
      <c r="N1546" s="24"/>
      <c r="O1546" s="6"/>
      <c r="AJ1546" s="12">
        <f t="shared" si="80"/>
        <v>0</v>
      </c>
      <c r="AK1546" s="12">
        <f t="shared" si="78"/>
        <v>0</v>
      </c>
    </row>
    <row r="1547" spans="1:37" ht="48" x14ac:dyDescent="0.3">
      <c r="A1547">
        <v>1547</v>
      </c>
      <c r="B1547" s="21" t="s">
        <v>168</v>
      </c>
      <c r="C1547" s="9" t="s">
        <v>2472</v>
      </c>
      <c r="D1547" s="8" t="s">
        <v>2201</v>
      </c>
      <c r="F1547" s="19" t="s">
        <v>2473</v>
      </c>
      <c r="I1547" s="8" t="s">
        <v>39</v>
      </c>
      <c r="J1547" s="11">
        <v>0.7</v>
      </c>
      <c r="K1547" s="11">
        <v>0.7</v>
      </c>
      <c r="N1547" s="25"/>
      <c r="AJ1547" s="12">
        <f t="shared" si="80"/>
        <v>0</v>
      </c>
      <c r="AK1547" s="12">
        <f t="shared" si="78"/>
        <v>0</v>
      </c>
    </row>
    <row r="1548" spans="1:37" ht="48" x14ac:dyDescent="0.3">
      <c r="A1548">
        <v>1548</v>
      </c>
      <c r="B1548" s="20" t="s">
        <v>168</v>
      </c>
      <c r="C1548" s="4" t="s">
        <v>2474</v>
      </c>
      <c r="D1548" s="3" t="s">
        <v>2201</v>
      </c>
      <c r="E1548" s="3"/>
      <c r="F1548" s="18" t="s">
        <v>2466</v>
      </c>
      <c r="I1548" s="3" t="s">
        <v>39</v>
      </c>
      <c r="J1548" s="6">
        <v>1</v>
      </c>
      <c r="K1548" s="6">
        <v>1</v>
      </c>
      <c r="L1548" s="6"/>
      <c r="M1548" s="6"/>
      <c r="N1548" s="24"/>
      <c r="O1548" s="6"/>
      <c r="AJ1548" s="12">
        <f t="shared" si="80"/>
        <v>0</v>
      </c>
      <c r="AK1548" s="12">
        <f t="shared" si="78"/>
        <v>0</v>
      </c>
    </row>
    <row r="1549" spans="1:37" ht="48" x14ac:dyDescent="0.3">
      <c r="A1549">
        <v>1549</v>
      </c>
      <c r="B1549" s="21" t="s">
        <v>168</v>
      </c>
      <c r="C1549" s="9" t="s">
        <v>2475</v>
      </c>
      <c r="D1549" s="8" t="s">
        <v>2201</v>
      </c>
      <c r="F1549" s="19" t="s">
        <v>2468</v>
      </c>
      <c r="I1549" s="8" t="s">
        <v>39</v>
      </c>
      <c r="J1549" s="11">
        <v>1</v>
      </c>
      <c r="K1549" s="11">
        <v>1</v>
      </c>
      <c r="N1549" s="25"/>
      <c r="AJ1549" s="12">
        <f t="shared" si="80"/>
        <v>0</v>
      </c>
      <c r="AK1549" s="12">
        <f t="shared" si="78"/>
        <v>0</v>
      </c>
    </row>
    <row r="1550" spans="1:37" ht="36" x14ac:dyDescent="0.3">
      <c r="A1550">
        <v>1550</v>
      </c>
      <c r="B1550" s="20" t="s">
        <v>168</v>
      </c>
      <c r="C1550" s="4" t="s">
        <v>2476</v>
      </c>
      <c r="D1550" s="3" t="s">
        <v>2201</v>
      </c>
      <c r="E1550" s="3"/>
      <c r="F1550" s="18" t="s">
        <v>443</v>
      </c>
      <c r="I1550" s="3" t="s">
        <v>39</v>
      </c>
      <c r="J1550" s="6">
        <v>0.5</v>
      </c>
      <c r="K1550" s="6">
        <v>0.5</v>
      </c>
      <c r="L1550" s="6" t="s">
        <v>40</v>
      </c>
      <c r="M1550" s="6">
        <v>80</v>
      </c>
      <c r="N1550" s="3">
        <v>5</v>
      </c>
      <c r="O1550" s="6">
        <v>2.75</v>
      </c>
      <c r="AJ1550" s="12">
        <f t="shared" si="80"/>
        <v>0</v>
      </c>
      <c r="AK1550" s="12">
        <f t="shared" si="78"/>
        <v>0</v>
      </c>
    </row>
    <row r="1551" spans="1:37" ht="48" x14ac:dyDescent="0.3">
      <c r="A1551">
        <v>1551</v>
      </c>
      <c r="B1551" s="21" t="s">
        <v>168</v>
      </c>
      <c r="C1551" s="9" t="s">
        <v>2477</v>
      </c>
      <c r="D1551" s="8" t="s">
        <v>2201</v>
      </c>
      <c r="F1551" s="19" t="s">
        <v>449</v>
      </c>
      <c r="I1551" s="8" t="s">
        <v>39</v>
      </c>
      <c r="J1551" s="11">
        <v>0.5</v>
      </c>
      <c r="K1551" s="11">
        <v>0.5</v>
      </c>
      <c r="L1551" s="11" t="s">
        <v>40</v>
      </c>
      <c r="AJ1551" s="12">
        <f t="shared" si="80"/>
        <v>0</v>
      </c>
      <c r="AK1551" s="12">
        <f t="shared" si="78"/>
        <v>0</v>
      </c>
    </row>
    <row r="1552" spans="1:37" ht="36" x14ac:dyDescent="0.3">
      <c r="A1552">
        <v>1552</v>
      </c>
      <c r="B1552" s="21" t="s">
        <v>168</v>
      </c>
      <c r="C1552" s="9" t="s">
        <v>2478</v>
      </c>
      <c r="D1552" s="8" t="s">
        <v>2201</v>
      </c>
      <c r="F1552" s="19" t="s">
        <v>2479</v>
      </c>
      <c r="I1552" s="8" t="s">
        <v>39</v>
      </c>
      <c r="J1552" s="11">
        <v>0.5</v>
      </c>
      <c r="K1552" s="11">
        <v>0.5</v>
      </c>
      <c r="L1552" s="11" t="s">
        <v>40</v>
      </c>
      <c r="M1552" s="17">
        <v>15</v>
      </c>
      <c r="AJ1552" s="12">
        <f t="shared" si="80"/>
        <v>0</v>
      </c>
      <c r="AK1552" s="12">
        <f t="shared" si="78"/>
        <v>0</v>
      </c>
    </row>
    <row r="1553" spans="1:37" ht="36" x14ac:dyDescent="0.3">
      <c r="A1553">
        <v>1553</v>
      </c>
      <c r="B1553" s="20" t="s">
        <v>168</v>
      </c>
      <c r="C1553" s="4" t="s">
        <v>2480</v>
      </c>
      <c r="D1553" s="3" t="s">
        <v>2201</v>
      </c>
      <c r="E1553" s="3"/>
      <c r="F1553" s="18" t="s">
        <v>443</v>
      </c>
      <c r="I1553" s="3" t="s">
        <v>39</v>
      </c>
      <c r="J1553" s="6">
        <v>0.8</v>
      </c>
      <c r="K1553" s="6">
        <v>0.8</v>
      </c>
      <c r="L1553" s="6" t="s">
        <v>40</v>
      </c>
      <c r="M1553" s="6">
        <v>128</v>
      </c>
      <c r="N1553" s="3">
        <v>8</v>
      </c>
      <c r="O1553" s="6">
        <v>4.4000000000000004</v>
      </c>
      <c r="AJ1553" s="12">
        <f t="shared" si="80"/>
        <v>0</v>
      </c>
      <c r="AK1553" s="12">
        <f t="shared" si="78"/>
        <v>0</v>
      </c>
    </row>
    <row r="1554" spans="1:37" ht="48" x14ac:dyDescent="0.3">
      <c r="A1554">
        <v>1554</v>
      </c>
      <c r="B1554" s="21" t="s">
        <v>168</v>
      </c>
      <c r="C1554" s="9" t="s">
        <v>2481</v>
      </c>
      <c r="D1554" s="8" t="s">
        <v>2201</v>
      </c>
      <c r="F1554" s="19" t="s">
        <v>449</v>
      </c>
      <c r="I1554" s="8" t="s">
        <v>39</v>
      </c>
      <c r="J1554" s="11">
        <v>0.8</v>
      </c>
      <c r="K1554" s="11">
        <v>0.8</v>
      </c>
      <c r="L1554" s="11" t="s">
        <v>40</v>
      </c>
      <c r="M1554" s="11">
        <v>140</v>
      </c>
      <c r="AJ1554" s="12">
        <f t="shared" si="80"/>
        <v>0</v>
      </c>
      <c r="AK1554" s="12">
        <f t="shared" si="78"/>
        <v>0</v>
      </c>
    </row>
    <row r="1555" spans="1:37" ht="36" x14ac:dyDescent="0.3">
      <c r="A1555">
        <v>1555</v>
      </c>
      <c r="B1555" s="21" t="s">
        <v>168</v>
      </c>
      <c r="C1555" s="9" t="s">
        <v>2482</v>
      </c>
      <c r="D1555" s="8" t="s">
        <v>2201</v>
      </c>
      <c r="F1555" s="19" t="s">
        <v>2479</v>
      </c>
      <c r="I1555" s="8" t="s">
        <v>39</v>
      </c>
      <c r="J1555" s="11">
        <v>0.8</v>
      </c>
      <c r="K1555" s="11">
        <v>0.8</v>
      </c>
      <c r="L1555" s="11" t="s">
        <v>40</v>
      </c>
      <c r="M1555" s="17">
        <v>24</v>
      </c>
      <c r="AJ1555" s="12">
        <f t="shared" si="80"/>
        <v>0</v>
      </c>
      <c r="AK1555" s="12">
        <f t="shared" si="78"/>
        <v>0</v>
      </c>
    </row>
    <row r="1556" spans="1:37" ht="36" x14ac:dyDescent="0.3">
      <c r="A1556">
        <v>1556</v>
      </c>
      <c r="B1556" s="20"/>
      <c r="C1556" s="4" t="s">
        <v>2483</v>
      </c>
      <c r="D1556" s="3" t="s">
        <v>2201</v>
      </c>
      <c r="E1556" s="3"/>
      <c r="F1556" s="18" t="s">
        <v>443</v>
      </c>
      <c r="I1556" s="3" t="s">
        <v>39</v>
      </c>
      <c r="J1556" s="6">
        <v>2</v>
      </c>
      <c r="K1556" s="6">
        <v>2</v>
      </c>
      <c r="L1556" s="6" t="s">
        <v>40</v>
      </c>
      <c r="M1556" s="6">
        <v>320</v>
      </c>
      <c r="N1556" s="3">
        <v>20</v>
      </c>
      <c r="O1556" s="6">
        <v>11</v>
      </c>
      <c r="AJ1556" s="12">
        <f t="shared" si="80"/>
        <v>0</v>
      </c>
      <c r="AK1556" s="12">
        <f t="shared" si="78"/>
        <v>0</v>
      </c>
    </row>
    <row r="1557" spans="1:37" ht="72" x14ac:dyDescent="0.3">
      <c r="A1557">
        <v>1557</v>
      </c>
      <c r="B1557" s="21"/>
      <c r="C1557" s="9" t="s">
        <v>2484</v>
      </c>
      <c r="D1557" s="8" t="s">
        <v>2201</v>
      </c>
      <c r="F1557" s="19" t="s">
        <v>445</v>
      </c>
      <c r="I1557" s="8" t="s">
        <v>39</v>
      </c>
      <c r="J1557" s="11">
        <v>2</v>
      </c>
      <c r="K1557" s="11">
        <v>2</v>
      </c>
      <c r="L1557" s="11" t="s">
        <v>40</v>
      </c>
      <c r="AJ1557" s="12">
        <f t="shared" si="80"/>
        <v>0</v>
      </c>
      <c r="AK1557" s="12">
        <f t="shared" si="78"/>
        <v>0</v>
      </c>
    </row>
    <row r="1558" spans="1:37" ht="60" x14ac:dyDescent="0.3">
      <c r="A1558">
        <v>1558</v>
      </c>
      <c r="B1558" s="21"/>
      <c r="C1558" s="9" t="s">
        <v>2485</v>
      </c>
      <c r="D1558" s="8" t="s">
        <v>2201</v>
      </c>
      <c r="F1558" s="19" t="s">
        <v>1810</v>
      </c>
      <c r="I1558" s="8" t="s">
        <v>39</v>
      </c>
      <c r="J1558" s="11">
        <v>2</v>
      </c>
      <c r="K1558" s="11">
        <v>2</v>
      </c>
      <c r="L1558" s="11" t="s">
        <v>40</v>
      </c>
      <c r="AJ1558" s="12">
        <f t="shared" si="80"/>
        <v>0</v>
      </c>
      <c r="AK1558" s="12">
        <f t="shared" si="78"/>
        <v>0</v>
      </c>
    </row>
    <row r="1559" spans="1:37" ht="48" x14ac:dyDescent="0.3">
      <c r="A1559">
        <v>1559</v>
      </c>
      <c r="B1559" s="21"/>
      <c r="C1559" s="9" t="s">
        <v>2486</v>
      </c>
      <c r="D1559" s="8" t="s">
        <v>2201</v>
      </c>
      <c r="F1559" s="19" t="s">
        <v>449</v>
      </c>
      <c r="I1559" s="8" t="s">
        <v>39</v>
      </c>
      <c r="J1559" s="11">
        <v>2</v>
      </c>
      <c r="K1559" s="11">
        <v>2</v>
      </c>
      <c r="L1559" s="11" t="s">
        <v>40</v>
      </c>
      <c r="AJ1559" s="12">
        <f t="shared" si="80"/>
        <v>0</v>
      </c>
      <c r="AK1559" s="12">
        <f t="shared" si="78"/>
        <v>0</v>
      </c>
    </row>
    <row r="1560" spans="1:37" ht="36" x14ac:dyDescent="0.3">
      <c r="A1560">
        <v>1560</v>
      </c>
      <c r="B1560" s="21"/>
      <c r="C1560" s="9" t="s">
        <v>2487</v>
      </c>
      <c r="D1560" s="8" t="s">
        <v>2201</v>
      </c>
      <c r="F1560" s="19" t="s">
        <v>2479</v>
      </c>
      <c r="I1560" s="8" t="s">
        <v>39</v>
      </c>
      <c r="J1560" s="11">
        <v>2</v>
      </c>
      <c r="K1560" s="11">
        <v>2</v>
      </c>
      <c r="L1560" s="11" t="s">
        <v>40</v>
      </c>
      <c r="M1560" s="17">
        <v>60</v>
      </c>
      <c r="AJ1560" s="12">
        <f t="shared" si="80"/>
        <v>0</v>
      </c>
      <c r="AK1560" s="12">
        <f t="shared" si="78"/>
        <v>0</v>
      </c>
    </row>
    <row r="1561" spans="1:37" ht="36" x14ac:dyDescent="0.3">
      <c r="A1561">
        <v>1561</v>
      </c>
      <c r="B1561" s="20"/>
      <c r="C1561" s="4" t="s">
        <v>2488</v>
      </c>
      <c r="D1561" s="3" t="s">
        <v>2201</v>
      </c>
      <c r="E1561" s="3"/>
      <c r="F1561" s="18" t="s">
        <v>443</v>
      </c>
      <c r="I1561" s="3" t="s">
        <v>39</v>
      </c>
      <c r="J1561" s="6">
        <v>3</v>
      </c>
      <c r="K1561" s="6">
        <v>3</v>
      </c>
      <c r="L1561" s="6" t="s">
        <v>40</v>
      </c>
      <c r="M1561" s="6">
        <v>480</v>
      </c>
      <c r="N1561" s="3">
        <v>30</v>
      </c>
      <c r="O1561" s="6">
        <v>16.5</v>
      </c>
      <c r="AJ1561" s="12">
        <f t="shared" si="80"/>
        <v>0</v>
      </c>
      <c r="AK1561" s="12">
        <f t="shared" si="78"/>
        <v>0</v>
      </c>
    </row>
    <row r="1562" spans="1:37" ht="72" x14ac:dyDescent="0.3">
      <c r="A1562">
        <v>1562</v>
      </c>
      <c r="B1562" s="21"/>
      <c r="C1562" s="9" t="s">
        <v>2489</v>
      </c>
      <c r="D1562" s="8" t="s">
        <v>2201</v>
      </c>
      <c r="F1562" s="19" t="s">
        <v>445</v>
      </c>
      <c r="I1562" s="8" t="s">
        <v>39</v>
      </c>
      <c r="J1562" s="11">
        <v>3</v>
      </c>
      <c r="K1562" s="11">
        <v>3</v>
      </c>
      <c r="L1562" s="11" t="s">
        <v>40</v>
      </c>
      <c r="N1562" s="25"/>
      <c r="AJ1562" s="12">
        <f t="shared" si="80"/>
        <v>0</v>
      </c>
      <c r="AK1562" s="12">
        <f t="shared" si="78"/>
        <v>0</v>
      </c>
    </row>
    <row r="1563" spans="1:37" ht="60" x14ac:dyDescent="0.3">
      <c r="A1563">
        <v>1563</v>
      </c>
      <c r="B1563" s="21"/>
      <c r="C1563" s="9" t="s">
        <v>2490</v>
      </c>
      <c r="D1563" s="8" t="s">
        <v>2201</v>
      </c>
      <c r="F1563" s="19" t="s">
        <v>1810</v>
      </c>
      <c r="I1563" s="8" t="s">
        <v>39</v>
      </c>
      <c r="J1563" s="11">
        <v>3</v>
      </c>
      <c r="K1563" s="11">
        <v>3</v>
      </c>
      <c r="L1563" s="11" t="s">
        <v>40</v>
      </c>
      <c r="AJ1563" s="12">
        <f t="shared" si="80"/>
        <v>0</v>
      </c>
      <c r="AK1563" s="12">
        <f t="shared" si="78"/>
        <v>0</v>
      </c>
    </row>
    <row r="1564" spans="1:37" ht="48" x14ac:dyDescent="0.3">
      <c r="A1564">
        <v>1564</v>
      </c>
      <c r="B1564" s="21"/>
      <c r="C1564" s="9" t="s">
        <v>2491</v>
      </c>
      <c r="D1564" s="8" t="s">
        <v>2201</v>
      </c>
      <c r="F1564" s="19" t="s">
        <v>449</v>
      </c>
      <c r="I1564" s="8" t="s">
        <v>39</v>
      </c>
      <c r="J1564" s="11">
        <v>3</v>
      </c>
      <c r="K1564" s="11">
        <v>3</v>
      </c>
      <c r="L1564" s="11" t="s">
        <v>40</v>
      </c>
      <c r="AJ1564" s="12">
        <f t="shared" si="80"/>
        <v>0</v>
      </c>
      <c r="AK1564" s="12">
        <f t="shared" si="78"/>
        <v>0</v>
      </c>
    </row>
    <row r="1565" spans="1:37" ht="36" x14ac:dyDescent="0.3">
      <c r="A1565">
        <v>1565</v>
      </c>
      <c r="B1565" s="21"/>
      <c r="C1565" s="9" t="s">
        <v>2492</v>
      </c>
      <c r="D1565" s="8" t="s">
        <v>2201</v>
      </c>
      <c r="F1565" s="19" t="s">
        <v>2479</v>
      </c>
      <c r="I1565" s="8" t="s">
        <v>39</v>
      </c>
      <c r="J1565" s="11">
        <v>3</v>
      </c>
      <c r="K1565" s="11">
        <v>3</v>
      </c>
      <c r="L1565" s="11" t="s">
        <v>40</v>
      </c>
      <c r="M1565" s="17">
        <v>90</v>
      </c>
      <c r="AJ1565" s="12">
        <f t="shared" si="80"/>
        <v>0</v>
      </c>
      <c r="AK1565" s="12">
        <f t="shared" si="78"/>
        <v>0</v>
      </c>
    </row>
    <row r="1566" spans="1:37" ht="36" x14ac:dyDescent="0.3">
      <c r="A1566">
        <v>1566</v>
      </c>
      <c r="B1566" s="20"/>
      <c r="C1566" s="4" t="s">
        <v>2493</v>
      </c>
      <c r="D1566" s="3" t="s">
        <v>2494</v>
      </c>
      <c r="E1566" s="3"/>
      <c r="F1566" s="18" t="s">
        <v>1720</v>
      </c>
      <c r="I1566" s="3" t="s">
        <v>39</v>
      </c>
      <c r="J1566" s="6">
        <v>2.4500000000000002</v>
      </c>
      <c r="K1566" s="6">
        <v>3.1</v>
      </c>
      <c r="L1566" s="6" t="s">
        <v>40</v>
      </c>
      <c r="M1566" s="6">
        <v>928</v>
      </c>
      <c r="N1566" s="3">
        <v>58</v>
      </c>
      <c r="O1566" s="6">
        <v>31.9</v>
      </c>
      <c r="AJ1566" s="12">
        <f t="shared" si="80"/>
        <v>0</v>
      </c>
      <c r="AK1566" s="12">
        <f t="shared" si="78"/>
        <v>0</v>
      </c>
    </row>
    <row r="1567" spans="1:37" ht="72" x14ac:dyDescent="0.3">
      <c r="A1567">
        <v>1567</v>
      </c>
      <c r="B1567" s="21"/>
      <c r="C1567" s="9" t="s">
        <v>2495</v>
      </c>
      <c r="D1567" s="8" t="s">
        <v>2494</v>
      </c>
      <c r="F1567" s="19" t="s">
        <v>1722</v>
      </c>
      <c r="I1567" s="8" t="s">
        <v>39</v>
      </c>
      <c r="J1567" s="11">
        <v>2.4500000000000002</v>
      </c>
      <c r="K1567" s="11">
        <v>3.1</v>
      </c>
      <c r="L1567" s="11" t="s">
        <v>40</v>
      </c>
      <c r="M1567" s="11">
        <v>994</v>
      </c>
      <c r="AJ1567" s="12">
        <f t="shared" si="80"/>
        <v>0</v>
      </c>
      <c r="AK1567" s="12">
        <f t="shared" si="78"/>
        <v>0</v>
      </c>
    </row>
    <row r="1568" spans="1:37" ht="60" x14ac:dyDescent="0.3">
      <c r="A1568">
        <v>1568</v>
      </c>
      <c r="B1568" s="21"/>
      <c r="C1568" s="9" t="s">
        <v>2496</v>
      </c>
      <c r="D1568" s="8" t="s">
        <v>2494</v>
      </c>
      <c r="F1568" s="19" t="s">
        <v>2497</v>
      </c>
      <c r="I1568" s="8" t="s">
        <v>39</v>
      </c>
      <c r="J1568" s="11">
        <v>2.4500000000000002</v>
      </c>
      <c r="K1568" s="11">
        <v>3.1</v>
      </c>
      <c r="L1568" s="11" t="s">
        <v>40</v>
      </c>
      <c r="M1568" s="11">
        <v>934</v>
      </c>
      <c r="AJ1568" s="12">
        <f t="shared" si="80"/>
        <v>0</v>
      </c>
      <c r="AK1568" s="12">
        <f t="shared" si="78"/>
        <v>0</v>
      </c>
    </row>
    <row r="1569" spans="1:37" ht="48" x14ac:dyDescent="0.3">
      <c r="A1569">
        <v>1569</v>
      </c>
      <c r="B1569" s="21"/>
      <c r="C1569" s="9" t="s">
        <v>2498</v>
      </c>
      <c r="D1569" s="8" t="s">
        <v>2494</v>
      </c>
      <c r="F1569" s="19" t="s">
        <v>1726</v>
      </c>
      <c r="I1569" s="8" t="s">
        <v>39</v>
      </c>
      <c r="J1569" s="11">
        <v>2.4500000000000002</v>
      </c>
      <c r="K1569" s="11">
        <v>3.1</v>
      </c>
      <c r="L1569" s="11" t="s">
        <v>40</v>
      </c>
      <c r="M1569" s="11">
        <v>988</v>
      </c>
      <c r="AJ1569" s="12">
        <f t="shared" si="80"/>
        <v>0</v>
      </c>
      <c r="AK1569" s="12">
        <f t="shared" si="78"/>
        <v>0</v>
      </c>
    </row>
    <row r="1570" spans="1:37" ht="36" x14ac:dyDescent="0.3">
      <c r="A1570">
        <v>1570</v>
      </c>
      <c r="B1570" s="21"/>
      <c r="C1570" s="9" t="s">
        <v>2499</v>
      </c>
      <c r="D1570" s="8" t="s">
        <v>2494</v>
      </c>
      <c r="F1570" s="19" t="s">
        <v>2500</v>
      </c>
      <c r="I1570" s="8" t="s">
        <v>39</v>
      </c>
      <c r="J1570" s="11">
        <v>2.4500000000000002</v>
      </c>
      <c r="K1570" s="11">
        <v>3.1</v>
      </c>
      <c r="L1570" s="11" t="s">
        <v>40</v>
      </c>
      <c r="M1570" s="17">
        <v>174</v>
      </c>
      <c r="AJ1570" s="12">
        <f t="shared" si="80"/>
        <v>0</v>
      </c>
      <c r="AK1570" s="12">
        <f t="shared" si="78"/>
        <v>0</v>
      </c>
    </row>
    <row r="1571" spans="1:37" ht="60" x14ac:dyDescent="0.3">
      <c r="A1571">
        <v>1571</v>
      </c>
      <c r="B1571" s="21"/>
      <c r="C1571" s="9" t="s">
        <v>2501</v>
      </c>
      <c r="D1571" s="8" t="s">
        <v>2494</v>
      </c>
      <c r="F1571" s="19" t="s">
        <v>2502</v>
      </c>
      <c r="I1571" s="8" t="s">
        <v>39</v>
      </c>
      <c r="J1571" s="11">
        <v>2.4500000000000002</v>
      </c>
      <c r="K1571" s="11">
        <v>3.1</v>
      </c>
      <c r="L1571" s="11" t="s">
        <v>40</v>
      </c>
      <c r="AJ1571" s="12">
        <f t="shared" si="80"/>
        <v>0</v>
      </c>
      <c r="AK1571" s="12">
        <f t="shared" si="78"/>
        <v>0</v>
      </c>
    </row>
    <row r="1572" spans="1:37" ht="60" x14ac:dyDescent="0.3">
      <c r="A1572">
        <v>1572</v>
      </c>
      <c r="B1572" s="21"/>
      <c r="C1572" s="9" t="s">
        <v>2503</v>
      </c>
      <c r="D1572" s="8" t="s">
        <v>2494</v>
      </c>
      <c r="F1572" s="19" t="s">
        <v>2504</v>
      </c>
      <c r="I1572" s="8" t="s">
        <v>39</v>
      </c>
      <c r="J1572" s="11">
        <v>2.4500000000000002</v>
      </c>
      <c r="K1572" s="11">
        <v>3.1</v>
      </c>
      <c r="L1572" s="11" t="s">
        <v>40</v>
      </c>
      <c r="AJ1572" s="12">
        <f t="shared" si="80"/>
        <v>0</v>
      </c>
      <c r="AK1572" s="12">
        <f t="shared" si="78"/>
        <v>0</v>
      </c>
    </row>
    <row r="1573" spans="1:37" ht="36" x14ac:dyDescent="0.3">
      <c r="A1573">
        <v>1573</v>
      </c>
      <c r="B1573" s="20"/>
      <c r="C1573" s="4" t="s">
        <v>2505</v>
      </c>
      <c r="D1573" s="3" t="s">
        <v>2494</v>
      </c>
      <c r="E1573" s="3"/>
      <c r="F1573" s="18" t="s">
        <v>2506</v>
      </c>
      <c r="I1573" s="3" t="s">
        <v>39</v>
      </c>
      <c r="J1573" s="6">
        <v>1.6</v>
      </c>
      <c r="K1573" s="6">
        <v>1.3</v>
      </c>
      <c r="L1573" s="6" t="s">
        <v>40</v>
      </c>
      <c r="M1573" s="6">
        <v>400</v>
      </c>
      <c r="N1573" s="3">
        <v>25</v>
      </c>
      <c r="O1573" s="6">
        <v>13.75</v>
      </c>
      <c r="AJ1573" s="12">
        <f t="shared" si="80"/>
        <v>0</v>
      </c>
      <c r="AK1573" s="12">
        <f t="shared" si="78"/>
        <v>0</v>
      </c>
    </row>
    <row r="1574" spans="1:37" ht="72" x14ac:dyDescent="0.3">
      <c r="A1574">
        <v>1574</v>
      </c>
      <c r="B1574" s="21"/>
      <c r="C1574" s="9" t="s">
        <v>2507</v>
      </c>
      <c r="D1574" s="8" t="s">
        <v>2494</v>
      </c>
      <c r="F1574" s="19" t="s">
        <v>2508</v>
      </c>
      <c r="I1574" s="8" t="s">
        <v>39</v>
      </c>
      <c r="J1574" s="11">
        <v>1.6</v>
      </c>
      <c r="K1574" s="11">
        <v>1.3</v>
      </c>
      <c r="L1574" s="11" t="s">
        <v>40</v>
      </c>
      <c r="M1574" s="11">
        <v>444</v>
      </c>
      <c r="AJ1574" s="12">
        <f t="shared" si="80"/>
        <v>0</v>
      </c>
      <c r="AK1574" s="12">
        <f t="shared" si="78"/>
        <v>0</v>
      </c>
    </row>
    <row r="1575" spans="1:37" ht="60" x14ac:dyDescent="0.3">
      <c r="A1575">
        <v>1575</v>
      </c>
      <c r="B1575" s="21"/>
      <c r="C1575" s="9" t="s">
        <v>2509</v>
      </c>
      <c r="D1575" s="8" t="s">
        <v>2494</v>
      </c>
      <c r="F1575" s="19" t="s">
        <v>2510</v>
      </c>
      <c r="I1575" s="8" t="s">
        <v>39</v>
      </c>
      <c r="J1575" s="11">
        <v>1.6</v>
      </c>
      <c r="K1575" s="11">
        <v>1.3</v>
      </c>
      <c r="L1575" s="11" t="s">
        <v>40</v>
      </c>
      <c r="M1575" s="11">
        <v>402</v>
      </c>
      <c r="AJ1575" s="12">
        <f t="shared" si="80"/>
        <v>0</v>
      </c>
      <c r="AK1575" s="12">
        <f t="shared" si="78"/>
        <v>0</v>
      </c>
    </row>
    <row r="1576" spans="1:37" ht="48" x14ac:dyDescent="0.3">
      <c r="A1576">
        <v>1576</v>
      </c>
      <c r="B1576" s="21"/>
      <c r="C1576" s="9" t="s">
        <v>2511</v>
      </c>
      <c r="D1576" s="8" t="s">
        <v>2494</v>
      </c>
      <c r="F1576" s="19" t="s">
        <v>2512</v>
      </c>
      <c r="I1576" s="8" t="s">
        <v>39</v>
      </c>
      <c r="J1576" s="11">
        <v>1.6</v>
      </c>
      <c r="K1576" s="11">
        <v>1.3</v>
      </c>
      <c r="L1576" s="11" t="s">
        <v>40</v>
      </c>
      <c r="M1576" s="11">
        <v>442</v>
      </c>
      <c r="AJ1576" s="12">
        <f t="shared" si="80"/>
        <v>0</v>
      </c>
      <c r="AK1576" s="12">
        <f t="shared" si="78"/>
        <v>0</v>
      </c>
    </row>
    <row r="1577" spans="1:37" ht="36" x14ac:dyDescent="0.3">
      <c r="A1577">
        <v>1577</v>
      </c>
      <c r="B1577" s="21"/>
      <c r="C1577" s="9" t="s">
        <v>2513</v>
      </c>
      <c r="D1577" s="8" t="s">
        <v>2494</v>
      </c>
      <c r="F1577" s="19" t="s">
        <v>2514</v>
      </c>
      <c r="I1577" s="8" t="s">
        <v>39</v>
      </c>
      <c r="J1577" s="11">
        <v>1.6</v>
      </c>
      <c r="K1577" s="11">
        <v>1.3</v>
      </c>
      <c r="L1577" s="11" t="s">
        <v>40</v>
      </c>
      <c r="M1577" s="17">
        <v>75</v>
      </c>
      <c r="AJ1577" s="12">
        <f t="shared" si="80"/>
        <v>0</v>
      </c>
      <c r="AK1577" s="12">
        <f t="shared" si="78"/>
        <v>0</v>
      </c>
    </row>
    <row r="1578" spans="1:37" ht="60" x14ac:dyDescent="0.3">
      <c r="A1578">
        <v>1578</v>
      </c>
      <c r="B1578" s="21"/>
      <c r="C1578" s="9" t="s">
        <v>2515</v>
      </c>
      <c r="D1578" s="8" t="s">
        <v>2494</v>
      </c>
      <c r="F1578" s="19" t="s">
        <v>2516</v>
      </c>
      <c r="I1578" s="8" t="s">
        <v>39</v>
      </c>
      <c r="J1578" s="11">
        <v>1.6</v>
      </c>
      <c r="K1578" s="11">
        <v>1.3</v>
      </c>
      <c r="L1578" s="11" t="s">
        <v>40</v>
      </c>
      <c r="AJ1578" s="12">
        <f t="shared" si="80"/>
        <v>0</v>
      </c>
      <c r="AK1578" s="12">
        <f t="shared" si="78"/>
        <v>0</v>
      </c>
    </row>
    <row r="1579" spans="1:37" ht="60" x14ac:dyDescent="0.3">
      <c r="A1579">
        <v>1579</v>
      </c>
      <c r="B1579" s="21"/>
      <c r="C1579" s="9" t="s">
        <v>2517</v>
      </c>
      <c r="D1579" s="8" t="s">
        <v>2494</v>
      </c>
      <c r="F1579" s="19" t="s">
        <v>2518</v>
      </c>
      <c r="I1579" s="8" t="s">
        <v>39</v>
      </c>
      <c r="J1579" s="11">
        <v>1.6</v>
      </c>
      <c r="K1579" s="11">
        <v>1.3</v>
      </c>
      <c r="L1579" s="11" t="s">
        <v>40</v>
      </c>
      <c r="AJ1579" s="12">
        <f t="shared" si="80"/>
        <v>0</v>
      </c>
      <c r="AK1579" s="12">
        <f t="shared" si="78"/>
        <v>0</v>
      </c>
    </row>
    <row r="1580" spans="1:37" ht="36" x14ac:dyDescent="0.3">
      <c r="A1580">
        <v>1580</v>
      </c>
      <c r="B1580" s="20"/>
      <c r="C1580" s="4" t="s">
        <v>2519</v>
      </c>
      <c r="D1580" s="3" t="s">
        <v>2494</v>
      </c>
      <c r="E1580" s="3"/>
      <c r="F1580" s="18" t="s">
        <v>2520</v>
      </c>
      <c r="I1580" s="3" t="s">
        <v>39</v>
      </c>
      <c r="J1580" s="6">
        <v>1.9</v>
      </c>
      <c r="K1580" s="6">
        <v>2.15</v>
      </c>
      <c r="L1580" s="6" t="s">
        <v>40</v>
      </c>
      <c r="M1580" s="6">
        <v>816</v>
      </c>
      <c r="N1580" s="3">
        <v>51</v>
      </c>
      <c r="O1580" s="6">
        <v>28.05</v>
      </c>
      <c r="AJ1580" s="12">
        <f t="shared" si="80"/>
        <v>0</v>
      </c>
      <c r="AK1580" s="12">
        <f t="shared" si="78"/>
        <v>0</v>
      </c>
    </row>
    <row r="1581" spans="1:37" ht="72" x14ac:dyDescent="0.3">
      <c r="A1581">
        <v>1581</v>
      </c>
      <c r="B1581" s="21"/>
      <c r="C1581" s="9" t="s">
        <v>2521</v>
      </c>
      <c r="D1581" s="8" t="s">
        <v>2494</v>
      </c>
      <c r="F1581" s="19" t="s">
        <v>2522</v>
      </c>
      <c r="I1581" s="8" t="s">
        <v>39</v>
      </c>
      <c r="J1581" s="11">
        <v>1.9</v>
      </c>
      <c r="K1581" s="11">
        <v>2.15</v>
      </c>
      <c r="L1581" s="11" t="s">
        <v>40</v>
      </c>
      <c r="M1581" s="11">
        <v>874</v>
      </c>
      <c r="AJ1581" s="12">
        <f t="shared" si="80"/>
        <v>0</v>
      </c>
      <c r="AK1581" s="12">
        <f t="shared" si="78"/>
        <v>0</v>
      </c>
    </row>
    <row r="1582" spans="1:37" ht="60" x14ac:dyDescent="0.3">
      <c r="A1582">
        <v>1582</v>
      </c>
      <c r="B1582" s="21"/>
      <c r="C1582" s="9" t="s">
        <v>2523</v>
      </c>
      <c r="D1582" s="8" t="s">
        <v>2494</v>
      </c>
      <c r="F1582" s="19" t="s">
        <v>2524</v>
      </c>
      <c r="I1582" s="8" t="s">
        <v>39</v>
      </c>
      <c r="J1582" s="11">
        <v>1.9</v>
      </c>
      <c r="K1582" s="11">
        <v>2.15</v>
      </c>
      <c r="L1582" s="11" t="s">
        <v>40</v>
      </c>
      <c r="M1582" s="11">
        <v>820</v>
      </c>
      <c r="AJ1582" s="12">
        <f t="shared" si="80"/>
        <v>0</v>
      </c>
      <c r="AK1582" s="12">
        <f t="shared" si="78"/>
        <v>0</v>
      </c>
    </row>
    <row r="1583" spans="1:37" ht="48" x14ac:dyDescent="0.3">
      <c r="A1583">
        <v>1583</v>
      </c>
      <c r="B1583" s="21"/>
      <c r="C1583" s="9" t="s">
        <v>2525</v>
      </c>
      <c r="D1583" s="8" t="s">
        <v>2494</v>
      </c>
      <c r="F1583" s="19" t="s">
        <v>2526</v>
      </c>
      <c r="I1583" s="8" t="s">
        <v>39</v>
      </c>
      <c r="J1583" s="11">
        <v>1.9</v>
      </c>
      <c r="K1583" s="11">
        <v>2.15</v>
      </c>
      <c r="L1583" s="11" t="s">
        <v>40</v>
      </c>
      <c r="M1583" s="11">
        <v>870</v>
      </c>
      <c r="AJ1583" s="12">
        <f t="shared" si="80"/>
        <v>0</v>
      </c>
      <c r="AK1583" s="12">
        <f t="shared" si="78"/>
        <v>0</v>
      </c>
    </row>
    <row r="1584" spans="1:37" ht="36" x14ac:dyDescent="0.3">
      <c r="A1584">
        <v>1584</v>
      </c>
      <c r="B1584" s="21"/>
      <c r="C1584" s="9" t="s">
        <v>2527</v>
      </c>
      <c r="D1584" s="8" t="s">
        <v>2494</v>
      </c>
      <c r="F1584" s="19" t="s">
        <v>2528</v>
      </c>
      <c r="I1584" s="8" t="s">
        <v>39</v>
      </c>
      <c r="J1584" s="11">
        <v>1.9</v>
      </c>
      <c r="K1584" s="11">
        <v>2.15</v>
      </c>
      <c r="L1584" s="11" t="s">
        <v>40</v>
      </c>
      <c r="M1584" s="17">
        <v>153</v>
      </c>
      <c r="AJ1584" s="12">
        <f t="shared" si="80"/>
        <v>0</v>
      </c>
      <c r="AK1584" s="12">
        <f t="shared" si="78"/>
        <v>0</v>
      </c>
    </row>
    <row r="1585" spans="1:37" ht="60" x14ac:dyDescent="0.3">
      <c r="A1585">
        <v>1585</v>
      </c>
      <c r="B1585" s="21"/>
      <c r="C1585" s="9" t="s">
        <v>2529</v>
      </c>
      <c r="D1585" s="8" t="s">
        <v>2494</v>
      </c>
      <c r="F1585" s="19" t="s">
        <v>2530</v>
      </c>
      <c r="I1585" s="8" t="s">
        <v>39</v>
      </c>
      <c r="J1585" s="11">
        <v>1.9</v>
      </c>
      <c r="K1585" s="11">
        <v>2.15</v>
      </c>
      <c r="L1585" s="11" t="s">
        <v>40</v>
      </c>
      <c r="AJ1585" s="12">
        <f t="shared" si="80"/>
        <v>0</v>
      </c>
      <c r="AK1585" s="12">
        <f t="shared" si="78"/>
        <v>0</v>
      </c>
    </row>
    <row r="1586" spans="1:37" ht="60" x14ac:dyDescent="0.3">
      <c r="A1586">
        <v>1586</v>
      </c>
      <c r="B1586" s="21"/>
      <c r="C1586" s="9" t="s">
        <v>2531</v>
      </c>
      <c r="D1586" s="8" t="s">
        <v>2494</v>
      </c>
      <c r="F1586" s="19" t="s">
        <v>2532</v>
      </c>
      <c r="I1586" s="8" t="s">
        <v>39</v>
      </c>
      <c r="J1586" s="11">
        <v>1.9</v>
      </c>
      <c r="K1586" s="11">
        <v>2.15</v>
      </c>
      <c r="L1586" s="11" t="s">
        <v>40</v>
      </c>
      <c r="AJ1586" s="12">
        <f t="shared" si="80"/>
        <v>0</v>
      </c>
      <c r="AK1586" s="12">
        <f t="shared" si="78"/>
        <v>0</v>
      </c>
    </row>
    <row r="1587" spans="1:37" ht="48" x14ac:dyDescent="0.3">
      <c r="A1587">
        <v>1587</v>
      </c>
      <c r="B1587" s="20"/>
      <c r="C1587" s="4" t="s">
        <v>2533</v>
      </c>
      <c r="D1587" s="3" t="s">
        <v>2494</v>
      </c>
      <c r="E1587" s="3"/>
      <c r="F1587" s="18" t="s">
        <v>214</v>
      </c>
      <c r="I1587" s="3" t="s">
        <v>39</v>
      </c>
      <c r="J1587" s="6">
        <v>1.3</v>
      </c>
      <c r="K1587" s="6">
        <v>0.9</v>
      </c>
      <c r="L1587" s="6">
        <v>0.9</v>
      </c>
      <c r="M1587" s="6">
        <v>176</v>
      </c>
      <c r="N1587" s="3">
        <v>11</v>
      </c>
      <c r="O1587" s="6">
        <v>6.05</v>
      </c>
      <c r="AJ1587" s="12">
        <f t="shared" si="80"/>
        <v>0</v>
      </c>
      <c r="AK1587" s="12">
        <f t="shared" si="78"/>
        <v>0</v>
      </c>
    </row>
    <row r="1588" spans="1:37" ht="72" x14ac:dyDescent="0.3">
      <c r="A1588">
        <v>1588</v>
      </c>
      <c r="B1588" s="21"/>
      <c r="C1588" s="9" t="s">
        <v>2534</v>
      </c>
      <c r="D1588" s="8" t="s">
        <v>2494</v>
      </c>
      <c r="F1588" s="19" t="s">
        <v>216</v>
      </c>
      <c r="I1588" s="8" t="s">
        <v>39</v>
      </c>
      <c r="J1588" s="11">
        <v>1.3</v>
      </c>
      <c r="K1588" s="11">
        <v>0.9</v>
      </c>
      <c r="L1588" s="11">
        <v>0.9</v>
      </c>
      <c r="M1588" s="11">
        <v>203</v>
      </c>
      <c r="AJ1588" s="12">
        <f t="shared" si="80"/>
        <v>0</v>
      </c>
      <c r="AK1588" s="12">
        <f t="shared" si="78"/>
        <v>0</v>
      </c>
    </row>
    <row r="1589" spans="1:37" ht="72" x14ac:dyDescent="0.3">
      <c r="A1589">
        <v>1589</v>
      </c>
      <c r="B1589" s="21"/>
      <c r="C1589" s="9" t="s">
        <v>2535</v>
      </c>
      <c r="D1589" s="8" t="s">
        <v>2494</v>
      </c>
      <c r="F1589" s="19" t="s">
        <v>2536</v>
      </c>
      <c r="I1589" s="8" t="s">
        <v>39</v>
      </c>
      <c r="J1589" s="11">
        <v>1.3</v>
      </c>
      <c r="K1589" s="11">
        <v>0.9</v>
      </c>
      <c r="L1589" s="11">
        <v>0.9</v>
      </c>
      <c r="M1589" s="11">
        <v>179</v>
      </c>
      <c r="AJ1589" s="12">
        <f t="shared" si="80"/>
        <v>0</v>
      </c>
      <c r="AK1589" s="12">
        <f t="shared" si="78"/>
        <v>0</v>
      </c>
    </row>
    <row r="1590" spans="1:37" ht="60" x14ac:dyDescent="0.3">
      <c r="A1590">
        <v>1590</v>
      </c>
      <c r="B1590" s="21"/>
      <c r="C1590" s="9" t="s">
        <v>2537</v>
      </c>
      <c r="D1590" s="8" t="s">
        <v>2494</v>
      </c>
      <c r="F1590" s="19" t="s">
        <v>220</v>
      </c>
      <c r="I1590" s="8" t="s">
        <v>39</v>
      </c>
      <c r="J1590" s="11">
        <v>1.3</v>
      </c>
      <c r="K1590" s="11">
        <v>0.9</v>
      </c>
      <c r="L1590" s="11">
        <v>0.9</v>
      </c>
      <c r="M1590" s="11">
        <v>200</v>
      </c>
      <c r="AJ1590" s="12">
        <f t="shared" si="80"/>
        <v>0</v>
      </c>
      <c r="AK1590" s="12">
        <f t="shared" si="78"/>
        <v>0</v>
      </c>
    </row>
    <row r="1591" spans="1:37" ht="36" x14ac:dyDescent="0.3">
      <c r="A1591">
        <v>1591</v>
      </c>
      <c r="B1591" s="21"/>
      <c r="C1591" s="9" t="s">
        <v>2538</v>
      </c>
      <c r="D1591" s="8" t="s">
        <v>2494</v>
      </c>
      <c r="F1591" s="19" t="s">
        <v>222</v>
      </c>
      <c r="I1591" s="8" t="s">
        <v>39</v>
      </c>
      <c r="J1591" s="11">
        <v>1.3</v>
      </c>
      <c r="K1591" s="11">
        <v>0.9</v>
      </c>
      <c r="L1591" s="11">
        <v>0.9</v>
      </c>
      <c r="M1591" s="17">
        <v>33</v>
      </c>
      <c r="AJ1591" s="12">
        <f t="shared" si="80"/>
        <v>0</v>
      </c>
      <c r="AK1591" s="12">
        <f t="shared" si="78"/>
        <v>0</v>
      </c>
    </row>
    <row r="1592" spans="1:37" ht="60" x14ac:dyDescent="0.3">
      <c r="A1592">
        <v>1592</v>
      </c>
      <c r="B1592" s="21"/>
      <c r="C1592" s="9" t="s">
        <v>2539</v>
      </c>
      <c r="D1592" s="8" t="s">
        <v>2494</v>
      </c>
      <c r="F1592" s="19" t="s">
        <v>2540</v>
      </c>
      <c r="I1592" s="8" t="s">
        <v>39</v>
      </c>
      <c r="J1592" s="11">
        <v>1.3</v>
      </c>
      <c r="K1592" s="11">
        <v>0.9</v>
      </c>
      <c r="L1592" s="11">
        <v>0.9</v>
      </c>
      <c r="AJ1592" s="12">
        <f t="shared" si="80"/>
        <v>0</v>
      </c>
      <c r="AK1592" s="12">
        <f t="shared" si="78"/>
        <v>0</v>
      </c>
    </row>
    <row r="1593" spans="1:37" ht="72" x14ac:dyDescent="0.3">
      <c r="A1593">
        <v>1593</v>
      </c>
      <c r="B1593" s="21"/>
      <c r="C1593" s="9" t="s">
        <v>2541</v>
      </c>
      <c r="D1593" s="8" t="s">
        <v>2494</v>
      </c>
      <c r="F1593" s="19" t="s">
        <v>2542</v>
      </c>
      <c r="I1593" s="8" t="s">
        <v>39</v>
      </c>
      <c r="J1593" s="11">
        <v>1.3</v>
      </c>
      <c r="K1593" s="11">
        <v>0.9</v>
      </c>
      <c r="L1593" s="11">
        <v>0.9</v>
      </c>
      <c r="AJ1593" s="12">
        <v>1755.92</v>
      </c>
      <c r="AK1593" s="12">
        <f t="shared" si="78"/>
        <v>0</v>
      </c>
    </row>
    <row r="1594" spans="1:37" ht="48" x14ac:dyDescent="0.3">
      <c r="A1594">
        <v>1594</v>
      </c>
      <c r="B1594" s="20"/>
      <c r="C1594" s="4" t="s">
        <v>2543</v>
      </c>
      <c r="D1594" s="3" t="s">
        <v>2494</v>
      </c>
      <c r="E1594" s="3"/>
      <c r="F1594" s="18" t="s">
        <v>2544</v>
      </c>
      <c r="I1594" s="3" t="s">
        <v>39</v>
      </c>
      <c r="J1594" s="6">
        <v>2.2000000000000002</v>
      </c>
      <c r="K1594" s="6">
        <v>2.2000000000000002</v>
      </c>
      <c r="L1594" s="6">
        <v>2.2000000000000002</v>
      </c>
      <c r="M1594" s="6">
        <v>352</v>
      </c>
      <c r="N1594" s="3">
        <v>22</v>
      </c>
      <c r="O1594" s="6">
        <v>12.1</v>
      </c>
      <c r="AJ1594" s="12">
        <f t="shared" ref="AJ1594:AJ1606" si="81">AU1594*$O$2</f>
        <v>0</v>
      </c>
      <c r="AK1594" s="12">
        <f t="shared" si="78"/>
        <v>0</v>
      </c>
    </row>
    <row r="1595" spans="1:37" ht="72" x14ac:dyDescent="0.3">
      <c r="A1595">
        <v>1595</v>
      </c>
      <c r="B1595" s="21"/>
      <c r="C1595" s="9" t="s">
        <v>2545</v>
      </c>
      <c r="D1595" s="8" t="s">
        <v>2494</v>
      </c>
      <c r="F1595" s="19" t="s">
        <v>2546</v>
      </c>
      <c r="I1595" s="8" t="s">
        <v>39</v>
      </c>
      <c r="J1595" s="11">
        <v>2.2000000000000002</v>
      </c>
      <c r="K1595" s="11">
        <v>2.2000000000000002</v>
      </c>
      <c r="L1595" s="11">
        <v>2.2000000000000002</v>
      </c>
      <c r="M1595" s="11">
        <v>408</v>
      </c>
      <c r="AJ1595" s="12">
        <f t="shared" si="81"/>
        <v>0</v>
      </c>
      <c r="AK1595" s="12">
        <f t="shared" si="78"/>
        <v>0</v>
      </c>
    </row>
    <row r="1596" spans="1:37" ht="72" x14ac:dyDescent="0.3">
      <c r="A1596">
        <v>1596</v>
      </c>
      <c r="B1596" s="21"/>
      <c r="C1596" s="9" t="s">
        <v>2547</v>
      </c>
      <c r="D1596" s="8" t="s">
        <v>2494</v>
      </c>
      <c r="F1596" s="19" t="s">
        <v>2548</v>
      </c>
      <c r="I1596" s="8" t="s">
        <v>39</v>
      </c>
      <c r="J1596" s="11">
        <v>2.2000000000000002</v>
      </c>
      <c r="K1596" s="11">
        <v>2.2000000000000002</v>
      </c>
      <c r="L1596" s="11">
        <v>2.2000000000000002</v>
      </c>
      <c r="M1596" s="11">
        <v>360</v>
      </c>
      <c r="AJ1596" s="12">
        <f t="shared" si="81"/>
        <v>0</v>
      </c>
      <c r="AK1596" s="12">
        <f t="shared" si="78"/>
        <v>0</v>
      </c>
    </row>
    <row r="1597" spans="1:37" ht="60" x14ac:dyDescent="0.3">
      <c r="A1597">
        <v>1597</v>
      </c>
      <c r="B1597" s="21"/>
      <c r="C1597" s="9" t="s">
        <v>2549</v>
      </c>
      <c r="D1597" s="8" t="s">
        <v>2494</v>
      </c>
      <c r="F1597" s="19" t="s">
        <v>2550</v>
      </c>
      <c r="I1597" s="8" t="s">
        <v>39</v>
      </c>
      <c r="J1597" s="11">
        <v>2.2000000000000002</v>
      </c>
      <c r="K1597" s="11">
        <v>2.2000000000000002</v>
      </c>
      <c r="L1597" s="11">
        <v>2.2000000000000002</v>
      </c>
      <c r="M1597" s="11">
        <v>400</v>
      </c>
      <c r="AJ1597" s="12">
        <f t="shared" si="81"/>
        <v>0</v>
      </c>
      <c r="AK1597" s="12">
        <f t="shared" si="78"/>
        <v>0</v>
      </c>
    </row>
    <row r="1598" spans="1:37" ht="36" x14ac:dyDescent="0.3">
      <c r="A1598">
        <v>1598</v>
      </c>
      <c r="B1598" s="21"/>
      <c r="C1598" s="9" t="s">
        <v>2551</v>
      </c>
      <c r="D1598" s="8" t="s">
        <v>2494</v>
      </c>
      <c r="F1598" s="19" t="s">
        <v>2552</v>
      </c>
      <c r="I1598" s="8" t="s">
        <v>39</v>
      </c>
      <c r="J1598" s="11">
        <v>2.2000000000000002</v>
      </c>
      <c r="K1598" s="11">
        <v>2.2000000000000002</v>
      </c>
      <c r="L1598" s="11">
        <v>2.2000000000000002</v>
      </c>
      <c r="M1598" s="17">
        <v>66</v>
      </c>
      <c r="AJ1598" s="12">
        <f t="shared" si="81"/>
        <v>0</v>
      </c>
      <c r="AK1598" s="12">
        <f t="shared" ref="AK1598:AK1661" si="82">AJ1598*AM1598</f>
        <v>0</v>
      </c>
    </row>
    <row r="1599" spans="1:37" ht="60" x14ac:dyDescent="0.3">
      <c r="A1599">
        <v>1599</v>
      </c>
      <c r="B1599" s="21"/>
      <c r="C1599" s="9" t="s">
        <v>2553</v>
      </c>
      <c r="D1599" s="8" t="s">
        <v>2494</v>
      </c>
      <c r="F1599" s="19" t="s">
        <v>2554</v>
      </c>
      <c r="I1599" s="8" t="s">
        <v>39</v>
      </c>
      <c r="J1599" s="11">
        <v>2.2000000000000002</v>
      </c>
      <c r="K1599" s="11">
        <v>2.2000000000000002</v>
      </c>
      <c r="L1599" s="11">
        <v>2.2000000000000002</v>
      </c>
      <c r="AJ1599" s="12">
        <f t="shared" si="81"/>
        <v>0</v>
      </c>
      <c r="AK1599" s="12">
        <f t="shared" si="82"/>
        <v>0</v>
      </c>
    </row>
    <row r="1600" spans="1:37" ht="72" x14ac:dyDescent="0.3">
      <c r="A1600">
        <v>1600</v>
      </c>
      <c r="B1600" s="21"/>
      <c r="C1600" s="9" t="s">
        <v>2555</v>
      </c>
      <c r="D1600" s="8" t="s">
        <v>2494</v>
      </c>
      <c r="F1600" s="19" t="s">
        <v>2556</v>
      </c>
      <c r="I1600" s="8" t="s">
        <v>39</v>
      </c>
      <c r="J1600" s="11">
        <v>2.2000000000000002</v>
      </c>
      <c r="K1600" s="11">
        <v>2.2000000000000002</v>
      </c>
      <c r="L1600" s="11">
        <v>2.2000000000000002</v>
      </c>
      <c r="AJ1600" s="12">
        <f t="shared" si="81"/>
        <v>0</v>
      </c>
      <c r="AK1600" s="12">
        <f t="shared" si="82"/>
        <v>0</v>
      </c>
    </row>
    <row r="1601" spans="1:37" ht="36" x14ac:dyDescent="0.3">
      <c r="A1601">
        <v>1601</v>
      </c>
      <c r="B1601" s="20"/>
      <c r="C1601" s="4" t="s">
        <v>2557</v>
      </c>
      <c r="D1601" s="3" t="s">
        <v>2494</v>
      </c>
      <c r="E1601" s="3"/>
      <c r="F1601" s="18" t="s">
        <v>2558</v>
      </c>
      <c r="I1601" s="3" t="s">
        <v>39</v>
      </c>
      <c r="J1601" s="6">
        <v>0.8</v>
      </c>
      <c r="K1601" s="6">
        <v>0.3</v>
      </c>
      <c r="L1601" s="6" t="s">
        <v>40</v>
      </c>
      <c r="M1601" s="6">
        <v>32</v>
      </c>
      <c r="N1601" s="3">
        <v>2</v>
      </c>
      <c r="O1601" s="6">
        <v>1.1000000000000001</v>
      </c>
      <c r="AJ1601" s="12">
        <f t="shared" si="81"/>
        <v>0</v>
      </c>
      <c r="AK1601" s="12">
        <f t="shared" si="82"/>
        <v>0</v>
      </c>
    </row>
    <row r="1602" spans="1:37" ht="72" x14ac:dyDescent="0.3">
      <c r="A1602">
        <v>1602</v>
      </c>
      <c r="B1602" s="21"/>
      <c r="C1602" s="9" t="s">
        <v>2559</v>
      </c>
      <c r="D1602" s="8" t="s">
        <v>2494</v>
      </c>
      <c r="F1602" s="19" t="s">
        <v>2560</v>
      </c>
      <c r="I1602" s="8" t="s">
        <v>39</v>
      </c>
      <c r="J1602" s="11">
        <v>0.8</v>
      </c>
      <c r="K1602" s="11">
        <v>0.3</v>
      </c>
      <c r="L1602" s="11" t="s">
        <v>40</v>
      </c>
      <c r="M1602" s="11">
        <v>39</v>
      </c>
      <c r="AJ1602" s="12">
        <f t="shared" si="81"/>
        <v>0</v>
      </c>
      <c r="AK1602" s="12">
        <f t="shared" si="82"/>
        <v>0</v>
      </c>
    </row>
    <row r="1603" spans="1:37" ht="60" x14ac:dyDescent="0.3">
      <c r="A1603">
        <v>1603</v>
      </c>
      <c r="B1603" s="21"/>
      <c r="C1603" s="9" t="s">
        <v>2561</v>
      </c>
      <c r="D1603" s="8" t="s">
        <v>2494</v>
      </c>
      <c r="F1603" s="19" t="s">
        <v>2562</v>
      </c>
      <c r="I1603" s="8" t="s">
        <v>39</v>
      </c>
      <c r="J1603" s="11">
        <v>0.8</v>
      </c>
      <c r="K1603" s="11">
        <v>0.3</v>
      </c>
      <c r="L1603" s="11" t="s">
        <v>40</v>
      </c>
      <c r="M1603" s="11">
        <v>33</v>
      </c>
      <c r="AJ1603" s="12">
        <f t="shared" si="81"/>
        <v>0</v>
      </c>
      <c r="AK1603" s="12">
        <f t="shared" si="82"/>
        <v>0</v>
      </c>
    </row>
    <row r="1604" spans="1:37" ht="48" x14ac:dyDescent="0.3">
      <c r="A1604">
        <v>1604</v>
      </c>
      <c r="B1604" s="21"/>
      <c r="C1604" s="9" t="s">
        <v>2563</v>
      </c>
      <c r="D1604" s="8" t="s">
        <v>2494</v>
      </c>
      <c r="F1604" s="19" t="s">
        <v>2564</v>
      </c>
      <c r="I1604" s="8" t="s">
        <v>39</v>
      </c>
      <c r="J1604" s="11">
        <v>0.8</v>
      </c>
      <c r="K1604" s="11">
        <v>0.3</v>
      </c>
      <c r="L1604" s="11" t="s">
        <v>40</v>
      </c>
      <c r="M1604" s="11">
        <v>38</v>
      </c>
      <c r="AJ1604" s="12">
        <f t="shared" si="81"/>
        <v>0</v>
      </c>
      <c r="AK1604" s="12">
        <f t="shared" si="82"/>
        <v>0</v>
      </c>
    </row>
    <row r="1605" spans="1:37" ht="36" x14ac:dyDescent="0.3">
      <c r="A1605">
        <v>1605</v>
      </c>
      <c r="B1605" s="21"/>
      <c r="C1605" s="9" t="s">
        <v>2565</v>
      </c>
      <c r="D1605" s="8" t="s">
        <v>2494</v>
      </c>
      <c r="F1605" s="19" t="s">
        <v>2566</v>
      </c>
      <c r="I1605" s="8" t="s">
        <v>39</v>
      </c>
      <c r="J1605" s="11">
        <v>0.8</v>
      </c>
      <c r="K1605" s="11">
        <v>0.3</v>
      </c>
      <c r="L1605" s="11" t="s">
        <v>40</v>
      </c>
      <c r="M1605" s="17">
        <v>6</v>
      </c>
      <c r="AJ1605" s="12">
        <f t="shared" si="81"/>
        <v>0</v>
      </c>
      <c r="AK1605" s="12">
        <f t="shared" si="82"/>
        <v>0</v>
      </c>
    </row>
    <row r="1606" spans="1:37" ht="60" x14ac:dyDescent="0.3">
      <c r="A1606">
        <v>1606</v>
      </c>
      <c r="B1606" s="21"/>
      <c r="C1606" s="9" t="s">
        <v>2567</v>
      </c>
      <c r="D1606" s="8" t="s">
        <v>2494</v>
      </c>
      <c r="F1606" s="19" t="s">
        <v>2568</v>
      </c>
      <c r="I1606" s="8" t="s">
        <v>39</v>
      </c>
      <c r="J1606" s="11">
        <v>0.8</v>
      </c>
      <c r="K1606" s="11">
        <v>0.3</v>
      </c>
      <c r="L1606" s="11" t="s">
        <v>40</v>
      </c>
      <c r="AJ1606" s="12">
        <f t="shared" si="81"/>
        <v>0</v>
      </c>
      <c r="AK1606" s="12">
        <f t="shared" si="82"/>
        <v>0</v>
      </c>
    </row>
    <row r="1607" spans="1:37" ht="60" x14ac:dyDescent="0.3">
      <c r="A1607">
        <v>1607</v>
      </c>
      <c r="B1607" s="21"/>
      <c r="C1607" s="9" t="s">
        <v>2569</v>
      </c>
      <c r="D1607" s="8" t="s">
        <v>2494</v>
      </c>
      <c r="F1607" s="19" t="s">
        <v>2570</v>
      </c>
      <c r="I1607" s="8" t="s">
        <v>39</v>
      </c>
      <c r="J1607" s="11">
        <v>0.8</v>
      </c>
      <c r="K1607" s="11">
        <v>0.3</v>
      </c>
      <c r="L1607" s="11" t="s">
        <v>40</v>
      </c>
      <c r="AJ1607" s="12">
        <v>292.87</v>
      </c>
      <c r="AK1607" s="12">
        <f t="shared" si="82"/>
        <v>0</v>
      </c>
    </row>
    <row r="1608" spans="1:37" ht="36" x14ac:dyDescent="0.3">
      <c r="A1608">
        <v>1608</v>
      </c>
      <c r="B1608" s="20"/>
      <c r="C1608" s="4" t="s">
        <v>2571</v>
      </c>
      <c r="D1608" s="3" t="s">
        <v>2494</v>
      </c>
      <c r="E1608" s="3"/>
      <c r="F1608" s="18" t="s">
        <v>2558</v>
      </c>
      <c r="I1608" s="3" t="s">
        <v>39</v>
      </c>
      <c r="J1608" s="6">
        <v>1</v>
      </c>
      <c r="K1608" s="6">
        <v>0.3</v>
      </c>
      <c r="L1608" s="6" t="s">
        <v>40</v>
      </c>
      <c r="M1608" s="6">
        <v>32</v>
      </c>
      <c r="N1608" s="3">
        <v>2</v>
      </c>
      <c r="O1608" s="6">
        <v>1.2</v>
      </c>
      <c r="AJ1608" s="12">
        <f t="shared" ref="AJ1608:AJ1671" si="83">AU1608*$O$2</f>
        <v>0</v>
      </c>
      <c r="AK1608" s="12">
        <f t="shared" si="82"/>
        <v>0</v>
      </c>
    </row>
    <row r="1609" spans="1:37" ht="72" x14ac:dyDescent="0.3">
      <c r="A1609">
        <v>1609</v>
      </c>
      <c r="B1609" s="21"/>
      <c r="C1609" s="9" t="s">
        <v>2572</v>
      </c>
      <c r="D1609" s="8" t="s">
        <v>2494</v>
      </c>
      <c r="F1609" s="19" t="s">
        <v>2560</v>
      </c>
      <c r="I1609" s="8" t="s">
        <v>39</v>
      </c>
      <c r="J1609" s="11">
        <v>1</v>
      </c>
      <c r="K1609" s="11">
        <v>0.3</v>
      </c>
      <c r="L1609" s="11" t="s">
        <v>40</v>
      </c>
      <c r="M1609" s="11">
        <v>39</v>
      </c>
      <c r="AJ1609" s="12">
        <f t="shared" si="83"/>
        <v>0</v>
      </c>
      <c r="AK1609" s="12">
        <f t="shared" si="82"/>
        <v>0</v>
      </c>
    </row>
    <row r="1610" spans="1:37" ht="60" x14ac:dyDescent="0.3">
      <c r="A1610">
        <v>1610</v>
      </c>
      <c r="B1610" s="21"/>
      <c r="C1610" s="9" t="s">
        <v>2573</v>
      </c>
      <c r="D1610" s="8" t="s">
        <v>2494</v>
      </c>
      <c r="F1610" s="19" t="s">
        <v>2562</v>
      </c>
      <c r="I1610" s="8" t="s">
        <v>39</v>
      </c>
      <c r="J1610" s="11">
        <v>1</v>
      </c>
      <c r="K1610" s="11">
        <v>0.3</v>
      </c>
      <c r="L1610" s="11" t="s">
        <v>40</v>
      </c>
      <c r="M1610" s="11">
        <v>33</v>
      </c>
      <c r="AJ1610" s="12">
        <f t="shared" si="83"/>
        <v>0</v>
      </c>
      <c r="AK1610" s="12">
        <f t="shared" si="82"/>
        <v>0</v>
      </c>
    </row>
    <row r="1611" spans="1:37" ht="48" x14ac:dyDescent="0.3">
      <c r="A1611">
        <v>1611</v>
      </c>
      <c r="B1611" s="21"/>
      <c r="C1611" s="9" t="s">
        <v>2574</v>
      </c>
      <c r="D1611" s="8" t="s">
        <v>2494</v>
      </c>
      <c r="F1611" s="19" t="s">
        <v>2564</v>
      </c>
      <c r="I1611" s="8" t="s">
        <v>39</v>
      </c>
      <c r="J1611" s="11">
        <v>1</v>
      </c>
      <c r="K1611" s="11">
        <v>0.3</v>
      </c>
      <c r="L1611" s="11" t="s">
        <v>40</v>
      </c>
      <c r="M1611" s="11">
        <v>38</v>
      </c>
      <c r="AJ1611" s="12">
        <f t="shared" si="83"/>
        <v>0</v>
      </c>
      <c r="AK1611" s="12">
        <f t="shared" si="82"/>
        <v>0</v>
      </c>
    </row>
    <row r="1612" spans="1:37" ht="36" x14ac:dyDescent="0.3">
      <c r="A1612">
        <v>1612</v>
      </c>
      <c r="B1612" s="21"/>
      <c r="C1612" s="9" t="s">
        <v>2575</v>
      </c>
      <c r="D1612" s="8" t="s">
        <v>2494</v>
      </c>
      <c r="F1612" s="19" t="s">
        <v>2566</v>
      </c>
      <c r="I1612" s="8" t="s">
        <v>39</v>
      </c>
      <c r="J1612" s="11">
        <v>1</v>
      </c>
      <c r="K1612" s="11">
        <v>0.3</v>
      </c>
      <c r="L1612" s="11" t="s">
        <v>40</v>
      </c>
      <c r="M1612" s="17">
        <v>6</v>
      </c>
      <c r="AJ1612" s="12">
        <f t="shared" si="83"/>
        <v>0</v>
      </c>
      <c r="AK1612" s="12">
        <f t="shared" si="82"/>
        <v>0</v>
      </c>
    </row>
    <row r="1613" spans="1:37" ht="60" x14ac:dyDescent="0.3">
      <c r="A1613">
        <v>1613</v>
      </c>
      <c r="B1613" s="21"/>
      <c r="C1613" s="9" t="s">
        <v>2576</v>
      </c>
      <c r="D1613" s="8" t="s">
        <v>2494</v>
      </c>
      <c r="F1613" s="19" t="s">
        <v>2568</v>
      </c>
      <c r="I1613" s="8" t="s">
        <v>39</v>
      </c>
      <c r="J1613" s="11">
        <v>1</v>
      </c>
      <c r="K1613" s="11">
        <v>0.3</v>
      </c>
      <c r="L1613" s="11" t="s">
        <v>40</v>
      </c>
      <c r="AJ1613" s="12">
        <f t="shared" si="83"/>
        <v>0</v>
      </c>
      <c r="AK1613" s="12">
        <f t="shared" si="82"/>
        <v>0</v>
      </c>
    </row>
    <row r="1614" spans="1:37" ht="60" x14ac:dyDescent="0.3">
      <c r="A1614">
        <v>1614</v>
      </c>
      <c r="B1614" s="21"/>
      <c r="C1614" s="9" t="s">
        <v>2577</v>
      </c>
      <c r="D1614" s="8" t="s">
        <v>2494</v>
      </c>
      <c r="F1614" s="19" t="s">
        <v>2570</v>
      </c>
      <c r="I1614" s="8" t="s">
        <v>39</v>
      </c>
      <c r="J1614" s="11">
        <v>1</v>
      </c>
      <c r="K1614" s="11">
        <v>0.3</v>
      </c>
      <c r="L1614" s="11" t="s">
        <v>40</v>
      </c>
      <c r="AJ1614" s="12">
        <f t="shared" si="83"/>
        <v>0</v>
      </c>
      <c r="AK1614" s="12">
        <f t="shared" si="82"/>
        <v>0</v>
      </c>
    </row>
    <row r="1615" spans="1:37" ht="36" x14ac:dyDescent="0.3">
      <c r="A1615">
        <v>1615</v>
      </c>
      <c r="B1615" s="20"/>
      <c r="C1615" s="4" t="s">
        <v>2578</v>
      </c>
      <c r="D1615" s="3" t="s">
        <v>2494</v>
      </c>
      <c r="E1615" s="3"/>
      <c r="F1615" s="18" t="s">
        <v>2558</v>
      </c>
      <c r="I1615" s="3" t="s">
        <v>39</v>
      </c>
      <c r="J1615" s="6">
        <v>1.2</v>
      </c>
      <c r="K1615" s="6">
        <v>0.3</v>
      </c>
      <c r="L1615" s="6" t="s">
        <v>40</v>
      </c>
      <c r="M1615" s="6">
        <v>32</v>
      </c>
      <c r="N1615" s="3">
        <v>2</v>
      </c>
      <c r="O1615" s="6">
        <v>1.2</v>
      </c>
      <c r="AJ1615" s="12">
        <f t="shared" si="83"/>
        <v>0</v>
      </c>
      <c r="AK1615" s="12">
        <f t="shared" si="82"/>
        <v>0</v>
      </c>
    </row>
    <row r="1616" spans="1:37" ht="72" x14ac:dyDescent="0.3">
      <c r="A1616">
        <v>1616</v>
      </c>
      <c r="B1616" s="21"/>
      <c r="C1616" s="9" t="s">
        <v>2579</v>
      </c>
      <c r="D1616" s="8" t="s">
        <v>2494</v>
      </c>
      <c r="F1616" s="19" t="s">
        <v>2560</v>
      </c>
      <c r="I1616" s="8" t="s">
        <v>39</v>
      </c>
      <c r="J1616" s="11">
        <v>1.2</v>
      </c>
      <c r="K1616" s="11">
        <v>0.3</v>
      </c>
      <c r="L1616" s="11" t="s">
        <v>40</v>
      </c>
      <c r="M1616" s="11">
        <v>39</v>
      </c>
      <c r="AJ1616" s="12">
        <f t="shared" si="83"/>
        <v>0</v>
      </c>
      <c r="AK1616" s="12">
        <f t="shared" si="82"/>
        <v>0</v>
      </c>
    </row>
    <row r="1617" spans="1:37" ht="60" x14ac:dyDescent="0.3">
      <c r="A1617">
        <v>1617</v>
      </c>
      <c r="B1617" s="21"/>
      <c r="C1617" s="9" t="s">
        <v>2580</v>
      </c>
      <c r="D1617" s="8" t="s">
        <v>2494</v>
      </c>
      <c r="F1617" s="19" t="s">
        <v>2562</v>
      </c>
      <c r="I1617" s="8" t="s">
        <v>39</v>
      </c>
      <c r="J1617" s="11">
        <v>1.2</v>
      </c>
      <c r="K1617" s="11">
        <v>0.3</v>
      </c>
      <c r="L1617" s="11" t="s">
        <v>40</v>
      </c>
      <c r="M1617" s="11">
        <v>33</v>
      </c>
      <c r="AJ1617" s="12">
        <f t="shared" si="83"/>
        <v>0</v>
      </c>
      <c r="AK1617" s="12">
        <f t="shared" si="82"/>
        <v>0</v>
      </c>
    </row>
    <row r="1618" spans="1:37" ht="48" x14ac:dyDescent="0.3">
      <c r="A1618">
        <v>1618</v>
      </c>
      <c r="B1618" s="21"/>
      <c r="C1618" s="9" t="s">
        <v>2581</v>
      </c>
      <c r="D1618" s="8" t="s">
        <v>2494</v>
      </c>
      <c r="F1618" s="19" t="s">
        <v>2564</v>
      </c>
      <c r="I1618" s="8" t="s">
        <v>39</v>
      </c>
      <c r="J1618" s="11">
        <v>1.2</v>
      </c>
      <c r="K1618" s="11">
        <v>0.3</v>
      </c>
      <c r="L1618" s="11" t="s">
        <v>40</v>
      </c>
      <c r="M1618" s="11">
        <v>38</v>
      </c>
      <c r="AJ1618" s="12">
        <f t="shared" si="83"/>
        <v>0</v>
      </c>
      <c r="AK1618" s="12">
        <f t="shared" si="82"/>
        <v>0</v>
      </c>
    </row>
    <row r="1619" spans="1:37" ht="36" x14ac:dyDescent="0.3">
      <c r="A1619">
        <v>1619</v>
      </c>
      <c r="B1619" s="21"/>
      <c r="C1619" s="9" t="s">
        <v>2582</v>
      </c>
      <c r="D1619" s="8" t="s">
        <v>2494</v>
      </c>
      <c r="F1619" s="19" t="s">
        <v>2566</v>
      </c>
      <c r="I1619" s="8" t="s">
        <v>39</v>
      </c>
      <c r="J1619" s="11">
        <v>1.2</v>
      </c>
      <c r="K1619" s="11">
        <v>0.3</v>
      </c>
      <c r="L1619" s="11" t="s">
        <v>40</v>
      </c>
      <c r="M1619" s="17">
        <v>6</v>
      </c>
      <c r="AJ1619" s="12">
        <f t="shared" si="83"/>
        <v>0</v>
      </c>
      <c r="AK1619" s="12">
        <f t="shared" si="82"/>
        <v>0</v>
      </c>
    </row>
    <row r="1620" spans="1:37" ht="60" x14ac:dyDescent="0.3">
      <c r="A1620">
        <v>1620</v>
      </c>
      <c r="B1620" s="21"/>
      <c r="C1620" s="9" t="s">
        <v>2583</v>
      </c>
      <c r="D1620" s="8" t="s">
        <v>2494</v>
      </c>
      <c r="F1620" s="19" t="s">
        <v>2568</v>
      </c>
      <c r="I1620" s="8" t="s">
        <v>39</v>
      </c>
      <c r="J1620" s="11">
        <v>1.2</v>
      </c>
      <c r="K1620" s="11">
        <v>0.3</v>
      </c>
      <c r="L1620" s="11" t="s">
        <v>40</v>
      </c>
      <c r="AJ1620" s="12">
        <f t="shared" si="83"/>
        <v>0</v>
      </c>
      <c r="AK1620" s="12">
        <f t="shared" si="82"/>
        <v>0</v>
      </c>
    </row>
    <row r="1621" spans="1:37" ht="60" x14ac:dyDescent="0.3">
      <c r="A1621">
        <v>1621</v>
      </c>
      <c r="B1621" s="21"/>
      <c r="C1621" s="9" t="s">
        <v>2584</v>
      </c>
      <c r="D1621" s="8" t="s">
        <v>2494</v>
      </c>
      <c r="F1621" s="19" t="s">
        <v>2570</v>
      </c>
      <c r="I1621" s="8" t="s">
        <v>39</v>
      </c>
      <c r="J1621" s="11">
        <v>1.2</v>
      </c>
      <c r="K1621" s="11">
        <v>0.3</v>
      </c>
      <c r="L1621" s="11" t="s">
        <v>40</v>
      </c>
      <c r="AJ1621" s="12">
        <f t="shared" si="83"/>
        <v>0</v>
      </c>
      <c r="AK1621" s="12">
        <f t="shared" si="82"/>
        <v>0</v>
      </c>
    </row>
    <row r="1622" spans="1:37" ht="36" x14ac:dyDescent="0.3">
      <c r="A1622">
        <v>1622</v>
      </c>
      <c r="B1622" s="20"/>
      <c r="C1622" s="4" t="s">
        <v>2585</v>
      </c>
      <c r="D1622" s="3" t="s">
        <v>2494</v>
      </c>
      <c r="E1622" s="3"/>
      <c r="F1622" s="18" t="s">
        <v>2586</v>
      </c>
      <c r="I1622" s="3" t="s">
        <v>39</v>
      </c>
      <c r="J1622" s="6">
        <v>1.8</v>
      </c>
      <c r="K1622" s="6">
        <v>1</v>
      </c>
      <c r="L1622" s="6">
        <v>1</v>
      </c>
      <c r="M1622" s="6">
        <v>268</v>
      </c>
      <c r="N1622" s="3">
        <v>17</v>
      </c>
      <c r="O1622" s="6">
        <v>7.7</v>
      </c>
      <c r="AJ1622" s="12">
        <f t="shared" si="83"/>
        <v>0</v>
      </c>
      <c r="AK1622" s="12">
        <f t="shared" si="82"/>
        <v>0</v>
      </c>
    </row>
    <row r="1623" spans="1:37" ht="60" x14ac:dyDescent="0.3">
      <c r="A1623">
        <v>1623</v>
      </c>
      <c r="B1623" s="21"/>
      <c r="C1623" s="9" t="s">
        <v>2587</v>
      </c>
      <c r="D1623" s="8" t="s">
        <v>2494</v>
      </c>
      <c r="F1623" s="19" t="s">
        <v>2588</v>
      </c>
      <c r="I1623" s="8" t="s">
        <v>39</v>
      </c>
      <c r="J1623" s="11">
        <v>1.8</v>
      </c>
      <c r="K1623" s="11">
        <v>1</v>
      </c>
      <c r="L1623" s="11">
        <v>1</v>
      </c>
      <c r="M1623" s="11">
        <v>295</v>
      </c>
      <c r="AJ1623" s="12">
        <f t="shared" si="83"/>
        <v>0</v>
      </c>
      <c r="AK1623" s="12">
        <f t="shared" si="82"/>
        <v>0</v>
      </c>
    </row>
    <row r="1624" spans="1:37" ht="60" x14ac:dyDescent="0.3">
      <c r="A1624">
        <v>1624</v>
      </c>
      <c r="B1624" s="21"/>
      <c r="C1624" s="9" t="s">
        <v>2589</v>
      </c>
      <c r="D1624" s="8" t="s">
        <v>2494</v>
      </c>
      <c r="F1624" s="19" t="s">
        <v>2590</v>
      </c>
      <c r="I1624" s="8" t="s">
        <v>39</v>
      </c>
      <c r="J1624" s="11">
        <v>1.8</v>
      </c>
      <c r="K1624" s="11">
        <v>1</v>
      </c>
      <c r="L1624" s="11">
        <v>1</v>
      </c>
      <c r="M1624" s="11">
        <v>271</v>
      </c>
      <c r="AJ1624" s="12">
        <f t="shared" si="83"/>
        <v>0</v>
      </c>
      <c r="AK1624" s="12">
        <f t="shared" si="82"/>
        <v>0</v>
      </c>
    </row>
    <row r="1625" spans="1:37" ht="48" x14ac:dyDescent="0.3">
      <c r="A1625">
        <v>1625</v>
      </c>
      <c r="B1625" s="21"/>
      <c r="C1625" s="9" t="s">
        <v>2591</v>
      </c>
      <c r="D1625" s="8" t="s">
        <v>2494</v>
      </c>
      <c r="F1625" s="19" t="s">
        <v>2592</v>
      </c>
      <c r="I1625" s="8" t="s">
        <v>39</v>
      </c>
      <c r="J1625" s="11">
        <v>1.8</v>
      </c>
      <c r="K1625" s="11">
        <v>1</v>
      </c>
      <c r="L1625" s="11">
        <v>1</v>
      </c>
      <c r="M1625" s="11">
        <v>292</v>
      </c>
      <c r="AJ1625" s="12">
        <f t="shared" si="83"/>
        <v>0</v>
      </c>
      <c r="AK1625" s="12">
        <f t="shared" si="82"/>
        <v>0</v>
      </c>
    </row>
    <row r="1626" spans="1:37" ht="24" x14ac:dyDescent="0.3">
      <c r="A1626">
        <v>1626</v>
      </c>
      <c r="B1626" s="21"/>
      <c r="C1626" s="9" t="s">
        <v>2593</v>
      </c>
      <c r="D1626" s="8" t="s">
        <v>2494</v>
      </c>
      <c r="F1626" s="19" t="s">
        <v>2594</v>
      </c>
      <c r="I1626" s="8" t="s">
        <v>39</v>
      </c>
      <c r="J1626" s="11">
        <v>1.8</v>
      </c>
      <c r="K1626" s="11">
        <v>1</v>
      </c>
      <c r="L1626" s="11">
        <v>1</v>
      </c>
      <c r="M1626" s="17">
        <v>50</v>
      </c>
      <c r="AJ1626" s="12">
        <f t="shared" si="83"/>
        <v>0</v>
      </c>
      <c r="AK1626" s="12">
        <f t="shared" si="82"/>
        <v>0</v>
      </c>
    </row>
    <row r="1627" spans="1:37" ht="48" x14ac:dyDescent="0.3">
      <c r="A1627">
        <v>1627</v>
      </c>
      <c r="B1627" s="21"/>
      <c r="C1627" s="9" t="s">
        <v>2595</v>
      </c>
      <c r="D1627" s="8" t="s">
        <v>2494</v>
      </c>
      <c r="F1627" s="19" t="s">
        <v>2596</v>
      </c>
      <c r="I1627" s="8" t="s">
        <v>39</v>
      </c>
      <c r="J1627" s="11">
        <v>1.8</v>
      </c>
      <c r="K1627" s="11">
        <v>1</v>
      </c>
      <c r="L1627" s="11">
        <v>1</v>
      </c>
      <c r="AJ1627" s="12">
        <f t="shared" si="83"/>
        <v>0</v>
      </c>
      <c r="AK1627" s="12">
        <f t="shared" si="82"/>
        <v>0</v>
      </c>
    </row>
    <row r="1628" spans="1:37" ht="60" x14ac:dyDescent="0.3">
      <c r="A1628">
        <v>1628</v>
      </c>
      <c r="B1628" s="21"/>
      <c r="C1628" s="9" t="s">
        <v>2597</v>
      </c>
      <c r="D1628" s="8" t="s">
        <v>2494</v>
      </c>
      <c r="F1628" s="19" t="s">
        <v>2598</v>
      </c>
      <c r="I1628" s="8" t="s">
        <v>39</v>
      </c>
      <c r="J1628" s="11">
        <v>1.8</v>
      </c>
      <c r="K1628" s="11">
        <v>1</v>
      </c>
      <c r="L1628" s="11">
        <v>1</v>
      </c>
      <c r="AJ1628" s="12">
        <f t="shared" si="83"/>
        <v>0</v>
      </c>
      <c r="AK1628" s="12">
        <f t="shared" si="82"/>
        <v>0</v>
      </c>
    </row>
    <row r="1629" spans="1:37" ht="48" x14ac:dyDescent="0.3">
      <c r="A1629">
        <v>1629</v>
      </c>
      <c r="B1629" s="20"/>
      <c r="C1629" s="4" t="s">
        <v>2599</v>
      </c>
      <c r="D1629" s="3" t="s">
        <v>2494</v>
      </c>
      <c r="E1629" s="3"/>
      <c r="F1629" s="18" t="s">
        <v>2600</v>
      </c>
      <c r="I1629" s="3" t="s">
        <v>39</v>
      </c>
      <c r="J1629" s="6">
        <v>1.25</v>
      </c>
      <c r="K1629" s="6">
        <v>1.9</v>
      </c>
      <c r="L1629" s="6">
        <v>1.9</v>
      </c>
      <c r="M1629" s="6">
        <v>288</v>
      </c>
      <c r="N1629" s="3">
        <v>18</v>
      </c>
      <c r="O1629" s="6">
        <v>9.9</v>
      </c>
      <c r="AJ1629" s="12">
        <f t="shared" si="83"/>
        <v>0</v>
      </c>
      <c r="AK1629" s="12">
        <f t="shared" si="82"/>
        <v>0</v>
      </c>
    </row>
    <row r="1630" spans="1:37" ht="84" x14ac:dyDescent="0.3">
      <c r="A1630">
        <v>1630</v>
      </c>
      <c r="B1630" s="21"/>
      <c r="C1630" s="9" t="s">
        <v>2601</v>
      </c>
      <c r="D1630" s="8" t="s">
        <v>2494</v>
      </c>
      <c r="F1630" s="19" t="s">
        <v>2602</v>
      </c>
      <c r="I1630" s="8" t="s">
        <v>39</v>
      </c>
      <c r="J1630" s="11">
        <v>1.25</v>
      </c>
      <c r="K1630" s="11">
        <v>1.9</v>
      </c>
      <c r="L1630" s="11">
        <v>1.9</v>
      </c>
      <c r="M1630" s="11">
        <v>327</v>
      </c>
      <c r="AJ1630" s="12">
        <f t="shared" si="83"/>
        <v>0</v>
      </c>
      <c r="AK1630" s="12">
        <f t="shared" si="82"/>
        <v>0</v>
      </c>
    </row>
    <row r="1631" spans="1:37" ht="72" x14ac:dyDescent="0.3">
      <c r="A1631">
        <v>1631</v>
      </c>
      <c r="B1631" s="21"/>
      <c r="C1631" s="9" t="s">
        <v>2603</v>
      </c>
      <c r="D1631" s="8" t="s">
        <v>2494</v>
      </c>
      <c r="F1631" s="19" t="s">
        <v>2604</v>
      </c>
      <c r="I1631" s="8" t="s">
        <v>39</v>
      </c>
      <c r="J1631" s="11">
        <v>1.25</v>
      </c>
      <c r="K1631" s="11">
        <v>1.9</v>
      </c>
      <c r="L1631" s="11">
        <v>1.96</v>
      </c>
      <c r="M1631" s="11">
        <v>291</v>
      </c>
      <c r="AJ1631" s="12">
        <f t="shared" si="83"/>
        <v>0</v>
      </c>
      <c r="AK1631" s="12">
        <f t="shared" si="82"/>
        <v>0</v>
      </c>
    </row>
    <row r="1632" spans="1:37" ht="60" x14ac:dyDescent="0.3">
      <c r="A1632">
        <v>1632</v>
      </c>
      <c r="B1632" s="21"/>
      <c r="C1632" s="9" t="s">
        <v>2605</v>
      </c>
      <c r="D1632" s="8" t="s">
        <v>2494</v>
      </c>
      <c r="F1632" s="19" t="s">
        <v>2606</v>
      </c>
      <c r="I1632" s="8" t="s">
        <v>39</v>
      </c>
      <c r="J1632" s="11">
        <v>1.25</v>
      </c>
      <c r="K1632" s="11">
        <v>1.9</v>
      </c>
      <c r="L1632" s="11">
        <v>1.9</v>
      </c>
      <c r="M1632" s="11">
        <v>324</v>
      </c>
      <c r="AJ1632" s="12">
        <f t="shared" si="83"/>
        <v>0</v>
      </c>
      <c r="AK1632" s="12">
        <f t="shared" si="82"/>
        <v>0</v>
      </c>
    </row>
    <row r="1633" spans="1:37" ht="48" x14ac:dyDescent="0.3">
      <c r="A1633">
        <v>1633</v>
      </c>
      <c r="B1633" s="21"/>
      <c r="C1633" s="9" t="s">
        <v>2607</v>
      </c>
      <c r="D1633" s="8" t="s">
        <v>2494</v>
      </c>
      <c r="F1633" s="19" t="s">
        <v>2608</v>
      </c>
      <c r="I1633" s="8" t="s">
        <v>39</v>
      </c>
      <c r="J1633" s="11">
        <v>1.25</v>
      </c>
      <c r="K1633" s="11">
        <v>1.9</v>
      </c>
      <c r="L1633" s="11">
        <v>1.9</v>
      </c>
      <c r="M1633" s="17">
        <v>54</v>
      </c>
      <c r="AJ1633" s="12">
        <f t="shared" si="83"/>
        <v>0</v>
      </c>
      <c r="AK1633" s="12">
        <f t="shared" si="82"/>
        <v>0</v>
      </c>
    </row>
    <row r="1634" spans="1:37" ht="72" x14ac:dyDescent="0.3">
      <c r="A1634">
        <v>1634</v>
      </c>
      <c r="B1634" s="21"/>
      <c r="C1634" s="9" t="s">
        <v>2609</v>
      </c>
      <c r="D1634" s="8" t="s">
        <v>2494</v>
      </c>
      <c r="F1634" s="19" t="s">
        <v>2610</v>
      </c>
      <c r="I1634" s="8" t="s">
        <v>39</v>
      </c>
      <c r="J1634" s="11">
        <v>1.25</v>
      </c>
      <c r="K1634" s="11">
        <v>1.9</v>
      </c>
      <c r="L1634" s="11">
        <v>1.9</v>
      </c>
      <c r="AJ1634" s="12">
        <f t="shared" si="83"/>
        <v>0</v>
      </c>
      <c r="AK1634" s="12">
        <f t="shared" si="82"/>
        <v>0</v>
      </c>
    </row>
    <row r="1635" spans="1:37" ht="72" x14ac:dyDescent="0.3">
      <c r="A1635">
        <v>1635</v>
      </c>
      <c r="B1635" s="21"/>
      <c r="C1635" s="9" t="s">
        <v>2611</v>
      </c>
      <c r="D1635" s="8" t="s">
        <v>2494</v>
      </c>
      <c r="F1635" s="19" t="s">
        <v>2612</v>
      </c>
      <c r="I1635" s="8" t="s">
        <v>39</v>
      </c>
      <c r="J1635" s="11">
        <v>1.25</v>
      </c>
      <c r="K1635" s="11">
        <v>1.9</v>
      </c>
      <c r="L1635" s="11">
        <v>1.9</v>
      </c>
      <c r="AJ1635" s="12">
        <f t="shared" si="83"/>
        <v>0</v>
      </c>
      <c r="AK1635" s="12">
        <f t="shared" si="82"/>
        <v>0</v>
      </c>
    </row>
    <row r="1636" spans="1:37" ht="36" x14ac:dyDescent="0.3">
      <c r="A1636">
        <v>1636</v>
      </c>
      <c r="B1636" s="20"/>
      <c r="C1636" s="4" t="s">
        <v>2613</v>
      </c>
      <c r="D1636" s="3" t="s">
        <v>2494</v>
      </c>
      <c r="E1636" s="3"/>
      <c r="F1636" s="18" t="s">
        <v>349</v>
      </c>
      <c r="I1636" s="3" t="s">
        <v>39</v>
      </c>
      <c r="J1636" s="6">
        <v>1.6</v>
      </c>
      <c r="K1636" s="6">
        <v>1.1000000000000001</v>
      </c>
      <c r="L1636" s="6" t="s">
        <v>40</v>
      </c>
      <c r="M1636" s="6">
        <v>176</v>
      </c>
      <c r="N1636" s="3">
        <v>11</v>
      </c>
      <c r="O1636" s="6">
        <v>4.5999999999999996</v>
      </c>
      <c r="AJ1636" s="12">
        <f t="shared" si="83"/>
        <v>0</v>
      </c>
      <c r="AK1636" s="12">
        <f t="shared" si="82"/>
        <v>0</v>
      </c>
    </row>
    <row r="1637" spans="1:37" ht="60" x14ac:dyDescent="0.3">
      <c r="A1637">
        <v>1637</v>
      </c>
      <c r="B1637" s="21"/>
      <c r="C1637" s="9" t="s">
        <v>2614</v>
      </c>
      <c r="D1637" s="8" t="s">
        <v>2494</v>
      </c>
      <c r="F1637" s="19" t="s">
        <v>351</v>
      </c>
      <c r="I1637" s="8" t="s">
        <v>39</v>
      </c>
      <c r="J1637" s="11">
        <v>1.6</v>
      </c>
      <c r="K1637" s="11">
        <v>1.1000000000000001</v>
      </c>
      <c r="L1637" s="11" t="s">
        <v>40</v>
      </c>
      <c r="M1637" s="11">
        <v>207</v>
      </c>
      <c r="AJ1637" s="12">
        <f t="shared" si="83"/>
        <v>0</v>
      </c>
      <c r="AK1637" s="12">
        <f t="shared" si="82"/>
        <v>0</v>
      </c>
    </row>
    <row r="1638" spans="1:37" ht="60" x14ac:dyDescent="0.3">
      <c r="A1638">
        <v>1638</v>
      </c>
      <c r="B1638" s="21"/>
      <c r="C1638" s="9" t="s">
        <v>2615</v>
      </c>
      <c r="D1638" s="8" t="s">
        <v>2494</v>
      </c>
      <c r="F1638" s="19" t="s">
        <v>2616</v>
      </c>
      <c r="I1638" s="8" t="s">
        <v>39</v>
      </c>
      <c r="J1638" s="11">
        <v>1.6</v>
      </c>
      <c r="K1638" s="11">
        <v>1.1000000000000001</v>
      </c>
      <c r="L1638" s="11" t="s">
        <v>40</v>
      </c>
      <c r="M1638" s="11">
        <v>177</v>
      </c>
      <c r="AJ1638" s="12">
        <f t="shared" si="83"/>
        <v>0</v>
      </c>
      <c r="AK1638" s="12">
        <f t="shared" si="82"/>
        <v>0</v>
      </c>
    </row>
    <row r="1639" spans="1:37" ht="48" x14ac:dyDescent="0.3">
      <c r="A1639">
        <v>1639</v>
      </c>
      <c r="B1639" s="21"/>
      <c r="C1639" s="9" t="s">
        <v>2617</v>
      </c>
      <c r="D1639" s="8" t="s">
        <v>2494</v>
      </c>
      <c r="F1639" s="19" t="s">
        <v>355</v>
      </c>
      <c r="I1639" s="8" t="s">
        <v>39</v>
      </c>
      <c r="J1639" s="11">
        <v>1.6</v>
      </c>
      <c r="K1639" s="11">
        <v>1.1000000000000001</v>
      </c>
      <c r="L1639" s="11" t="s">
        <v>40</v>
      </c>
      <c r="M1639" s="11">
        <v>206</v>
      </c>
      <c r="AJ1639" s="12">
        <f t="shared" si="83"/>
        <v>0</v>
      </c>
      <c r="AK1639" s="12">
        <f t="shared" si="82"/>
        <v>0</v>
      </c>
    </row>
    <row r="1640" spans="1:37" ht="24" x14ac:dyDescent="0.3">
      <c r="A1640">
        <v>1640</v>
      </c>
      <c r="B1640" s="21"/>
      <c r="C1640" s="9" t="s">
        <v>2618</v>
      </c>
      <c r="D1640" s="8" t="s">
        <v>2494</v>
      </c>
      <c r="F1640" s="19" t="s">
        <v>357</v>
      </c>
      <c r="I1640" s="8" t="s">
        <v>39</v>
      </c>
      <c r="J1640" s="11">
        <v>1.6</v>
      </c>
      <c r="K1640" s="11">
        <v>1.1000000000000001</v>
      </c>
      <c r="L1640" s="11" t="s">
        <v>40</v>
      </c>
      <c r="M1640" s="17">
        <v>33</v>
      </c>
      <c r="AJ1640" s="12">
        <f t="shared" si="83"/>
        <v>0</v>
      </c>
      <c r="AK1640" s="12">
        <f t="shared" si="82"/>
        <v>0</v>
      </c>
    </row>
    <row r="1641" spans="1:37" ht="48" x14ac:dyDescent="0.3">
      <c r="A1641">
        <v>1641</v>
      </c>
      <c r="B1641" s="21"/>
      <c r="C1641" s="9" t="s">
        <v>2619</v>
      </c>
      <c r="D1641" s="8" t="s">
        <v>2494</v>
      </c>
      <c r="F1641" s="19" t="s">
        <v>2620</v>
      </c>
      <c r="I1641" s="8" t="s">
        <v>39</v>
      </c>
      <c r="J1641" s="11">
        <v>1.6</v>
      </c>
      <c r="K1641" s="11">
        <v>1.1000000000000001</v>
      </c>
      <c r="L1641" s="11" t="s">
        <v>40</v>
      </c>
      <c r="AJ1641" s="12">
        <f t="shared" si="83"/>
        <v>0</v>
      </c>
      <c r="AK1641" s="12">
        <f t="shared" si="82"/>
        <v>0</v>
      </c>
    </row>
    <row r="1642" spans="1:37" ht="60" x14ac:dyDescent="0.3">
      <c r="A1642">
        <v>1642</v>
      </c>
      <c r="B1642" s="21"/>
      <c r="C1642" s="9" t="s">
        <v>2621</v>
      </c>
      <c r="D1642" s="8" t="s">
        <v>2494</v>
      </c>
      <c r="F1642" s="19" t="s">
        <v>2622</v>
      </c>
      <c r="I1642" s="8" t="s">
        <v>39</v>
      </c>
      <c r="J1642" s="11">
        <v>1.6</v>
      </c>
      <c r="K1642" s="11">
        <v>1.1000000000000001</v>
      </c>
      <c r="L1642" s="11" t="s">
        <v>40</v>
      </c>
      <c r="AJ1642" s="12">
        <f t="shared" si="83"/>
        <v>0</v>
      </c>
      <c r="AK1642" s="12">
        <f t="shared" si="82"/>
        <v>0</v>
      </c>
    </row>
    <row r="1643" spans="1:37" ht="60" x14ac:dyDescent="0.3">
      <c r="A1643">
        <v>1643</v>
      </c>
      <c r="B1643" s="20"/>
      <c r="C1643" s="4" t="s">
        <v>2623</v>
      </c>
      <c r="D1643" s="3" t="s">
        <v>2624</v>
      </c>
      <c r="E1643" s="3"/>
      <c r="F1643" s="18" t="s">
        <v>2625</v>
      </c>
      <c r="I1643" s="3" t="s">
        <v>39</v>
      </c>
      <c r="J1643" s="6">
        <v>4.5999999999999996</v>
      </c>
      <c r="K1643" s="6">
        <v>1.66</v>
      </c>
      <c r="L1643" s="6">
        <v>0.5</v>
      </c>
      <c r="M1643" s="6">
        <v>284</v>
      </c>
      <c r="N1643" s="3"/>
      <c r="O1643" s="6"/>
      <c r="AJ1643" s="12">
        <f t="shared" si="83"/>
        <v>0</v>
      </c>
      <c r="AK1643" s="12">
        <f t="shared" si="82"/>
        <v>0</v>
      </c>
    </row>
    <row r="1644" spans="1:37" ht="84" x14ac:dyDescent="0.3">
      <c r="A1644">
        <v>1644</v>
      </c>
      <c r="B1644" s="21"/>
      <c r="C1644" s="9" t="s">
        <v>2626</v>
      </c>
      <c r="D1644" s="8" t="s">
        <v>2624</v>
      </c>
      <c r="F1644" s="19" t="s">
        <v>2627</v>
      </c>
      <c r="I1644" s="8" t="s">
        <v>39</v>
      </c>
      <c r="J1644" s="11">
        <v>4.5999999999999996</v>
      </c>
      <c r="K1644" s="11">
        <v>1.66</v>
      </c>
      <c r="L1644" s="11">
        <v>0.5</v>
      </c>
      <c r="M1644" s="11">
        <v>312</v>
      </c>
      <c r="AJ1644" s="12">
        <f t="shared" si="83"/>
        <v>0</v>
      </c>
      <c r="AK1644" s="12">
        <f t="shared" si="82"/>
        <v>0</v>
      </c>
    </row>
    <row r="1645" spans="1:37" ht="84" x14ac:dyDescent="0.3">
      <c r="A1645">
        <v>1645</v>
      </c>
      <c r="B1645" s="21"/>
      <c r="C1645" s="9" t="s">
        <v>2628</v>
      </c>
      <c r="D1645" s="8" t="s">
        <v>2624</v>
      </c>
      <c r="F1645" s="19" t="s">
        <v>2629</v>
      </c>
      <c r="I1645" s="8" t="s">
        <v>39</v>
      </c>
      <c r="J1645" s="11">
        <v>4.5999999999999996</v>
      </c>
      <c r="K1645" s="11">
        <v>1.66</v>
      </c>
      <c r="L1645" s="11">
        <v>0.5</v>
      </c>
      <c r="M1645" s="11">
        <v>288</v>
      </c>
      <c r="AJ1645" s="12">
        <f t="shared" si="83"/>
        <v>0</v>
      </c>
      <c r="AK1645" s="12">
        <f t="shared" si="82"/>
        <v>0</v>
      </c>
    </row>
    <row r="1646" spans="1:37" ht="60" x14ac:dyDescent="0.3">
      <c r="A1646">
        <v>1646</v>
      </c>
      <c r="B1646" s="21"/>
      <c r="C1646" s="9" t="s">
        <v>2630</v>
      </c>
      <c r="D1646" s="8" t="s">
        <v>2624</v>
      </c>
      <c r="F1646" s="19" t="s">
        <v>2631</v>
      </c>
      <c r="I1646" s="8" t="s">
        <v>39</v>
      </c>
      <c r="J1646" s="11">
        <v>4.5999999999999996</v>
      </c>
      <c r="K1646" s="11">
        <v>1.66</v>
      </c>
      <c r="L1646" s="11">
        <v>0.5</v>
      </c>
      <c r="M1646" s="11">
        <v>308</v>
      </c>
      <c r="AJ1646" s="12">
        <f t="shared" si="83"/>
        <v>0</v>
      </c>
      <c r="AK1646" s="12">
        <f t="shared" si="82"/>
        <v>0</v>
      </c>
    </row>
    <row r="1647" spans="1:37" ht="60" x14ac:dyDescent="0.3">
      <c r="A1647">
        <v>1647</v>
      </c>
      <c r="B1647" s="21"/>
      <c r="C1647" s="9" t="s">
        <v>2632</v>
      </c>
      <c r="D1647" s="8" t="s">
        <v>2624</v>
      </c>
      <c r="F1647" s="19" t="s">
        <v>2633</v>
      </c>
      <c r="I1647" s="8" t="s">
        <v>39</v>
      </c>
      <c r="J1647" s="11">
        <v>4.5999999999999996</v>
      </c>
      <c r="K1647" s="11">
        <v>1.66</v>
      </c>
      <c r="L1647" s="11">
        <v>0.5</v>
      </c>
      <c r="M1647" s="17">
        <v>53</v>
      </c>
      <c r="AJ1647" s="12">
        <f t="shared" si="83"/>
        <v>0</v>
      </c>
      <c r="AK1647" s="12">
        <f t="shared" si="82"/>
        <v>0</v>
      </c>
    </row>
    <row r="1648" spans="1:37" ht="72" x14ac:dyDescent="0.3">
      <c r="A1648">
        <v>1648</v>
      </c>
      <c r="B1648" s="21"/>
      <c r="C1648" s="9" t="s">
        <v>2634</v>
      </c>
      <c r="D1648" s="8" t="s">
        <v>2624</v>
      </c>
      <c r="F1648" s="19" t="s">
        <v>2635</v>
      </c>
      <c r="I1648" s="8" t="s">
        <v>39</v>
      </c>
      <c r="J1648" s="11">
        <v>4.5999999999999996</v>
      </c>
      <c r="K1648" s="11">
        <v>1.66</v>
      </c>
      <c r="L1648" s="11">
        <v>0.5</v>
      </c>
      <c r="AJ1648" s="12">
        <f t="shared" si="83"/>
        <v>0</v>
      </c>
      <c r="AK1648" s="12">
        <f t="shared" si="82"/>
        <v>0</v>
      </c>
    </row>
    <row r="1649" spans="1:37" ht="84" x14ac:dyDescent="0.3">
      <c r="A1649">
        <v>1649</v>
      </c>
      <c r="B1649" s="21"/>
      <c r="C1649" s="9" t="s">
        <v>2636</v>
      </c>
      <c r="D1649" s="8" t="s">
        <v>2624</v>
      </c>
      <c r="F1649" s="19" t="s">
        <v>2637</v>
      </c>
      <c r="I1649" s="8" t="s">
        <v>39</v>
      </c>
      <c r="J1649" s="11">
        <v>4.5999999999999996</v>
      </c>
      <c r="K1649" s="11">
        <v>1.66</v>
      </c>
      <c r="L1649" s="11">
        <v>0.5</v>
      </c>
      <c r="AJ1649" s="12">
        <f t="shared" si="83"/>
        <v>0</v>
      </c>
      <c r="AK1649" s="12">
        <f t="shared" si="82"/>
        <v>0</v>
      </c>
    </row>
    <row r="1650" spans="1:37" ht="60" x14ac:dyDescent="0.3">
      <c r="A1650">
        <v>1650</v>
      </c>
      <c r="B1650" s="20"/>
      <c r="C1650" s="4" t="s">
        <v>2638</v>
      </c>
      <c r="D1650" s="3" t="s">
        <v>2639</v>
      </c>
      <c r="E1650" s="3"/>
      <c r="F1650" s="18" t="s">
        <v>2625</v>
      </c>
      <c r="I1650" s="3" t="s">
        <v>39</v>
      </c>
      <c r="J1650" s="6">
        <v>4.5999999999999996</v>
      </c>
      <c r="K1650" s="6">
        <v>2.62</v>
      </c>
      <c r="L1650" s="6">
        <v>0.5</v>
      </c>
      <c r="M1650" s="6">
        <v>316</v>
      </c>
      <c r="N1650" s="3"/>
      <c r="O1650" s="6"/>
      <c r="AJ1650" s="12">
        <f t="shared" si="83"/>
        <v>0</v>
      </c>
      <c r="AK1650" s="12">
        <f t="shared" si="82"/>
        <v>0</v>
      </c>
    </row>
    <row r="1651" spans="1:37" ht="84" x14ac:dyDescent="0.3">
      <c r="A1651">
        <v>1651</v>
      </c>
      <c r="B1651" s="21"/>
      <c r="C1651" s="9" t="s">
        <v>2640</v>
      </c>
      <c r="D1651" s="8" t="s">
        <v>2639</v>
      </c>
      <c r="F1651" s="19" t="s">
        <v>2627</v>
      </c>
      <c r="I1651" s="8" t="s">
        <v>39</v>
      </c>
      <c r="J1651" s="11">
        <v>4.5999999999999996</v>
      </c>
      <c r="K1651" s="11">
        <v>2.62</v>
      </c>
      <c r="L1651" s="11">
        <v>0.5</v>
      </c>
      <c r="M1651" s="11">
        <v>344</v>
      </c>
      <c r="AJ1651" s="12">
        <f t="shared" si="83"/>
        <v>0</v>
      </c>
      <c r="AK1651" s="12">
        <f t="shared" si="82"/>
        <v>0</v>
      </c>
    </row>
    <row r="1652" spans="1:37" ht="84" x14ac:dyDescent="0.3">
      <c r="A1652">
        <v>1652</v>
      </c>
      <c r="B1652" s="21"/>
      <c r="C1652" s="9" t="s">
        <v>2641</v>
      </c>
      <c r="D1652" s="8" t="s">
        <v>2639</v>
      </c>
      <c r="F1652" s="19" t="s">
        <v>2629</v>
      </c>
      <c r="I1652" s="8" t="s">
        <v>39</v>
      </c>
      <c r="J1652" s="11">
        <v>4.5999999999999996</v>
      </c>
      <c r="K1652" s="11">
        <v>2.62</v>
      </c>
      <c r="L1652" s="11">
        <v>0.5</v>
      </c>
      <c r="M1652" s="11">
        <v>320</v>
      </c>
      <c r="AJ1652" s="12">
        <f t="shared" si="83"/>
        <v>0</v>
      </c>
      <c r="AK1652" s="12">
        <f t="shared" si="82"/>
        <v>0</v>
      </c>
    </row>
    <row r="1653" spans="1:37" ht="60" x14ac:dyDescent="0.3">
      <c r="A1653">
        <v>1653</v>
      </c>
      <c r="B1653" s="21"/>
      <c r="C1653" s="9" t="s">
        <v>2642</v>
      </c>
      <c r="D1653" s="8" t="s">
        <v>2639</v>
      </c>
      <c r="F1653" s="19" t="s">
        <v>2631</v>
      </c>
      <c r="I1653" s="8" t="s">
        <v>39</v>
      </c>
      <c r="J1653" s="11">
        <v>4.5999999999999996</v>
      </c>
      <c r="K1653" s="11">
        <v>2.62</v>
      </c>
      <c r="L1653" s="11">
        <v>0.5</v>
      </c>
      <c r="M1653" s="11">
        <v>340</v>
      </c>
      <c r="AJ1653" s="12">
        <f t="shared" si="83"/>
        <v>0</v>
      </c>
      <c r="AK1653" s="12">
        <f t="shared" si="82"/>
        <v>0</v>
      </c>
    </row>
    <row r="1654" spans="1:37" ht="60" x14ac:dyDescent="0.3">
      <c r="A1654">
        <v>1654</v>
      </c>
      <c r="B1654" s="21"/>
      <c r="C1654" s="9" t="s">
        <v>2643</v>
      </c>
      <c r="D1654" s="8" t="s">
        <v>2639</v>
      </c>
      <c r="F1654" s="19" t="s">
        <v>2633</v>
      </c>
      <c r="I1654" s="8" t="s">
        <v>39</v>
      </c>
      <c r="J1654" s="11">
        <v>4.5999999999999996</v>
      </c>
      <c r="K1654" s="11">
        <v>2.62</v>
      </c>
      <c r="L1654" s="11">
        <v>0.5</v>
      </c>
      <c r="M1654" s="17">
        <v>59</v>
      </c>
      <c r="AJ1654" s="12">
        <f t="shared" si="83"/>
        <v>0</v>
      </c>
      <c r="AK1654" s="12">
        <f t="shared" si="82"/>
        <v>0</v>
      </c>
    </row>
    <row r="1655" spans="1:37" ht="72" x14ac:dyDescent="0.3">
      <c r="A1655">
        <v>1655</v>
      </c>
      <c r="B1655" s="21"/>
      <c r="C1655" s="9" t="s">
        <v>2644</v>
      </c>
      <c r="D1655" s="8" t="s">
        <v>2639</v>
      </c>
      <c r="F1655" s="19" t="s">
        <v>2635</v>
      </c>
      <c r="I1655" s="8" t="s">
        <v>39</v>
      </c>
      <c r="J1655" s="11">
        <v>4.5999999999999996</v>
      </c>
      <c r="K1655" s="11">
        <v>2.62</v>
      </c>
      <c r="L1655" s="11">
        <v>0.5</v>
      </c>
      <c r="AJ1655" s="12">
        <f t="shared" si="83"/>
        <v>0</v>
      </c>
      <c r="AK1655" s="12">
        <f t="shared" si="82"/>
        <v>0</v>
      </c>
    </row>
    <row r="1656" spans="1:37" ht="84" x14ac:dyDescent="0.3">
      <c r="A1656">
        <v>1656</v>
      </c>
      <c r="B1656" s="21"/>
      <c r="C1656" s="9" t="s">
        <v>2645</v>
      </c>
      <c r="D1656" s="8" t="s">
        <v>2639</v>
      </c>
      <c r="F1656" s="19" t="s">
        <v>2637</v>
      </c>
      <c r="I1656" s="8" t="s">
        <v>39</v>
      </c>
      <c r="J1656" s="11">
        <v>4.5999999999999996</v>
      </c>
      <c r="K1656" s="11">
        <v>2.62</v>
      </c>
      <c r="L1656" s="11">
        <v>0.5</v>
      </c>
      <c r="AJ1656" s="12">
        <f t="shared" si="83"/>
        <v>0</v>
      </c>
      <c r="AK1656" s="12">
        <f t="shared" si="82"/>
        <v>0</v>
      </c>
    </row>
    <row r="1657" spans="1:37" ht="60" x14ac:dyDescent="0.3">
      <c r="A1657">
        <v>1657</v>
      </c>
      <c r="B1657" s="20"/>
      <c r="C1657" s="4" t="s">
        <v>2646</v>
      </c>
      <c r="D1657" s="3" t="s">
        <v>2647</v>
      </c>
      <c r="E1657" s="3"/>
      <c r="F1657" s="18" t="s">
        <v>2625</v>
      </c>
      <c r="I1657" s="3" t="s">
        <v>39</v>
      </c>
      <c r="J1657" s="6">
        <v>4.5999999999999996</v>
      </c>
      <c r="K1657" s="6">
        <v>1.96</v>
      </c>
      <c r="L1657" s="6">
        <v>0.5</v>
      </c>
      <c r="M1657" s="6">
        <v>252</v>
      </c>
      <c r="N1657" s="3"/>
      <c r="O1657" s="6"/>
      <c r="AJ1657" s="12">
        <f t="shared" si="83"/>
        <v>0</v>
      </c>
      <c r="AK1657" s="12">
        <f t="shared" si="82"/>
        <v>0</v>
      </c>
    </row>
    <row r="1658" spans="1:37" ht="84" x14ac:dyDescent="0.3">
      <c r="A1658">
        <v>1658</v>
      </c>
      <c r="B1658" s="21"/>
      <c r="C1658" s="9" t="s">
        <v>2648</v>
      </c>
      <c r="D1658" s="8" t="s">
        <v>2647</v>
      </c>
      <c r="F1658" s="19" t="s">
        <v>2627</v>
      </c>
      <c r="I1658" s="8" t="s">
        <v>39</v>
      </c>
      <c r="J1658" s="11">
        <v>4.5999999999999996</v>
      </c>
      <c r="K1658" s="11">
        <v>1.96</v>
      </c>
      <c r="L1658" s="11">
        <v>0.5</v>
      </c>
      <c r="M1658" s="11">
        <v>280</v>
      </c>
      <c r="AJ1658" s="12">
        <f t="shared" si="83"/>
        <v>0</v>
      </c>
      <c r="AK1658" s="12">
        <f t="shared" si="82"/>
        <v>0</v>
      </c>
    </row>
    <row r="1659" spans="1:37" ht="84" x14ac:dyDescent="0.3">
      <c r="A1659">
        <v>1659</v>
      </c>
      <c r="B1659" s="21"/>
      <c r="C1659" s="9" t="s">
        <v>2649</v>
      </c>
      <c r="D1659" s="8" t="s">
        <v>2647</v>
      </c>
      <c r="F1659" s="19" t="s">
        <v>2629</v>
      </c>
      <c r="I1659" s="8" t="s">
        <v>39</v>
      </c>
      <c r="J1659" s="11">
        <v>4.5999999999999996</v>
      </c>
      <c r="K1659" s="11">
        <v>1.96</v>
      </c>
      <c r="L1659" s="11">
        <v>0.5</v>
      </c>
      <c r="M1659" s="11">
        <v>256</v>
      </c>
      <c r="AJ1659" s="12">
        <f t="shared" si="83"/>
        <v>0</v>
      </c>
      <c r="AK1659" s="12">
        <f t="shared" si="82"/>
        <v>0</v>
      </c>
    </row>
    <row r="1660" spans="1:37" ht="60" x14ac:dyDescent="0.3">
      <c r="A1660">
        <v>1660</v>
      </c>
      <c r="B1660" s="21"/>
      <c r="C1660" s="9" t="s">
        <v>2650</v>
      </c>
      <c r="D1660" s="8" t="s">
        <v>2647</v>
      </c>
      <c r="F1660" s="19" t="s">
        <v>2631</v>
      </c>
      <c r="I1660" s="8" t="s">
        <v>39</v>
      </c>
      <c r="J1660" s="11">
        <v>4.5999999999999996</v>
      </c>
      <c r="K1660" s="11">
        <v>1.96</v>
      </c>
      <c r="L1660" s="11">
        <v>0.5</v>
      </c>
      <c r="M1660" s="11">
        <v>276</v>
      </c>
      <c r="AJ1660" s="12">
        <f t="shared" si="83"/>
        <v>0</v>
      </c>
      <c r="AK1660" s="12">
        <f t="shared" si="82"/>
        <v>0</v>
      </c>
    </row>
    <row r="1661" spans="1:37" ht="60" x14ac:dyDescent="0.3">
      <c r="A1661">
        <v>1661</v>
      </c>
      <c r="B1661" s="21"/>
      <c r="C1661" s="9" t="s">
        <v>2651</v>
      </c>
      <c r="D1661" s="8" t="s">
        <v>2647</v>
      </c>
      <c r="F1661" s="19" t="s">
        <v>2633</v>
      </c>
      <c r="I1661" s="8" t="s">
        <v>39</v>
      </c>
      <c r="J1661" s="11">
        <v>4.5999999999999996</v>
      </c>
      <c r="K1661" s="11">
        <v>1.96</v>
      </c>
      <c r="L1661" s="11">
        <v>0.5</v>
      </c>
      <c r="M1661" s="17">
        <v>47</v>
      </c>
      <c r="AJ1661" s="12">
        <f t="shared" si="83"/>
        <v>0</v>
      </c>
      <c r="AK1661" s="12">
        <f t="shared" si="82"/>
        <v>0</v>
      </c>
    </row>
    <row r="1662" spans="1:37" ht="72" x14ac:dyDescent="0.3">
      <c r="A1662">
        <v>1662</v>
      </c>
      <c r="B1662" s="21"/>
      <c r="C1662" s="9" t="s">
        <v>2652</v>
      </c>
      <c r="D1662" s="8" t="s">
        <v>2647</v>
      </c>
      <c r="F1662" s="19" t="s">
        <v>2635</v>
      </c>
      <c r="I1662" s="8" t="s">
        <v>39</v>
      </c>
      <c r="J1662" s="11">
        <v>4.5999999999999996</v>
      </c>
      <c r="K1662" s="11">
        <v>1.96</v>
      </c>
      <c r="L1662" s="11">
        <v>0.5</v>
      </c>
      <c r="AJ1662" s="12">
        <f t="shared" si="83"/>
        <v>0</v>
      </c>
      <c r="AK1662" s="12">
        <f t="shared" ref="AK1662:AK1725" si="84">AJ1662*AM1662</f>
        <v>0</v>
      </c>
    </row>
    <row r="1663" spans="1:37" ht="84" x14ac:dyDescent="0.3">
      <c r="A1663">
        <v>1663</v>
      </c>
      <c r="B1663" s="21"/>
      <c r="C1663" s="9" t="s">
        <v>2653</v>
      </c>
      <c r="D1663" s="8" t="s">
        <v>2647</v>
      </c>
      <c r="F1663" s="19" t="s">
        <v>2637</v>
      </c>
      <c r="I1663" s="8" t="s">
        <v>39</v>
      </c>
      <c r="J1663" s="11">
        <v>4.5999999999999996</v>
      </c>
      <c r="K1663" s="11">
        <v>1.96</v>
      </c>
      <c r="L1663" s="11">
        <v>0.5</v>
      </c>
      <c r="AJ1663" s="12">
        <f t="shared" si="83"/>
        <v>0</v>
      </c>
      <c r="AK1663" s="12">
        <f t="shared" si="84"/>
        <v>0</v>
      </c>
    </row>
    <row r="1664" spans="1:37" ht="60" x14ac:dyDescent="0.3">
      <c r="A1664">
        <v>1664</v>
      </c>
      <c r="B1664" s="20"/>
      <c r="C1664" s="4" t="s">
        <v>2654</v>
      </c>
      <c r="D1664" s="3" t="s">
        <v>2494</v>
      </c>
      <c r="E1664" s="3"/>
      <c r="F1664" s="18" t="s">
        <v>2655</v>
      </c>
      <c r="I1664" s="3" t="s">
        <v>39</v>
      </c>
      <c r="J1664" s="6">
        <v>5</v>
      </c>
      <c r="K1664" s="6">
        <v>5.5</v>
      </c>
      <c r="L1664" s="6">
        <v>5.5</v>
      </c>
      <c r="M1664" s="6">
        <v>4080</v>
      </c>
      <c r="N1664" s="3"/>
      <c r="O1664" s="6"/>
      <c r="AJ1664" s="12">
        <f t="shared" si="83"/>
        <v>0</v>
      </c>
      <c r="AK1664" s="12">
        <f t="shared" si="84"/>
        <v>0</v>
      </c>
    </row>
    <row r="1665" spans="1:37" ht="60" x14ac:dyDescent="0.3">
      <c r="A1665">
        <v>1665</v>
      </c>
      <c r="B1665" s="20"/>
      <c r="C1665" s="4" t="s">
        <v>2656</v>
      </c>
      <c r="D1665" s="3" t="s">
        <v>2494</v>
      </c>
      <c r="E1665" s="3"/>
      <c r="F1665" s="18" t="s">
        <v>2655</v>
      </c>
      <c r="I1665" s="3" t="s">
        <v>39</v>
      </c>
      <c r="J1665" s="6">
        <v>2.25</v>
      </c>
      <c r="K1665" s="6">
        <v>2.7</v>
      </c>
      <c r="L1665" s="6">
        <v>2.7</v>
      </c>
      <c r="M1665" s="6">
        <v>1900</v>
      </c>
      <c r="N1665" s="3"/>
      <c r="O1665" s="6">
        <v>39.5</v>
      </c>
      <c r="AJ1665" s="12">
        <f t="shared" si="83"/>
        <v>0</v>
      </c>
      <c r="AK1665" s="12">
        <f t="shared" si="84"/>
        <v>0</v>
      </c>
    </row>
    <row r="1666" spans="1:37" ht="48" x14ac:dyDescent="0.3">
      <c r="A1666">
        <v>1666</v>
      </c>
      <c r="B1666" s="20" t="s">
        <v>683</v>
      </c>
      <c r="C1666" s="4" t="s">
        <v>2657</v>
      </c>
      <c r="D1666" s="3" t="s">
        <v>2494</v>
      </c>
      <c r="E1666" s="3"/>
      <c r="F1666" s="18" t="s">
        <v>2658</v>
      </c>
      <c r="I1666" s="3" t="s">
        <v>39</v>
      </c>
      <c r="J1666" s="6">
        <v>5</v>
      </c>
      <c r="K1666" s="6">
        <v>5.5</v>
      </c>
      <c r="L1666" s="6">
        <v>5.5</v>
      </c>
      <c r="M1666" s="6">
        <v>612</v>
      </c>
      <c r="N1666" s="3"/>
      <c r="O1666" s="6"/>
      <c r="AJ1666" s="12">
        <f t="shared" si="83"/>
        <v>0</v>
      </c>
      <c r="AK1666" s="12">
        <f t="shared" si="84"/>
        <v>0</v>
      </c>
    </row>
    <row r="1667" spans="1:37" ht="48" x14ac:dyDescent="0.3">
      <c r="A1667">
        <v>1667</v>
      </c>
      <c r="B1667" s="20" t="s">
        <v>683</v>
      </c>
      <c r="C1667" s="4" t="s">
        <v>2659</v>
      </c>
      <c r="D1667" s="3" t="s">
        <v>2494</v>
      </c>
      <c r="E1667" s="3"/>
      <c r="F1667" s="18" t="s">
        <v>2658</v>
      </c>
      <c r="I1667" s="3" t="s">
        <v>39</v>
      </c>
      <c r="J1667" s="6">
        <v>2.25</v>
      </c>
      <c r="K1667" s="6">
        <v>2.7</v>
      </c>
      <c r="L1667" s="6">
        <v>2.7</v>
      </c>
      <c r="M1667" s="6">
        <v>355</v>
      </c>
      <c r="N1667" s="3"/>
      <c r="O1667" s="6"/>
      <c r="AJ1667" s="12">
        <f t="shared" si="83"/>
        <v>0</v>
      </c>
      <c r="AK1667" s="12">
        <f t="shared" si="84"/>
        <v>0</v>
      </c>
    </row>
    <row r="1668" spans="1:37" ht="36" x14ac:dyDescent="0.3">
      <c r="A1668">
        <v>1668</v>
      </c>
      <c r="B1668" s="20" t="s">
        <v>168</v>
      </c>
      <c r="C1668" s="4" t="s">
        <v>2660</v>
      </c>
      <c r="D1668" s="3" t="s">
        <v>1638</v>
      </c>
      <c r="E1668" s="3"/>
      <c r="F1668" s="18" t="s">
        <v>2661</v>
      </c>
      <c r="I1668" s="3" t="s">
        <v>39</v>
      </c>
      <c r="J1668" s="6">
        <v>2.4</v>
      </c>
      <c r="K1668" s="6">
        <v>1.35</v>
      </c>
      <c r="L1668" s="6" t="s">
        <v>40</v>
      </c>
      <c r="M1668" s="38">
        <v>160</v>
      </c>
      <c r="N1668" s="39"/>
      <c r="O1668" s="38">
        <v>5.2</v>
      </c>
      <c r="AJ1668" s="12">
        <f t="shared" si="83"/>
        <v>0</v>
      </c>
      <c r="AK1668" s="12">
        <f t="shared" si="84"/>
        <v>0</v>
      </c>
    </row>
    <row r="1669" spans="1:37" ht="72" x14ac:dyDescent="0.3">
      <c r="A1669">
        <v>1669</v>
      </c>
      <c r="B1669" s="21" t="s">
        <v>168</v>
      </c>
      <c r="C1669" s="9" t="s">
        <v>2662</v>
      </c>
      <c r="D1669" s="8" t="s">
        <v>1638</v>
      </c>
      <c r="F1669" s="19" t="s">
        <v>2663</v>
      </c>
      <c r="I1669" s="8" t="s">
        <v>39</v>
      </c>
      <c r="J1669" s="11">
        <v>2.4</v>
      </c>
      <c r="K1669" s="11">
        <v>1.35</v>
      </c>
      <c r="L1669" s="11" t="s">
        <v>40</v>
      </c>
      <c r="M1669" s="15"/>
      <c r="N1669" s="14"/>
      <c r="O1669" s="15"/>
      <c r="AJ1669" s="12">
        <f t="shared" si="83"/>
        <v>0</v>
      </c>
      <c r="AK1669" s="12">
        <f t="shared" si="84"/>
        <v>0</v>
      </c>
    </row>
    <row r="1670" spans="1:37" ht="60" x14ac:dyDescent="0.3">
      <c r="A1670">
        <v>1670</v>
      </c>
      <c r="B1670" s="21" t="s">
        <v>168</v>
      </c>
      <c r="C1670" s="9" t="s">
        <v>2664</v>
      </c>
      <c r="D1670" s="8" t="s">
        <v>1638</v>
      </c>
      <c r="F1670" s="19" t="s">
        <v>2665</v>
      </c>
      <c r="I1670" s="8" t="s">
        <v>39</v>
      </c>
      <c r="J1670" s="11">
        <v>2.4</v>
      </c>
      <c r="K1670" s="11">
        <v>1.35</v>
      </c>
      <c r="L1670" s="11" t="s">
        <v>40</v>
      </c>
      <c r="M1670" s="15"/>
      <c r="N1670" s="14"/>
      <c r="O1670" s="15"/>
      <c r="AJ1670" s="12">
        <f t="shared" si="83"/>
        <v>0</v>
      </c>
      <c r="AK1670" s="12">
        <f t="shared" si="84"/>
        <v>0</v>
      </c>
    </row>
    <row r="1671" spans="1:37" ht="48" x14ac:dyDescent="0.3">
      <c r="A1671">
        <v>1671</v>
      </c>
      <c r="B1671" s="21" t="s">
        <v>168</v>
      </c>
      <c r="C1671" s="9" t="s">
        <v>2666</v>
      </c>
      <c r="D1671" s="8" t="s">
        <v>1638</v>
      </c>
      <c r="F1671" s="19" t="s">
        <v>2667</v>
      </c>
      <c r="I1671" s="8" t="s">
        <v>39</v>
      </c>
      <c r="J1671" s="11">
        <v>2.4</v>
      </c>
      <c r="K1671" s="11">
        <v>1.35</v>
      </c>
      <c r="L1671" s="11" t="s">
        <v>40</v>
      </c>
      <c r="M1671" s="15"/>
      <c r="N1671" s="14"/>
      <c r="O1671" s="15"/>
      <c r="AJ1671" s="12">
        <f t="shared" si="83"/>
        <v>0</v>
      </c>
      <c r="AK1671" s="12">
        <f t="shared" si="84"/>
        <v>0</v>
      </c>
    </row>
    <row r="1672" spans="1:37" ht="36" x14ac:dyDescent="0.3">
      <c r="A1672">
        <v>1672</v>
      </c>
      <c r="B1672" s="21" t="s">
        <v>168</v>
      </c>
      <c r="C1672" s="9" t="s">
        <v>2668</v>
      </c>
      <c r="D1672" s="8" t="s">
        <v>1638</v>
      </c>
      <c r="F1672" s="19" t="s">
        <v>2669</v>
      </c>
      <c r="I1672" s="8" t="s">
        <v>39</v>
      </c>
      <c r="J1672" s="11">
        <v>2.4</v>
      </c>
      <c r="K1672" s="11">
        <v>1.35</v>
      </c>
      <c r="L1672" s="11" t="s">
        <v>40</v>
      </c>
      <c r="M1672" s="15"/>
      <c r="N1672" s="14"/>
      <c r="O1672" s="15"/>
      <c r="AJ1672" s="12">
        <f t="shared" ref="AJ1672:AJ1735" si="85">AU1672*$O$2</f>
        <v>0</v>
      </c>
      <c r="AK1672" s="12">
        <f t="shared" si="84"/>
        <v>0</v>
      </c>
    </row>
    <row r="1673" spans="1:37" ht="48" x14ac:dyDescent="0.3">
      <c r="A1673">
        <v>1673</v>
      </c>
      <c r="B1673" s="20" t="s">
        <v>168</v>
      </c>
      <c r="C1673" s="4" t="s">
        <v>2670</v>
      </c>
      <c r="D1673" s="3" t="s">
        <v>1638</v>
      </c>
      <c r="E1673" s="3"/>
      <c r="F1673" s="18" t="s">
        <v>2671</v>
      </c>
      <c r="I1673" s="3" t="s">
        <v>39</v>
      </c>
      <c r="J1673" s="6">
        <v>2.4</v>
      </c>
      <c r="K1673" s="6">
        <v>0.67</v>
      </c>
      <c r="L1673" s="6"/>
      <c r="M1673" s="38"/>
      <c r="N1673" s="39"/>
      <c r="O1673" s="38"/>
      <c r="AJ1673" s="12">
        <f t="shared" si="85"/>
        <v>0</v>
      </c>
      <c r="AK1673" s="12">
        <f t="shared" si="84"/>
        <v>0</v>
      </c>
    </row>
    <row r="1674" spans="1:37" ht="72" x14ac:dyDescent="0.3">
      <c r="A1674">
        <v>1674</v>
      </c>
      <c r="B1674" s="21" t="s">
        <v>168</v>
      </c>
      <c r="C1674" s="9" t="s">
        <v>2672</v>
      </c>
      <c r="D1674" s="8" t="s">
        <v>1638</v>
      </c>
      <c r="F1674" s="19" t="s">
        <v>2673</v>
      </c>
      <c r="I1674" s="8" t="s">
        <v>39</v>
      </c>
      <c r="J1674" s="11">
        <v>2.4</v>
      </c>
      <c r="K1674" s="11">
        <v>0.67</v>
      </c>
      <c r="M1674" s="15"/>
      <c r="N1674" s="14"/>
      <c r="O1674" s="15"/>
      <c r="AJ1674" s="12">
        <f t="shared" si="85"/>
        <v>0</v>
      </c>
      <c r="AK1674" s="12">
        <f t="shared" si="84"/>
        <v>0</v>
      </c>
    </row>
    <row r="1675" spans="1:37" ht="72" x14ac:dyDescent="0.3">
      <c r="A1675">
        <v>1675</v>
      </c>
      <c r="B1675" s="21" t="s">
        <v>168</v>
      </c>
      <c r="C1675" s="9" t="s">
        <v>2674</v>
      </c>
      <c r="D1675" s="8" t="s">
        <v>1638</v>
      </c>
      <c r="F1675" s="19" t="s">
        <v>2675</v>
      </c>
      <c r="I1675" s="8" t="s">
        <v>39</v>
      </c>
      <c r="J1675" s="11">
        <v>2.4</v>
      </c>
      <c r="K1675" s="11">
        <v>0.67</v>
      </c>
      <c r="M1675" s="15"/>
      <c r="N1675" s="14"/>
      <c r="O1675" s="15"/>
      <c r="AJ1675" s="12">
        <f t="shared" si="85"/>
        <v>0</v>
      </c>
      <c r="AK1675" s="12">
        <f t="shared" si="84"/>
        <v>0</v>
      </c>
    </row>
    <row r="1676" spans="1:37" ht="60" x14ac:dyDescent="0.3">
      <c r="A1676">
        <v>1676</v>
      </c>
      <c r="B1676" s="21" t="s">
        <v>168</v>
      </c>
      <c r="C1676" s="9" t="s">
        <v>2676</v>
      </c>
      <c r="D1676" s="8" t="s">
        <v>1638</v>
      </c>
      <c r="F1676" s="19" t="s">
        <v>2677</v>
      </c>
      <c r="I1676" s="8" t="s">
        <v>39</v>
      </c>
      <c r="J1676" s="11">
        <v>2.4</v>
      </c>
      <c r="K1676" s="11">
        <v>0.67</v>
      </c>
      <c r="M1676" s="17"/>
      <c r="N1676" s="14"/>
      <c r="O1676" s="15"/>
      <c r="AJ1676" s="12">
        <f t="shared" si="85"/>
        <v>0</v>
      </c>
      <c r="AK1676" s="12">
        <f t="shared" si="84"/>
        <v>0</v>
      </c>
    </row>
    <row r="1677" spans="1:37" ht="36" x14ac:dyDescent="0.3">
      <c r="A1677">
        <v>1677</v>
      </c>
      <c r="B1677" s="21" t="s">
        <v>168</v>
      </c>
      <c r="C1677" s="9" t="s">
        <v>2678</v>
      </c>
      <c r="D1677" s="8" t="s">
        <v>1638</v>
      </c>
      <c r="F1677" s="19" t="s">
        <v>2679</v>
      </c>
      <c r="I1677" s="8" t="s">
        <v>39</v>
      </c>
      <c r="J1677" s="11">
        <v>2.4</v>
      </c>
      <c r="K1677" s="11">
        <v>0.67</v>
      </c>
      <c r="M1677" s="15"/>
      <c r="N1677" s="14"/>
      <c r="O1677" s="15"/>
      <c r="AJ1677" s="12">
        <f t="shared" si="85"/>
        <v>0</v>
      </c>
      <c r="AK1677" s="12">
        <f t="shared" si="84"/>
        <v>0</v>
      </c>
    </row>
    <row r="1678" spans="1:37" ht="36" x14ac:dyDescent="0.3">
      <c r="A1678">
        <v>1678</v>
      </c>
      <c r="B1678" s="20"/>
      <c r="C1678" s="4" t="s">
        <v>2680</v>
      </c>
      <c r="D1678" s="3" t="s">
        <v>1638</v>
      </c>
      <c r="E1678" s="3"/>
      <c r="F1678" s="18" t="s">
        <v>2661</v>
      </c>
      <c r="I1678" s="3" t="s">
        <v>39</v>
      </c>
      <c r="J1678" s="6">
        <v>3.55</v>
      </c>
      <c r="K1678" s="6">
        <v>1.8</v>
      </c>
      <c r="L1678" s="6"/>
      <c r="M1678" s="38">
        <v>256</v>
      </c>
      <c r="N1678" s="39"/>
      <c r="O1678" s="38">
        <v>8</v>
      </c>
      <c r="AJ1678" s="12">
        <f t="shared" si="85"/>
        <v>0</v>
      </c>
      <c r="AK1678" s="12">
        <f t="shared" si="84"/>
        <v>0</v>
      </c>
    </row>
    <row r="1679" spans="1:37" ht="72" x14ac:dyDescent="0.3">
      <c r="A1679">
        <v>1679</v>
      </c>
      <c r="B1679" s="21"/>
      <c r="C1679" s="9" t="s">
        <v>2681</v>
      </c>
      <c r="D1679" s="8" t="s">
        <v>1638</v>
      </c>
      <c r="F1679" s="19" t="s">
        <v>2663</v>
      </c>
      <c r="I1679" s="8" t="s">
        <v>39</v>
      </c>
      <c r="J1679" s="11">
        <v>3.55</v>
      </c>
      <c r="K1679" s="11">
        <v>1.8</v>
      </c>
      <c r="M1679" s="15"/>
      <c r="N1679" s="14"/>
      <c r="O1679" s="15"/>
      <c r="AJ1679" s="12">
        <f t="shared" si="85"/>
        <v>0</v>
      </c>
      <c r="AK1679" s="12">
        <f t="shared" si="84"/>
        <v>0</v>
      </c>
    </row>
    <row r="1680" spans="1:37" ht="60" x14ac:dyDescent="0.3">
      <c r="A1680">
        <v>1680</v>
      </c>
      <c r="B1680" s="21"/>
      <c r="C1680" s="9" t="s">
        <v>2682</v>
      </c>
      <c r="D1680" s="8" t="s">
        <v>1638</v>
      </c>
      <c r="F1680" s="19" t="s">
        <v>2665</v>
      </c>
      <c r="I1680" s="8" t="s">
        <v>39</v>
      </c>
      <c r="J1680" s="11">
        <v>3.55</v>
      </c>
      <c r="K1680" s="11">
        <v>1.8</v>
      </c>
      <c r="M1680" s="17">
        <v>227</v>
      </c>
      <c r="N1680" s="14"/>
      <c r="O1680" s="15"/>
      <c r="AJ1680" s="12">
        <f t="shared" si="85"/>
        <v>0</v>
      </c>
      <c r="AK1680" s="12">
        <f t="shared" si="84"/>
        <v>0</v>
      </c>
    </row>
    <row r="1681" spans="1:37" ht="48" x14ac:dyDescent="0.3">
      <c r="A1681">
        <v>1681</v>
      </c>
      <c r="B1681" s="21"/>
      <c r="C1681" s="9" t="s">
        <v>2683</v>
      </c>
      <c r="D1681" s="8" t="s">
        <v>1638</v>
      </c>
      <c r="F1681" s="19" t="s">
        <v>2667</v>
      </c>
      <c r="I1681" s="8" t="s">
        <v>39</v>
      </c>
      <c r="J1681" s="11">
        <v>3.55</v>
      </c>
      <c r="K1681" s="11">
        <v>1.8</v>
      </c>
      <c r="M1681" s="15">
        <v>242</v>
      </c>
      <c r="N1681" s="14"/>
      <c r="O1681" s="15"/>
      <c r="AJ1681" s="12">
        <f t="shared" si="85"/>
        <v>0</v>
      </c>
      <c r="AK1681" s="12">
        <f t="shared" si="84"/>
        <v>0</v>
      </c>
    </row>
    <row r="1682" spans="1:37" ht="36" x14ac:dyDescent="0.3">
      <c r="A1682">
        <v>1682</v>
      </c>
      <c r="B1682" s="21"/>
      <c r="C1682" s="9" t="s">
        <v>2684</v>
      </c>
      <c r="D1682" s="8" t="s">
        <v>1638</v>
      </c>
      <c r="F1682" s="19" t="s">
        <v>2669</v>
      </c>
      <c r="I1682" s="8" t="s">
        <v>39</v>
      </c>
      <c r="J1682" s="11">
        <v>3.55</v>
      </c>
      <c r="K1682" s="11">
        <v>1.8</v>
      </c>
      <c r="M1682" s="17">
        <v>42</v>
      </c>
      <c r="N1682" s="14"/>
      <c r="O1682" s="15"/>
      <c r="AJ1682" s="12">
        <f t="shared" si="85"/>
        <v>0</v>
      </c>
      <c r="AK1682" s="12">
        <f t="shared" si="84"/>
        <v>0</v>
      </c>
    </row>
    <row r="1683" spans="1:37" ht="48" x14ac:dyDescent="0.3">
      <c r="A1683">
        <v>1683</v>
      </c>
      <c r="B1683" s="20" t="s">
        <v>168</v>
      </c>
      <c r="C1683" s="4" t="s">
        <v>2685</v>
      </c>
      <c r="D1683" s="3" t="s">
        <v>1638</v>
      </c>
      <c r="E1683" s="3"/>
      <c r="F1683" s="18" t="s">
        <v>2671</v>
      </c>
      <c r="I1683" s="3" t="s">
        <v>39</v>
      </c>
      <c r="J1683" s="6">
        <v>3.55</v>
      </c>
      <c r="K1683" s="6">
        <v>0.9</v>
      </c>
      <c r="L1683" s="6"/>
      <c r="M1683" s="38"/>
      <c r="N1683" s="39"/>
      <c r="O1683" s="38"/>
      <c r="AJ1683" s="12">
        <f t="shared" si="85"/>
        <v>0</v>
      </c>
      <c r="AK1683" s="12">
        <f t="shared" si="84"/>
        <v>0</v>
      </c>
    </row>
    <row r="1684" spans="1:37" ht="72" x14ac:dyDescent="0.3">
      <c r="A1684">
        <v>1684</v>
      </c>
      <c r="B1684" s="21" t="s">
        <v>168</v>
      </c>
      <c r="C1684" s="9" t="s">
        <v>2686</v>
      </c>
      <c r="D1684" s="8" t="s">
        <v>1638</v>
      </c>
      <c r="F1684" s="19" t="s">
        <v>2673</v>
      </c>
      <c r="I1684" s="8" t="s">
        <v>39</v>
      </c>
      <c r="J1684" s="11">
        <v>3.55</v>
      </c>
      <c r="K1684" s="11">
        <v>0.9</v>
      </c>
      <c r="M1684" s="15"/>
      <c r="N1684" s="14"/>
      <c r="O1684" s="15"/>
      <c r="AJ1684" s="12">
        <f t="shared" si="85"/>
        <v>0</v>
      </c>
      <c r="AK1684" s="12">
        <f t="shared" si="84"/>
        <v>0</v>
      </c>
    </row>
    <row r="1685" spans="1:37" ht="72" x14ac:dyDescent="0.3">
      <c r="A1685">
        <v>1685</v>
      </c>
      <c r="B1685" s="21" t="s">
        <v>168</v>
      </c>
      <c r="C1685" s="9" t="s">
        <v>2687</v>
      </c>
      <c r="D1685" s="8" t="s">
        <v>1638</v>
      </c>
      <c r="F1685" s="19" t="s">
        <v>2675</v>
      </c>
      <c r="I1685" s="8" t="s">
        <v>39</v>
      </c>
      <c r="J1685" s="11">
        <v>3.55</v>
      </c>
      <c r="K1685" s="11">
        <v>0.9</v>
      </c>
      <c r="M1685" s="15"/>
      <c r="N1685" s="14"/>
      <c r="O1685" s="15"/>
      <c r="AJ1685" s="12">
        <f t="shared" si="85"/>
        <v>0</v>
      </c>
      <c r="AK1685" s="12">
        <f t="shared" si="84"/>
        <v>0</v>
      </c>
    </row>
    <row r="1686" spans="1:37" ht="60" x14ac:dyDescent="0.3">
      <c r="A1686">
        <v>1686</v>
      </c>
      <c r="B1686" s="21" t="s">
        <v>168</v>
      </c>
      <c r="C1686" s="9" t="s">
        <v>2688</v>
      </c>
      <c r="D1686" s="8" t="s">
        <v>1638</v>
      </c>
      <c r="F1686" s="19" t="s">
        <v>2677</v>
      </c>
      <c r="I1686" s="8" t="s">
        <v>39</v>
      </c>
      <c r="J1686" s="11">
        <v>3.55</v>
      </c>
      <c r="K1686" s="11">
        <v>0.9</v>
      </c>
      <c r="M1686" s="15"/>
      <c r="N1686" s="14"/>
      <c r="O1686" s="15"/>
      <c r="AJ1686" s="12">
        <f t="shared" si="85"/>
        <v>0</v>
      </c>
      <c r="AK1686" s="12">
        <f t="shared" si="84"/>
        <v>0</v>
      </c>
    </row>
    <row r="1687" spans="1:37" ht="36" x14ac:dyDescent="0.3">
      <c r="A1687">
        <v>1687</v>
      </c>
      <c r="B1687" s="21" t="s">
        <v>168</v>
      </c>
      <c r="C1687" s="9" t="s">
        <v>2689</v>
      </c>
      <c r="D1687" s="8" t="s">
        <v>1638</v>
      </c>
      <c r="F1687" s="19" t="s">
        <v>2679</v>
      </c>
      <c r="I1687" s="8" t="s">
        <v>39</v>
      </c>
      <c r="J1687" s="11">
        <v>3.55</v>
      </c>
      <c r="K1687" s="11">
        <v>0.9</v>
      </c>
      <c r="M1687" s="15"/>
      <c r="N1687" s="14"/>
      <c r="O1687" s="15"/>
      <c r="AJ1687" s="12">
        <f t="shared" si="85"/>
        <v>0</v>
      </c>
      <c r="AK1687" s="12">
        <f t="shared" si="84"/>
        <v>0</v>
      </c>
    </row>
    <row r="1688" spans="1:37" ht="48" x14ac:dyDescent="0.3">
      <c r="A1688">
        <v>1688</v>
      </c>
      <c r="B1688" s="20"/>
      <c r="C1688" s="4" t="s">
        <v>2690</v>
      </c>
      <c r="D1688" s="3" t="s">
        <v>1638</v>
      </c>
      <c r="E1688" s="3"/>
      <c r="F1688" s="18" t="s">
        <v>2691</v>
      </c>
      <c r="I1688" s="3" t="s">
        <v>39</v>
      </c>
      <c r="J1688" s="6">
        <v>2.1</v>
      </c>
      <c r="K1688" s="6">
        <v>2</v>
      </c>
      <c r="L1688" s="6" t="s">
        <v>40</v>
      </c>
      <c r="M1688" s="38">
        <v>320</v>
      </c>
      <c r="N1688" s="39"/>
      <c r="O1688" s="38"/>
      <c r="AJ1688" s="12">
        <f t="shared" si="85"/>
        <v>0</v>
      </c>
      <c r="AK1688" s="12">
        <f t="shared" si="84"/>
        <v>0</v>
      </c>
    </row>
    <row r="1689" spans="1:37" ht="72" x14ac:dyDescent="0.3">
      <c r="A1689">
        <v>1689</v>
      </c>
      <c r="B1689" s="21"/>
      <c r="C1689" s="9" t="s">
        <v>2692</v>
      </c>
      <c r="D1689" s="8" t="s">
        <v>1638</v>
      </c>
      <c r="F1689" s="19" t="s">
        <v>2693</v>
      </c>
      <c r="I1689" s="8" t="s">
        <v>39</v>
      </c>
      <c r="J1689" s="11">
        <v>2.1</v>
      </c>
      <c r="K1689" s="11">
        <v>2</v>
      </c>
      <c r="L1689" s="11" t="s">
        <v>40</v>
      </c>
      <c r="M1689" s="15">
        <v>380</v>
      </c>
      <c r="N1689" s="14"/>
      <c r="O1689" s="15"/>
      <c r="AJ1689" s="12">
        <f t="shared" si="85"/>
        <v>0</v>
      </c>
      <c r="AK1689" s="12">
        <f t="shared" si="84"/>
        <v>0</v>
      </c>
    </row>
    <row r="1690" spans="1:37" ht="72" x14ac:dyDescent="0.3">
      <c r="A1690">
        <v>1690</v>
      </c>
      <c r="B1690" s="21"/>
      <c r="C1690" s="9" t="s">
        <v>2694</v>
      </c>
      <c r="D1690" s="8" t="s">
        <v>1638</v>
      </c>
      <c r="F1690" s="19" t="s">
        <v>2695</v>
      </c>
      <c r="I1690" s="8" t="s">
        <v>39</v>
      </c>
      <c r="J1690" s="11">
        <v>2.1</v>
      </c>
      <c r="K1690" s="11">
        <v>2</v>
      </c>
      <c r="L1690" s="11" t="s">
        <v>40</v>
      </c>
      <c r="M1690" s="15">
        <v>326</v>
      </c>
      <c r="N1690" s="14"/>
      <c r="O1690" s="15"/>
      <c r="AJ1690" s="12">
        <f t="shared" si="85"/>
        <v>0</v>
      </c>
      <c r="AK1690" s="12">
        <f t="shared" si="84"/>
        <v>0</v>
      </c>
    </row>
    <row r="1691" spans="1:37" ht="60" x14ac:dyDescent="0.3">
      <c r="A1691">
        <v>1691</v>
      </c>
      <c r="B1691" s="21"/>
      <c r="C1691" s="9" t="s">
        <v>2696</v>
      </c>
      <c r="D1691" s="8" t="s">
        <v>1638</v>
      </c>
      <c r="F1691" s="19" t="s">
        <v>2697</v>
      </c>
      <c r="I1691" s="8" t="s">
        <v>39</v>
      </c>
      <c r="J1691" s="11">
        <v>2.1</v>
      </c>
      <c r="K1691" s="11">
        <v>2</v>
      </c>
      <c r="L1691" s="11" t="s">
        <v>40</v>
      </c>
      <c r="M1691" s="15">
        <v>374</v>
      </c>
      <c r="N1691" s="14"/>
      <c r="O1691" s="15"/>
      <c r="AJ1691" s="12">
        <f t="shared" si="85"/>
        <v>0</v>
      </c>
      <c r="AK1691" s="12">
        <f t="shared" si="84"/>
        <v>0</v>
      </c>
    </row>
    <row r="1692" spans="1:37" ht="36" x14ac:dyDescent="0.3">
      <c r="A1692">
        <v>1692</v>
      </c>
      <c r="B1692" s="21"/>
      <c r="C1692" s="9" t="s">
        <v>2698</v>
      </c>
      <c r="D1692" s="8" t="s">
        <v>1638</v>
      </c>
      <c r="F1692" s="19" t="s">
        <v>2699</v>
      </c>
      <c r="I1692" s="8" t="s">
        <v>39</v>
      </c>
      <c r="J1692" s="11">
        <v>2.1</v>
      </c>
      <c r="K1692" s="11">
        <v>2</v>
      </c>
      <c r="L1692" s="11" t="s">
        <v>40</v>
      </c>
      <c r="M1692" s="17">
        <v>60</v>
      </c>
      <c r="N1692" s="14"/>
      <c r="O1692" s="15"/>
      <c r="AJ1692" s="12">
        <f t="shared" si="85"/>
        <v>0</v>
      </c>
      <c r="AK1692" s="12">
        <f t="shared" si="84"/>
        <v>0</v>
      </c>
    </row>
    <row r="1693" spans="1:37" ht="48" x14ac:dyDescent="0.3">
      <c r="A1693">
        <v>1693</v>
      </c>
      <c r="B1693" s="20"/>
      <c r="C1693" s="4" t="s">
        <v>2700</v>
      </c>
      <c r="D1693" s="3" t="s">
        <v>1638</v>
      </c>
      <c r="E1693" s="3"/>
      <c r="F1693" s="18" t="s">
        <v>2691</v>
      </c>
      <c r="I1693" s="3" t="s">
        <v>39</v>
      </c>
      <c r="J1693" s="6">
        <v>3.55</v>
      </c>
      <c r="K1693" s="6">
        <v>3.4</v>
      </c>
      <c r="L1693" s="6" t="s">
        <v>40</v>
      </c>
      <c r="M1693" s="38">
        <v>544</v>
      </c>
      <c r="N1693" s="39"/>
      <c r="O1693" s="38"/>
      <c r="AJ1693" s="12">
        <f t="shared" si="85"/>
        <v>0</v>
      </c>
      <c r="AK1693" s="12">
        <f t="shared" si="84"/>
        <v>0</v>
      </c>
    </row>
    <row r="1694" spans="1:37" ht="72" x14ac:dyDescent="0.3">
      <c r="A1694">
        <v>1694</v>
      </c>
      <c r="B1694" s="21"/>
      <c r="C1694" s="9" t="s">
        <v>2701</v>
      </c>
      <c r="D1694" s="8" t="s">
        <v>1638</v>
      </c>
      <c r="F1694" s="19" t="s">
        <v>2693</v>
      </c>
      <c r="I1694" s="8" t="s">
        <v>39</v>
      </c>
      <c r="J1694" s="11">
        <v>3.55</v>
      </c>
      <c r="K1694" s="11">
        <v>3.4</v>
      </c>
      <c r="L1694" s="11" t="s">
        <v>40</v>
      </c>
      <c r="M1694" s="15">
        <v>607</v>
      </c>
      <c r="N1694" s="14"/>
      <c r="O1694" s="15"/>
      <c r="AJ1694" s="12">
        <f t="shared" si="85"/>
        <v>0</v>
      </c>
      <c r="AK1694" s="12">
        <f t="shared" si="84"/>
        <v>0</v>
      </c>
    </row>
    <row r="1695" spans="1:37" ht="72" x14ac:dyDescent="0.3">
      <c r="A1695">
        <v>1695</v>
      </c>
      <c r="B1695" s="21"/>
      <c r="C1695" s="9" t="s">
        <v>2702</v>
      </c>
      <c r="D1695" s="8" t="s">
        <v>1638</v>
      </c>
      <c r="F1695" s="19" t="s">
        <v>2695</v>
      </c>
      <c r="I1695" s="8" t="s">
        <v>39</v>
      </c>
      <c r="J1695" s="11">
        <v>3.55</v>
      </c>
      <c r="K1695" s="11">
        <v>3.4</v>
      </c>
      <c r="L1695" s="11" t="s">
        <v>40</v>
      </c>
      <c r="M1695" s="15">
        <v>553</v>
      </c>
      <c r="N1695" s="14"/>
      <c r="O1695" s="15"/>
      <c r="AJ1695" s="12">
        <f t="shared" si="85"/>
        <v>0</v>
      </c>
      <c r="AK1695" s="12">
        <f t="shared" si="84"/>
        <v>0</v>
      </c>
    </row>
    <row r="1696" spans="1:37" ht="60" x14ac:dyDescent="0.3">
      <c r="A1696">
        <v>1696</v>
      </c>
      <c r="B1696" s="21"/>
      <c r="C1696" s="9" t="s">
        <v>2703</v>
      </c>
      <c r="D1696" s="8" t="s">
        <v>1638</v>
      </c>
      <c r="F1696" s="19" t="s">
        <v>2697</v>
      </c>
      <c r="I1696" s="8" t="s">
        <v>39</v>
      </c>
      <c r="J1696" s="11">
        <v>3.55</v>
      </c>
      <c r="K1696" s="11">
        <v>3.4</v>
      </c>
      <c r="L1696" s="11" t="s">
        <v>40</v>
      </c>
      <c r="M1696" s="15">
        <v>598</v>
      </c>
      <c r="N1696" s="14"/>
      <c r="O1696" s="15"/>
      <c r="AJ1696" s="12">
        <f t="shared" si="85"/>
        <v>0</v>
      </c>
      <c r="AK1696" s="12">
        <f t="shared" si="84"/>
        <v>0</v>
      </c>
    </row>
    <row r="1697" spans="1:37" ht="36" x14ac:dyDescent="0.3">
      <c r="A1697">
        <v>1697</v>
      </c>
      <c r="B1697" s="21"/>
      <c r="C1697" s="9" t="s">
        <v>2704</v>
      </c>
      <c r="D1697" s="8" t="s">
        <v>1638</v>
      </c>
      <c r="F1697" s="19" t="s">
        <v>2699</v>
      </c>
      <c r="I1697" s="8" t="s">
        <v>39</v>
      </c>
      <c r="J1697" s="11">
        <v>3.55</v>
      </c>
      <c r="K1697" s="11">
        <v>3.4</v>
      </c>
      <c r="L1697" s="11" t="s">
        <v>40</v>
      </c>
      <c r="M1697" s="17">
        <v>102</v>
      </c>
      <c r="N1697" s="14"/>
      <c r="O1697" s="15"/>
      <c r="AJ1697" s="12">
        <f t="shared" si="85"/>
        <v>0</v>
      </c>
      <c r="AK1697" s="12">
        <f t="shared" si="84"/>
        <v>0</v>
      </c>
    </row>
    <row r="1698" spans="1:37" ht="60" x14ac:dyDescent="0.3">
      <c r="A1698">
        <v>1698</v>
      </c>
      <c r="B1698" s="20" t="s">
        <v>523</v>
      </c>
      <c r="C1698" s="4" t="s">
        <v>2705</v>
      </c>
      <c r="D1698" s="3" t="s">
        <v>2494</v>
      </c>
      <c r="E1698" s="3"/>
      <c r="F1698" s="18" t="s">
        <v>2706</v>
      </c>
      <c r="I1698" s="3" t="s">
        <v>39</v>
      </c>
      <c r="J1698" s="6">
        <v>4.5999999999999996</v>
      </c>
      <c r="K1698" s="6">
        <v>2.35</v>
      </c>
      <c r="L1698" s="6" t="s">
        <v>40</v>
      </c>
      <c r="M1698" s="38">
        <v>1696</v>
      </c>
      <c r="N1698" s="39"/>
      <c r="O1698" s="38"/>
      <c r="AJ1698" s="12">
        <f t="shared" si="85"/>
        <v>0</v>
      </c>
      <c r="AK1698" s="12">
        <f t="shared" si="84"/>
        <v>0</v>
      </c>
    </row>
    <row r="1699" spans="1:37" ht="84" x14ac:dyDescent="0.3">
      <c r="A1699">
        <v>1699</v>
      </c>
      <c r="B1699" s="21" t="s">
        <v>523</v>
      </c>
      <c r="C1699" s="9" t="s">
        <v>2707</v>
      </c>
      <c r="D1699" s="8" t="s">
        <v>2494</v>
      </c>
      <c r="F1699" s="19" t="s">
        <v>2708</v>
      </c>
      <c r="I1699" s="8" t="s">
        <v>39</v>
      </c>
      <c r="J1699" s="11">
        <v>4.5999999999999996</v>
      </c>
      <c r="K1699" s="11">
        <v>2.35</v>
      </c>
      <c r="L1699" s="11" t="s">
        <v>40</v>
      </c>
      <c r="M1699" s="15"/>
      <c r="N1699" s="14"/>
      <c r="O1699" s="15"/>
      <c r="AJ1699" s="12">
        <f t="shared" si="85"/>
        <v>0</v>
      </c>
      <c r="AK1699" s="12">
        <f t="shared" si="84"/>
        <v>0</v>
      </c>
    </row>
    <row r="1700" spans="1:37" ht="84" x14ac:dyDescent="0.3">
      <c r="A1700">
        <v>1700</v>
      </c>
      <c r="B1700" s="21" t="s">
        <v>523</v>
      </c>
      <c r="C1700" s="9" t="s">
        <v>2709</v>
      </c>
      <c r="D1700" s="8" t="s">
        <v>2494</v>
      </c>
      <c r="F1700" s="19" t="s">
        <v>2710</v>
      </c>
      <c r="I1700" s="8" t="s">
        <v>39</v>
      </c>
      <c r="J1700" s="11">
        <v>4.5999999999999996</v>
      </c>
      <c r="K1700" s="11">
        <v>2.35</v>
      </c>
      <c r="L1700" s="11" t="s">
        <v>40</v>
      </c>
      <c r="M1700" s="15"/>
      <c r="N1700" s="14"/>
      <c r="O1700" s="15"/>
      <c r="AJ1700" s="12">
        <f t="shared" si="85"/>
        <v>0</v>
      </c>
      <c r="AK1700" s="12">
        <f t="shared" si="84"/>
        <v>0</v>
      </c>
    </row>
    <row r="1701" spans="1:37" ht="72" x14ac:dyDescent="0.3">
      <c r="A1701">
        <v>1701</v>
      </c>
      <c r="B1701" s="21" t="s">
        <v>523</v>
      </c>
      <c r="C1701" s="9" t="s">
        <v>2711</v>
      </c>
      <c r="D1701" s="8" t="s">
        <v>2494</v>
      </c>
      <c r="F1701" s="19" t="s">
        <v>2712</v>
      </c>
      <c r="I1701" s="8" t="s">
        <v>39</v>
      </c>
      <c r="J1701" s="11">
        <v>4.5999999999999996</v>
      </c>
      <c r="K1701" s="11">
        <v>2.35</v>
      </c>
      <c r="L1701" s="11" t="s">
        <v>40</v>
      </c>
      <c r="M1701" s="15"/>
      <c r="N1701" s="14"/>
      <c r="O1701" s="15"/>
      <c r="AJ1701" s="12">
        <f t="shared" si="85"/>
        <v>0</v>
      </c>
      <c r="AK1701" s="12">
        <f t="shared" si="84"/>
        <v>0</v>
      </c>
    </row>
    <row r="1702" spans="1:37" ht="48" x14ac:dyDescent="0.3">
      <c r="A1702">
        <v>1702</v>
      </c>
      <c r="B1702" s="21" t="s">
        <v>523</v>
      </c>
      <c r="C1702" s="9" t="s">
        <v>2713</v>
      </c>
      <c r="D1702" s="8" t="s">
        <v>2494</v>
      </c>
      <c r="F1702" s="19" t="s">
        <v>2714</v>
      </c>
      <c r="I1702" s="8" t="s">
        <v>39</v>
      </c>
      <c r="J1702" s="11">
        <v>4.5999999999999996</v>
      </c>
      <c r="K1702" s="11">
        <v>2.35</v>
      </c>
      <c r="L1702" s="11" t="s">
        <v>40</v>
      </c>
      <c r="M1702" s="15"/>
      <c r="N1702" s="14"/>
      <c r="O1702" s="15"/>
      <c r="AJ1702" s="12">
        <f t="shared" si="85"/>
        <v>0</v>
      </c>
      <c r="AK1702" s="12">
        <f t="shared" si="84"/>
        <v>0</v>
      </c>
    </row>
    <row r="1703" spans="1:37" ht="72" x14ac:dyDescent="0.3">
      <c r="A1703">
        <v>1703</v>
      </c>
      <c r="B1703" s="21" t="s">
        <v>523</v>
      </c>
      <c r="C1703" s="9" t="s">
        <v>2715</v>
      </c>
      <c r="D1703" s="8" t="s">
        <v>2494</v>
      </c>
      <c r="F1703" s="19" t="s">
        <v>2716</v>
      </c>
      <c r="I1703" s="8" t="s">
        <v>39</v>
      </c>
      <c r="J1703" s="11">
        <v>4.5999999999999996</v>
      </c>
      <c r="K1703" s="11">
        <v>2.35</v>
      </c>
      <c r="L1703" s="11" t="s">
        <v>40</v>
      </c>
      <c r="M1703" s="15"/>
      <c r="N1703" s="14"/>
      <c r="O1703" s="15"/>
      <c r="AJ1703" s="12">
        <f t="shared" si="85"/>
        <v>0</v>
      </c>
      <c r="AK1703" s="12">
        <f t="shared" si="84"/>
        <v>0</v>
      </c>
    </row>
    <row r="1704" spans="1:37" ht="84" x14ac:dyDescent="0.3">
      <c r="A1704">
        <v>1704</v>
      </c>
      <c r="B1704" s="21"/>
      <c r="C1704" s="9" t="s">
        <v>2717</v>
      </c>
      <c r="D1704" s="8" t="s">
        <v>2494</v>
      </c>
      <c r="F1704" s="19" t="s">
        <v>2718</v>
      </c>
      <c r="I1704" s="8" t="s">
        <v>39</v>
      </c>
      <c r="J1704" s="11">
        <v>4.5999999999999996</v>
      </c>
      <c r="K1704" s="11">
        <v>2.35</v>
      </c>
      <c r="L1704" s="11" t="s">
        <v>40</v>
      </c>
      <c r="M1704" s="15"/>
      <c r="N1704" s="14"/>
      <c r="O1704" s="15"/>
      <c r="AJ1704" s="12">
        <f t="shared" si="85"/>
        <v>0</v>
      </c>
      <c r="AK1704" s="12">
        <f t="shared" si="84"/>
        <v>0</v>
      </c>
    </row>
    <row r="1705" spans="1:37" ht="60" x14ac:dyDescent="0.3">
      <c r="A1705">
        <v>1705</v>
      </c>
      <c r="B1705" s="20" t="s">
        <v>523</v>
      </c>
      <c r="C1705" s="4" t="s">
        <v>2719</v>
      </c>
      <c r="D1705" s="3" t="s">
        <v>2494</v>
      </c>
      <c r="E1705" s="3"/>
      <c r="F1705" s="18" t="s">
        <v>2706</v>
      </c>
      <c r="I1705" s="3" t="s">
        <v>39</v>
      </c>
      <c r="J1705" s="6">
        <v>3</v>
      </c>
      <c r="K1705" s="6" t="s">
        <v>40</v>
      </c>
      <c r="L1705" s="6" t="s">
        <v>40</v>
      </c>
      <c r="M1705" s="38">
        <v>1712</v>
      </c>
      <c r="N1705" s="39"/>
      <c r="O1705" s="38"/>
      <c r="AJ1705" s="12">
        <f t="shared" si="85"/>
        <v>0</v>
      </c>
      <c r="AK1705" s="12">
        <f t="shared" si="84"/>
        <v>0</v>
      </c>
    </row>
    <row r="1706" spans="1:37" ht="84" x14ac:dyDescent="0.3">
      <c r="A1706">
        <v>1706</v>
      </c>
      <c r="B1706" s="21" t="s">
        <v>523</v>
      </c>
      <c r="C1706" s="9" t="s">
        <v>2720</v>
      </c>
      <c r="D1706" s="8" t="s">
        <v>2494</v>
      </c>
      <c r="F1706" s="19" t="s">
        <v>2708</v>
      </c>
      <c r="I1706" s="8" t="s">
        <v>39</v>
      </c>
      <c r="J1706" s="11">
        <v>3</v>
      </c>
      <c r="K1706" s="11" t="s">
        <v>40</v>
      </c>
      <c r="L1706" s="11" t="s">
        <v>40</v>
      </c>
      <c r="M1706" s="15"/>
      <c r="N1706" s="14"/>
      <c r="O1706" s="15"/>
      <c r="AJ1706" s="12">
        <f t="shared" si="85"/>
        <v>0</v>
      </c>
      <c r="AK1706" s="12">
        <f t="shared" si="84"/>
        <v>0</v>
      </c>
    </row>
    <row r="1707" spans="1:37" ht="84" x14ac:dyDescent="0.3">
      <c r="A1707">
        <v>1707</v>
      </c>
      <c r="B1707" s="21" t="s">
        <v>523</v>
      </c>
      <c r="C1707" s="9" t="s">
        <v>2721</v>
      </c>
      <c r="D1707" s="8" t="s">
        <v>2494</v>
      </c>
      <c r="F1707" s="19" t="s">
        <v>2710</v>
      </c>
      <c r="I1707" s="8" t="s">
        <v>39</v>
      </c>
      <c r="J1707" s="11">
        <v>3</v>
      </c>
      <c r="K1707" s="11" t="s">
        <v>40</v>
      </c>
      <c r="L1707" s="11" t="s">
        <v>40</v>
      </c>
      <c r="M1707" s="15"/>
      <c r="N1707" s="14"/>
      <c r="O1707" s="15"/>
      <c r="AJ1707" s="12">
        <f t="shared" si="85"/>
        <v>0</v>
      </c>
      <c r="AK1707" s="12">
        <f t="shared" si="84"/>
        <v>0</v>
      </c>
    </row>
    <row r="1708" spans="1:37" ht="72" x14ac:dyDescent="0.3">
      <c r="A1708">
        <v>1708</v>
      </c>
      <c r="B1708" s="21" t="s">
        <v>523</v>
      </c>
      <c r="C1708" s="9" t="s">
        <v>2722</v>
      </c>
      <c r="D1708" s="8" t="s">
        <v>2494</v>
      </c>
      <c r="F1708" s="19" t="s">
        <v>2712</v>
      </c>
      <c r="I1708" s="8" t="s">
        <v>39</v>
      </c>
      <c r="J1708" s="11">
        <v>3</v>
      </c>
      <c r="K1708" s="11" t="s">
        <v>40</v>
      </c>
      <c r="L1708" s="11" t="s">
        <v>40</v>
      </c>
      <c r="M1708" s="15"/>
      <c r="N1708" s="14"/>
      <c r="O1708" s="15"/>
      <c r="AJ1708" s="12">
        <f t="shared" si="85"/>
        <v>0</v>
      </c>
      <c r="AK1708" s="12">
        <f t="shared" si="84"/>
        <v>0</v>
      </c>
    </row>
    <row r="1709" spans="1:37" ht="48" x14ac:dyDescent="0.3">
      <c r="A1709">
        <v>1709</v>
      </c>
      <c r="B1709" s="21" t="s">
        <v>523</v>
      </c>
      <c r="C1709" s="9" t="s">
        <v>2723</v>
      </c>
      <c r="D1709" s="8" t="s">
        <v>2494</v>
      </c>
      <c r="F1709" s="19" t="s">
        <v>2714</v>
      </c>
      <c r="I1709" s="8" t="s">
        <v>39</v>
      </c>
      <c r="J1709" s="11">
        <v>3</v>
      </c>
      <c r="K1709" s="11" t="s">
        <v>40</v>
      </c>
      <c r="L1709" s="11" t="s">
        <v>40</v>
      </c>
      <c r="M1709" s="15"/>
      <c r="N1709" s="14"/>
      <c r="O1709" s="15"/>
      <c r="AJ1709" s="12">
        <f t="shared" si="85"/>
        <v>0</v>
      </c>
      <c r="AK1709" s="12">
        <f t="shared" si="84"/>
        <v>0</v>
      </c>
    </row>
    <row r="1710" spans="1:37" ht="72" x14ac:dyDescent="0.3">
      <c r="A1710">
        <v>1710</v>
      </c>
      <c r="B1710" s="21" t="s">
        <v>523</v>
      </c>
      <c r="C1710" s="9" t="s">
        <v>2724</v>
      </c>
      <c r="D1710" s="8" t="s">
        <v>2494</v>
      </c>
      <c r="F1710" s="19" t="s">
        <v>2716</v>
      </c>
      <c r="I1710" s="8" t="s">
        <v>39</v>
      </c>
      <c r="J1710" s="11">
        <v>3</v>
      </c>
      <c r="K1710" s="11" t="s">
        <v>40</v>
      </c>
      <c r="L1710" s="11" t="s">
        <v>40</v>
      </c>
      <c r="M1710" s="15"/>
      <c r="N1710" s="14"/>
      <c r="O1710" s="15"/>
      <c r="AJ1710" s="12">
        <f t="shared" si="85"/>
        <v>0</v>
      </c>
      <c r="AK1710" s="12">
        <f t="shared" si="84"/>
        <v>0</v>
      </c>
    </row>
    <row r="1711" spans="1:37" ht="84" x14ac:dyDescent="0.3">
      <c r="A1711">
        <v>1711</v>
      </c>
      <c r="B1711" s="21"/>
      <c r="C1711" s="9" t="s">
        <v>2725</v>
      </c>
      <c r="D1711" s="8" t="s">
        <v>2494</v>
      </c>
      <c r="F1711" s="19" t="s">
        <v>2718</v>
      </c>
      <c r="I1711" s="8" t="s">
        <v>39</v>
      </c>
      <c r="J1711" s="11">
        <v>4</v>
      </c>
      <c r="K1711" s="11" t="s">
        <v>40</v>
      </c>
      <c r="L1711" s="11" t="s">
        <v>40</v>
      </c>
      <c r="M1711" s="15"/>
      <c r="N1711" s="14"/>
      <c r="O1711" s="15"/>
      <c r="AJ1711" s="12">
        <f t="shared" si="85"/>
        <v>0</v>
      </c>
      <c r="AK1711" s="12">
        <f t="shared" si="84"/>
        <v>0</v>
      </c>
    </row>
    <row r="1712" spans="1:37" ht="60" x14ac:dyDescent="0.3">
      <c r="A1712">
        <v>1712</v>
      </c>
      <c r="B1712" s="20" t="s">
        <v>523</v>
      </c>
      <c r="C1712" s="4" t="s">
        <v>2726</v>
      </c>
      <c r="D1712" s="3" t="s">
        <v>2494</v>
      </c>
      <c r="E1712" s="3"/>
      <c r="F1712" s="18" t="s">
        <v>2727</v>
      </c>
      <c r="I1712" s="3" t="s">
        <v>39</v>
      </c>
      <c r="J1712" s="6">
        <v>4.5999999999999996</v>
      </c>
      <c r="K1712" s="6">
        <v>2.15</v>
      </c>
      <c r="L1712" s="6">
        <v>2.15</v>
      </c>
      <c r="M1712" s="38">
        <v>2960</v>
      </c>
      <c r="N1712" s="39"/>
      <c r="O1712" s="38"/>
      <c r="AJ1712" s="12">
        <f t="shared" si="85"/>
        <v>0</v>
      </c>
      <c r="AK1712" s="12">
        <f t="shared" si="84"/>
        <v>0</v>
      </c>
    </row>
    <row r="1713" spans="1:37" ht="84" x14ac:dyDescent="0.3">
      <c r="A1713">
        <v>1713</v>
      </c>
      <c r="B1713" s="21" t="s">
        <v>523</v>
      </c>
      <c r="C1713" s="9" t="s">
        <v>2728</v>
      </c>
      <c r="D1713" s="8" t="s">
        <v>2494</v>
      </c>
      <c r="F1713" s="19" t="s">
        <v>2729</v>
      </c>
      <c r="I1713" s="8" t="s">
        <v>39</v>
      </c>
      <c r="J1713" s="11">
        <v>4.5999999999999996</v>
      </c>
      <c r="K1713" s="11">
        <v>2.15</v>
      </c>
      <c r="L1713" s="11">
        <v>2.15</v>
      </c>
      <c r="M1713" s="15"/>
      <c r="N1713" s="14"/>
      <c r="O1713" s="15"/>
      <c r="AJ1713" s="12">
        <f t="shared" si="85"/>
        <v>0</v>
      </c>
      <c r="AK1713" s="12">
        <f t="shared" si="84"/>
        <v>0</v>
      </c>
    </row>
    <row r="1714" spans="1:37" ht="84" x14ac:dyDescent="0.3">
      <c r="A1714">
        <v>1714</v>
      </c>
      <c r="B1714" s="21" t="s">
        <v>523</v>
      </c>
      <c r="C1714" s="9" t="s">
        <v>2730</v>
      </c>
      <c r="D1714" s="8" t="s">
        <v>2494</v>
      </c>
      <c r="F1714" s="19" t="s">
        <v>2731</v>
      </c>
      <c r="I1714" s="8" t="s">
        <v>39</v>
      </c>
      <c r="J1714" s="11">
        <v>4.5999999999999996</v>
      </c>
      <c r="K1714" s="11">
        <v>2.15</v>
      </c>
      <c r="L1714" s="11">
        <v>2.15</v>
      </c>
      <c r="M1714" s="15"/>
      <c r="N1714" s="14"/>
      <c r="O1714" s="15"/>
      <c r="AJ1714" s="12">
        <f t="shared" si="85"/>
        <v>0</v>
      </c>
      <c r="AK1714" s="12">
        <f t="shared" si="84"/>
        <v>0</v>
      </c>
    </row>
    <row r="1715" spans="1:37" ht="72" x14ac:dyDescent="0.3">
      <c r="A1715">
        <v>1715</v>
      </c>
      <c r="B1715" s="21" t="s">
        <v>523</v>
      </c>
      <c r="C1715" s="9" t="s">
        <v>2732</v>
      </c>
      <c r="D1715" s="8" t="s">
        <v>2494</v>
      </c>
      <c r="F1715" s="19" t="s">
        <v>2733</v>
      </c>
      <c r="I1715" s="8" t="s">
        <v>39</v>
      </c>
      <c r="J1715" s="11">
        <v>4.5999999999999996</v>
      </c>
      <c r="K1715" s="11">
        <v>2.15</v>
      </c>
      <c r="L1715" s="11">
        <v>2.15</v>
      </c>
      <c r="M1715" s="15"/>
      <c r="N1715" s="14"/>
      <c r="O1715" s="15"/>
      <c r="AJ1715" s="12">
        <f t="shared" si="85"/>
        <v>0</v>
      </c>
      <c r="AK1715" s="12">
        <f t="shared" si="84"/>
        <v>0</v>
      </c>
    </row>
    <row r="1716" spans="1:37" ht="48" x14ac:dyDescent="0.3">
      <c r="A1716">
        <v>1716</v>
      </c>
      <c r="B1716" s="21" t="s">
        <v>523</v>
      </c>
      <c r="C1716" s="9" t="s">
        <v>2734</v>
      </c>
      <c r="D1716" s="8" t="s">
        <v>2494</v>
      </c>
      <c r="F1716" s="19" t="s">
        <v>2735</v>
      </c>
      <c r="I1716" s="8" t="s">
        <v>39</v>
      </c>
      <c r="J1716" s="11">
        <v>4.5999999999999996</v>
      </c>
      <c r="K1716" s="11">
        <v>2.15</v>
      </c>
      <c r="L1716" s="11">
        <v>2.15</v>
      </c>
      <c r="M1716" s="15"/>
      <c r="N1716" s="14"/>
      <c r="O1716" s="15"/>
      <c r="AJ1716" s="12">
        <f t="shared" si="85"/>
        <v>0</v>
      </c>
      <c r="AK1716" s="12">
        <f t="shared" si="84"/>
        <v>0</v>
      </c>
    </row>
    <row r="1717" spans="1:37" ht="72" x14ac:dyDescent="0.3">
      <c r="A1717">
        <v>1717</v>
      </c>
      <c r="B1717" s="21" t="s">
        <v>523</v>
      </c>
      <c r="C1717" s="9" t="s">
        <v>2736</v>
      </c>
      <c r="D1717" s="8" t="s">
        <v>2494</v>
      </c>
      <c r="F1717" s="19" t="s">
        <v>2737</v>
      </c>
      <c r="I1717" s="8" t="s">
        <v>39</v>
      </c>
      <c r="J1717" s="11">
        <v>4.5999999999999996</v>
      </c>
      <c r="K1717" s="11">
        <v>2.15</v>
      </c>
      <c r="L1717" s="11">
        <v>2.15</v>
      </c>
      <c r="M1717" s="15"/>
      <c r="N1717" s="14"/>
      <c r="O1717" s="15"/>
      <c r="AJ1717" s="12">
        <f t="shared" si="85"/>
        <v>0</v>
      </c>
      <c r="AK1717" s="12">
        <f t="shared" si="84"/>
        <v>0</v>
      </c>
    </row>
    <row r="1718" spans="1:37" ht="84" x14ac:dyDescent="0.3">
      <c r="A1718">
        <v>1718</v>
      </c>
      <c r="B1718" s="21"/>
      <c r="C1718" s="9" t="s">
        <v>2738</v>
      </c>
      <c r="D1718" s="8" t="s">
        <v>2494</v>
      </c>
      <c r="F1718" s="19" t="s">
        <v>2739</v>
      </c>
      <c r="I1718" s="8" t="s">
        <v>39</v>
      </c>
      <c r="J1718" s="11">
        <v>4.5999999999999996</v>
      </c>
      <c r="K1718" s="11">
        <v>2.15</v>
      </c>
      <c r="L1718" s="11">
        <v>2.15</v>
      </c>
      <c r="M1718" s="15"/>
      <c r="N1718" s="14"/>
      <c r="O1718" s="15"/>
      <c r="AJ1718" s="12">
        <f t="shared" si="85"/>
        <v>0</v>
      </c>
      <c r="AK1718" s="12">
        <f t="shared" si="84"/>
        <v>0</v>
      </c>
    </row>
    <row r="1719" spans="1:37" ht="60" x14ac:dyDescent="0.3">
      <c r="A1719">
        <v>1719</v>
      </c>
      <c r="B1719" s="20" t="s">
        <v>523</v>
      </c>
      <c r="C1719" s="4" t="s">
        <v>2740</v>
      </c>
      <c r="D1719" s="3" t="s">
        <v>2494</v>
      </c>
      <c r="E1719" s="3"/>
      <c r="F1719" s="18" t="s">
        <v>2727</v>
      </c>
      <c r="I1719" s="3" t="s">
        <v>39</v>
      </c>
      <c r="J1719" s="6">
        <v>3</v>
      </c>
      <c r="K1719" s="6" t="s">
        <v>40</v>
      </c>
      <c r="L1719" s="6" t="s">
        <v>40</v>
      </c>
      <c r="M1719" s="38"/>
      <c r="N1719" s="39"/>
      <c r="O1719" s="38"/>
      <c r="AJ1719" s="12">
        <f t="shared" si="85"/>
        <v>0</v>
      </c>
      <c r="AK1719" s="12">
        <f t="shared" si="84"/>
        <v>0</v>
      </c>
    </row>
    <row r="1720" spans="1:37" ht="84" x14ac:dyDescent="0.3">
      <c r="A1720">
        <v>1720</v>
      </c>
      <c r="B1720" s="21" t="s">
        <v>523</v>
      </c>
      <c r="C1720" s="9" t="s">
        <v>2741</v>
      </c>
      <c r="D1720" s="8" t="s">
        <v>2494</v>
      </c>
      <c r="F1720" s="19" t="s">
        <v>2729</v>
      </c>
      <c r="I1720" s="8" t="s">
        <v>39</v>
      </c>
      <c r="J1720" s="11">
        <v>3</v>
      </c>
      <c r="K1720" s="11" t="s">
        <v>40</v>
      </c>
      <c r="L1720" s="11" t="s">
        <v>40</v>
      </c>
      <c r="M1720" s="15"/>
      <c r="N1720" s="14"/>
      <c r="O1720" s="15"/>
      <c r="AJ1720" s="12">
        <f t="shared" si="85"/>
        <v>0</v>
      </c>
      <c r="AK1720" s="12">
        <f t="shared" si="84"/>
        <v>0</v>
      </c>
    </row>
    <row r="1721" spans="1:37" ht="84" x14ac:dyDescent="0.3">
      <c r="A1721">
        <v>1721</v>
      </c>
      <c r="B1721" s="21" t="s">
        <v>523</v>
      </c>
      <c r="C1721" s="9" t="s">
        <v>2742</v>
      </c>
      <c r="D1721" s="8" t="s">
        <v>2494</v>
      </c>
      <c r="F1721" s="19" t="s">
        <v>2731</v>
      </c>
      <c r="I1721" s="8" t="s">
        <v>39</v>
      </c>
      <c r="J1721" s="11">
        <v>3</v>
      </c>
      <c r="K1721" s="11" t="s">
        <v>40</v>
      </c>
      <c r="L1721" s="11" t="s">
        <v>40</v>
      </c>
      <c r="M1721" s="15"/>
      <c r="N1721" s="14"/>
      <c r="O1721" s="15"/>
      <c r="AJ1721" s="12">
        <f t="shared" si="85"/>
        <v>0</v>
      </c>
      <c r="AK1721" s="12">
        <f t="shared" si="84"/>
        <v>0</v>
      </c>
    </row>
    <row r="1722" spans="1:37" ht="72" x14ac:dyDescent="0.3">
      <c r="A1722">
        <v>1722</v>
      </c>
      <c r="B1722" s="21" t="s">
        <v>523</v>
      </c>
      <c r="C1722" s="9" t="s">
        <v>2743</v>
      </c>
      <c r="D1722" s="8" t="s">
        <v>2494</v>
      </c>
      <c r="F1722" s="19" t="s">
        <v>2733</v>
      </c>
      <c r="I1722" s="8" t="s">
        <v>39</v>
      </c>
      <c r="J1722" s="11">
        <v>3</v>
      </c>
      <c r="K1722" s="11" t="s">
        <v>40</v>
      </c>
      <c r="L1722" s="11" t="s">
        <v>40</v>
      </c>
      <c r="M1722" s="15"/>
      <c r="N1722" s="14"/>
      <c r="O1722" s="15"/>
      <c r="AJ1722" s="12">
        <f t="shared" si="85"/>
        <v>0</v>
      </c>
      <c r="AK1722" s="12">
        <f t="shared" si="84"/>
        <v>0</v>
      </c>
    </row>
    <row r="1723" spans="1:37" ht="48" x14ac:dyDescent="0.3">
      <c r="A1723">
        <v>1723</v>
      </c>
      <c r="B1723" s="21" t="s">
        <v>523</v>
      </c>
      <c r="C1723" s="9" t="s">
        <v>2744</v>
      </c>
      <c r="D1723" s="8" t="s">
        <v>2494</v>
      </c>
      <c r="F1723" s="19" t="s">
        <v>2735</v>
      </c>
      <c r="I1723" s="8" t="s">
        <v>39</v>
      </c>
      <c r="J1723" s="11">
        <v>3</v>
      </c>
      <c r="K1723" s="11" t="s">
        <v>40</v>
      </c>
      <c r="L1723" s="11" t="s">
        <v>40</v>
      </c>
      <c r="M1723" s="15"/>
      <c r="N1723" s="14"/>
      <c r="O1723" s="15"/>
      <c r="AJ1723" s="12">
        <f t="shared" si="85"/>
        <v>0</v>
      </c>
      <c r="AK1723" s="12">
        <f t="shared" si="84"/>
        <v>0</v>
      </c>
    </row>
    <row r="1724" spans="1:37" ht="72" x14ac:dyDescent="0.3">
      <c r="A1724">
        <v>1724</v>
      </c>
      <c r="B1724" s="21" t="s">
        <v>523</v>
      </c>
      <c r="C1724" s="9" t="s">
        <v>2745</v>
      </c>
      <c r="D1724" s="8" t="s">
        <v>2494</v>
      </c>
      <c r="F1724" s="19" t="s">
        <v>2746</v>
      </c>
      <c r="I1724" s="8" t="s">
        <v>39</v>
      </c>
      <c r="J1724" s="11">
        <v>3</v>
      </c>
      <c r="K1724" s="11" t="s">
        <v>40</v>
      </c>
      <c r="L1724" s="11" t="s">
        <v>40</v>
      </c>
      <c r="M1724" s="15"/>
      <c r="N1724" s="14"/>
      <c r="O1724" s="15"/>
      <c r="AJ1724" s="12">
        <f t="shared" si="85"/>
        <v>0</v>
      </c>
      <c r="AK1724" s="12">
        <f t="shared" si="84"/>
        <v>0</v>
      </c>
    </row>
    <row r="1725" spans="1:37" ht="84" x14ac:dyDescent="0.3">
      <c r="A1725">
        <v>1725</v>
      </c>
      <c r="B1725" s="21"/>
      <c r="C1725" s="9" t="s">
        <v>2747</v>
      </c>
      <c r="D1725" s="8" t="s">
        <v>2494</v>
      </c>
      <c r="F1725" s="19" t="s">
        <v>2748</v>
      </c>
      <c r="I1725" s="8" t="s">
        <v>39</v>
      </c>
      <c r="J1725" s="11">
        <v>4</v>
      </c>
      <c r="K1725" s="11" t="s">
        <v>40</v>
      </c>
      <c r="L1725" s="11" t="s">
        <v>40</v>
      </c>
      <c r="M1725" s="15"/>
      <c r="N1725" s="14"/>
      <c r="O1725" s="15"/>
      <c r="AJ1725" s="12">
        <f t="shared" si="85"/>
        <v>0</v>
      </c>
      <c r="AK1725" s="12">
        <f t="shared" si="84"/>
        <v>0</v>
      </c>
    </row>
    <row r="1726" spans="1:37" ht="48" x14ac:dyDescent="0.3">
      <c r="A1726">
        <v>1726</v>
      </c>
      <c r="B1726" s="20" t="s">
        <v>523</v>
      </c>
      <c r="C1726" s="4" t="s">
        <v>2749</v>
      </c>
      <c r="D1726" s="3" t="s">
        <v>2494</v>
      </c>
      <c r="E1726" s="3"/>
      <c r="F1726" s="18" t="s">
        <v>2750</v>
      </c>
      <c r="I1726" s="3" t="s">
        <v>39</v>
      </c>
      <c r="J1726" s="6">
        <v>3.8</v>
      </c>
      <c r="K1726" s="6">
        <v>1.45</v>
      </c>
      <c r="L1726" s="6" t="s">
        <v>40</v>
      </c>
      <c r="M1726" s="38">
        <v>352</v>
      </c>
      <c r="N1726" s="39"/>
      <c r="O1726" s="38"/>
      <c r="AJ1726" s="12">
        <f t="shared" si="85"/>
        <v>0</v>
      </c>
      <c r="AK1726" s="12">
        <f t="shared" ref="AK1726:AK1789" si="86">AJ1726*AM1726</f>
        <v>0</v>
      </c>
    </row>
    <row r="1727" spans="1:37" ht="84" x14ac:dyDescent="0.3">
      <c r="A1727">
        <v>1727</v>
      </c>
      <c r="B1727" s="21" t="s">
        <v>523</v>
      </c>
      <c r="C1727" s="9" t="s">
        <v>2751</v>
      </c>
      <c r="D1727" s="8" t="s">
        <v>2494</v>
      </c>
      <c r="F1727" s="19" t="s">
        <v>2752</v>
      </c>
      <c r="I1727" s="8" t="s">
        <v>39</v>
      </c>
      <c r="J1727" s="11">
        <v>3.8</v>
      </c>
      <c r="K1727" s="11">
        <v>1.45</v>
      </c>
      <c r="L1727" s="11" t="s">
        <v>40</v>
      </c>
      <c r="M1727" s="15"/>
      <c r="N1727" s="14"/>
      <c r="O1727" s="15"/>
      <c r="AJ1727" s="12">
        <f t="shared" si="85"/>
        <v>0</v>
      </c>
      <c r="AK1727" s="12">
        <f t="shared" si="86"/>
        <v>0</v>
      </c>
    </row>
    <row r="1728" spans="1:37" ht="72" x14ac:dyDescent="0.3">
      <c r="A1728">
        <v>1728</v>
      </c>
      <c r="B1728" s="21" t="s">
        <v>523</v>
      </c>
      <c r="C1728" s="9" t="s">
        <v>2753</v>
      </c>
      <c r="D1728" s="8" t="s">
        <v>2494</v>
      </c>
      <c r="F1728" s="19" t="s">
        <v>2754</v>
      </c>
      <c r="I1728" s="8" t="s">
        <v>39</v>
      </c>
      <c r="J1728" s="11">
        <v>3.8</v>
      </c>
      <c r="K1728" s="11">
        <v>1.45</v>
      </c>
      <c r="L1728" s="11" t="s">
        <v>40</v>
      </c>
      <c r="M1728" s="15"/>
      <c r="N1728" s="14"/>
      <c r="O1728" s="15"/>
      <c r="AJ1728" s="12">
        <f t="shared" si="85"/>
        <v>0</v>
      </c>
      <c r="AK1728" s="12">
        <f t="shared" si="86"/>
        <v>0</v>
      </c>
    </row>
    <row r="1729" spans="1:37" ht="60" x14ac:dyDescent="0.3">
      <c r="A1729">
        <v>1729</v>
      </c>
      <c r="B1729" s="21" t="s">
        <v>523</v>
      </c>
      <c r="C1729" s="9" t="s">
        <v>2755</v>
      </c>
      <c r="D1729" s="8" t="s">
        <v>2494</v>
      </c>
      <c r="F1729" s="19" t="s">
        <v>2756</v>
      </c>
      <c r="I1729" s="8" t="s">
        <v>39</v>
      </c>
      <c r="J1729" s="11">
        <v>3.8</v>
      </c>
      <c r="K1729" s="11">
        <v>1.45</v>
      </c>
      <c r="L1729" s="11" t="s">
        <v>40</v>
      </c>
      <c r="M1729" s="15"/>
      <c r="N1729" s="14"/>
      <c r="O1729" s="15"/>
      <c r="AJ1729" s="12">
        <f t="shared" si="85"/>
        <v>0</v>
      </c>
      <c r="AK1729" s="12">
        <f t="shared" si="86"/>
        <v>0</v>
      </c>
    </row>
    <row r="1730" spans="1:37" ht="48" x14ac:dyDescent="0.3">
      <c r="A1730">
        <v>1730</v>
      </c>
      <c r="B1730" s="21" t="s">
        <v>523</v>
      </c>
      <c r="C1730" s="9" t="s">
        <v>2757</v>
      </c>
      <c r="D1730" s="8" t="s">
        <v>2494</v>
      </c>
      <c r="F1730" s="19" t="s">
        <v>2758</v>
      </c>
      <c r="I1730" s="8" t="s">
        <v>39</v>
      </c>
      <c r="J1730" s="11">
        <v>3.8</v>
      </c>
      <c r="K1730" s="11">
        <v>1.45</v>
      </c>
      <c r="L1730" s="11" t="s">
        <v>40</v>
      </c>
      <c r="M1730" s="15"/>
      <c r="N1730" s="14"/>
      <c r="O1730" s="15"/>
      <c r="AJ1730" s="12">
        <f t="shared" si="85"/>
        <v>0</v>
      </c>
      <c r="AK1730" s="12">
        <f t="shared" si="86"/>
        <v>0</v>
      </c>
    </row>
    <row r="1731" spans="1:37" ht="48" x14ac:dyDescent="0.3">
      <c r="A1731">
        <v>1731</v>
      </c>
      <c r="B1731" s="20" t="s">
        <v>523</v>
      </c>
      <c r="C1731" s="4" t="s">
        <v>2759</v>
      </c>
      <c r="D1731" s="3" t="s">
        <v>2494</v>
      </c>
      <c r="E1731" s="3"/>
      <c r="F1731" s="18" t="s">
        <v>2760</v>
      </c>
      <c r="I1731" s="3" t="s">
        <v>39</v>
      </c>
      <c r="J1731" s="6">
        <v>3.8</v>
      </c>
      <c r="K1731" s="6">
        <v>1.55</v>
      </c>
      <c r="L1731" s="6" t="s">
        <v>40</v>
      </c>
      <c r="M1731" s="38">
        <v>560</v>
      </c>
      <c r="N1731" s="39"/>
      <c r="O1731" s="38"/>
      <c r="AJ1731" s="12">
        <f t="shared" si="85"/>
        <v>0</v>
      </c>
      <c r="AK1731" s="12">
        <f t="shared" si="86"/>
        <v>0</v>
      </c>
    </row>
    <row r="1732" spans="1:37" ht="84" x14ac:dyDescent="0.3">
      <c r="A1732">
        <v>1732</v>
      </c>
      <c r="B1732" s="21" t="s">
        <v>523</v>
      </c>
      <c r="C1732" s="9" t="s">
        <v>2761</v>
      </c>
      <c r="D1732" s="8" t="s">
        <v>2494</v>
      </c>
      <c r="F1732" s="19" t="s">
        <v>2762</v>
      </c>
      <c r="I1732" s="8" t="s">
        <v>39</v>
      </c>
      <c r="J1732" s="11">
        <v>3.8</v>
      </c>
      <c r="K1732" s="11">
        <v>1.55</v>
      </c>
      <c r="L1732" s="11" t="s">
        <v>40</v>
      </c>
      <c r="M1732" s="15"/>
      <c r="N1732" s="14"/>
      <c r="O1732" s="15"/>
      <c r="AJ1732" s="12">
        <f t="shared" si="85"/>
        <v>0</v>
      </c>
      <c r="AK1732" s="12">
        <f t="shared" si="86"/>
        <v>0</v>
      </c>
    </row>
    <row r="1733" spans="1:37" ht="72" x14ac:dyDescent="0.3">
      <c r="A1733">
        <v>1733</v>
      </c>
      <c r="B1733" s="21" t="s">
        <v>523</v>
      </c>
      <c r="C1733" s="9" t="s">
        <v>2763</v>
      </c>
      <c r="D1733" s="8" t="s">
        <v>2494</v>
      </c>
      <c r="F1733" s="19" t="s">
        <v>2764</v>
      </c>
      <c r="I1733" s="8" t="s">
        <v>39</v>
      </c>
      <c r="J1733" s="11">
        <v>3.8</v>
      </c>
      <c r="K1733" s="11">
        <v>1.55</v>
      </c>
      <c r="L1733" s="11" t="s">
        <v>40</v>
      </c>
      <c r="M1733" s="15"/>
      <c r="N1733" s="14"/>
      <c r="O1733" s="15"/>
      <c r="AJ1733" s="12">
        <f t="shared" si="85"/>
        <v>0</v>
      </c>
      <c r="AK1733" s="12">
        <f t="shared" si="86"/>
        <v>0</v>
      </c>
    </row>
    <row r="1734" spans="1:37" ht="60" x14ac:dyDescent="0.3">
      <c r="A1734">
        <v>1734</v>
      </c>
      <c r="B1734" s="21" t="s">
        <v>523</v>
      </c>
      <c r="C1734" s="9" t="s">
        <v>2765</v>
      </c>
      <c r="D1734" s="8" t="s">
        <v>2494</v>
      </c>
      <c r="F1734" s="19" t="s">
        <v>2766</v>
      </c>
      <c r="I1734" s="8" t="s">
        <v>39</v>
      </c>
      <c r="J1734" s="11">
        <v>3.8</v>
      </c>
      <c r="K1734" s="11">
        <v>1.55</v>
      </c>
      <c r="L1734" s="11" t="s">
        <v>40</v>
      </c>
      <c r="M1734" s="15"/>
      <c r="N1734" s="14"/>
      <c r="O1734" s="15"/>
      <c r="AJ1734" s="12">
        <f t="shared" si="85"/>
        <v>0</v>
      </c>
      <c r="AK1734" s="12">
        <f t="shared" si="86"/>
        <v>0</v>
      </c>
    </row>
    <row r="1735" spans="1:37" ht="48" x14ac:dyDescent="0.3">
      <c r="A1735">
        <v>1735</v>
      </c>
      <c r="B1735" s="21" t="s">
        <v>523</v>
      </c>
      <c r="C1735" s="9" t="s">
        <v>2767</v>
      </c>
      <c r="D1735" s="8" t="s">
        <v>2494</v>
      </c>
      <c r="F1735" s="19" t="s">
        <v>2768</v>
      </c>
      <c r="I1735" s="8" t="s">
        <v>39</v>
      </c>
      <c r="J1735" s="11">
        <v>3.8</v>
      </c>
      <c r="K1735" s="11">
        <v>1.55</v>
      </c>
      <c r="L1735" s="11" t="s">
        <v>40</v>
      </c>
      <c r="M1735" s="15"/>
      <c r="N1735" s="14"/>
      <c r="O1735" s="15"/>
      <c r="AJ1735" s="12">
        <f t="shared" si="85"/>
        <v>0</v>
      </c>
      <c r="AK1735" s="12">
        <f t="shared" si="86"/>
        <v>0</v>
      </c>
    </row>
    <row r="1736" spans="1:37" ht="72" x14ac:dyDescent="0.3">
      <c r="A1736">
        <v>1736</v>
      </c>
      <c r="B1736" s="21" t="s">
        <v>523</v>
      </c>
      <c r="C1736" s="9" t="s">
        <v>2769</v>
      </c>
      <c r="D1736" s="8" t="s">
        <v>2494</v>
      </c>
      <c r="F1736" s="19" t="s">
        <v>2770</v>
      </c>
      <c r="I1736" s="8" t="s">
        <v>39</v>
      </c>
      <c r="J1736" s="11">
        <v>3.8</v>
      </c>
      <c r="K1736" s="11">
        <v>1.55</v>
      </c>
      <c r="L1736" s="11" t="s">
        <v>40</v>
      </c>
      <c r="M1736" s="15"/>
      <c r="N1736" s="14"/>
      <c r="O1736" s="15"/>
      <c r="AJ1736" s="12">
        <f t="shared" ref="AJ1736:AJ1799" si="87">AU1736*$O$2</f>
        <v>0</v>
      </c>
      <c r="AK1736" s="12">
        <f t="shared" si="86"/>
        <v>0</v>
      </c>
    </row>
    <row r="1737" spans="1:37" ht="72" x14ac:dyDescent="0.3">
      <c r="A1737">
        <v>1737</v>
      </c>
      <c r="B1737" s="21"/>
      <c r="C1737" s="9" t="s">
        <v>2771</v>
      </c>
      <c r="D1737" s="8" t="s">
        <v>2494</v>
      </c>
      <c r="F1737" s="19" t="s">
        <v>2772</v>
      </c>
      <c r="I1737" s="8" t="s">
        <v>39</v>
      </c>
      <c r="J1737" s="11">
        <v>3.8</v>
      </c>
      <c r="K1737" s="11">
        <v>1.55</v>
      </c>
      <c r="L1737" s="11" t="s">
        <v>40</v>
      </c>
      <c r="M1737" s="15"/>
      <c r="N1737" s="14"/>
      <c r="O1737" s="15"/>
      <c r="AJ1737" s="12">
        <f t="shared" si="87"/>
        <v>0</v>
      </c>
      <c r="AK1737" s="12">
        <f t="shared" si="86"/>
        <v>0</v>
      </c>
    </row>
    <row r="1738" spans="1:37" ht="48" x14ac:dyDescent="0.3">
      <c r="A1738">
        <v>1738</v>
      </c>
      <c r="B1738" s="20" t="s">
        <v>523</v>
      </c>
      <c r="C1738" s="4" t="s">
        <v>2773</v>
      </c>
      <c r="D1738" s="3" t="s">
        <v>2494</v>
      </c>
      <c r="E1738" s="3"/>
      <c r="F1738" s="18" t="s">
        <v>2774</v>
      </c>
      <c r="I1738" s="3" t="s">
        <v>39</v>
      </c>
      <c r="J1738" s="6">
        <v>3.8</v>
      </c>
      <c r="K1738" s="6">
        <v>1.7</v>
      </c>
      <c r="L1738" s="6" t="s">
        <v>40</v>
      </c>
      <c r="M1738" s="38">
        <v>736</v>
      </c>
      <c r="N1738" s="39"/>
      <c r="O1738" s="38"/>
      <c r="AJ1738" s="12">
        <f t="shared" si="87"/>
        <v>0</v>
      </c>
      <c r="AK1738" s="12">
        <f t="shared" si="86"/>
        <v>0</v>
      </c>
    </row>
    <row r="1739" spans="1:37" ht="84" x14ac:dyDescent="0.3">
      <c r="A1739">
        <v>1739</v>
      </c>
      <c r="B1739" s="21" t="s">
        <v>523</v>
      </c>
      <c r="C1739" s="9" t="s">
        <v>2775</v>
      </c>
      <c r="D1739" s="8" t="s">
        <v>2494</v>
      </c>
      <c r="F1739" s="19" t="s">
        <v>2776</v>
      </c>
      <c r="I1739" s="8" t="s">
        <v>39</v>
      </c>
      <c r="J1739" s="11">
        <v>3.8</v>
      </c>
      <c r="K1739" s="11">
        <v>1.7</v>
      </c>
      <c r="L1739" s="11" t="s">
        <v>40</v>
      </c>
      <c r="M1739" s="15"/>
      <c r="N1739" s="14"/>
      <c r="O1739" s="15"/>
      <c r="AJ1739" s="12">
        <f t="shared" si="87"/>
        <v>0</v>
      </c>
      <c r="AK1739" s="12">
        <f t="shared" si="86"/>
        <v>0</v>
      </c>
    </row>
    <row r="1740" spans="1:37" ht="72" x14ac:dyDescent="0.3">
      <c r="A1740">
        <v>1740</v>
      </c>
      <c r="B1740" s="21" t="s">
        <v>523</v>
      </c>
      <c r="C1740" s="9" t="s">
        <v>2777</v>
      </c>
      <c r="D1740" s="8" t="s">
        <v>2494</v>
      </c>
      <c r="F1740" s="19" t="s">
        <v>2778</v>
      </c>
      <c r="I1740" s="8" t="s">
        <v>39</v>
      </c>
      <c r="J1740" s="11">
        <v>3.8</v>
      </c>
      <c r="K1740" s="11">
        <v>1.7</v>
      </c>
      <c r="L1740" s="11" t="s">
        <v>40</v>
      </c>
      <c r="M1740" s="15"/>
      <c r="N1740" s="14"/>
      <c r="O1740" s="15"/>
      <c r="AJ1740" s="12">
        <f t="shared" si="87"/>
        <v>0</v>
      </c>
      <c r="AK1740" s="12">
        <f t="shared" si="86"/>
        <v>0</v>
      </c>
    </row>
    <row r="1741" spans="1:37" ht="60" x14ac:dyDescent="0.3">
      <c r="A1741">
        <v>1741</v>
      </c>
      <c r="B1741" s="21" t="s">
        <v>523</v>
      </c>
      <c r="C1741" s="9" t="s">
        <v>2779</v>
      </c>
      <c r="D1741" s="8" t="s">
        <v>2494</v>
      </c>
      <c r="F1741" s="19" t="s">
        <v>2780</v>
      </c>
      <c r="I1741" s="8" t="s">
        <v>39</v>
      </c>
      <c r="J1741" s="11">
        <v>3.8</v>
      </c>
      <c r="K1741" s="11">
        <v>1.7</v>
      </c>
      <c r="L1741" s="11" t="s">
        <v>40</v>
      </c>
      <c r="M1741" s="15"/>
      <c r="N1741" s="14"/>
      <c r="O1741" s="15"/>
      <c r="AJ1741" s="12">
        <f t="shared" si="87"/>
        <v>0</v>
      </c>
      <c r="AK1741" s="12">
        <f t="shared" si="86"/>
        <v>0</v>
      </c>
    </row>
    <row r="1742" spans="1:37" ht="48" x14ac:dyDescent="0.3">
      <c r="A1742">
        <v>1742</v>
      </c>
      <c r="B1742" s="21" t="s">
        <v>523</v>
      </c>
      <c r="C1742" s="9" t="s">
        <v>2781</v>
      </c>
      <c r="D1742" s="8" t="s">
        <v>2494</v>
      </c>
      <c r="F1742" s="19" t="s">
        <v>2782</v>
      </c>
      <c r="I1742" s="8" t="s">
        <v>39</v>
      </c>
      <c r="J1742" s="11">
        <v>3.8</v>
      </c>
      <c r="K1742" s="11">
        <v>1.7</v>
      </c>
      <c r="L1742" s="11" t="s">
        <v>40</v>
      </c>
      <c r="M1742" s="15"/>
      <c r="N1742" s="14"/>
      <c r="O1742" s="15"/>
      <c r="AJ1742" s="12">
        <f t="shared" si="87"/>
        <v>0</v>
      </c>
      <c r="AK1742" s="12">
        <f t="shared" si="86"/>
        <v>0</v>
      </c>
    </row>
    <row r="1743" spans="1:37" ht="72" x14ac:dyDescent="0.3">
      <c r="A1743">
        <v>1743</v>
      </c>
      <c r="B1743" s="21" t="s">
        <v>523</v>
      </c>
      <c r="C1743" s="9" t="s">
        <v>2783</v>
      </c>
      <c r="D1743" s="8" t="s">
        <v>2494</v>
      </c>
      <c r="F1743" s="19" t="s">
        <v>2784</v>
      </c>
      <c r="I1743" s="8" t="s">
        <v>39</v>
      </c>
      <c r="J1743" s="11">
        <v>3.8</v>
      </c>
      <c r="K1743" s="11">
        <v>1.7</v>
      </c>
      <c r="L1743" s="11" t="s">
        <v>40</v>
      </c>
      <c r="M1743" s="15"/>
      <c r="N1743" s="14"/>
      <c r="O1743" s="15"/>
      <c r="AJ1743" s="12">
        <f t="shared" si="87"/>
        <v>0</v>
      </c>
      <c r="AK1743" s="12">
        <f t="shared" si="86"/>
        <v>0</v>
      </c>
    </row>
    <row r="1744" spans="1:37" ht="72" x14ac:dyDescent="0.3">
      <c r="A1744">
        <v>1744</v>
      </c>
      <c r="B1744" s="21"/>
      <c r="C1744" s="9" t="s">
        <v>2785</v>
      </c>
      <c r="D1744" s="8" t="s">
        <v>2494</v>
      </c>
      <c r="F1744" s="19" t="s">
        <v>2786</v>
      </c>
      <c r="I1744" s="8" t="s">
        <v>39</v>
      </c>
      <c r="J1744" s="11">
        <v>3.8</v>
      </c>
      <c r="K1744" s="11">
        <v>1.7</v>
      </c>
      <c r="L1744" s="11" t="s">
        <v>40</v>
      </c>
      <c r="M1744" s="15"/>
      <c r="N1744" s="14"/>
      <c r="O1744" s="15"/>
      <c r="AJ1744" s="12">
        <f t="shared" si="87"/>
        <v>0</v>
      </c>
      <c r="AK1744" s="12">
        <f t="shared" si="86"/>
        <v>0</v>
      </c>
    </row>
    <row r="1745" spans="1:37" ht="48" x14ac:dyDescent="0.3">
      <c r="A1745">
        <v>1745</v>
      </c>
      <c r="B1745" s="20" t="s">
        <v>683</v>
      </c>
      <c r="C1745" s="4" t="s">
        <v>2787</v>
      </c>
      <c r="D1745" s="3" t="s">
        <v>2494</v>
      </c>
      <c r="E1745" s="3"/>
      <c r="F1745" s="18" t="s">
        <v>2788</v>
      </c>
      <c r="I1745" s="3" t="s">
        <v>39</v>
      </c>
      <c r="J1745" s="6">
        <v>6</v>
      </c>
      <c r="K1745" s="6">
        <v>3.8</v>
      </c>
      <c r="L1745" s="6" t="s">
        <v>40</v>
      </c>
      <c r="M1745" s="38">
        <v>1856</v>
      </c>
      <c r="N1745" s="39"/>
      <c r="O1745" s="38"/>
      <c r="AJ1745" s="12">
        <f t="shared" si="87"/>
        <v>0</v>
      </c>
      <c r="AK1745" s="12">
        <f t="shared" si="86"/>
        <v>0</v>
      </c>
    </row>
    <row r="1746" spans="1:37" ht="72" x14ac:dyDescent="0.3">
      <c r="A1746">
        <v>1746</v>
      </c>
      <c r="B1746" s="21" t="s">
        <v>683</v>
      </c>
      <c r="C1746" s="9" t="s">
        <v>2789</v>
      </c>
      <c r="D1746" s="8" t="s">
        <v>2494</v>
      </c>
      <c r="F1746" s="19" t="s">
        <v>2790</v>
      </c>
      <c r="I1746" s="8" t="s">
        <v>39</v>
      </c>
      <c r="J1746" s="11">
        <v>6</v>
      </c>
      <c r="K1746" s="11">
        <v>3.8</v>
      </c>
      <c r="L1746" s="11" t="s">
        <v>40</v>
      </c>
      <c r="M1746" s="15"/>
      <c r="N1746" s="14"/>
      <c r="O1746" s="15"/>
      <c r="AJ1746" s="12">
        <f t="shared" si="87"/>
        <v>0</v>
      </c>
      <c r="AK1746" s="12">
        <f t="shared" si="86"/>
        <v>0</v>
      </c>
    </row>
    <row r="1747" spans="1:37" ht="72" x14ac:dyDescent="0.3">
      <c r="A1747">
        <v>1747</v>
      </c>
      <c r="B1747" s="21" t="s">
        <v>683</v>
      </c>
      <c r="C1747" s="9" t="s">
        <v>2791</v>
      </c>
      <c r="D1747" s="8" t="s">
        <v>2494</v>
      </c>
      <c r="F1747" s="19" t="s">
        <v>2792</v>
      </c>
      <c r="I1747" s="8" t="s">
        <v>39</v>
      </c>
      <c r="J1747" s="11">
        <v>6</v>
      </c>
      <c r="K1747" s="11">
        <v>3.8</v>
      </c>
      <c r="L1747" s="11" t="s">
        <v>40</v>
      </c>
      <c r="M1747" s="15"/>
      <c r="N1747" s="14"/>
      <c r="O1747" s="15"/>
      <c r="AJ1747" s="12">
        <f t="shared" si="87"/>
        <v>0</v>
      </c>
      <c r="AK1747" s="12">
        <f t="shared" si="86"/>
        <v>0</v>
      </c>
    </row>
    <row r="1748" spans="1:37" ht="60" x14ac:dyDescent="0.3">
      <c r="A1748">
        <v>1748</v>
      </c>
      <c r="B1748" s="21" t="s">
        <v>683</v>
      </c>
      <c r="C1748" s="9" t="s">
        <v>2793</v>
      </c>
      <c r="D1748" s="8" t="s">
        <v>2494</v>
      </c>
      <c r="F1748" s="19" t="s">
        <v>2794</v>
      </c>
      <c r="I1748" s="8" t="s">
        <v>39</v>
      </c>
      <c r="J1748" s="11">
        <v>6</v>
      </c>
      <c r="K1748" s="11">
        <v>3.8</v>
      </c>
      <c r="L1748" s="11" t="s">
        <v>40</v>
      </c>
      <c r="M1748" s="15"/>
      <c r="N1748" s="14"/>
      <c r="O1748" s="15"/>
      <c r="AJ1748" s="12">
        <f t="shared" si="87"/>
        <v>0</v>
      </c>
      <c r="AK1748" s="12">
        <f t="shared" si="86"/>
        <v>0</v>
      </c>
    </row>
    <row r="1749" spans="1:37" ht="36" x14ac:dyDescent="0.3">
      <c r="A1749">
        <v>1749</v>
      </c>
      <c r="B1749" s="21" t="s">
        <v>683</v>
      </c>
      <c r="C1749" s="9" t="s">
        <v>2795</v>
      </c>
      <c r="D1749" s="8" t="s">
        <v>2494</v>
      </c>
      <c r="F1749" s="19" t="s">
        <v>2796</v>
      </c>
      <c r="I1749" s="8" t="s">
        <v>39</v>
      </c>
      <c r="J1749" s="11">
        <v>6</v>
      </c>
      <c r="K1749" s="11">
        <v>3.8</v>
      </c>
      <c r="L1749" s="11" t="s">
        <v>40</v>
      </c>
      <c r="M1749" s="15"/>
      <c r="N1749" s="14"/>
      <c r="O1749" s="15"/>
      <c r="AJ1749" s="12">
        <f t="shared" si="87"/>
        <v>0</v>
      </c>
      <c r="AK1749" s="12">
        <f t="shared" si="86"/>
        <v>0</v>
      </c>
    </row>
    <row r="1750" spans="1:37" ht="72" x14ac:dyDescent="0.3">
      <c r="A1750">
        <v>1750</v>
      </c>
      <c r="B1750" s="21" t="s">
        <v>683</v>
      </c>
      <c r="C1750" s="9" t="s">
        <v>2797</v>
      </c>
      <c r="D1750" s="8" t="s">
        <v>2494</v>
      </c>
      <c r="F1750" s="19" t="s">
        <v>2798</v>
      </c>
      <c r="I1750" s="8" t="s">
        <v>39</v>
      </c>
      <c r="J1750" s="11">
        <v>6</v>
      </c>
      <c r="K1750" s="11">
        <v>3.8</v>
      </c>
      <c r="L1750" s="11" t="s">
        <v>40</v>
      </c>
      <c r="M1750" s="15"/>
      <c r="N1750" s="14"/>
      <c r="O1750" s="15"/>
      <c r="AJ1750" s="12">
        <f t="shared" si="87"/>
        <v>0</v>
      </c>
      <c r="AK1750" s="12">
        <f t="shared" si="86"/>
        <v>0</v>
      </c>
    </row>
    <row r="1751" spans="1:37" ht="84" x14ac:dyDescent="0.3">
      <c r="A1751">
        <v>1751</v>
      </c>
      <c r="B1751" s="21"/>
      <c r="C1751" s="9" t="s">
        <v>2799</v>
      </c>
      <c r="D1751" s="8" t="s">
        <v>2494</v>
      </c>
      <c r="F1751" s="19" t="s">
        <v>2800</v>
      </c>
      <c r="I1751" s="8" t="s">
        <v>39</v>
      </c>
      <c r="J1751" s="11">
        <v>6</v>
      </c>
      <c r="K1751" s="11">
        <v>3.8</v>
      </c>
      <c r="L1751" s="11" t="s">
        <v>40</v>
      </c>
      <c r="M1751" s="15"/>
      <c r="N1751" s="14"/>
      <c r="O1751" s="15"/>
      <c r="AJ1751" s="12">
        <f t="shared" si="87"/>
        <v>0</v>
      </c>
      <c r="AK1751" s="12">
        <f t="shared" si="86"/>
        <v>0</v>
      </c>
    </row>
    <row r="1752" spans="1:37" ht="48" x14ac:dyDescent="0.3">
      <c r="A1752">
        <v>1752</v>
      </c>
      <c r="B1752" s="20" t="s">
        <v>683</v>
      </c>
      <c r="C1752" s="4" t="s">
        <v>2801</v>
      </c>
      <c r="D1752" s="3" t="s">
        <v>2494</v>
      </c>
      <c r="E1752" s="3"/>
      <c r="F1752" s="18" t="s">
        <v>2788</v>
      </c>
      <c r="I1752" s="3" t="s">
        <v>39</v>
      </c>
      <c r="J1752" s="6">
        <v>3.5</v>
      </c>
      <c r="K1752" s="6">
        <v>2.65</v>
      </c>
      <c r="L1752" s="6" t="s">
        <v>40</v>
      </c>
      <c r="M1752" s="38">
        <v>704</v>
      </c>
      <c r="N1752" s="39"/>
      <c r="O1752" s="38"/>
      <c r="AJ1752" s="12">
        <f t="shared" si="87"/>
        <v>0</v>
      </c>
      <c r="AK1752" s="12">
        <f t="shared" si="86"/>
        <v>0</v>
      </c>
    </row>
    <row r="1753" spans="1:37" ht="72" x14ac:dyDescent="0.3">
      <c r="A1753">
        <v>1753</v>
      </c>
      <c r="B1753" s="21" t="s">
        <v>683</v>
      </c>
      <c r="C1753" s="9" t="s">
        <v>2802</v>
      </c>
      <c r="D1753" s="8" t="s">
        <v>2494</v>
      </c>
      <c r="F1753" s="19" t="s">
        <v>2790</v>
      </c>
      <c r="I1753" s="8" t="s">
        <v>39</v>
      </c>
      <c r="J1753" s="11">
        <v>3.5</v>
      </c>
      <c r="K1753" s="11">
        <v>2.65</v>
      </c>
      <c r="L1753" s="11" t="s">
        <v>40</v>
      </c>
      <c r="M1753" s="15"/>
      <c r="N1753" s="14"/>
      <c r="O1753" s="15"/>
      <c r="AJ1753" s="12">
        <f t="shared" si="87"/>
        <v>0</v>
      </c>
      <c r="AK1753" s="12">
        <f t="shared" si="86"/>
        <v>0</v>
      </c>
    </row>
    <row r="1754" spans="1:37" ht="72" x14ac:dyDescent="0.3">
      <c r="A1754">
        <v>1754</v>
      </c>
      <c r="B1754" s="21" t="s">
        <v>683</v>
      </c>
      <c r="C1754" s="9" t="s">
        <v>2803</v>
      </c>
      <c r="D1754" s="8" t="s">
        <v>2494</v>
      </c>
      <c r="F1754" s="19" t="s">
        <v>2792</v>
      </c>
      <c r="I1754" s="8" t="s">
        <v>39</v>
      </c>
      <c r="J1754" s="11">
        <v>3.5</v>
      </c>
      <c r="K1754" s="11">
        <v>2.65</v>
      </c>
      <c r="L1754" s="11" t="s">
        <v>40</v>
      </c>
      <c r="M1754" s="15"/>
      <c r="N1754" s="14"/>
      <c r="O1754" s="15"/>
      <c r="AJ1754" s="12">
        <f t="shared" si="87"/>
        <v>0</v>
      </c>
      <c r="AK1754" s="12">
        <f t="shared" si="86"/>
        <v>0</v>
      </c>
    </row>
    <row r="1755" spans="1:37" ht="60" x14ac:dyDescent="0.3">
      <c r="A1755">
        <v>1755</v>
      </c>
      <c r="B1755" s="21" t="s">
        <v>683</v>
      </c>
      <c r="C1755" s="9" t="s">
        <v>2804</v>
      </c>
      <c r="D1755" s="8" t="s">
        <v>2494</v>
      </c>
      <c r="F1755" s="19" t="s">
        <v>2794</v>
      </c>
      <c r="I1755" s="8" t="s">
        <v>39</v>
      </c>
      <c r="J1755" s="11">
        <v>3.5</v>
      </c>
      <c r="K1755" s="11">
        <v>2.65</v>
      </c>
      <c r="L1755" s="11" t="s">
        <v>40</v>
      </c>
      <c r="M1755" s="15"/>
      <c r="N1755" s="14"/>
      <c r="O1755" s="15"/>
      <c r="AJ1755" s="12">
        <f t="shared" si="87"/>
        <v>0</v>
      </c>
      <c r="AK1755" s="12">
        <f t="shared" si="86"/>
        <v>0</v>
      </c>
    </row>
    <row r="1756" spans="1:37" ht="36" x14ac:dyDescent="0.3">
      <c r="A1756">
        <v>1756</v>
      </c>
      <c r="B1756" s="21" t="s">
        <v>683</v>
      </c>
      <c r="C1756" s="9" t="s">
        <v>2805</v>
      </c>
      <c r="D1756" s="8" t="s">
        <v>2494</v>
      </c>
      <c r="F1756" s="19" t="s">
        <v>2796</v>
      </c>
      <c r="I1756" s="8" t="s">
        <v>39</v>
      </c>
      <c r="J1756" s="11">
        <v>3.5</v>
      </c>
      <c r="K1756" s="11">
        <v>2.65</v>
      </c>
      <c r="L1756" s="11" t="s">
        <v>40</v>
      </c>
      <c r="M1756" s="15"/>
      <c r="N1756" s="14"/>
      <c r="O1756" s="15"/>
      <c r="AJ1756" s="12">
        <f t="shared" si="87"/>
        <v>0</v>
      </c>
      <c r="AK1756" s="12">
        <f t="shared" si="86"/>
        <v>0</v>
      </c>
    </row>
    <row r="1757" spans="1:37" ht="72" x14ac:dyDescent="0.3">
      <c r="A1757">
        <v>1757</v>
      </c>
      <c r="B1757" s="21" t="s">
        <v>683</v>
      </c>
      <c r="C1757" s="9" t="s">
        <v>2806</v>
      </c>
      <c r="D1757" s="8" t="s">
        <v>2494</v>
      </c>
      <c r="F1757" s="19" t="s">
        <v>2798</v>
      </c>
      <c r="I1757" s="8" t="s">
        <v>39</v>
      </c>
      <c r="J1757" s="11">
        <v>3.5</v>
      </c>
      <c r="K1757" s="11">
        <v>2.65</v>
      </c>
      <c r="L1757" s="11" t="s">
        <v>40</v>
      </c>
      <c r="M1757" s="15"/>
      <c r="N1757" s="14"/>
      <c r="O1757" s="15"/>
      <c r="AJ1757" s="12">
        <f t="shared" si="87"/>
        <v>0</v>
      </c>
      <c r="AK1757" s="12">
        <f t="shared" si="86"/>
        <v>0</v>
      </c>
    </row>
    <row r="1758" spans="1:37" ht="84" x14ac:dyDescent="0.3">
      <c r="A1758">
        <v>1758</v>
      </c>
      <c r="B1758" s="21"/>
      <c r="C1758" s="9" t="s">
        <v>2807</v>
      </c>
      <c r="D1758" s="8" t="s">
        <v>2494</v>
      </c>
      <c r="F1758" s="19" t="s">
        <v>2800</v>
      </c>
      <c r="I1758" s="8" t="s">
        <v>39</v>
      </c>
      <c r="J1758" s="11">
        <v>3.5</v>
      </c>
      <c r="K1758" s="11">
        <v>2.65</v>
      </c>
      <c r="L1758" s="11" t="s">
        <v>40</v>
      </c>
      <c r="M1758" s="15"/>
      <c r="N1758" s="14"/>
      <c r="O1758" s="15"/>
      <c r="AJ1758" s="12">
        <f t="shared" si="87"/>
        <v>0</v>
      </c>
      <c r="AK1758" s="12">
        <f t="shared" si="86"/>
        <v>0</v>
      </c>
    </row>
    <row r="1759" spans="1:37" ht="48" x14ac:dyDescent="0.3">
      <c r="A1759">
        <v>1759</v>
      </c>
      <c r="B1759" s="20" t="s">
        <v>683</v>
      </c>
      <c r="C1759" s="4" t="s">
        <v>2808</v>
      </c>
      <c r="D1759" s="3" t="s">
        <v>2494</v>
      </c>
      <c r="E1759" s="3"/>
      <c r="F1759" s="18" t="s">
        <v>2788</v>
      </c>
      <c r="I1759" s="3" t="s">
        <v>39</v>
      </c>
      <c r="J1759" s="6">
        <v>5.5</v>
      </c>
      <c r="K1759" s="6">
        <v>4.2</v>
      </c>
      <c r="L1759" s="6" t="s">
        <v>40</v>
      </c>
      <c r="M1759" s="38">
        <v>1200</v>
      </c>
      <c r="N1759" s="39"/>
      <c r="O1759" s="38"/>
      <c r="AJ1759" s="12">
        <f t="shared" si="87"/>
        <v>0</v>
      </c>
      <c r="AK1759" s="12">
        <f t="shared" si="86"/>
        <v>0</v>
      </c>
    </row>
    <row r="1760" spans="1:37" ht="72" x14ac:dyDescent="0.3">
      <c r="A1760">
        <v>1760</v>
      </c>
      <c r="B1760" s="21" t="s">
        <v>683</v>
      </c>
      <c r="C1760" s="9" t="s">
        <v>2809</v>
      </c>
      <c r="D1760" s="8" t="s">
        <v>2494</v>
      </c>
      <c r="F1760" s="19" t="s">
        <v>2790</v>
      </c>
      <c r="I1760" s="8" t="s">
        <v>39</v>
      </c>
      <c r="J1760" s="11">
        <v>5.5</v>
      </c>
      <c r="K1760" s="11">
        <v>4.2</v>
      </c>
      <c r="L1760" s="11" t="s">
        <v>40</v>
      </c>
      <c r="M1760" s="15"/>
      <c r="N1760" s="14"/>
      <c r="O1760" s="15"/>
      <c r="AJ1760" s="12">
        <f t="shared" si="87"/>
        <v>0</v>
      </c>
      <c r="AK1760" s="12">
        <f t="shared" si="86"/>
        <v>0</v>
      </c>
    </row>
    <row r="1761" spans="1:37" ht="72" x14ac:dyDescent="0.3">
      <c r="A1761">
        <v>1761</v>
      </c>
      <c r="B1761" s="21" t="s">
        <v>683</v>
      </c>
      <c r="C1761" s="9" t="s">
        <v>2810</v>
      </c>
      <c r="D1761" s="8" t="s">
        <v>2494</v>
      </c>
      <c r="F1761" s="19" t="s">
        <v>2792</v>
      </c>
      <c r="I1761" s="8" t="s">
        <v>39</v>
      </c>
      <c r="J1761" s="11">
        <v>5.5</v>
      </c>
      <c r="K1761" s="11">
        <v>4.2</v>
      </c>
      <c r="L1761" s="11" t="s">
        <v>40</v>
      </c>
      <c r="M1761" s="15"/>
      <c r="N1761" s="14"/>
      <c r="O1761" s="15"/>
      <c r="AJ1761" s="12">
        <f t="shared" si="87"/>
        <v>0</v>
      </c>
      <c r="AK1761" s="12">
        <f t="shared" si="86"/>
        <v>0</v>
      </c>
    </row>
    <row r="1762" spans="1:37" ht="60" x14ac:dyDescent="0.3">
      <c r="A1762">
        <v>1762</v>
      </c>
      <c r="B1762" s="21" t="s">
        <v>683</v>
      </c>
      <c r="C1762" s="9" t="s">
        <v>2811</v>
      </c>
      <c r="D1762" s="8" t="s">
        <v>2494</v>
      </c>
      <c r="F1762" s="19" t="s">
        <v>2794</v>
      </c>
      <c r="I1762" s="8" t="s">
        <v>39</v>
      </c>
      <c r="J1762" s="11">
        <v>5.5</v>
      </c>
      <c r="K1762" s="11">
        <v>4.2</v>
      </c>
      <c r="L1762" s="11" t="s">
        <v>40</v>
      </c>
      <c r="M1762" s="15"/>
      <c r="N1762" s="14"/>
      <c r="O1762" s="15"/>
      <c r="AJ1762" s="12">
        <f t="shared" si="87"/>
        <v>0</v>
      </c>
      <c r="AK1762" s="12">
        <f t="shared" si="86"/>
        <v>0</v>
      </c>
    </row>
    <row r="1763" spans="1:37" ht="36" x14ac:dyDescent="0.3">
      <c r="A1763">
        <v>1763</v>
      </c>
      <c r="B1763" s="21" t="s">
        <v>683</v>
      </c>
      <c r="C1763" s="9" t="s">
        <v>2812</v>
      </c>
      <c r="D1763" s="8" t="s">
        <v>2494</v>
      </c>
      <c r="F1763" s="19" t="s">
        <v>2796</v>
      </c>
      <c r="I1763" s="8" t="s">
        <v>39</v>
      </c>
      <c r="J1763" s="11">
        <v>5.5</v>
      </c>
      <c r="K1763" s="11">
        <v>4.2</v>
      </c>
      <c r="L1763" s="11" t="s">
        <v>40</v>
      </c>
      <c r="M1763" s="15"/>
      <c r="N1763" s="14"/>
      <c r="O1763" s="15"/>
      <c r="AJ1763" s="12">
        <f t="shared" si="87"/>
        <v>0</v>
      </c>
      <c r="AK1763" s="12">
        <f t="shared" si="86"/>
        <v>0</v>
      </c>
    </row>
    <row r="1764" spans="1:37" ht="72" x14ac:dyDescent="0.3">
      <c r="A1764">
        <v>1764</v>
      </c>
      <c r="B1764" s="21" t="s">
        <v>683</v>
      </c>
      <c r="C1764" s="9" t="s">
        <v>2813</v>
      </c>
      <c r="D1764" s="8" t="s">
        <v>2494</v>
      </c>
      <c r="F1764" s="19" t="s">
        <v>2798</v>
      </c>
      <c r="I1764" s="8" t="s">
        <v>39</v>
      </c>
      <c r="J1764" s="11">
        <v>5.5</v>
      </c>
      <c r="K1764" s="11">
        <v>4.2</v>
      </c>
      <c r="L1764" s="11" t="s">
        <v>40</v>
      </c>
      <c r="M1764" s="15"/>
      <c r="N1764" s="14"/>
      <c r="O1764" s="15"/>
      <c r="AJ1764" s="12">
        <f t="shared" si="87"/>
        <v>0</v>
      </c>
      <c r="AK1764" s="12">
        <f t="shared" si="86"/>
        <v>0</v>
      </c>
    </row>
    <row r="1765" spans="1:37" ht="60" x14ac:dyDescent="0.3">
      <c r="A1765">
        <v>1765</v>
      </c>
      <c r="B1765" s="20" t="s">
        <v>683</v>
      </c>
      <c r="C1765" s="4" t="s">
        <v>2814</v>
      </c>
      <c r="D1765" s="3" t="s">
        <v>2494</v>
      </c>
      <c r="E1765" s="3"/>
      <c r="F1765" s="18" t="s">
        <v>2815</v>
      </c>
      <c r="I1765" s="3" t="s">
        <v>39</v>
      </c>
      <c r="J1765" s="6">
        <v>3.5</v>
      </c>
      <c r="K1765" s="6">
        <v>2.15</v>
      </c>
      <c r="L1765" s="6" t="s">
        <v>40</v>
      </c>
      <c r="M1765" s="38">
        <v>70</v>
      </c>
      <c r="N1765" s="39"/>
      <c r="O1765" s="38"/>
      <c r="AJ1765" s="12">
        <f t="shared" si="87"/>
        <v>0</v>
      </c>
      <c r="AK1765" s="12">
        <f t="shared" si="86"/>
        <v>0</v>
      </c>
    </row>
    <row r="1766" spans="1:37" ht="72" x14ac:dyDescent="0.3">
      <c r="A1766">
        <v>1766</v>
      </c>
      <c r="B1766" s="21" t="s">
        <v>683</v>
      </c>
      <c r="C1766" s="9" t="s">
        <v>2816</v>
      </c>
      <c r="D1766" s="8" t="s">
        <v>2494</v>
      </c>
      <c r="F1766" s="19" t="s">
        <v>2817</v>
      </c>
      <c r="I1766" s="8" t="s">
        <v>39</v>
      </c>
      <c r="J1766" s="11">
        <v>3.5</v>
      </c>
      <c r="K1766" s="11">
        <v>2.15</v>
      </c>
      <c r="L1766" s="11" t="s">
        <v>40</v>
      </c>
      <c r="M1766" s="15"/>
      <c r="N1766" s="14"/>
      <c r="O1766" s="15"/>
      <c r="AJ1766" s="12">
        <f t="shared" si="87"/>
        <v>0</v>
      </c>
      <c r="AK1766" s="12">
        <f t="shared" si="86"/>
        <v>0</v>
      </c>
    </row>
    <row r="1767" spans="1:37" ht="72" x14ac:dyDescent="0.3">
      <c r="A1767">
        <v>1767</v>
      </c>
      <c r="B1767" s="21" t="s">
        <v>168</v>
      </c>
      <c r="C1767" s="9" t="s">
        <v>2818</v>
      </c>
      <c r="D1767" s="8" t="s">
        <v>2494</v>
      </c>
      <c r="F1767" s="19" t="s">
        <v>2819</v>
      </c>
      <c r="I1767" s="8" t="s">
        <v>39</v>
      </c>
      <c r="J1767" s="11">
        <v>3.5</v>
      </c>
      <c r="K1767" s="11">
        <v>2.15</v>
      </c>
      <c r="L1767" s="11" t="s">
        <v>40</v>
      </c>
      <c r="M1767" s="15">
        <v>70</v>
      </c>
      <c r="N1767" s="14"/>
      <c r="O1767" s="15"/>
      <c r="AJ1767" s="12">
        <f t="shared" si="87"/>
        <v>0</v>
      </c>
      <c r="AK1767" s="12">
        <f t="shared" si="86"/>
        <v>0</v>
      </c>
    </row>
    <row r="1768" spans="1:37" ht="60" x14ac:dyDescent="0.3">
      <c r="A1768">
        <v>1768</v>
      </c>
      <c r="B1768" s="20" t="s">
        <v>683</v>
      </c>
      <c r="C1768" s="4" t="s">
        <v>2820</v>
      </c>
      <c r="D1768" s="3" t="s">
        <v>2494</v>
      </c>
      <c r="E1768" s="3"/>
      <c r="F1768" s="18" t="s">
        <v>2815</v>
      </c>
      <c r="I1768" s="3" t="s">
        <v>39</v>
      </c>
      <c r="J1768" s="6">
        <v>4.5</v>
      </c>
      <c r="K1768" s="6">
        <v>2.75</v>
      </c>
      <c r="L1768" s="6" t="s">
        <v>40</v>
      </c>
      <c r="M1768" s="38">
        <v>105</v>
      </c>
      <c r="N1768" s="39"/>
      <c r="O1768" s="38"/>
      <c r="AJ1768" s="12">
        <f t="shared" si="87"/>
        <v>0</v>
      </c>
      <c r="AK1768" s="12">
        <f t="shared" si="86"/>
        <v>0</v>
      </c>
    </row>
    <row r="1769" spans="1:37" ht="72" x14ac:dyDescent="0.3">
      <c r="A1769">
        <v>1769</v>
      </c>
      <c r="B1769" s="21" t="s">
        <v>683</v>
      </c>
      <c r="C1769" s="9" t="s">
        <v>2821</v>
      </c>
      <c r="D1769" s="8" t="s">
        <v>2494</v>
      </c>
      <c r="F1769" s="19" t="s">
        <v>2817</v>
      </c>
      <c r="I1769" s="8" t="s">
        <v>39</v>
      </c>
      <c r="J1769" s="11">
        <v>4.5</v>
      </c>
      <c r="K1769" s="11">
        <v>2.75</v>
      </c>
      <c r="L1769" s="11" t="s">
        <v>40</v>
      </c>
      <c r="M1769" s="15"/>
      <c r="N1769" s="14"/>
      <c r="O1769" s="15"/>
      <c r="AJ1769" s="12">
        <f t="shared" si="87"/>
        <v>0</v>
      </c>
      <c r="AK1769" s="12">
        <f t="shared" si="86"/>
        <v>0</v>
      </c>
    </row>
    <row r="1770" spans="1:37" ht="72" x14ac:dyDescent="0.3">
      <c r="A1770">
        <v>1770</v>
      </c>
      <c r="B1770" s="21" t="s">
        <v>168</v>
      </c>
      <c r="C1770" s="9" t="s">
        <v>2822</v>
      </c>
      <c r="D1770" s="8" t="s">
        <v>2494</v>
      </c>
      <c r="F1770" s="19" t="s">
        <v>2819</v>
      </c>
      <c r="I1770" s="8" t="s">
        <v>39</v>
      </c>
      <c r="J1770" s="11">
        <v>4.5</v>
      </c>
      <c r="K1770" s="11">
        <v>2.75</v>
      </c>
      <c r="L1770" s="11" t="s">
        <v>40</v>
      </c>
      <c r="M1770" s="15">
        <v>70</v>
      </c>
      <c r="N1770" s="14"/>
      <c r="O1770" s="15"/>
      <c r="AJ1770" s="12">
        <f t="shared" si="87"/>
        <v>0</v>
      </c>
      <c r="AK1770" s="12">
        <f t="shared" si="86"/>
        <v>0</v>
      </c>
    </row>
    <row r="1771" spans="1:37" ht="60" x14ac:dyDescent="0.3">
      <c r="A1771">
        <v>1771</v>
      </c>
      <c r="B1771" s="20" t="s">
        <v>683</v>
      </c>
      <c r="C1771" s="4" t="s">
        <v>2823</v>
      </c>
      <c r="D1771" s="3" t="s">
        <v>2494</v>
      </c>
      <c r="E1771" s="3"/>
      <c r="F1771" s="18" t="s">
        <v>2815</v>
      </c>
      <c r="I1771" s="3" t="s">
        <v>39</v>
      </c>
      <c r="J1771" s="6">
        <v>6</v>
      </c>
      <c r="K1771" s="6">
        <v>3.6</v>
      </c>
      <c r="L1771" s="6" t="s">
        <v>40</v>
      </c>
      <c r="M1771" s="38">
        <v>133</v>
      </c>
      <c r="N1771" s="39"/>
      <c r="O1771" s="38"/>
      <c r="AJ1771" s="12">
        <f t="shared" si="87"/>
        <v>0</v>
      </c>
      <c r="AK1771" s="12">
        <f t="shared" si="86"/>
        <v>0</v>
      </c>
    </row>
    <row r="1772" spans="1:37" ht="72" x14ac:dyDescent="0.3">
      <c r="A1772">
        <v>1772</v>
      </c>
      <c r="B1772" s="21" t="s">
        <v>683</v>
      </c>
      <c r="C1772" s="9" t="s">
        <v>2824</v>
      </c>
      <c r="D1772" s="8" t="s">
        <v>2494</v>
      </c>
      <c r="F1772" s="19" t="s">
        <v>2817</v>
      </c>
      <c r="I1772" s="8" t="s">
        <v>39</v>
      </c>
      <c r="J1772" s="11">
        <v>6</v>
      </c>
      <c r="K1772" s="11">
        <v>3.6</v>
      </c>
      <c r="L1772" s="11" t="s">
        <v>40</v>
      </c>
      <c r="M1772" s="15"/>
      <c r="N1772" s="14"/>
      <c r="O1772" s="15"/>
      <c r="AJ1772" s="12">
        <f t="shared" si="87"/>
        <v>0</v>
      </c>
      <c r="AK1772" s="12">
        <f t="shared" si="86"/>
        <v>0</v>
      </c>
    </row>
    <row r="1773" spans="1:37" ht="72" x14ac:dyDescent="0.3">
      <c r="A1773">
        <v>1773</v>
      </c>
      <c r="B1773" s="21" t="s">
        <v>168</v>
      </c>
      <c r="C1773" s="9" t="s">
        <v>2825</v>
      </c>
      <c r="D1773" s="8" t="s">
        <v>2494</v>
      </c>
      <c r="F1773" s="19" t="s">
        <v>2819</v>
      </c>
      <c r="I1773" s="8" t="s">
        <v>39</v>
      </c>
      <c r="J1773" s="11">
        <v>6</v>
      </c>
      <c r="K1773" s="11">
        <v>3.6</v>
      </c>
      <c r="L1773" s="11" t="s">
        <v>40</v>
      </c>
      <c r="M1773" s="15">
        <v>70</v>
      </c>
      <c r="N1773" s="14"/>
      <c r="O1773" s="15"/>
      <c r="AJ1773" s="12">
        <f t="shared" si="87"/>
        <v>0</v>
      </c>
      <c r="AK1773" s="12">
        <f t="shared" si="86"/>
        <v>0</v>
      </c>
    </row>
    <row r="1774" spans="1:37" ht="60" x14ac:dyDescent="0.3">
      <c r="A1774">
        <v>1774</v>
      </c>
      <c r="B1774" s="20" t="s">
        <v>683</v>
      </c>
      <c r="C1774" s="4" t="s">
        <v>2826</v>
      </c>
      <c r="D1774" s="3" t="s">
        <v>2494</v>
      </c>
      <c r="E1774" s="3"/>
      <c r="F1774" s="18" t="s">
        <v>2827</v>
      </c>
      <c r="I1774" s="3" t="s">
        <v>39</v>
      </c>
      <c r="J1774" s="6">
        <v>3.5</v>
      </c>
      <c r="K1774" s="6">
        <v>2.15</v>
      </c>
      <c r="L1774" s="6">
        <v>2.15</v>
      </c>
      <c r="M1774" s="38">
        <v>140</v>
      </c>
      <c r="N1774" s="39"/>
      <c r="O1774" s="38"/>
      <c r="AJ1774" s="12">
        <f t="shared" si="87"/>
        <v>0</v>
      </c>
      <c r="AK1774" s="12">
        <f t="shared" si="86"/>
        <v>0</v>
      </c>
    </row>
    <row r="1775" spans="1:37" ht="72" x14ac:dyDescent="0.3">
      <c r="A1775">
        <v>1775</v>
      </c>
      <c r="B1775" s="21" t="s">
        <v>683</v>
      </c>
      <c r="C1775" s="9" t="s">
        <v>2828</v>
      </c>
      <c r="D1775" s="8" t="s">
        <v>2494</v>
      </c>
      <c r="F1775" s="19" t="s">
        <v>2829</v>
      </c>
      <c r="I1775" s="8" t="s">
        <v>39</v>
      </c>
      <c r="J1775" s="11">
        <v>3.5</v>
      </c>
      <c r="K1775" s="11">
        <v>2.15</v>
      </c>
      <c r="L1775" s="11">
        <v>2.15</v>
      </c>
      <c r="M1775" s="15"/>
      <c r="N1775" s="14"/>
      <c r="O1775" s="15"/>
      <c r="AJ1775" s="12">
        <f t="shared" si="87"/>
        <v>0</v>
      </c>
      <c r="AK1775" s="12">
        <f t="shared" si="86"/>
        <v>0</v>
      </c>
    </row>
    <row r="1776" spans="1:37" ht="72" x14ac:dyDescent="0.3">
      <c r="A1776">
        <v>1776</v>
      </c>
      <c r="B1776" s="21" t="s">
        <v>168</v>
      </c>
      <c r="C1776" s="9" t="s">
        <v>2830</v>
      </c>
      <c r="D1776" s="8" t="s">
        <v>2494</v>
      </c>
      <c r="F1776" s="19" t="s">
        <v>2831</v>
      </c>
      <c r="I1776" s="8" t="s">
        <v>39</v>
      </c>
      <c r="J1776" s="11">
        <v>3.5</v>
      </c>
      <c r="K1776" s="11">
        <v>2.15</v>
      </c>
      <c r="L1776" s="11">
        <v>2.15</v>
      </c>
      <c r="M1776" s="15"/>
      <c r="N1776" s="14"/>
      <c r="O1776" s="15"/>
      <c r="AJ1776" s="12">
        <f t="shared" si="87"/>
        <v>0</v>
      </c>
      <c r="AK1776" s="12">
        <f t="shared" si="86"/>
        <v>0</v>
      </c>
    </row>
    <row r="1777" spans="1:37" ht="60" x14ac:dyDescent="0.3">
      <c r="A1777">
        <v>1777</v>
      </c>
      <c r="B1777" s="20" t="s">
        <v>683</v>
      </c>
      <c r="C1777" s="4" t="s">
        <v>2832</v>
      </c>
      <c r="D1777" s="3" t="s">
        <v>2494</v>
      </c>
      <c r="E1777" s="3"/>
      <c r="F1777" s="18" t="s">
        <v>2827</v>
      </c>
      <c r="I1777" s="3" t="s">
        <v>39</v>
      </c>
      <c r="J1777" s="6">
        <v>4.5</v>
      </c>
      <c r="K1777" s="6">
        <v>2.75</v>
      </c>
      <c r="L1777" s="6">
        <v>2.75</v>
      </c>
      <c r="M1777" s="38">
        <v>210</v>
      </c>
      <c r="N1777" s="39"/>
      <c r="O1777" s="38"/>
      <c r="AJ1777" s="12">
        <f t="shared" si="87"/>
        <v>0</v>
      </c>
      <c r="AK1777" s="12">
        <f t="shared" si="86"/>
        <v>0</v>
      </c>
    </row>
    <row r="1778" spans="1:37" ht="72" x14ac:dyDescent="0.3">
      <c r="A1778">
        <v>1778</v>
      </c>
      <c r="B1778" s="21" t="s">
        <v>683</v>
      </c>
      <c r="C1778" s="9" t="s">
        <v>2833</v>
      </c>
      <c r="D1778" s="8" t="s">
        <v>2494</v>
      </c>
      <c r="F1778" s="19" t="s">
        <v>2829</v>
      </c>
      <c r="I1778" s="8" t="s">
        <v>39</v>
      </c>
      <c r="J1778" s="11">
        <v>4.5</v>
      </c>
      <c r="K1778" s="11">
        <v>2.75</v>
      </c>
      <c r="L1778" s="11">
        <v>2.75</v>
      </c>
      <c r="M1778" s="15"/>
      <c r="N1778" s="14"/>
      <c r="O1778" s="15"/>
      <c r="AJ1778" s="12">
        <f t="shared" si="87"/>
        <v>0</v>
      </c>
      <c r="AK1778" s="12">
        <f t="shared" si="86"/>
        <v>0</v>
      </c>
    </row>
    <row r="1779" spans="1:37" ht="72" x14ac:dyDescent="0.3">
      <c r="A1779">
        <v>1779</v>
      </c>
      <c r="B1779" s="21" t="s">
        <v>168</v>
      </c>
      <c r="C1779" s="9" t="s">
        <v>2834</v>
      </c>
      <c r="D1779" s="8" t="s">
        <v>2494</v>
      </c>
      <c r="F1779" s="19" t="s">
        <v>2831</v>
      </c>
      <c r="I1779" s="8" t="s">
        <v>39</v>
      </c>
      <c r="J1779" s="11">
        <v>4.5</v>
      </c>
      <c r="K1779" s="11">
        <v>2.75</v>
      </c>
      <c r="L1779" s="11">
        <v>2.75</v>
      </c>
      <c r="M1779" s="15"/>
      <c r="N1779" s="14"/>
      <c r="O1779" s="15"/>
      <c r="AJ1779" s="12">
        <f t="shared" si="87"/>
        <v>0</v>
      </c>
      <c r="AK1779" s="12">
        <f t="shared" si="86"/>
        <v>0</v>
      </c>
    </row>
    <row r="1780" spans="1:37" ht="60" x14ac:dyDescent="0.3">
      <c r="A1780">
        <v>1780</v>
      </c>
      <c r="B1780" s="20" t="s">
        <v>683</v>
      </c>
      <c r="C1780" s="4" t="s">
        <v>2835</v>
      </c>
      <c r="D1780" s="3" t="s">
        <v>2494</v>
      </c>
      <c r="E1780" s="3"/>
      <c r="F1780" s="18" t="s">
        <v>2827</v>
      </c>
      <c r="I1780" s="3" t="s">
        <v>39</v>
      </c>
      <c r="J1780" s="6">
        <v>6</v>
      </c>
      <c r="K1780" s="6">
        <v>3.6</v>
      </c>
      <c r="L1780" s="6">
        <v>3.6</v>
      </c>
      <c r="M1780" s="38">
        <v>266</v>
      </c>
      <c r="N1780" s="39"/>
      <c r="O1780" s="38"/>
      <c r="AJ1780" s="12">
        <f t="shared" si="87"/>
        <v>0</v>
      </c>
      <c r="AK1780" s="12">
        <f t="shared" si="86"/>
        <v>0</v>
      </c>
    </row>
    <row r="1781" spans="1:37" ht="72" x14ac:dyDescent="0.3">
      <c r="A1781">
        <v>1781</v>
      </c>
      <c r="B1781" s="21" t="s">
        <v>683</v>
      </c>
      <c r="C1781" s="9" t="s">
        <v>2836</v>
      </c>
      <c r="D1781" s="8" t="s">
        <v>2494</v>
      </c>
      <c r="F1781" s="19" t="s">
        <v>2829</v>
      </c>
      <c r="I1781" s="8" t="s">
        <v>39</v>
      </c>
      <c r="J1781" s="11">
        <v>6</v>
      </c>
      <c r="K1781" s="11">
        <v>3.6</v>
      </c>
      <c r="L1781" s="11">
        <v>3.6</v>
      </c>
      <c r="M1781" s="15"/>
      <c r="N1781" s="14"/>
      <c r="O1781" s="15"/>
      <c r="AJ1781" s="12">
        <f t="shared" si="87"/>
        <v>0</v>
      </c>
      <c r="AK1781" s="12">
        <f t="shared" si="86"/>
        <v>0</v>
      </c>
    </row>
    <row r="1782" spans="1:37" ht="72" x14ac:dyDescent="0.3">
      <c r="A1782">
        <v>1782</v>
      </c>
      <c r="B1782" s="21" t="s">
        <v>168</v>
      </c>
      <c r="C1782" s="9" t="s">
        <v>2837</v>
      </c>
      <c r="D1782" s="8" t="s">
        <v>2494</v>
      </c>
      <c r="F1782" s="19" t="s">
        <v>2831</v>
      </c>
      <c r="I1782" s="8" t="s">
        <v>39</v>
      </c>
      <c r="J1782" s="11">
        <v>6</v>
      </c>
      <c r="K1782" s="11">
        <v>3.6</v>
      </c>
      <c r="L1782" s="11">
        <v>3.6</v>
      </c>
      <c r="M1782" s="15"/>
      <c r="N1782" s="14"/>
      <c r="O1782" s="15"/>
      <c r="AJ1782" s="12">
        <f t="shared" si="87"/>
        <v>0</v>
      </c>
      <c r="AK1782" s="12">
        <f t="shared" si="86"/>
        <v>0</v>
      </c>
    </row>
    <row r="1783" spans="1:37" ht="36" x14ac:dyDescent="0.3">
      <c r="A1783">
        <v>1783</v>
      </c>
      <c r="B1783" s="20"/>
      <c r="C1783" s="4" t="s">
        <v>2838</v>
      </c>
      <c r="D1783" s="3" t="s">
        <v>2839</v>
      </c>
      <c r="E1783" s="3"/>
      <c r="F1783" s="18" t="s">
        <v>2840</v>
      </c>
      <c r="I1783" s="3" t="s">
        <v>39</v>
      </c>
      <c r="J1783" s="6">
        <v>4.4000000000000004</v>
      </c>
      <c r="K1783" s="6">
        <v>2.88</v>
      </c>
      <c r="L1783" s="6">
        <v>2.5</v>
      </c>
      <c r="M1783" s="6">
        <v>1728</v>
      </c>
      <c r="N1783" s="3">
        <v>108</v>
      </c>
      <c r="O1783" s="6"/>
      <c r="AJ1783" s="12">
        <f t="shared" si="87"/>
        <v>0</v>
      </c>
      <c r="AK1783" s="12">
        <f t="shared" si="86"/>
        <v>0</v>
      </c>
    </row>
    <row r="1784" spans="1:37" ht="72" x14ac:dyDescent="0.3">
      <c r="A1784">
        <v>1784</v>
      </c>
      <c r="B1784" s="21"/>
      <c r="C1784" s="9" t="s">
        <v>2841</v>
      </c>
      <c r="D1784" s="8" t="s">
        <v>2839</v>
      </c>
      <c r="F1784" s="19" t="s">
        <v>2842</v>
      </c>
      <c r="I1784" s="8" t="s">
        <v>39</v>
      </c>
      <c r="J1784" s="11">
        <v>4.4000000000000004</v>
      </c>
      <c r="K1784" s="11">
        <v>2.88</v>
      </c>
      <c r="L1784" s="11">
        <v>2.5</v>
      </c>
      <c r="M1784" s="11">
        <v>1903</v>
      </c>
      <c r="AJ1784" s="12">
        <f t="shared" si="87"/>
        <v>0</v>
      </c>
      <c r="AK1784" s="12">
        <f t="shared" si="86"/>
        <v>0</v>
      </c>
    </row>
    <row r="1785" spans="1:37" ht="60" x14ac:dyDescent="0.3">
      <c r="A1785">
        <v>1785</v>
      </c>
      <c r="B1785" s="21"/>
      <c r="C1785" s="9" t="s">
        <v>2843</v>
      </c>
      <c r="D1785" s="8" t="s">
        <v>2839</v>
      </c>
      <c r="F1785" s="19" t="s">
        <v>2844</v>
      </c>
      <c r="I1785" s="8" t="s">
        <v>39</v>
      </c>
      <c r="J1785" s="11">
        <v>4.4000000000000004</v>
      </c>
      <c r="K1785" s="11">
        <v>2.88</v>
      </c>
      <c r="L1785" s="11">
        <v>2.5</v>
      </c>
      <c r="M1785" s="11">
        <v>1759</v>
      </c>
      <c r="AJ1785" s="12">
        <f t="shared" si="87"/>
        <v>0</v>
      </c>
      <c r="AK1785" s="12">
        <f t="shared" si="86"/>
        <v>0</v>
      </c>
    </row>
    <row r="1786" spans="1:37" ht="48" x14ac:dyDescent="0.3">
      <c r="A1786">
        <v>1786</v>
      </c>
      <c r="B1786" s="21"/>
      <c r="C1786" s="9" t="s">
        <v>2845</v>
      </c>
      <c r="D1786" s="8" t="s">
        <v>2839</v>
      </c>
      <c r="F1786" s="19" t="s">
        <v>2846</v>
      </c>
      <c r="I1786" s="8" t="s">
        <v>39</v>
      </c>
      <c r="J1786" s="11">
        <v>4.4000000000000004</v>
      </c>
      <c r="K1786" s="11">
        <v>2.88</v>
      </c>
      <c r="L1786" s="11">
        <v>2.5</v>
      </c>
      <c r="M1786" s="11">
        <v>1872</v>
      </c>
      <c r="AJ1786" s="12">
        <f t="shared" si="87"/>
        <v>0</v>
      </c>
      <c r="AK1786" s="12">
        <f t="shared" si="86"/>
        <v>0</v>
      </c>
    </row>
    <row r="1787" spans="1:37" ht="36" x14ac:dyDescent="0.3">
      <c r="A1787">
        <v>1787</v>
      </c>
      <c r="B1787" s="21"/>
      <c r="C1787" s="9" t="s">
        <v>2847</v>
      </c>
      <c r="D1787" s="8" t="s">
        <v>2839</v>
      </c>
      <c r="F1787" s="19" t="s">
        <v>2848</v>
      </c>
      <c r="I1787" s="8" t="s">
        <v>39</v>
      </c>
      <c r="J1787" s="11">
        <v>4.4000000000000004</v>
      </c>
      <c r="K1787" s="11">
        <v>2.88</v>
      </c>
      <c r="L1787" s="11">
        <v>2.5</v>
      </c>
      <c r="AJ1787" s="12">
        <f t="shared" si="87"/>
        <v>0</v>
      </c>
      <c r="AK1787" s="12">
        <f t="shared" si="86"/>
        <v>0</v>
      </c>
    </row>
    <row r="1788" spans="1:37" ht="36" x14ac:dyDescent="0.3">
      <c r="A1788">
        <v>1788</v>
      </c>
      <c r="B1788" s="20"/>
      <c r="C1788" s="4" t="s">
        <v>2849</v>
      </c>
      <c r="D1788" s="3" t="s">
        <v>2839</v>
      </c>
      <c r="E1788" s="3"/>
      <c r="F1788" s="18" t="s">
        <v>2840</v>
      </c>
      <c r="I1788" s="3" t="s">
        <v>39</v>
      </c>
      <c r="J1788" s="6">
        <v>6.6</v>
      </c>
      <c r="K1788" s="6">
        <v>4.3499999999999996</v>
      </c>
      <c r="L1788" s="6">
        <v>3.8</v>
      </c>
      <c r="M1788" s="6">
        <v>2784</v>
      </c>
      <c r="N1788" s="3">
        <v>174</v>
      </c>
      <c r="O1788" s="6"/>
      <c r="AJ1788" s="12">
        <f t="shared" si="87"/>
        <v>0</v>
      </c>
      <c r="AK1788" s="12">
        <f t="shared" si="86"/>
        <v>0</v>
      </c>
    </row>
    <row r="1789" spans="1:37" ht="72" x14ac:dyDescent="0.3">
      <c r="A1789">
        <v>1789</v>
      </c>
      <c r="B1789" s="21"/>
      <c r="C1789" s="9" t="s">
        <v>2850</v>
      </c>
      <c r="D1789" s="8" t="s">
        <v>2839</v>
      </c>
      <c r="F1789" s="19" t="s">
        <v>2842</v>
      </c>
      <c r="I1789" s="8" t="s">
        <v>39</v>
      </c>
      <c r="J1789" s="11">
        <v>6.6</v>
      </c>
      <c r="K1789" s="11">
        <v>4.3499999999999996</v>
      </c>
      <c r="L1789" s="11">
        <v>3.8</v>
      </c>
      <c r="M1789" s="11">
        <v>3051</v>
      </c>
      <c r="AJ1789" s="12">
        <f t="shared" si="87"/>
        <v>0</v>
      </c>
      <c r="AK1789" s="12">
        <f t="shared" si="86"/>
        <v>0</v>
      </c>
    </row>
    <row r="1790" spans="1:37" ht="60" x14ac:dyDescent="0.3">
      <c r="A1790">
        <v>1790</v>
      </c>
      <c r="B1790" s="21"/>
      <c r="C1790" s="9" t="s">
        <v>2851</v>
      </c>
      <c r="D1790" s="8" t="s">
        <v>2839</v>
      </c>
      <c r="F1790" s="19" t="s">
        <v>2844</v>
      </c>
      <c r="I1790" s="8" t="s">
        <v>39</v>
      </c>
      <c r="J1790" s="11">
        <v>6.6</v>
      </c>
      <c r="K1790" s="11">
        <v>4.3499999999999996</v>
      </c>
      <c r="L1790" s="11">
        <v>3.8</v>
      </c>
      <c r="M1790" s="11">
        <v>2835</v>
      </c>
      <c r="AJ1790" s="12">
        <f t="shared" si="87"/>
        <v>0</v>
      </c>
      <c r="AK1790" s="12">
        <f t="shared" ref="AK1790:AK1853" si="88">AJ1790*AM1790</f>
        <v>0</v>
      </c>
    </row>
    <row r="1791" spans="1:37" ht="48" x14ac:dyDescent="0.3">
      <c r="A1791">
        <v>1791</v>
      </c>
      <c r="B1791" s="21"/>
      <c r="C1791" s="9" t="s">
        <v>2852</v>
      </c>
      <c r="D1791" s="8" t="s">
        <v>2839</v>
      </c>
      <c r="F1791" s="19" t="s">
        <v>2846</v>
      </c>
      <c r="I1791" s="8" t="s">
        <v>39</v>
      </c>
      <c r="J1791" s="11">
        <v>6.6</v>
      </c>
      <c r="K1791" s="11">
        <v>4.3499999999999996</v>
      </c>
      <c r="L1791" s="11">
        <v>3.8</v>
      </c>
      <c r="M1791" s="11">
        <v>3000</v>
      </c>
      <c r="AJ1791" s="12">
        <f t="shared" si="87"/>
        <v>0</v>
      </c>
      <c r="AK1791" s="12">
        <f t="shared" si="88"/>
        <v>0</v>
      </c>
    </row>
    <row r="1792" spans="1:37" ht="36" x14ac:dyDescent="0.3">
      <c r="A1792">
        <v>1792</v>
      </c>
      <c r="B1792" s="21"/>
      <c r="C1792" s="9" t="s">
        <v>2853</v>
      </c>
      <c r="D1792" s="8" t="s">
        <v>2839</v>
      </c>
      <c r="F1792" s="19" t="s">
        <v>2854</v>
      </c>
      <c r="I1792" s="8" t="s">
        <v>39</v>
      </c>
      <c r="J1792" s="11">
        <v>6.6</v>
      </c>
      <c r="K1792" s="11">
        <v>4.3499999999999996</v>
      </c>
      <c r="L1792" s="11">
        <v>3.8</v>
      </c>
      <c r="AJ1792" s="12">
        <f t="shared" si="87"/>
        <v>0</v>
      </c>
      <c r="AK1792" s="12">
        <f t="shared" si="88"/>
        <v>0</v>
      </c>
    </row>
    <row r="1793" spans="1:37" ht="36" x14ac:dyDescent="0.3">
      <c r="A1793">
        <v>1793</v>
      </c>
      <c r="B1793" s="20"/>
      <c r="C1793" s="4" t="s">
        <v>2855</v>
      </c>
      <c r="D1793" s="3" t="s">
        <v>2839</v>
      </c>
      <c r="E1793" s="3"/>
      <c r="F1793" s="18" t="s">
        <v>2840</v>
      </c>
      <c r="I1793" s="3" t="s">
        <v>39</v>
      </c>
      <c r="J1793" s="6">
        <v>9</v>
      </c>
      <c r="K1793" s="6">
        <v>4.95</v>
      </c>
      <c r="L1793" s="6">
        <v>5.72</v>
      </c>
      <c r="M1793" s="6">
        <v>3936</v>
      </c>
      <c r="N1793" s="3">
        <v>246</v>
      </c>
      <c r="O1793" s="6"/>
      <c r="AJ1793" s="12">
        <f t="shared" si="87"/>
        <v>0</v>
      </c>
      <c r="AK1793" s="12">
        <f t="shared" si="88"/>
        <v>0</v>
      </c>
    </row>
    <row r="1794" spans="1:37" ht="72" x14ac:dyDescent="0.3">
      <c r="A1794">
        <v>1794</v>
      </c>
      <c r="B1794" s="21"/>
      <c r="C1794" s="9" t="s">
        <v>2856</v>
      </c>
      <c r="D1794" s="8" t="s">
        <v>2839</v>
      </c>
      <c r="F1794" s="19" t="s">
        <v>2842</v>
      </c>
      <c r="I1794" s="8" t="s">
        <v>39</v>
      </c>
      <c r="J1794" s="11">
        <v>9</v>
      </c>
      <c r="K1794" s="11">
        <v>4.95</v>
      </c>
      <c r="L1794" s="11">
        <v>5.72</v>
      </c>
      <c r="M1794" s="11">
        <v>4329</v>
      </c>
      <c r="AJ1794" s="12">
        <f t="shared" si="87"/>
        <v>0</v>
      </c>
      <c r="AK1794" s="12">
        <f t="shared" si="88"/>
        <v>0</v>
      </c>
    </row>
    <row r="1795" spans="1:37" ht="60" x14ac:dyDescent="0.3">
      <c r="A1795">
        <v>1795</v>
      </c>
      <c r="B1795" s="21"/>
      <c r="C1795" s="9" t="s">
        <v>2857</v>
      </c>
      <c r="D1795" s="8" t="s">
        <v>2839</v>
      </c>
      <c r="F1795" s="19" t="s">
        <v>2844</v>
      </c>
      <c r="I1795" s="8" t="s">
        <v>39</v>
      </c>
      <c r="J1795" s="11">
        <v>9</v>
      </c>
      <c r="K1795" s="11">
        <v>4.95</v>
      </c>
      <c r="L1795" s="11">
        <v>5.72</v>
      </c>
      <c r="M1795" s="11">
        <v>4005</v>
      </c>
      <c r="AJ1795" s="12">
        <f t="shared" si="87"/>
        <v>0</v>
      </c>
      <c r="AK1795" s="12">
        <f t="shared" si="88"/>
        <v>0</v>
      </c>
    </row>
    <row r="1796" spans="1:37" ht="48" x14ac:dyDescent="0.3">
      <c r="A1796">
        <v>1796</v>
      </c>
      <c r="B1796" s="21"/>
      <c r="C1796" s="9" t="s">
        <v>2858</v>
      </c>
      <c r="D1796" s="8" t="s">
        <v>2839</v>
      </c>
      <c r="F1796" s="19" t="s">
        <v>2846</v>
      </c>
      <c r="I1796" s="8" t="s">
        <v>39</v>
      </c>
      <c r="J1796" s="11">
        <v>9</v>
      </c>
      <c r="K1796" s="11">
        <v>4.95</v>
      </c>
      <c r="L1796" s="11">
        <v>5.72</v>
      </c>
      <c r="M1796" s="11">
        <v>4260</v>
      </c>
      <c r="AJ1796" s="12">
        <f t="shared" si="87"/>
        <v>0</v>
      </c>
      <c r="AK1796" s="12">
        <f t="shared" si="88"/>
        <v>0</v>
      </c>
    </row>
    <row r="1797" spans="1:37" ht="36" x14ac:dyDescent="0.3">
      <c r="A1797">
        <v>1797</v>
      </c>
      <c r="B1797" s="21"/>
      <c r="C1797" s="9" t="s">
        <v>2859</v>
      </c>
      <c r="D1797" s="8" t="s">
        <v>2839</v>
      </c>
      <c r="F1797" s="19" t="s">
        <v>2854</v>
      </c>
      <c r="I1797" s="8" t="s">
        <v>39</v>
      </c>
      <c r="J1797" s="11">
        <v>9</v>
      </c>
      <c r="K1797" s="11">
        <v>4.95</v>
      </c>
      <c r="L1797" s="11">
        <v>5.72</v>
      </c>
      <c r="AJ1797" s="12">
        <f t="shared" si="87"/>
        <v>0</v>
      </c>
      <c r="AK1797" s="12">
        <f t="shared" si="88"/>
        <v>0</v>
      </c>
    </row>
    <row r="1798" spans="1:37" ht="36" x14ac:dyDescent="0.3">
      <c r="A1798">
        <v>1798</v>
      </c>
      <c r="B1798" s="20"/>
      <c r="C1798" s="4" t="s">
        <v>2860</v>
      </c>
      <c r="D1798" s="3" t="s">
        <v>2839</v>
      </c>
      <c r="E1798" s="3"/>
      <c r="F1798" s="18" t="s">
        <v>2840</v>
      </c>
      <c r="I1798" s="3" t="s">
        <v>39</v>
      </c>
      <c r="J1798" s="6">
        <v>12</v>
      </c>
      <c r="K1798" s="6">
        <v>6.55</v>
      </c>
      <c r="L1798" s="6">
        <v>7.55</v>
      </c>
      <c r="M1798" s="6">
        <v>5184</v>
      </c>
      <c r="N1798" s="3">
        <v>324</v>
      </c>
      <c r="O1798" s="6"/>
      <c r="AJ1798" s="12">
        <f t="shared" si="87"/>
        <v>0</v>
      </c>
      <c r="AK1798" s="12">
        <f t="shared" si="88"/>
        <v>0</v>
      </c>
    </row>
    <row r="1799" spans="1:37" ht="72" x14ac:dyDescent="0.3">
      <c r="A1799">
        <v>1799</v>
      </c>
      <c r="B1799" s="21"/>
      <c r="C1799" s="9" t="s">
        <v>2861</v>
      </c>
      <c r="D1799" s="8" t="s">
        <v>2839</v>
      </c>
      <c r="F1799" s="19" t="s">
        <v>2842</v>
      </c>
      <c r="I1799" s="8" t="s">
        <v>39</v>
      </c>
      <c r="J1799" s="11">
        <v>12</v>
      </c>
      <c r="K1799" s="11">
        <v>6.55</v>
      </c>
      <c r="L1799" s="11">
        <v>7.55</v>
      </c>
      <c r="M1799" s="11">
        <v>5704</v>
      </c>
      <c r="AJ1799" s="12">
        <f t="shared" si="87"/>
        <v>0</v>
      </c>
      <c r="AK1799" s="12">
        <f t="shared" si="88"/>
        <v>0</v>
      </c>
    </row>
    <row r="1800" spans="1:37" ht="60" x14ac:dyDescent="0.3">
      <c r="A1800">
        <v>1800</v>
      </c>
      <c r="B1800" s="21"/>
      <c r="C1800" s="9" t="s">
        <v>2862</v>
      </c>
      <c r="D1800" s="8" t="s">
        <v>2839</v>
      </c>
      <c r="F1800" s="19" t="s">
        <v>2844</v>
      </c>
      <c r="I1800" s="8" t="s">
        <v>39</v>
      </c>
      <c r="J1800" s="11">
        <v>12</v>
      </c>
      <c r="K1800" s="11">
        <v>6.55</v>
      </c>
      <c r="L1800" s="11">
        <v>7.55</v>
      </c>
      <c r="M1800" s="11">
        <v>5272</v>
      </c>
      <c r="AJ1800" s="12">
        <f t="shared" ref="AJ1800:AJ1830" si="89">AU1800*$O$2</f>
        <v>0</v>
      </c>
      <c r="AK1800" s="12">
        <f t="shared" si="88"/>
        <v>0</v>
      </c>
    </row>
    <row r="1801" spans="1:37" ht="48" x14ac:dyDescent="0.3">
      <c r="A1801">
        <v>1801</v>
      </c>
      <c r="B1801" s="21"/>
      <c r="C1801" s="9" t="s">
        <v>2863</v>
      </c>
      <c r="D1801" s="8" t="s">
        <v>2839</v>
      </c>
      <c r="F1801" s="19" t="s">
        <v>2846</v>
      </c>
      <c r="I1801" s="8" t="s">
        <v>39</v>
      </c>
      <c r="J1801" s="11">
        <v>12</v>
      </c>
      <c r="K1801" s="11">
        <v>6.55</v>
      </c>
      <c r="L1801" s="11">
        <v>7.55</v>
      </c>
      <c r="M1801" s="11">
        <v>5616</v>
      </c>
      <c r="AJ1801" s="12">
        <f t="shared" si="89"/>
        <v>0</v>
      </c>
      <c r="AK1801" s="12">
        <f t="shared" si="88"/>
        <v>0</v>
      </c>
    </row>
    <row r="1802" spans="1:37" ht="36" x14ac:dyDescent="0.3">
      <c r="A1802">
        <v>1802</v>
      </c>
      <c r="B1802" s="21"/>
      <c r="C1802" s="9" t="s">
        <v>2864</v>
      </c>
      <c r="D1802" s="8" t="s">
        <v>2839</v>
      </c>
      <c r="F1802" s="19" t="s">
        <v>2854</v>
      </c>
      <c r="I1802" s="8" t="s">
        <v>39</v>
      </c>
      <c r="J1802" s="11">
        <v>12</v>
      </c>
      <c r="K1802" s="11">
        <v>6.55</v>
      </c>
      <c r="L1802" s="11">
        <v>7.55</v>
      </c>
      <c r="AJ1802" s="12">
        <f t="shared" si="89"/>
        <v>0</v>
      </c>
      <c r="AK1802" s="12">
        <f t="shared" si="88"/>
        <v>0</v>
      </c>
    </row>
    <row r="1803" spans="1:37" ht="36" x14ac:dyDescent="0.3">
      <c r="A1803">
        <v>1803</v>
      </c>
      <c r="B1803" s="20"/>
      <c r="C1803" s="4" t="s">
        <v>2865</v>
      </c>
      <c r="D1803" s="3" t="s">
        <v>2839</v>
      </c>
      <c r="E1803" s="3"/>
      <c r="F1803" s="18" t="s">
        <v>2840</v>
      </c>
      <c r="I1803" s="3" t="s">
        <v>39</v>
      </c>
      <c r="J1803" s="6">
        <v>15</v>
      </c>
      <c r="K1803" s="6">
        <v>8.1999999999999993</v>
      </c>
      <c r="L1803" s="6">
        <v>9.5</v>
      </c>
      <c r="M1803" s="6">
        <v>6048</v>
      </c>
      <c r="N1803" s="3">
        <v>378</v>
      </c>
      <c r="O1803" s="6"/>
      <c r="AJ1803" s="12">
        <f t="shared" si="89"/>
        <v>0</v>
      </c>
      <c r="AK1803" s="12">
        <f t="shared" si="88"/>
        <v>0</v>
      </c>
    </row>
    <row r="1804" spans="1:37" ht="72" x14ac:dyDescent="0.3">
      <c r="A1804">
        <v>1804</v>
      </c>
      <c r="B1804" s="21"/>
      <c r="C1804" s="9" t="s">
        <v>2866</v>
      </c>
      <c r="D1804" s="8" t="s">
        <v>2839</v>
      </c>
      <c r="F1804" s="19" t="s">
        <v>2842</v>
      </c>
      <c r="I1804" s="8" t="s">
        <v>39</v>
      </c>
      <c r="J1804" s="11">
        <v>15</v>
      </c>
      <c r="K1804" s="11">
        <v>8.1999999999999993</v>
      </c>
      <c r="L1804" s="11">
        <v>9.5</v>
      </c>
      <c r="AJ1804" s="12">
        <f t="shared" si="89"/>
        <v>0</v>
      </c>
      <c r="AK1804" s="12">
        <f t="shared" si="88"/>
        <v>0</v>
      </c>
    </row>
    <row r="1805" spans="1:37" ht="60" x14ac:dyDescent="0.3">
      <c r="A1805">
        <v>1805</v>
      </c>
      <c r="B1805" s="21"/>
      <c r="C1805" s="9" t="s">
        <v>2867</v>
      </c>
      <c r="D1805" s="8" t="s">
        <v>2839</v>
      </c>
      <c r="F1805" s="19" t="s">
        <v>2844</v>
      </c>
      <c r="I1805" s="8" t="s">
        <v>39</v>
      </c>
      <c r="J1805" s="11">
        <v>15</v>
      </c>
      <c r="K1805" s="11">
        <v>8.1999999999999993</v>
      </c>
      <c r="L1805" s="11">
        <v>9.5</v>
      </c>
      <c r="AJ1805" s="12">
        <f t="shared" si="89"/>
        <v>0</v>
      </c>
      <c r="AK1805" s="12">
        <f t="shared" si="88"/>
        <v>0</v>
      </c>
    </row>
    <row r="1806" spans="1:37" ht="48" x14ac:dyDescent="0.3">
      <c r="A1806">
        <v>1806</v>
      </c>
      <c r="B1806" s="21"/>
      <c r="C1806" s="9" t="s">
        <v>2868</v>
      </c>
      <c r="D1806" s="8" t="s">
        <v>2839</v>
      </c>
      <c r="F1806" s="19" t="s">
        <v>2846</v>
      </c>
      <c r="I1806" s="8" t="s">
        <v>39</v>
      </c>
      <c r="J1806" s="11">
        <v>15</v>
      </c>
      <c r="K1806" s="11">
        <v>8.1999999999999993</v>
      </c>
      <c r="L1806" s="11">
        <v>9.5</v>
      </c>
      <c r="AJ1806" s="12">
        <f t="shared" si="89"/>
        <v>0</v>
      </c>
      <c r="AK1806" s="12">
        <f t="shared" si="88"/>
        <v>0</v>
      </c>
    </row>
    <row r="1807" spans="1:37" ht="36" x14ac:dyDescent="0.3">
      <c r="A1807">
        <v>1807</v>
      </c>
      <c r="B1807" s="21"/>
      <c r="C1807" s="9" t="s">
        <v>2869</v>
      </c>
      <c r="D1807" s="8" t="s">
        <v>2839</v>
      </c>
      <c r="F1807" s="19" t="s">
        <v>2848</v>
      </c>
      <c r="I1807" s="8" t="s">
        <v>39</v>
      </c>
      <c r="J1807" s="11">
        <v>15</v>
      </c>
      <c r="K1807" s="11">
        <v>8.1999999999999993</v>
      </c>
      <c r="L1807" s="11">
        <v>9.5</v>
      </c>
      <c r="AJ1807" s="12">
        <f t="shared" si="89"/>
        <v>0</v>
      </c>
      <c r="AK1807" s="12">
        <f t="shared" si="88"/>
        <v>0</v>
      </c>
    </row>
    <row r="1808" spans="1:37" ht="48" x14ac:dyDescent="0.3">
      <c r="A1808">
        <v>1808</v>
      </c>
      <c r="B1808" s="20"/>
      <c r="C1808" s="4" t="s">
        <v>2870</v>
      </c>
      <c r="D1808" s="3" t="s">
        <v>2839</v>
      </c>
      <c r="E1808" s="3"/>
      <c r="F1808" s="18" t="s">
        <v>2871</v>
      </c>
      <c r="I1808" s="3" t="s">
        <v>39</v>
      </c>
      <c r="J1808" s="6">
        <v>4</v>
      </c>
      <c r="K1808" s="6">
        <v>2.2000000000000002</v>
      </c>
      <c r="L1808" s="6">
        <v>2.2000000000000002</v>
      </c>
      <c r="M1808" s="6">
        <v>285</v>
      </c>
      <c r="N1808" s="3">
        <v>10</v>
      </c>
      <c r="O1808" s="6"/>
      <c r="AJ1808" s="12">
        <f t="shared" si="89"/>
        <v>0</v>
      </c>
      <c r="AK1808" s="12">
        <f t="shared" si="88"/>
        <v>0</v>
      </c>
    </row>
    <row r="1809" spans="1:37" ht="48" x14ac:dyDescent="0.3">
      <c r="A1809">
        <v>1809</v>
      </c>
      <c r="B1809" s="20"/>
      <c r="C1809" s="4" t="s">
        <v>2872</v>
      </c>
      <c r="D1809" s="3" t="s">
        <v>2839</v>
      </c>
      <c r="E1809" s="3"/>
      <c r="F1809" s="18" t="s">
        <v>2871</v>
      </c>
      <c r="I1809" s="3" t="s">
        <v>39</v>
      </c>
      <c r="J1809" s="6">
        <v>8</v>
      </c>
      <c r="K1809" s="6">
        <v>4.4000000000000004</v>
      </c>
      <c r="L1809" s="6">
        <v>4.4000000000000004</v>
      </c>
      <c r="M1809" s="6"/>
      <c r="N1809" s="3">
        <v>0</v>
      </c>
      <c r="O1809" s="6"/>
      <c r="AJ1809" s="12">
        <f t="shared" si="89"/>
        <v>0</v>
      </c>
      <c r="AK1809" s="12">
        <f t="shared" si="88"/>
        <v>0</v>
      </c>
    </row>
    <row r="1810" spans="1:37" ht="48" x14ac:dyDescent="0.3">
      <c r="A1810">
        <v>1810</v>
      </c>
      <c r="B1810" s="20"/>
      <c r="C1810" s="4" t="s">
        <v>2873</v>
      </c>
      <c r="D1810" s="3" t="s">
        <v>2839</v>
      </c>
      <c r="E1810" s="3"/>
      <c r="F1810" s="18" t="s">
        <v>2871</v>
      </c>
      <c r="I1810" s="3" t="s">
        <v>39</v>
      </c>
      <c r="J1810" s="6">
        <v>10</v>
      </c>
      <c r="K1810" s="6">
        <v>5.5</v>
      </c>
      <c r="L1810" s="6">
        <v>5.5</v>
      </c>
      <c r="M1810" s="6"/>
      <c r="N1810" s="3">
        <v>0</v>
      </c>
      <c r="O1810" s="6"/>
      <c r="AJ1810" s="12">
        <f t="shared" si="89"/>
        <v>0</v>
      </c>
      <c r="AK1810" s="12">
        <f t="shared" si="88"/>
        <v>0</v>
      </c>
    </row>
    <row r="1811" spans="1:37" ht="48" x14ac:dyDescent="0.3">
      <c r="A1811">
        <v>1811</v>
      </c>
      <c r="B1811" s="20"/>
      <c r="C1811" s="4" t="s">
        <v>2874</v>
      </c>
      <c r="D1811" s="3" t="s">
        <v>2839</v>
      </c>
      <c r="E1811" s="3"/>
      <c r="F1811" s="18" t="s">
        <v>2871</v>
      </c>
      <c r="I1811" s="3" t="s">
        <v>39</v>
      </c>
      <c r="J1811" s="6">
        <v>12</v>
      </c>
      <c r="K1811" s="6">
        <v>6.6</v>
      </c>
      <c r="L1811" s="6">
        <v>6.6</v>
      </c>
      <c r="M1811" s="6"/>
      <c r="N1811" s="3">
        <v>0</v>
      </c>
      <c r="O1811" s="6"/>
      <c r="AJ1811" s="12">
        <f t="shared" si="89"/>
        <v>0</v>
      </c>
      <c r="AK1811" s="12">
        <f t="shared" si="88"/>
        <v>0</v>
      </c>
    </row>
    <row r="1812" spans="1:37" ht="36" x14ac:dyDescent="0.3">
      <c r="A1812">
        <v>1812</v>
      </c>
      <c r="B1812" s="20"/>
      <c r="C1812" s="4" t="s">
        <v>2875</v>
      </c>
      <c r="D1812" s="3" t="s">
        <v>2839</v>
      </c>
      <c r="E1812" s="3"/>
      <c r="F1812" s="18" t="s">
        <v>2876</v>
      </c>
      <c r="I1812" s="3" t="s">
        <v>39</v>
      </c>
      <c r="J1812" s="6">
        <v>4.4000000000000004</v>
      </c>
      <c r="K1812" s="6">
        <v>2.88</v>
      </c>
      <c r="L1812" s="6">
        <v>2.5</v>
      </c>
      <c r="M1812" s="6">
        <v>1728</v>
      </c>
      <c r="N1812" s="3">
        <v>108</v>
      </c>
      <c r="O1812" s="6"/>
      <c r="AJ1812" s="12">
        <f t="shared" si="89"/>
        <v>0</v>
      </c>
      <c r="AK1812" s="12">
        <f t="shared" si="88"/>
        <v>0</v>
      </c>
    </row>
    <row r="1813" spans="1:37" ht="72" x14ac:dyDescent="0.3">
      <c r="A1813">
        <v>1813</v>
      </c>
      <c r="B1813" s="21"/>
      <c r="C1813" s="9" t="s">
        <v>2877</v>
      </c>
      <c r="D1813" s="8" t="s">
        <v>2839</v>
      </c>
      <c r="F1813" s="19" t="s">
        <v>2878</v>
      </c>
      <c r="I1813" s="8" t="s">
        <v>39</v>
      </c>
      <c r="J1813" s="11">
        <v>4.4000000000000004</v>
      </c>
      <c r="K1813" s="11">
        <v>2.88</v>
      </c>
      <c r="L1813" s="11">
        <v>2.5</v>
      </c>
      <c r="M1813" s="11">
        <v>1879</v>
      </c>
      <c r="AJ1813" s="12">
        <f t="shared" si="89"/>
        <v>0</v>
      </c>
      <c r="AK1813" s="12">
        <f t="shared" si="88"/>
        <v>0</v>
      </c>
    </row>
    <row r="1814" spans="1:37" ht="60" x14ac:dyDescent="0.3">
      <c r="A1814">
        <v>1814</v>
      </c>
      <c r="B1814" s="21"/>
      <c r="C1814" s="9" t="s">
        <v>2879</v>
      </c>
      <c r="D1814" s="8" t="s">
        <v>2839</v>
      </c>
      <c r="F1814" s="19" t="s">
        <v>2880</v>
      </c>
      <c r="I1814" s="8" t="s">
        <v>39</v>
      </c>
      <c r="J1814" s="11">
        <v>4.4000000000000004</v>
      </c>
      <c r="K1814" s="11">
        <v>2.88</v>
      </c>
      <c r="L1814" s="11">
        <v>2.5</v>
      </c>
      <c r="M1814" s="11">
        <v>1759</v>
      </c>
      <c r="AJ1814" s="12">
        <f t="shared" si="89"/>
        <v>0</v>
      </c>
      <c r="AK1814" s="12">
        <f t="shared" si="88"/>
        <v>0</v>
      </c>
    </row>
    <row r="1815" spans="1:37" ht="48" x14ac:dyDescent="0.3">
      <c r="A1815">
        <v>1815</v>
      </c>
      <c r="B1815" s="21"/>
      <c r="C1815" s="9" t="s">
        <v>2881</v>
      </c>
      <c r="D1815" s="8" t="s">
        <v>2839</v>
      </c>
      <c r="F1815" s="19" t="s">
        <v>2882</v>
      </c>
      <c r="I1815" s="8" t="s">
        <v>39</v>
      </c>
      <c r="J1815" s="11">
        <v>4.4000000000000004</v>
      </c>
      <c r="K1815" s="11">
        <v>2.88</v>
      </c>
      <c r="L1815" s="11">
        <v>2.5</v>
      </c>
      <c r="M1815" s="11">
        <v>1848</v>
      </c>
      <c r="AJ1815" s="12">
        <f t="shared" si="89"/>
        <v>0</v>
      </c>
      <c r="AK1815" s="12">
        <f t="shared" si="88"/>
        <v>0</v>
      </c>
    </row>
    <row r="1816" spans="1:37" ht="36" x14ac:dyDescent="0.3">
      <c r="A1816">
        <v>1816</v>
      </c>
      <c r="B1816" s="21"/>
      <c r="C1816" s="9" t="s">
        <v>2883</v>
      </c>
      <c r="D1816" s="8" t="s">
        <v>2839</v>
      </c>
      <c r="F1816" s="19" t="s">
        <v>2884</v>
      </c>
      <c r="I1816" s="8" t="s">
        <v>39</v>
      </c>
      <c r="J1816" s="11">
        <v>4.4000000000000004</v>
      </c>
      <c r="K1816" s="11">
        <v>2.88</v>
      </c>
      <c r="L1816" s="11">
        <v>2.5</v>
      </c>
      <c r="AJ1816" s="12">
        <f t="shared" si="89"/>
        <v>0</v>
      </c>
      <c r="AK1816" s="12">
        <f t="shared" si="88"/>
        <v>0</v>
      </c>
    </row>
    <row r="1817" spans="1:37" ht="60" x14ac:dyDescent="0.3">
      <c r="A1817">
        <v>1817</v>
      </c>
      <c r="B1817" s="21"/>
      <c r="C1817" s="9" t="s">
        <v>2885</v>
      </c>
      <c r="D1817" s="8" t="s">
        <v>2839</v>
      </c>
      <c r="F1817" s="19" t="s">
        <v>2886</v>
      </c>
      <c r="I1817" s="8" t="s">
        <v>39</v>
      </c>
      <c r="J1817" s="11">
        <v>4.4000000000000004</v>
      </c>
      <c r="K1817" s="11">
        <v>2.88</v>
      </c>
      <c r="L1817" s="11">
        <v>2.5</v>
      </c>
      <c r="AJ1817" s="12">
        <f t="shared" si="89"/>
        <v>0</v>
      </c>
      <c r="AK1817" s="12">
        <f t="shared" si="88"/>
        <v>0</v>
      </c>
    </row>
    <row r="1818" spans="1:37" ht="72" x14ac:dyDescent="0.3">
      <c r="A1818">
        <v>1818</v>
      </c>
      <c r="B1818" s="21"/>
      <c r="C1818" s="9" t="s">
        <v>2887</v>
      </c>
      <c r="D1818" s="8" t="s">
        <v>2839</v>
      </c>
      <c r="F1818" s="19" t="s">
        <v>2888</v>
      </c>
      <c r="I1818" s="8" t="s">
        <v>39</v>
      </c>
      <c r="J1818" s="11">
        <v>4.4000000000000004</v>
      </c>
      <c r="K1818" s="11">
        <v>2.88</v>
      </c>
      <c r="L1818" s="11">
        <v>2.5</v>
      </c>
      <c r="AJ1818" s="12">
        <f t="shared" si="89"/>
        <v>0</v>
      </c>
      <c r="AK1818" s="12">
        <f t="shared" si="88"/>
        <v>0</v>
      </c>
    </row>
    <row r="1819" spans="1:37" ht="36" x14ac:dyDescent="0.3">
      <c r="A1819">
        <v>1819</v>
      </c>
      <c r="B1819" s="20"/>
      <c r="C1819" s="4" t="s">
        <v>2889</v>
      </c>
      <c r="D1819" s="3" t="s">
        <v>2839</v>
      </c>
      <c r="E1819" s="3"/>
      <c r="F1819" s="18" t="s">
        <v>2876</v>
      </c>
      <c r="I1819" s="3" t="s">
        <v>39</v>
      </c>
      <c r="J1819" s="6">
        <v>6.6</v>
      </c>
      <c r="K1819" s="6">
        <v>4.3499999999999996</v>
      </c>
      <c r="L1819" s="6">
        <v>3.8</v>
      </c>
      <c r="M1819" s="6">
        <v>2784</v>
      </c>
      <c r="N1819" s="3">
        <v>174</v>
      </c>
      <c r="O1819" s="6"/>
      <c r="AJ1819" s="12">
        <f t="shared" si="89"/>
        <v>0</v>
      </c>
      <c r="AK1819" s="12">
        <f t="shared" si="88"/>
        <v>0</v>
      </c>
    </row>
    <row r="1820" spans="1:37" ht="72" x14ac:dyDescent="0.3">
      <c r="A1820">
        <v>1820</v>
      </c>
      <c r="B1820" s="21"/>
      <c r="C1820" s="9" t="s">
        <v>2890</v>
      </c>
      <c r="D1820" s="8" t="s">
        <v>2839</v>
      </c>
      <c r="F1820" s="19" t="s">
        <v>2878</v>
      </c>
      <c r="I1820" s="8" t="s">
        <v>39</v>
      </c>
      <c r="J1820" s="11">
        <v>6.6</v>
      </c>
      <c r="K1820" s="11">
        <v>4.3499999999999996</v>
      </c>
      <c r="L1820" s="11">
        <v>3.8</v>
      </c>
      <c r="M1820" s="11">
        <v>2986</v>
      </c>
      <c r="AJ1820" s="12">
        <f t="shared" si="89"/>
        <v>0</v>
      </c>
      <c r="AK1820" s="12">
        <f t="shared" si="88"/>
        <v>0</v>
      </c>
    </row>
    <row r="1821" spans="1:37" ht="60" x14ac:dyDescent="0.3">
      <c r="A1821">
        <v>1821</v>
      </c>
      <c r="B1821" s="21"/>
      <c r="C1821" s="9" t="s">
        <v>2891</v>
      </c>
      <c r="D1821" s="8" t="s">
        <v>2839</v>
      </c>
      <c r="F1821" s="19" t="s">
        <v>2880</v>
      </c>
      <c r="I1821" s="8" t="s">
        <v>39</v>
      </c>
      <c r="J1821" s="11">
        <v>6.6</v>
      </c>
      <c r="K1821" s="11">
        <v>4.3499999999999996</v>
      </c>
      <c r="L1821" s="11">
        <v>3.8</v>
      </c>
      <c r="M1821" s="11">
        <v>2830</v>
      </c>
      <c r="AJ1821" s="12">
        <f t="shared" si="89"/>
        <v>0</v>
      </c>
      <c r="AK1821" s="12">
        <f t="shared" si="88"/>
        <v>0</v>
      </c>
    </row>
    <row r="1822" spans="1:37" ht="48" x14ac:dyDescent="0.3">
      <c r="A1822">
        <v>1822</v>
      </c>
      <c r="B1822" s="21"/>
      <c r="C1822" s="9" t="s">
        <v>2892</v>
      </c>
      <c r="D1822" s="8" t="s">
        <v>2839</v>
      </c>
      <c r="F1822" s="19" t="s">
        <v>2882</v>
      </c>
      <c r="I1822" s="8" t="s">
        <v>39</v>
      </c>
      <c r="J1822" s="11">
        <v>6.6</v>
      </c>
      <c r="K1822" s="11">
        <v>4.3499999999999996</v>
      </c>
      <c r="L1822" s="11">
        <v>3.8</v>
      </c>
      <c r="M1822" s="11">
        <v>2940</v>
      </c>
      <c r="AJ1822" s="12">
        <f t="shared" si="89"/>
        <v>0</v>
      </c>
      <c r="AK1822" s="12">
        <f t="shared" si="88"/>
        <v>0</v>
      </c>
    </row>
    <row r="1823" spans="1:37" ht="36" x14ac:dyDescent="0.3">
      <c r="A1823">
        <v>1823</v>
      </c>
      <c r="B1823" s="21"/>
      <c r="C1823" s="9" t="s">
        <v>2893</v>
      </c>
      <c r="D1823" s="8" t="s">
        <v>2839</v>
      </c>
      <c r="F1823" s="19" t="s">
        <v>2884</v>
      </c>
      <c r="I1823" s="8" t="s">
        <v>39</v>
      </c>
      <c r="J1823" s="11">
        <v>6.6</v>
      </c>
      <c r="K1823" s="11">
        <v>4.3499999999999996</v>
      </c>
      <c r="L1823" s="11">
        <v>3.8</v>
      </c>
      <c r="AJ1823" s="12">
        <f t="shared" si="89"/>
        <v>0</v>
      </c>
      <c r="AK1823" s="12">
        <f t="shared" si="88"/>
        <v>0</v>
      </c>
    </row>
    <row r="1824" spans="1:37" ht="60" x14ac:dyDescent="0.3">
      <c r="A1824">
        <v>1824</v>
      </c>
      <c r="B1824" s="21"/>
      <c r="C1824" s="9" t="s">
        <v>2894</v>
      </c>
      <c r="D1824" s="8" t="s">
        <v>2839</v>
      </c>
      <c r="F1824" s="19" t="s">
        <v>2886</v>
      </c>
      <c r="I1824" s="8" t="s">
        <v>39</v>
      </c>
      <c r="J1824" s="11">
        <v>6.6</v>
      </c>
      <c r="K1824" s="11">
        <v>4.3499999999999996</v>
      </c>
      <c r="L1824" s="11">
        <v>3.8</v>
      </c>
      <c r="AJ1824" s="12">
        <f t="shared" si="89"/>
        <v>0</v>
      </c>
      <c r="AK1824" s="12">
        <f t="shared" si="88"/>
        <v>0</v>
      </c>
    </row>
    <row r="1825" spans="1:37" ht="72" x14ac:dyDescent="0.3">
      <c r="A1825">
        <v>1825</v>
      </c>
      <c r="B1825" s="21"/>
      <c r="C1825" s="9" t="s">
        <v>2895</v>
      </c>
      <c r="D1825" s="8" t="s">
        <v>2839</v>
      </c>
      <c r="F1825" s="19" t="s">
        <v>2888</v>
      </c>
      <c r="I1825" s="8" t="s">
        <v>39</v>
      </c>
      <c r="J1825" s="11">
        <v>6.6</v>
      </c>
      <c r="K1825" s="11">
        <v>4.3499999999999996</v>
      </c>
      <c r="L1825" s="11">
        <v>3.8</v>
      </c>
      <c r="M1825" s="11">
        <v>3123</v>
      </c>
      <c r="AJ1825" s="12">
        <f t="shared" si="89"/>
        <v>0</v>
      </c>
      <c r="AK1825" s="12">
        <f t="shared" si="88"/>
        <v>0</v>
      </c>
    </row>
    <row r="1826" spans="1:37" ht="36" x14ac:dyDescent="0.3">
      <c r="A1826">
        <v>1826</v>
      </c>
      <c r="B1826" s="20"/>
      <c r="C1826" s="4" t="s">
        <v>2896</v>
      </c>
      <c r="D1826" s="3" t="s">
        <v>2839</v>
      </c>
      <c r="E1826" s="3"/>
      <c r="F1826" s="18" t="s">
        <v>2876</v>
      </c>
      <c r="I1826" s="3" t="s">
        <v>39</v>
      </c>
      <c r="J1826" s="6">
        <v>9</v>
      </c>
      <c r="K1826" s="6">
        <v>4.95</v>
      </c>
      <c r="L1826" s="6">
        <v>5.72</v>
      </c>
      <c r="M1826" s="6">
        <v>3936</v>
      </c>
      <c r="N1826" s="3">
        <v>246</v>
      </c>
      <c r="O1826" s="6"/>
      <c r="AJ1826" s="12">
        <f t="shared" si="89"/>
        <v>0</v>
      </c>
      <c r="AK1826" s="12">
        <f t="shared" si="88"/>
        <v>0</v>
      </c>
    </row>
    <row r="1827" spans="1:37" ht="72" x14ac:dyDescent="0.3">
      <c r="A1827">
        <v>1827</v>
      </c>
      <c r="B1827" s="21"/>
      <c r="C1827" s="9" t="s">
        <v>2897</v>
      </c>
      <c r="D1827" s="8" t="s">
        <v>2839</v>
      </c>
      <c r="F1827" s="19" t="s">
        <v>2878</v>
      </c>
      <c r="I1827" s="8" t="s">
        <v>39</v>
      </c>
      <c r="J1827" s="11">
        <v>9</v>
      </c>
      <c r="K1827" s="11">
        <v>4.95</v>
      </c>
      <c r="L1827" s="11">
        <v>5.72</v>
      </c>
      <c r="M1827" s="11">
        <v>4265</v>
      </c>
      <c r="AJ1827" s="12">
        <f t="shared" si="89"/>
        <v>0</v>
      </c>
      <c r="AK1827" s="12">
        <f t="shared" si="88"/>
        <v>0</v>
      </c>
    </row>
    <row r="1828" spans="1:37" ht="60" x14ac:dyDescent="0.3">
      <c r="A1828">
        <v>1828</v>
      </c>
      <c r="B1828" s="21"/>
      <c r="C1828" s="9" t="s">
        <v>2898</v>
      </c>
      <c r="D1828" s="8" t="s">
        <v>2839</v>
      </c>
      <c r="F1828" s="19" t="s">
        <v>2880</v>
      </c>
      <c r="I1828" s="8" t="s">
        <v>39</v>
      </c>
      <c r="J1828" s="11">
        <v>9</v>
      </c>
      <c r="K1828" s="11">
        <v>4.95</v>
      </c>
      <c r="L1828" s="11">
        <v>5.72</v>
      </c>
      <c r="M1828" s="11">
        <v>4001</v>
      </c>
      <c r="AJ1828" s="12">
        <f t="shared" si="89"/>
        <v>0</v>
      </c>
      <c r="AK1828" s="12">
        <f t="shared" si="88"/>
        <v>0</v>
      </c>
    </row>
    <row r="1829" spans="1:37" ht="48" x14ac:dyDescent="0.3">
      <c r="A1829">
        <v>1829</v>
      </c>
      <c r="B1829" s="21"/>
      <c r="C1829" s="9" t="s">
        <v>2899</v>
      </c>
      <c r="D1829" s="8" t="s">
        <v>2839</v>
      </c>
      <c r="F1829" s="19" t="s">
        <v>2882</v>
      </c>
      <c r="I1829" s="8" t="s">
        <v>39</v>
      </c>
      <c r="J1829" s="11">
        <v>9</v>
      </c>
      <c r="K1829" s="11">
        <v>4.95</v>
      </c>
      <c r="L1829" s="11">
        <v>5.72</v>
      </c>
      <c r="M1829" s="11">
        <v>4200</v>
      </c>
      <c r="AJ1829" s="12">
        <f t="shared" si="89"/>
        <v>0</v>
      </c>
      <c r="AK1829" s="12">
        <f t="shared" si="88"/>
        <v>0</v>
      </c>
    </row>
    <row r="1830" spans="1:37" ht="36" x14ac:dyDescent="0.3">
      <c r="A1830">
        <v>1830</v>
      </c>
      <c r="B1830" s="21"/>
      <c r="C1830" s="9" t="s">
        <v>2900</v>
      </c>
      <c r="D1830" s="8" t="s">
        <v>2839</v>
      </c>
      <c r="F1830" s="19" t="s">
        <v>2884</v>
      </c>
      <c r="I1830" s="8" t="s">
        <v>39</v>
      </c>
      <c r="J1830" s="11">
        <v>9</v>
      </c>
      <c r="K1830" s="11">
        <v>4.95</v>
      </c>
      <c r="L1830" s="11">
        <v>5.72</v>
      </c>
      <c r="AJ1830" s="12">
        <f t="shared" si="89"/>
        <v>0</v>
      </c>
      <c r="AK1830" s="12">
        <f t="shared" si="88"/>
        <v>0</v>
      </c>
    </row>
    <row r="1831" spans="1:37" ht="60" x14ac:dyDescent="0.3">
      <c r="A1831">
        <v>1831</v>
      </c>
      <c r="B1831" s="21"/>
      <c r="C1831" s="9" t="s">
        <v>2901</v>
      </c>
      <c r="D1831" s="8" t="s">
        <v>2839</v>
      </c>
      <c r="F1831" s="19" t="s">
        <v>2886</v>
      </c>
      <c r="I1831" s="8" t="s">
        <v>39</v>
      </c>
      <c r="J1831" s="11">
        <v>9</v>
      </c>
      <c r="K1831" s="11">
        <v>4.95</v>
      </c>
      <c r="L1831" s="11">
        <v>5.72</v>
      </c>
      <c r="AJ1831" s="12">
        <v>33786.03</v>
      </c>
      <c r="AK1831" s="12">
        <f t="shared" si="88"/>
        <v>0</v>
      </c>
    </row>
    <row r="1832" spans="1:37" ht="72" x14ac:dyDescent="0.3">
      <c r="A1832">
        <v>1832</v>
      </c>
      <c r="B1832" s="21"/>
      <c r="C1832" s="9" t="s">
        <v>2902</v>
      </c>
      <c r="D1832" s="8" t="s">
        <v>2839</v>
      </c>
      <c r="F1832" s="19" t="s">
        <v>2888</v>
      </c>
      <c r="I1832" s="8" t="s">
        <v>39</v>
      </c>
      <c r="J1832" s="11">
        <v>9</v>
      </c>
      <c r="K1832" s="11">
        <v>4.95</v>
      </c>
      <c r="L1832" s="11">
        <v>5.72</v>
      </c>
      <c r="AJ1832" s="12">
        <v>36775.769999999997</v>
      </c>
      <c r="AK1832" s="12">
        <f t="shared" si="88"/>
        <v>0</v>
      </c>
    </row>
    <row r="1833" spans="1:37" ht="36" x14ac:dyDescent="0.3">
      <c r="A1833">
        <v>1833</v>
      </c>
      <c r="B1833" s="20"/>
      <c r="C1833" s="4" t="s">
        <v>2903</v>
      </c>
      <c r="D1833" s="3" t="s">
        <v>2839</v>
      </c>
      <c r="E1833" s="3"/>
      <c r="F1833" s="18" t="s">
        <v>2876</v>
      </c>
      <c r="I1833" s="3" t="s">
        <v>39</v>
      </c>
      <c r="J1833" s="6">
        <v>12</v>
      </c>
      <c r="K1833" s="6">
        <v>6.55</v>
      </c>
      <c r="L1833" s="6">
        <v>7.55</v>
      </c>
      <c r="M1833" s="6">
        <v>5184</v>
      </c>
      <c r="N1833" s="3">
        <v>324</v>
      </c>
      <c r="O1833" s="6"/>
      <c r="AJ1833" s="12">
        <f t="shared" ref="AJ1833:AJ1858" si="90">AU1833*$O$2</f>
        <v>0</v>
      </c>
      <c r="AK1833" s="12">
        <f t="shared" si="88"/>
        <v>0</v>
      </c>
    </row>
    <row r="1834" spans="1:37" ht="72" x14ac:dyDescent="0.3">
      <c r="A1834">
        <v>1834</v>
      </c>
      <c r="B1834" s="21"/>
      <c r="C1834" s="9" t="s">
        <v>2904</v>
      </c>
      <c r="D1834" s="8" t="s">
        <v>2839</v>
      </c>
      <c r="F1834" s="19" t="s">
        <v>2878</v>
      </c>
      <c r="I1834" s="8" t="s">
        <v>39</v>
      </c>
      <c r="J1834" s="11">
        <v>12</v>
      </c>
      <c r="K1834" s="11">
        <v>6.55</v>
      </c>
      <c r="L1834" s="11">
        <v>7.55</v>
      </c>
      <c r="M1834" s="11">
        <v>5652</v>
      </c>
      <c r="AJ1834" s="12">
        <f t="shared" si="90"/>
        <v>0</v>
      </c>
      <c r="AK1834" s="12">
        <f t="shared" si="88"/>
        <v>0</v>
      </c>
    </row>
    <row r="1835" spans="1:37" ht="60" x14ac:dyDescent="0.3">
      <c r="A1835">
        <v>1835</v>
      </c>
      <c r="B1835" s="21"/>
      <c r="C1835" s="9" t="s">
        <v>2905</v>
      </c>
      <c r="D1835" s="8" t="s">
        <v>2839</v>
      </c>
      <c r="F1835" s="19" t="s">
        <v>2880</v>
      </c>
      <c r="I1835" s="8" t="s">
        <v>39</v>
      </c>
      <c r="J1835" s="11">
        <v>12</v>
      </c>
      <c r="K1835" s="11">
        <v>6.55</v>
      </c>
      <c r="L1835" s="11">
        <v>7.55</v>
      </c>
      <c r="M1835" s="11">
        <v>5268</v>
      </c>
      <c r="AJ1835" s="12">
        <f t="shared" si="90"/>
        <v>0</v>
      </c>
      <c r="AK1835" s="12">
        <f t="shared" si="88"/>
        <v>0</v>
      </c>
    </row>
    <row r="1836" spans="1:37" ht="48" x14ac:dyDescent="0.3">
      <c r="A1836">
        <v>1836</v>
      </c>
      <c r="B1836" s="21"/>
      <c r="C1836" s="9" t="s">
        <v>2906</v>
      </c>
      <c r="D1836" s="8" t="s">
        <v>2839</v>
      </c>
      <c r="F1836" s="19" t="s">
        <v>2882</v>
      </c>
      <c r="I1836" s="8" t="s">
        <v>39</v>
      </c>
      <c r="J1836" s="11">
        <v>12</v>
      </c>
      <c r="K1836" s="11">
        <v>6.55</v>
      </c>
      <c r="L1836" s="11">
        <v>7.55</v>
      </c>
      <c r="M1836" s="11">
        <v>5568</v>
      </c>
      <c r="AJ1836" s="12">
        <f t="shared" si="90"/>
        <v>0</v>
      </c>
      <c r="AK1836" s="12">
        <f t="shared" si="88"/>
        <v>0</v>
      </c>
    </row>
    <row r="1837" spans="1:37" ht="36" x14ac:dyDescent="0.3">
      <c r="A1837">
        <v>1837</v>
      </c>
      <c r="B1837" s="21"/>
      <c r="C1837" s="9" t="s">
        <v>2907</v>
      </c>
      <c r="D1837" s="8" t="s">
        <v>2839</v>
      </c>
      <c r="F1837" s="19" t="s">
        <v>2884</v>
      </c>
      <c r="I1837" s="8" t="s">
        <v>39</v>
      </c>
      <c r="J1837" s="11">
        <v>12</v>
      </c>
      <c r="K1837" s="11">
        <v>6.55</v>
      </c>
      <c r="L1837" s="11">
        <v>7.55</v>
      </c>
      <c r="AJ1837" s="12">
        <f t="shared" si="90"/>
        <v>0</v>
      </c>
      <c r="AK1837" s="12">
        <f t="shared" si="88"/>
        <v>0</v>
      </c>
    </row>
    <row r="1838" spans="1:37" ht="60" x14ac:dyDescent="0.3">
      <c r="A1838">
        <v>1838</v>
      </c>
      <c r="B1838" s="21"/>
      <c r="C1838" s="9" t="s">
        <v>2908</v>
      </c>
      <c r="D1838" s="8" t="s">
        <v>2839</v>
      </c>
      <c r="F1838" s="19" t="s">
        <v>2886</v>
      </c>
      <c r="I1838" s="8" t="s">
        <v>39</v>
      </c>
      <c r="J1838" s="11">
        <v>12</v>
      </c>
      <c r="K1838" s="11">
        <v>6.55</v>
      </c>
      <c r="L1838" s="11">
        <v>7.55</v>
      </c>
      <c r="AJ1838" s="12">
        <f t="shared" si="90"/>
        <v>0</v>
      </c>
      <c r="AK1838" s="12">
        <f t="shared" si="88"/>
        <v>0</v>
      </c>
    </row>
    <row r="1839" spans="1:37" ht="72" x14ac:dyDescent="0.3">
      <c r="A1839">
        <v>1839</v>
      </c>
      <c r="B1839" s="21"/>
      <c r="C1839" s="9" t="s">
        <v>2909</v>
      </c>
      <c r="D1839" s="8" t="s">
        <v>2839</v>
      </c>
      <c r="F1839" s="19" t="s">
        <v>2888</v>
      </c>
      <c r="I1839" s="8" t="s">
        <v>39</v>
      </c>
      <c r="J1839" s="11">
        <v>12</v>
      </c>
      <c r="K1839" s="11">
        <v>6.55</v>
      </c>
      <c r="L1839" s="11">
        <v>7.55</v>
      </c>
      <c r="M1839" s="11">
        <v>5970</v>
      </c>
      <c r="AJ1839" s="12">
        <f t="shared" si="90"/>
        <v>0</v>
      </c>
      <c r="AK1839" s="12">
        <f t="shared" si="88"/>
        <v>0</v>
      </c>
    </row>
    <row r="1840" spans="1:37" ht="36" x14ac:dyDescent="0.3">
      <c r="A1840">
        <v>1840</v>
      </c>
      <c r="B1840" s="20"/>
      <c r="C1840" s="4" t="s">
        <v>2910</v>
      </c>
      <c r="D1840" s="3" t="s">
        <v>2839</v>
      </c>
      <c r="E1840" s="3"/>
      <c r="F1840" s="18" t="s">
        <v>2876</v>
      </c>
      <c r="I1840" s="3" t="s">
        <v>39</v>
      </c>
      <c r="J1840" s="6">
        <v>15</v>
      </c>
      <c r="K1840" s="6">
        <v>8.1999999999999993</v>
      </c>
      <c r="L1840" s="6">
        <v>9.5</v>
      </c>
      <c r="M1840" s="6">
        <v>6048</v>
      </c>
      <c r="N1840" s="3">
        <v>378</v>
      </c>
      <c r="O1840" s="6"/>
      <c r="AJ1840" s="12">
        <f t="shared" si="90"/>
        <v>0</v>
      </c>
      <c r="AK1840" s="12">
        <f t="shared" si="88"/>
        <v>0</v>
      </c>
    </row>
    <row r="1841" spans="1:37" ht="72" x14ac:dyDescent="0.3">
      <c r="A1841">
        <v>1841</v>
      </c>
      <c r="B1841" s="21"/>
      <c r="C1841" s="9" t="s">
        <v>2911</v>
      </c>
      <c r="D1841" s="8" t="s">
        <v>2839</v>
      </c>
      <c r="F1841" s="19" t="s">
        <v>2878</v>
      </c>
      <c r="I1841" s="8" t="s">
        <v>39</v>
      </c>
      <c r="J1841" s="11">
        <v>15</v>
      </c>
      <c r="K1841" s="11">
        <v>8.1999999999999993</v>
      </c>
      <c r="L1841" s="11">
        <v>9.5</v>
      </c>
      <c r="M1841" s="11">
        <v>2167</v>
      </c>
      <c r="AJ1841" s="12">
        <f t="shared" si="90"/>
        <v>0</v>
      </c>
      <c r="AK1841" s="12">
        <f t="shared" si="88"/>
        <v>0</v>
      </c>
    </row>
    <row r="1842" spans="1:37" ht="60" x14ac:dyDescent="0.3">
      <c r="A1842">
        <v>1842</v>
      </c>
      <c r="B1842" s="21"/>
      <c r="C1842" s="9" t="s">
        <v>2912</v>
      </c>
      <c r="D1842" s="8" t="s">
        <v>2839</v>
      </c>
      <c r="F1842" s="19" t="s">
        <v>2880</v>
      </c>
      <c r="I1842" s="8" t="s">
        <v>39</v>
      </c>
      <c r="J1842" s="11">
        <v>15</v>
      </c>
      <c r="K1842" s="11">
        <v>8.1999999999999993</v>
      </c>
      <c r="L1842" s="11">
        <v>9.5</v>
      </c>
      <c r="M1842" s="11">
        <v>2047</v>
      </c>
      <c r="AJ1842" s="12">
        <f t="shared" si="90"/>
        <v>0</v>
      </c>
      <c r="AK1842" s="12">
        <f t="shared" si="88"/>
        <v>0</v>
      </c>
    </row>
    <row r="1843" spans="1:37" ht="48" x14ac:dyDescent="0.3">
      <c r="A1843">
        <v>1843</v>
      </c>
      <c r="B1843" s="21"/>
      <c r="C1843" s="9" t="s">
        <v>2913</v>
      </c>
      <c r="D1843" s="8" t="s">
        <v>2839</v>
      </c>
      <c r="F1843" s="19" t="s">
        <v>2882</v>
      </c>
      <c r="I1843" s="8" t="s">
        <v>39</v>
      </c>
      <c r="J1843" s="11">
        <v>15</v>
      </c>
      <c r="K1843" s="11">
        <v>8.1999999999999993</v>
      </c>
      <c r="L1843" s="11">
        <v>9.5</v>
      </c>
      <c r="M1843" s="11">
        <v>2136</v>
      </c>
      <c r="AJ1843" s="12">
        <f t="shared" si="90"/>
        <v>0</v>
      </c>
      <c r="AK1843" s="12">
        <f t="shared" si="88"/>
        <v>0</v>
      </c>
    </row>
    <row r="1844" spans="1:37" ht="36" x14ac:dyDescent="0.3">
      <c r="A1844">
        <v>1844</v>
      </c>
      <c r="B1844" s="21"/>
      <c r="C1844" s="9" t="s">
        <v>2914</v>
      </c>
      <c r="D1844" s="8" t="s">
        <v>2839</v>
      </c>
      <c r="F1844" s="19" t="s">
        <v>2884</v>
      </c>
      <c r="I1844" s="8" t="s">
        <v>39</v>
      </c>
      <c r="J1844" s="11">
        <v>15</v>
      </c>
      <c r="K1844" s="11">
        <v>8.1999999999999993</v>
      </c>
      <c r="L1844" s="11">
        <v>9.5</v>
      </c>
      <c r="AJ1844" s="12">
        <f t="shared" si="90"/>
        <v>0</v>
      </c>
      <c r="AK1844" s="12">
        <f t="shared" si="88"/>
        <v>0</v>
      </c>
    </row>
    <row r="1845" spans="1:37" ht="60" x14ac:dyDescent="0.3">
      <c r="A1845">
        <v>1845</v>
      </c>
      <c r="B1845" s="21"/>
      <c r="C1845" s="9" t="s">
        <v>2915</v>
      </c>
      <c r="D1845" s="8" t="s">
        <v>2839</v>
      </c>
      <c r="F1845" s="19" t="s">
        <v>2886</v>
      </c>
      <c r="I1845" s="8" t="s">
        <v>39</v>
      </c>
      <c r="J1845" s="11">
        <v>15</v>
      </c>
      <c r="K1845" s="11">
        <v>8.1999999999999993</v>
      </c>
      <c r="L1845" s="11">
        <v>9.5</v>
      </c>
      <c r="AJ1845" s="12">
        <f t="shared" si="90"/>
        <v>0</v>
      </c>
      <c r="AK1845" s="12">
        <f t="shared" si="88"/>
        <v>0</v>
      </c>
    </row>
    <row r="1846" spans="1:37" ht="72" x14ac:dyDescent="0.3">
      <c r="A1846">
        <v>1846</v>
      </c>
      <c r="B1846" s="21"/>
      <c r="C1846" s="9" t="s">
        <v>2916</v>
      </c>
      <c r="D1846" s="8" t="s">
        <v>2839</v>
      </c>
      <c r="F1846" s="19" t="s">
        <v>2888</v>
      </c>
      <c r="I1846" s="8" t="s">
        <v>39</v>
      </c>
      <c r="J1846" s="11">
        <v>15</v>
      </c>
      <c r="K1846" s="11">
        <v>8.1999999999999993</v>
      </c>
      <c r="L1846" s="11">
        <v>9.5</v>
      </c>
      <c r="M1846" s="11">
        <v>6960</v>
      </c>
      <c r="AJ1846" s="12">
        <f t="shared" si="90"/>
        <v>0</v>
      </c>
      <c r="AK1846" s="12">
        <f t="shared" si="88"/>
        <v>0</v>
      </c>
    </row>
    <row r="1847" spans="1:37" ht="48" x14ac:dyDescent="0.3">
      <c r="A1847">
        <v>1847</v>
      </c>
      <c r="B1847" s="20"/>
      <c r="C1847" s="4" t="s">
        <v>2917</v>
      </c>
      <c r="D1847" s="3" t="s">
        <v>2839</v>
      </c>
      <c r="E1847" s="3"/>
      <c r="F1847" s="18" t="s">
        <v>2918</v>
      </c>
      <c r="I1847" s="3" t="s">
        <v>39</v>
      </c>
      <c r="J1847" s="6">
        <v>4.4000000000000004</v>
      </c>
      <c r="K1847" s="6">
        <v>2.88</v>
      </c>
      <c r="L1847" s="6">
        <v>2.5</v>
      </c>
      <c r="M1847" s="6">
        <v>2016</v>
      </c>
      <c r="N1847" s="3">
        <v>126</v>
      </c>
      <c r="O1847" s="6"/>
      <c r="AJ1847" s="12">
        <f t="shared" si="90"/>
        <v>0</v>
      </c>
      <c r="AK1847" s="12">
        <f t="shared" si="88"/>
        <v>0</v>
      </c>
    </row>
    <row r="1848" spans="1:37" ht="72" x14ac:dyDescent="0.3">
      <c r="A1848">
        <v>1848</v>
      </c>
      <c r="B1848" s="21"/>
      <c r="C1848" s="9" t="s">
        <v>2919</v>
      </c>
      <c r="D1848" s="8" t="s">
        <v>2839</v>
      </c>
      <c r="F1848" s="19" t="s">
        <v>2920</v>
      </c>
      <c r="I1848" s="8" t="s">
        <v>39</v>
      </c>
      <c r="J1848" s="11">
        <v>4.4000000000000004</v>
      </c>
      <c r="K1848" s="11">
        <v>2.88</v>
      </c>
      <c r="L1848" s="11">
        <v>2.5</v>
      </c>
      <c r="M1848" s="11">
        <v>3370</v>
      </c>
      <c r="AJ1848" s="12">
        <f t="shared" si="90"/>
        <v>0</v>
      </c>
      <c r="AK1848" s="12">
        <f t="shared" si="88"/>
        <v>0</v>
      </c>
    </row>
    <row r="1849" spans="1:37" ht="72" x14ac:dyDescent="0.3">
      <c r="A1849">
        <v>1849</v>
      </c>
      <c r="B1849" s="21"/>
      <c r="C1849" s="9" t="s">
        <v>2921</v>
      </c>
      <c r="D1849" s="8" t="s">
        <v>2839</v>
      </c>
      <c r="F1849" s="19" t="s">
        <v>2922</v>
      </c>
      <c r="I1849" s="8" t="s">
        <v>39</v>
      </c>
      <c r="J1849" s="11">
        <v>4.4000000000000004</v>
      </c>
      <c r="K1849" s="11">
        <v>2.88</v>
      </c>
      <c r="L1849" s="11">
        <v>2.5</v>
      </c>
      <c r="M1849" s="11">
        <v>3214</v>
      </c>
      <c r="AJ1849" s="12">
        <f t="shared" si="90"/>
        <v>0</v>
      </c>
      <c r="AK1849" s="12">
        <f t="shared" si="88"/>
        <v>0</v>
      </c>
    </row>
    <row r="1850" spans="1:37" ht="60" x14ac:dyDescent="0.3">
      <c r="A1850">
        <v>1850</v>
      </c>
      <c r="B1850" s="21"/>
      <c r="C1850" s="9" t="s">
        <v>2923</v>
      </c>
      <c r="D1850" s="8" t="s">
        <v>2839</v>
      </c>
      <c r="F1850" s="19" t="s">
        <v>2924</v>
      </c>
      <c r="I1850" s="8" t="s">
        <v>39</v>
      </c>
      <c r="J1850" s="11">
        <v>4.4000000000000004</v>
      </c>
      <c r="K1850" s="11">
        <v>2.88</v>
      </c>
      <c r="L1850" s="11">
        <v>2.5</v>
      </c>
      <c r="M1850" s="11">
        <v>3324</v>
      </c>
      <c r="AJ1850" s="12">
        <f t="shared" si="90"/>
        <v>0</v>
      </c>
      <c r="AK1850" s="12">
        <f t="shared" si="88"/>
        <v>0</v>
      </c>
    </row>
    <row r="1851" spans="1:37" ht="36" x14ac:dyDescent="0.3">
      <c r="A1851">
        <v>1851</v>
      </c>
      <c r="B1851" s="21"/>
      <c r="C1851" s="9" t="s">
        <v>2925</v>
      </c>
      <c r="D1851" s="8" t="s">
        <v>2839</v>
      </c>
      <c r="F1851" s="19" t="s">
        <v>2926</v>
      </c>
      <c r="I1851" s="8" t="s">
        <v>39</v>
      </c>
      <c r="J1851" s="11">
        <v>4.4000000000000004</v>
      </c>
      <c r="K1851" s="11">
        <v>2.88</v>
      </c>
      <c r="L1851" s="11">
        <v>2.5</v>
      </c>
      <c r="AJ1851" s="12">
        <f t="shared" si="90"/>
        <v>0</v>
      </c>
      <c r="AK1851" s="12">
        <f t="shared" si="88"/>
        <v>0</v>
      </c>
    </row>
    <row r="1852" spans="1:37" ht="60" x14ac:dyDescent="0.3">
      <c r="A1852">
        <v>1852</v>
      </c>
      <c r="B1852" s="21"/>
      <c r="C1852" s="9" t="s">
        <v>2927</v>
      </c>
      <c r="D1852" s="8" t="s">
        <v>2839</v>
      </c>
      <c r="F1852" s="19" t="s">
        <v>2928</v>
      </c>
      <c r="I1852" s="8" t="s">
        <v>39</v>
      </c>
      <c r="J1852" s="11">
        <v>4.4000000000000004</v>
      </c>
      <c r="K1852" s="11">
        <v>2.88</v>
      </c>
      <c r="L1852" s="11">
        <v>2.5</v>
      </c>
      <c r="AJ1852" s="12">
        <f t="shared" si="90"/>
        <v>0</v>
      </c>
      <c r="AK1852" s="12">
        <f t="shared" si="88"/>
        <v>0</v>
      </c>
    </row>
    <row r="1853" spans="1:37" ht="72" x14ac:dyDescent="0.3">
      <c r="A1853">
        <v>1853</v>
      </c>
      <c r="B1853" s="21"/>
      <c r="C1853" s="9" t="s">
        <v>2929</v>
      </c>
      <c r="D1853" s="8" t="s">
        <v>2839</v>
      </c>
      <c r="F1853" s="19" t="s">
        <v>2930</v>
      </c>
      <c r="I1853" s="8" t="s">
        <v>39</v>
      </c>
      <c r="J1853" s="11">
        <v>4.4000000000000004</v>
      </c>
      <c r="K1853" s="11">
        <v>2.88</v>
      </c>
      <c r="L1853" s="11">
        <v>2.5</v>
      </c>
      <c r="AJ1853" s="12">
        <f t="shared" si="90"/>
        <v>0</v>
      </c>
      <c r="AK1853" s="12">
        <f t="shared" si="88"/>
        <v>0</v>
      </c>
    </row>
    <row r="1854" spans="1:37" ht="48" x14ac:dyDescent="0.3">
      <c r="A1854">
        <v>1854</v>
      </c>
      <c r="B1854" s="20"/>
      <c r="C1854" s="4" t="s">
        <v>2931</v>
      </c>
      <c r="D1854" s="3" t="s">
        <v>2839</v>
      </c>
      <c r="E1854" s="3"/>
      <c r="F1854" s="18" t="s">
        <v>2918</v>
      </c>
      <c r="I1854" s="3" t="s">
        <v>39</v>
      </c>
      <c r="J1854" s="6">
        <v>6.6</v>
      </c>
      <c r="K1854" s="6">
        <v>4.3499999999999996</v>
      </c>
      <c r="L1854" s="6">
        <v>3.8</v>
      </c>
      <c r="M1854" s="6">
        <v>3168</v>
      </c>
      <c r="N1854" s="3">
        <v>198</v>
      </c>
      <c r="O1854" s="6"/>
      <c r="AJ1854" s="12">
        <f t="shared" si="90"/>
        <v>0</v>
      </c>
      <c r="AK1854" s="12">
        <f t="shared" ref="AK1854:AK1917" si="91">AJ1854*AM1854</f>
        <v>0</v>
      </c>
    </row>
    <row r="1855" spans="1:37" ht="72" x14ac:dyDescent="0.3">
      <c r="A1855">
        <v>1855</v>
      </c>
      <c r="B1855" s="21"/>
      <c r="C1855" s="9" t="s">
        <v>2932</v>
      </c>
      <c r="D1855" s="8" t="s">
        <v>2839</v>
      </c>
      <c r="F1855" s="19" t="s">
        <v>2920</v>
      </c>
      <c r="I1855" s="8" t="s">
        <v>39</v>
      </c>
      <c r="J1855" s="11">
        <v>6.6</v>
      </c>
      <c r="K1855" s="11">
        <v>4.3499999999999996</v>
      </c>
      <c r="L1855" s="11">
        <v>3.8</v>
      </c>
      <c r="M1855" s="11">
        <v>5129</v>
      </c>
      <c r="AJ1855" s="12">
        <f t="shared" si="90"/>
        <v>0</v>
      </c>
      <c r="AK1855" s="12">
        <f t="shared" si="91"/>
        <v>0</v>
      </c>
    </row>
    <row r="1856" spans="1:37" ht="72" x14ac:dyDescent="0.3">
      <c r="A1856">
        <v>1856</v>
      </c>
      <c r="B1856" s="21"/>
      <c r="C1856" s="9" t="s">
        <v>2933</v>
      </c>
      <c r="D1856" s="8" t="s">
        <v>2839</v>
      </c>
      <c r="F1856" s="19" t="s">
        <v>2922</v>
      </c>
      <c r="I1856" s="8" t="s">
        <v>39</v>
      </c>
      <c r="J1856" s="11">
        <v>6.6</v>
      </c>
      <c r="K1856" s="11">
        <v>4.3499999999999996</v>
      </c>
      <c r="L1856" s="11">
        <v>3.8</v>
      </c>
      <c r="M1856" s="11">
        <v>4865</v>
      </c>
      <c r="AJ1856" s="12">
        <f t="shared" si="90"/>
        <v>0</v>
      </c>
      <c r="AK1856" s="12">
        <f t="shared" si="91"/>
        <v>0</v>
      </c>
    </row>
    <row r="1857" spans="1:37" ht="60" x14ac:dyDescent="0.3">
      <c r="A1857">
        <v>1857</v>
      </c>
      <c r="B1857" s="21"/>
      <c r="C1857" s="9" t="s">
        <v>2934</v>
      </c>
      <c r="D1857" s="8" t="s">
        <v>2839</v>
      </c>
      <c r="F1857" s="19" t="s">
        <v>2924</v>
      </c>
      <c r="I1857" s="8" t="s">
        <v>39</v>
      </c>
      <c r="J1857" s="11">
        <v>6.6</v>
      </c>
      <c r="K1857" s="11">
        <v>4.3499999999999996</v>
      </c>
      <c r="L1857" s="11">
        <v>3.8</v>
      </c>
      <c r="M1857" s="11">
        <v>5064</v>
      </c>
      <c r="AJ1857" s="12">
        <f t="shared" si="90"/>
        <v>0</v>
      </c>
      <c r="AK1857" s="12">
        <f t="shared" si="91"/>
        <v>0</v>
      </c>
    </row>
    <row r="1858" spans="1:37" ht="36" x14ac:dyDescent="0.3">
      <c r="A1858">
        <v>1858</v>
      </c>
      <c r="B1858" s="21"/>
      <c r="C1858" s="9" t="s">
        <v>2935</v>
      </c>
      <c r="D1858" s="8" t="s">
        <v>2839</v>
      </c>
      <c r="F1858" s="19" t="s">
        <v>2926</v>
      </c>
      <c r="I1858" s="8" t="s">
        <v>39</v>
      </c>
      <c r="J1858" s="11">
        <v>6.6</v>
      </c>
      <c r="K1858" s="11">
        <v>4.3499999999999996</v>
      </c>
      <c r="L1858" s="11">
        <v>3.8</v>
      </c>
      <c r="AJ1858" s="12">
        <f t="shared" si="90"/>
        <v>0</v>
      </c>
      <c r="AK1858" s="12">
        <f t="shared" si="91"/>
        <v>0</v>
      </c>
    </row>
    <row r="1859" spans="1:37" ht="60" x14ac:dyDescent="0.3">
      <c r="A1859">
        <v>1859</v>
      </c>
      <c r="B1859" s="21"/>
      <c r="C1859" s="9" t="s">
        <v>2936</v>
      </c>
      <c r="D1859" s="8" t="s">
        <v>2839</v>
      </c>
      <c r="F1859" s="19" t="s">
        <v>2928</v>
      </c>
      <c r="I1859" s="8" t="s">
        <v>39</v>
      </c>
      <c r="J1859" s="11">
        <v>6.6</v>
      </c>
      <c r="K1859" s="11">
        <v>4.3499999999999996</v>
      </c>
      <c r="L1859" s="11">
        <v>3.8</v>
      </c>
      <c r="AJ1859" s="12">
        <v>29634.7</v>
      </c>
      <c r="AK1859" s="12">
        <f t="shared" si="91"/>
        <v>0</v>
      </c>
    </row>
    <row r="1860" spans="1:37" ht="72" x14ac:dyDescent="0.3">
      <c r="A1860">
        <v>1860</v>
      </c>
      <c r="B1860" s="21"/>
      <c r="C1860" s="9" t="s">
        <v>2937</v>
      </c>
      <c r="D1860" s="8" t="s">
        <v>2839</v>
      </c>
      <c r="F1860" s="19" t="s">
        <v>2930</v>
      </c>
      <c r="I1860" s="8" t="s">
        <v>39</v>
      </c>
      <c r="J1860" s="11">
        <v>6.6</v>
      </c>
      <c r="K1860" s="11">
        <v>4.3499999999999996</v>
      </c>
      <c r="L1860" s="11">
        <v>3.8</v>
      </c>
      <c r="AJ1860" s="12">
        <v>31479.4</v>
      </c>
      <c r="AK1860" s="12">
        <f t="shared" si="91"/>
        <v>0</v>
      </c>
    </row>
    <row r="1861" spans="1:37" ht="48" x14ac:dyDescent="0.3">
      <c r="A1861">
        <v>1861</v>
      </c>
      <c r="B1861" s="20"/>
      <c r="C1861" s="4" t="s">
        <v>2938</v>
      </c>
      <c r="D1861" s="3" t="s">
        <v>2839</v>
      </c>
      <c r="E1861" s="3"/>
      <c r="F1861" s="18" t="s">
        <v>2918</v>
      </c>
      <c r="I1861" s="3" t="s">
        <v>39</v>
      </c>
      <c r="J1861" s="6">
        <v>9</v>
      </c>
      <c r="K1861" s="6">
        <v>4.95</v>
      </c>
      <c r="L1861" s="6">
        <v>5.72</v>
      </c>
      <c r="M1861" s="6">
        <v>4800</v>
      </c>
      <c r="N1861" s="3">
        <v>300</v>
      </c>
      <c r="O1861" s="6"/>
      <c r="AJ1861" s="12">
        <f t="shared" ref="AJ1861:AJ1924" si="92">AU1861*$O$2</f>
        <v>0</v>
      </c>
      <c r="AK1861" s="12">
        <f t="shared" si="91"/>
        <v>0</v>
      </c>
    </row>
    <row r="1862" spans="1:37" ht="72" x14ac:dyDescent="0.3">
      <c r="A1862">
        <v>1862</v>
      </c>
      <c r="B1862" s="21"/>
      <c r="C1862" s="9" t="s">
        <v>2939</v>
      </c>
      <c r="D1862" s="8" t="s">
        <v>2839</v>
      </c>
      <c r="F1862" s="19" t="s">
        <v>2920</v>
      </c>
      <c r="I1862" s="8" t="s">
        <v>39</v>
      </c>
      <c r="J1862" s="11">
        <v>9</v>
      </c>
      <c r="K1862" s="11">
        <v>4.95</v>
      </c>
      <c r="L1862" s="11">
        <v>5.72</v>
      </c>
      <c r="M1862" s="11">
        <v>6996</v>
      </c>
      <c r="AJ1862" s="12">
        <f t="shared" si="92"/>
        <v>0</v>
      </c>
      <c r="AK1862" s="12">
        <f t="shared" si="91"/>
        <v>0</v>
      </c>
    </row>
    <row r="1863" spans="1:37" ht="72" x14ac:dyDescent="0.3">
      <c r="A1863">
        <v>1863</v>
      </c>
      <c r="B1863" s="21"/>
      <c r="C1863" s="9" t="s">
        <v>2940</v>
      </c>
      <c r="D1863" s="8" t="s">
        <v>2839</v>
      </c>
      <c r="F1863" s="19" t="s">
        <v>2922</v>
      </c>
      <c r="I1863" s="8" t="s">
        <v>39</v>
      </c>
      <c r="J1863" s="11">
        <v>9</v>
      </c>
      <c r="K1863" s="11">
        <v>4.95</v>
      </c>
      <c r="L1863" s="11">
        <v>5.72</v>
      </c>
      <c r="M1863" s="11">
        <v>6612</v>
      </c>
      <c r="AJ1863" s="12">
        <f t="shared" si="92"/>
        <v>0</v>
      </c>
      <c r="AK1863" s="12">
        <f t="shared" si="91"/>
        <v>0</v>
      </c>
    </row>
    <row r="1864" spans="1:37" ht="60" x14ac:dyDescent="0.3">
      <c r="A1864">
        <v>1864</v>
      </c>
      <c r="B1864" s="21"/>
      <c r="C1864" s="9" t="s">
        <v>2941</v>
      </c>
      <c r="D1864" s="8" t="s">
        <v>2839</v>
      </c>
      <c r="F1864" s="19" t="s">
        <v>2924</v>
      </c>
      <c r="I1864" s="8" t="s">
        <v>39</v>
      </c>
      <c r="J1864" s="11">
        <v>9</v>
      </c>
      <c r="K1864" s="11">
        <v>4.95</v>
      </c>
      <c r="L1864" s="11">
        <v>5.72</v>
      </c>
      <c r="M1864" s="11">
        <v>6912</v>
      </c>
      <c r="AJ1864" s="12">
        <f t="shared" si="92"/>
        <v>0</v>
      </c>
      <c r="AK1864" s="12">
        <f t="shared" si="91"/>
        <v>0</v>
      </c>
    </row>
    <row r="1865" spans="1:37" ht="36" x14ac:dyDescent="0.3">
      <c r="A1865">
        <v>1865</v>
      </c>
      <c r="B1865" s="21"/>
      <c r="C1865" s="9" t="s">
        <v>2942</v>
      </c>
      <c r="D1865" s="8" t="s">
        <v>2839</v>
      </c>
      <c r="F1865" s="19" t="s">
        <v>2926</v>
      </c>
      <c r="I1865" s="8" t="s">
        <v>39</v>
      </c>
      <c r="J1865" s="11">
        <v>9</v>
      </c>
      <c r="K1865" s="11">
        <v>4.95</v>
      </c>
      <c r="L1865" s="11">
        <v>5.72</v>
      </c>
      <c r="AJ1865" s="12">
        <f t="shared" si="92"/>
        <v>0</v>
      </c>
      <c r="AK1865" s="12">
        <f t="shared" si="91"/>
        <v>0</v>
      </c>
    </row>
    <row r="1866" spans="1:37" ht="60" x14ac:dyDescent="0.3">
      <c r="A1866">
        <v>1866</v>
      </c>
      <c r="B1866" s="21"/>
      <c r="C1866" s="9" t="s">
        <v>2943</v>
      </c>
      <c r="D1866" s="8" t="s">
        <v>2839</v>
      </c>
      <c r="F1866" s="19" t="s">
        <v>2928</v>
      </c>
      <c r="I1866" s="8" t="s">
        <v>39</v>
      </c>
      <c r="J1866" s="11">
        <v>9</v>
      </c>
      <c r="K1866" s="11">
        <v>4.95</v>
      </c>
      <c r="L1866" s="11">
        <v>5.72</v>
      </c>
      <c r="AJ1866" s="12">
        <f t="shared" si="92"/>
        <v>0</v>
      </c>
      <c r="AK1866" s="12">
        <f t="shared" si="91"/>
        <v>0</v>
      </c>
    </row>
    <row r="1867" spans="1:37" ht="72" x14ac:dyDescent="0.3">
      <c r="A1867">
        <v>1867</v>
      </c>
      <c r="B1867" s="21"/>
      <c r="C1867" s="9" t="s">
        <v>2944</v>
      </c>
      <c r="D1867" s="8" t="s">
        <v>2839</v>
      </c>
      <c r="F1867" s="19" t="s">
        <v>2930</v>
      </c>
      <c r="I1867" s="8" t="s">
        <v>39</v>
      </c>
      <c r="J1867" s="11">
        <v>9</v>
      </c>
      <c r="K1867" s="11">
        <v>4.95</v>
      </c>
      <c r="L1867" s="11">
        <v>5.72</v>
      </c>
      <c r="AJ1867" s="12">
        <f t="shared" si="92"/>
        <v>0</v>
      </c>
      <c r="AK1867" s="12">
        <f t="shared" si="91"/>
        <v>0</v>
      </c>
    </row>
    <row r="1868" spans="1:37" ht="48" x14ac:dyDescent="0.3">
      <c r="A1868">
        <v>1868</v>
      </c>
      <c r="B1868" s="20"/>
      <c r="C1868" s="4" t="s">
        <v>2945</v>
      </c>
      <c r="D1868" s="3" t="s">
        <v>2839</v>
      </c>
      <c r="E1868" s="3"/>
      <c r="F1868" s="18" t="s">
        <v>2918</v>
      </c>
      <c r="I1868" s="3" t="s">
        <v>39</v>
      </c>
      <c r="J1868" s="6">
        <v>12</v>
      </c>
      <c r="K1868" s="6">
        <v>6.55</v>
      </c>
      <c r="L1868" s="6">
        <v>7.55</v>
      </c>
      <c r="M1868" s="6">
        <v>6528</v>
      </c>
      <c r="N1868" s="3">
        <v>408</v>
      </c>
      <c r="O1868" s="6"/>
      <c r="AJ1868" s="12">
        <f t="shared" si="92"/>
        <v>0</v>
      </c>
      <c r="AK1868" s="12">
        <f t="shared" si="91"/>
        <v>0</v>
      </c>
    </row>
    <row r="1869" spans="1:37" ht="72" x14ac:dyDescent="0.3">
      <c r="A1869">
        <v>1869</v>
      </c>
      <c r="B1869" s="21"/>
      <c r="C1869" s="9" t="s">
        <v>2946</v>
      </c>
      <c r="D1869" s="8" t="s">
        <v>2839</v>
      </c>
      <c r="F1869" s="19" t="s">
        <v>2920</v>
      </c>
      <c r="I1869" s="8" t="s">
        <v>39</v>
      </c>
      <c r="J1869" s="11">
        <v>12</v>
      </c>
      <c r="K1869" s="11">
        <v>6.55</v>
      </c>
      <c r="L1869" s="11">
        <v>7.55</v>
      </c>
      <c r="AJ1869" s="12">
        <f t="shared" si="92"/>
        <v>0</v>
      </c>
      <c r="AK1869" s="12">
        <f t="shared" si="91"/>
        <v>0</v>
      </c>
    </row>
    <row r="1870" spans="1:37" ht="72" x14ac:dyDescent="0.3">
      <c r="A1870">
        <v>1870</v>
      </c>
      <c r="B1870" s="21"/>
      <c r="C1870" s="9" t="s">
        <v>2947</v>
      </c>
      <c r="D1870" s="8" t="s">
        <v>2839</v>
      </c>
      <c r="F1870" s="19" t="s">
        <v>2922</v>
      </c>
      <c r="I1870" s="8" t="s">
        <v>39</v>
      </c>
      <c r="J1870" s="11">
        <v>12</v>
      </c>
      <c r="K1870" s="11">
        <v>6.55</v>
      </c>
      <c r="L1870" s="11">
        <v>7.55</v>
      </c>
      <c r="AJ1870" s="12">
        <f t="shared" si="92"/>
        <v>0</v>
      </c>
      <c r="AK1870" s="12">
        <f t="shared" si="91"/>
        <v>0</v>
      </c>
    </row>
    <row r="1871" spans="1:37" ht="60" x14ac:dyDescent="0.3">
      <c r="A1871">
        <v>1871</v>
      </c>
      <c r="B1871" s="21"/>
      <c r="C1871" s="9" t="s">
        <v>2948</v>
      </c>
      <c r="D1871" s="8" t="s">
        <v>2839</v>
      </c>
      <c r="F1871" s="19" t="s">
        <v>2924</v>
      </c>
      <c r="I1871" s="8" t="s">
        <v>39</v>
      </c>
      <c r="J1871" s="11">
        <v>12</v>
      </c>
      <c r="K1871" s="11">
        <v>6.55</v>
      </c>
      <c r="L1871" s="11">
        <v>7.55</v>
      </c>
      <c r="AJ1871" s="12">
        <f t="shared" si="92"/>
        <v>0</v>
      </c>
      <c r="AK1871" s="12">
        <f t="shared" si="91"/>
        <v>0</v>
      </c>
    </row>
    <row r="1872" spans="1:37" ht="36" x14ac:dyDescent="0.3">
      <c r="A1872">
        <v>1872</v>
      </c>
      <c r="B1872" s="21"/>
      <c r="C1872" s="9" t="s">
        <v>2949</v>
      </c>
      <c r="D1872" s="8" t="s">
        <v>2839</v>
      </c>
      <c r="F1872" s="19" t="s">
        <v>2926</v>
      </c>
      <c r="I1872" s="8" t="s">
        <v>39</v>
      </c>
      <c r="J1872" s="11">
        <v>12</v>
      </c>
      <c r="K1872" s="11">
        <v>6.55</v>
      </c>
      <c r="L1872" s="11">
        <v>7.55</v>
      </c>
      <c r="AJ1872" s="12">
        <f t="shared" si="92"/>
        <v>0</v>
      </c>
      <c r="AK1872" s="12">
        <f t="shared" si="91"/>
        <v>0</v>
      </c>
    </row>
    <row r="1873" spans="1:37" ht="60" x14ac:dyDescent="0.3">
      <c r="A1873">
        <v>1873</v>
      </c>
      <c r="B1873" s="21"/>
      <c r="C1873" s="9" t="s">
        <v>2950</v>
      </c>
      <c r="D1873" s="8" t="s">
        <v>2839</v>
      </c>
      <c r="F1873" s="19" t="s">
        <v>2928</v>
      </c>
      <c r="I1873" s="8" t="s">
        <v>39</v>
      </c>
      <c r="J1873" s="11">
        <v>12</v>
      </c>
      <c r="K1873" s="11">
        <v>6.55</v>
      </c>
      <c r="L1873" s="11">
        <v>7.55</v>
      </c>
      <c r="AJ1873" s="12">
        <f t="shared" si="92"/>
        <v>0</v>
      </c>
      <c r="AK1873" s="12">
        <f t="shared" si="91"/>
        <v>0</v>
      </c>
    </row>
    <row r="1874" spans="1:37" ht="72" x14ac:dyDescent="0.3">
      <c r="A1874">
        <v>1874</v>
      </c>
      <c r="B1874" s="21"/>
      <c r="C1874" s="9" t="s">
        <v>2951</v>
      </c>
      <c r="D1874" s="8" t="s">
        <v>2839</v>
      </c>
      <c r="F1874" s="19" t="s">
        <v>2930</v>
      </c>
      <c r="I1874" s="8" t="s">
        <v>39</v>
      </c>
      <c r="J1874" s="11">
        <v>12</v>
      </c>
      <c r="K1874" s="11">
        <v>6.55</v>
      </c>
      <c r="L1874" s="11">
        <v>7.55</v>
      </c>
      <c r="AJ1874" s="12">
        <f t="shared" si="92"/>
        <v>0</v>
      </c>
      <c r="AK1874" s="12">
        <f t="shared" si="91"/>
        <v>0</v>
      </c>
    </row>
    <row r="1875" spans="1:37" ht="48" x14ac:dyDescent="0.3">
      <c r="A1875">
        <v>1875</v>
      </c>
      <c r="B1875" s="20"/>
      <c r="C1875" s="4" t="s">
        <v>2952</v>
      </c>
      <c r="D1875" s="3" t="s">
        <v>2839</v>
      </c>
      <c r="E1875" s="3"/>
      <c r="F1875" s="18" t="s">
        <v>2918</v>
      </c>
      <c r="I1875" s="3" t="s">
        <v>39</v>
      </c>
      <c r="J1875" s="6">
        <v>15</v>
      </c>
      <c r="K1875" s="6">
        <v>8.1999999999999993</v>
      </c>
      <c r="L1875" s="6">
        <v>9.5</v>
      </c>
      <c r="M1875" s="6">
        <v>7488</v>
      </c>
      <c r="N1875" s="3">
        <v>468</v>
      </c>
      <c r="O1875" s="6"/>
      <c r="AJ1875" s="12">
        <f t="shared" si="92"/>
        <v>0</v>
      </c>
      <c r="AK1875" s="12">
        <f t="shared" si="91"/>
        <v>0</v>
      </c>
    </row>
    <row r="1876" spans="1:37" ht="72" x14ac:dyDescent="0.3">
      <c r="A1876">
        <v>1876</v>
      </c>
      <c r="B1876" s="21"/>
      <c r="C1876" s="9" t="s">
        <v>2953</v>
      </c>
      <c r="D1876" s="8" t="s">
        <v>2839</v>
      </c>
      <c r="F1876" s="19" t="s">
        <v>2920</v>
      </c>
      <c r="I1876" s="8" t="s">
        <v>39</v>
      </c>
      <c r="J1876" s="11">
        <v>15</v>
      </c>
      <c r="K1876" s="11">
        <v>8.1999999999999993</v>
      </c>
      <c r="L1876" s="11">
        <v>9.5</v>
      </c>
      <c r="AJ1876" s="12">
        <f t="shared" si="92"/>
        <v>0</v>
      </c>
      <c r="AK1876" s="12">
        <f t="shared" si="91"/>
        <v>0</v>
      </c>
    </row>
    <row r="1877" spans="1:37" ht="72" x14ac:dyDescent="0.3">
      <c r="A1877">
        <v>1877</v>
      </c>
      <c r="B1877" s="21"/>
      <c r="C1877" s="9" t="s">
        <v>2954</v>
      </c>
      <c r="D1877" s="8" t="s">
        <v>2839</v>
      </c>
      <c r="F1877" s="19" t="s">
        <v>2922</v>
      </c>
      <c r="I1877" s="8" t="s">
        <v>39</v>
      </c>
      <c r="J1877" s="11">
        <v>15</v>
      </c>
      <c r="K1877" s="11">
        <v>8.1999999999999993</v>
      </c>
      <c r="L1877" s="11">
        <v>9.5</v>
      </c>
      <c r="AJ1877" s="12">
        <f t="shared" si="92"/>
        <v>0</v>
      </c>
      <c r="AK1877" s="12">
        <f t="shared" si="91"/>
        <v>0</v>
      </c>
    </row>
    <row r="1878" spans="1:37" ht="60" x14ac:dyDescent="0.3">
      <c r="A1878">
        <v>1878</v>
      </c>
      <c r="B1878" s="21"/>
      <c r="C1878" s="9" t="s">
        <v>2955</v>
      </c>
      <c r="D1878" s="8" t="s">
        <v>2839</v>
      </c>
      <c r="F1878" s="19" t="s">
        <v>2924</v>
      </c>
      <c r="I1878" s="8" t="s">
        <v>39</v>
      </c>
      <c r="J1878" s="11">
        <v>15</v>
      </c>
      <c r="K1878" s="11">
        <v>8.1999999999999993</v>
      </c>
      <c r="L1878" s="11">
        <v>9.5</v>
      </c>
      <c r="M1878" s="11">
        <v>8064</v>
      </c>
      <c r="AJ1878" s="12">
        <f t="shared" si="92"/>
        <v>0</v>
      </c>
      <c r="AK1878" s="12">
        <f t="shared" si="91"/>
        <v>0</v>
      </c>
    </row>
    <row r="1879" spans="1:37" ht="36" x14ac:dyDescent="0.3">
      <c r="A1879">
        <v>1879</v>
      </c>
      <c r="B1879" s="21"/>
      <c r="C1879" s="9" t="s">
        <v>2956</v>
      </c>
      <c r="D1879" s="8" t="s">
        <v>2839</v>
      </c>
      <c r="F1879" s="19" t="s">
        <v>2926</v>
      </c>
      <c r="I1879" s="8" t="s">
        <v>39</v>
      </c>
      <c r="J1879" s="11">
        <v>15</v>
      </c>
      <c r="K1879" s="11">
        <v>8.1999999999999993</v>
      </c>
      <c r="L1879" s="11">
        <v>9.5</v>
      </c>
      <c r="AJ1879" s="12">
        <f t="shared" si="92"/>
        <v>0</v>
      </c>
      <c r="AK1879" s="12">
        <f t="shared" si="91"/>
        <v>0</v>
      </c>
    </row>
    <row r="1880" spans="1:37" ht="60" x14ac:dyDescent="0.3">
      <c r="A1880">
        <v>1880</v>
      </c>
      <c r="B1880" s="21"/>
      <c r="C1880" s="9" t="s">
        <v>2957</v>
      </c>
      <c r="D1880" s="8" t="s">
        <v>2839</v>
      </c>
      <c r="F1880" s="19" t="s">
        <v>2928</v>
      </c>
      <c r="I1880" s="8" t="s">
        <v>39</v>
      </c>
      <c r="J1880" s="11">
        <v>15</v>
      </c>
      <c r="K1880" s="11">
        <v>8.1999999999999993</v>
      </c>
      <c r="L1880" s="11">
        <v>9.5</v>
      </c>
      <c r="AJ1880" s="12">
        <f t="shared" si="92"/>
        <v>0</v>
      </c>
      <c r="AK1880" s="12">
        <f t="shared" si="91"/>
        <v>0</v>
      </c>
    </row>
    <row r="1881" spans="1:37" ht="72" x14ac:dyDescent="0.3">
      <c r="A1881">
        <v>1881</v>
      </c>
      <c r="B1881" s="21"/>
      <c r="C1881" s="9" t="s">
        <v>2958</v>
      </c>
      <c r="D1881" s="8" t="s">
        <v>2839</v>
      </c>
      <c r="F1881" s="19" t="s">
        <v>2930</v>
      </c>
      <c r="I1881" s="8" t="s">
        <v>39</v>
      </c>
      <c r="J1881" s="11">
        <v>15</v>
      </c>
      <c r="K1881" s="11">
        <v>8.1999999999999993</v>
      </c>
      <c r="L1881" s="11">
        <v>9.5</v>
      </c>
      <c r="AJ1881" s="12">
        <f t="shared" si="92"/>
        <v>0</v>
      </c>
      <c r="AK1881" s="12">
        <f t="shared" si="91"/>
        <v>0</v>
      </c>
    </row>
    <row r="1882" spans="1:37" ht="48" x14ac:dyDescent="0.3">
      <c r="A1882">
        <v>1882</v>
      </c>
      <c r="B1882" s="20"/>
      <c r="C1882" s="4" t="s">
        <v>2959</v>
      </c>
      <c r="D1882" s="3" t="s">
        <v>2839</v>
      </c>
      <c r="E1882" s="3"/>
      <c r="F1882" s="18" t="s">
        <v>2960</v>
      </c>
      <c r="I1882" s="3" t="s">
        <v>39</v>
      </c>
      <c r="J1882" s="6">
        <v>4.4000000000000004</v>
      </c>
      <c r="K1882" s="6">
        <v>2.88</v>
      </c>
      <c r="L1882" s="6">
        <v>2.5</v>
      </c>
      <c r="M1882" s="6">
        <v>3360</v>
      </c>
      <c r="N1882" s="3">
        <v>210</v>
      </c>
      <c r="O1882" s="6"/>
      <c r="AJ1882" s="12">
        <f t="shared" si="92"/>
        <v>0</v>
      </c>
      <c r="AK1882" s="12">
        <f t="shared" si="91"/>
        <v>0</v>
      </c>
    </row>
    <row r="1883" spans="1:37" ht="72" x14ac:dyDescent="0.3">
      <c r="A1883">
        <v>1883</v>
      </c>
      <c r="B1883" s="21"/>
      <c r="C1883" s="9" t="s">
        <v>2961</v>
      </c>
      <c r="D1883" s="8" t="s">
        <v>2839</v>
      </c>
      <c r="F1883" s="19" t="s">
        <v>2962</v>
      </c>
      <c r="I1883" s="8" t="s">
        <v>39</v>
      </c>
      <c r="J1883" s="11">
        <v>4.4000000000000004</v>
      </c>
      <c r="K1883" s="11">
        <v>2.88</v>
      </c>
      <c r="L1883" s="11">
        <v>2.5</v>
      </c>
      <c r="AJ1883" s="12">
        <f t="shared" si="92"/>
        <v>0</v>
      </c>
      <c r="AK1883" s="12">
        <f t="shared" si="91"/>
        <v>0</v>
      </c>
    </row>
    <row r="1884" spans="1:37" ht="72" x14ac:dyDescent="0.3">
      <c r="A1884">
        <v>1884</v>
      </c>
      <c r="B1884" s="21"/>
      <c r="C1884" s="9" t="s">
        <v>2963</v>
      </c>
      <c r="D1884" s="8" t="s">
        <v>2839</v>
      </c>
      <c r="F1884" s="19" t="s">
        <v>2964</v>
      </c>
      <c r="I1884" s="8" t="s">
        <v>39</v>
      </c>
      <c r="J1884" s="11">
        <v>4.4000000000000004</v>
      </c>
      <c r="K1884" s="11">
        <v>2.88</v>
      </c>
      <c r="L1884" s="11">
        <v>2.5</v>
      </c>
      <c r="AJ1884" s="12">
        <f t="shared" si="92"/>
        <v>0</v>
      </c>
      <c r="AK1884" s="12">
        <f t="shared" si="91"/>
        <v>0</v>
      </c>
    </row>
    <row r="1885" spans="1:37" ht="60" x14ac:dyDescent="0.3">
      <c r="A1885">
        <v>1885</v>
      </c>
      <c r="B1885" s="21"/>
      <c r="C1885" s="9" t="s">
        <v>2965</v>
      </c>
      <c r="D1885" s="8" t="s">
        <v>2839</v>
      </c>
      <c r="F1885" s="19" t="s">
        <v>2966</v>
      </c>
      <c r="I1885" s="8" t="s">
        <v>39</v>
      </c>
      <c r="J1885" s="11">
        <v>4.4000000000000004</v>
      </c>
      <c r="K1885" s="11">
        <v>2.88</v>
      </c>
      <c r="L1885" s="11">
        <v>2.5</v>
      </c>
      <c r="AJ1885" s="12">
        <f t="shared" si="92"/>
        <v>0</v>
      </c>
      <c r="AK1885" s="12">
        <f t="shared" si="91"/>
        <v>0</v>
      </c>
    </row>
    <row r="1886" spans="1:37" ht="36" x14ac:dyDescent="0.3">
      <c r="A1886">
        <v>1886</v>
      </c>
      <c r="B1886" s="21"/>
      <c r="C1886" s="9" t="s">
        <v>2967</v>
      </c>
      <c r="D1886" s="8" t="s">
        <v>2839</v>
      </c>
      <c r="F1886" s="19" t="s">
        <v>2968</v>
      </c>
      <c r="I1886" s="8" t="s">
        <v>39</v>
      </c>
      <c r="J1886" s="11">
        <v>4.4000000000000004</v>
      </c>
      <c r="K1886" s="11">
        <v>2.88</v>
      </c>
      <c r="L1886" s="11">
        <v>2.5</v>
      </c>
      <c r="AJ1886" s="12">
        <f t="shared" si="92"/>
        <v>0</v>
      </c>
      <c r="AK1886" s="12">
        <f t="shared" si="91"/>
        <v>0</v>
      </c>
    </row>
    <row r="1887" spans="1:37" ht="48" x14ac:dyDescent="0.3">
      <c r="A1887">
        <v>1887</v>
      </c>
      <c r="B1887" s="20"/>
      <c r="C1887" s="4" t="s">
        <v>2969</v>
      </c>
      <c r="D1887" s="3" t="s">
        <v>2839</v>
      </c>
      <c r="E1887" s="3"/>
      <c r="F1887" s="18" t="s">
        <v>2960</v>
      </c>
      <c r="I1887" s="3" t="s">
        <v>39</v>
      </c>
      <c r="J1887" s="6">
        <v>6.6</v>
      </c>
      <c r="K1887" s="6">
        <v>4.3499999999999996</v>
      </c>
      <c r="L1887" s="6">
        <v>3.8</v>
      </c>
      <c r="M1887" s="6">
        <v>5472</v>
      </c>
      <c r="N1887" s="3">
        <v>342</v>
      </c>
      <c r="O1887" s="6"/>
      <c r="AJ1887" s="12">
        <f t="shared" si="92"/>
        <v>0</v>
      </c>
      <c r="AK1887" s="12">
        <f t="shared" si="91"/>
        <v>0</v>
      </c>
    </row>
    <row r="1888" spans="1:37" ht="72" x14ac:dyDescent="0.3">
      <c r="A1888">
        <v>1888</v>
      </c>
      <c r="B1888" s="21"/>
      <c r="C1888" s="9" t="s">
        <v>2970</v>
      </c>
      <c r="D1888" s="8" t="s">
        <v>2839</v>
      </c>
      <c r="F1888" s="19" t="s">
        <v>2962</v>
      </c>
      <c r="I1888" s="8" t="s">
        <v>39</v>
      </c>
      <c r="J1888" s="11">
        <v>6.6</v>
      </c>
      <c r="K1888" s="11">
        <v>4.3499999999999996</v>
      </c>
      <c r="L1888" s="11">
        <v>3.8</v>
      </c>
      <c r="AJ1888" s="12">
        <f t="shared" si="92"/>
        <v>0</v>
      </c>
      <c r="AK1888" s="12">
        <f t="shared" si="91"/>
        <v>0</v>
      </c>
    </row>
    <row r="1889" spans="1:37" ht="72" x14ac:dyDescent="0.3">
      <c r="A1889">
        <v>1889</v>
      </c>
      <c r="B1889" s="21"/>
      <c r="C1889" s="9" t="s">
        <v>2971</v>
      </c>
      <c r="D1889" s="8" t="s">
        <v>2839</v>
      </c>
      <c r="F1889" s="19" t="s">
        <v>2964</v>
      </c>
      <c r="I1889" s="8" t="s">
        <v>39</v>
      </c>
      <c r="J1889" s="11">
        <v>6.6</v>
      </c>
      <c r="K1889" s="11">
        <v>4.3499999999999996</v>
      </c>
      <c r="L1889" s="11">
        <v>3.8</v>
      </c>
      <c r="AJ1889" s="12">
        <f t="shared" si="92"/>
        <v>0</v>
      </c>
      <c r="AK1889" s="12">
        <f t="shared" si="91"/>
        <v>0</v>
      </c>
    </row>
    <row r="1890" spans="1:37" ht="60" x14ac:dyDescent="0.3">
      <c r="A1890">
        <v>1890</v>
      </c>
      <c r="B1890" s="21"/>
      <c r="C1890" s="9" t="s">
        <v>2972</v>
      </c>
      <c r="D1890" s="8" t="s">
        <v>2839</v>
      </c>
      <c r="F1890" s="19" t="s">
        <v>2966</v>
      </c>
      <c r="I1890" s="8" t="s">
        <v>39</v>
      </c>
      <c r="J1890" s="11">
        <v>6.6</v>
      </c>
      <c r="K1890" s="11">
        <v>4.3499999999999996</v>
      </c>
      <c r="L1890" s="11">
        <v>3.8</v>
      </c>
      <c r="AJ1890" s="12">
        <f t="shared" si="92"/>
        <v>0</v>
      </c>
      <c r="AK1890" s="12">
        <f t="shared" si="91"/>
        <v>0</v>
      </c>
    </row>
    <row r="1891" spans="1:37" ht="36" x14ac:dyDescent="0.3">
      <c r="A1891">
        <v>1891</v>
      </c>
      <c r="B1891" s="21"/>
      <c r="C1891" s="9" t="s">
        <v>2973</v>
      </c>
      <c r="D1891" s="8" t="s">
        <v>2839</v>
      </c>
      <c r="F1891" s="19" t="s">
        <v>2968</v>
      </c>
      <c r="I1891" s="8" t="s">
        <v>39</v>
      </c>
      <c r="J1891" s="11">
        <v>6.6</v>
      </c>
      <c r="K1891" s="11">
        <v>4.3499999999999996</v>
      </c>
      <c r="L1891" s="11">
        <v>3.8</v>
      </c>
      <c r="AJ1891" s="12">
        <f t="shared" si="92"/>
        <v>0</v>
      </c>
      <c r="AK1891" s="12">
        <f t="shared" si="91"/>
        <v>0</v>
      </c>
    </row>
    <row r="1892" spans="1:37" ht="48" x14ac:dyDescent="0.3">
      <c r="A1892">
        <v>1892</v>
      </c>
      <c r="B1892" s="20"/>
      <c r="C1892" s="4" t="s">
        <v>2974</v>
      </c>
      <c r="D1892" s="3" t="s">
        <v>2839</v>
      </c>
      <c r="E1892" s="3"/>
      <c r="F1892" s="18" t="s">
        <v>2960</v>
      </c>
      <c r="I1892" s="3" t="s">
        <v>39</v>
      </c>
      <c r="J1892" s="6">
        <v>9</v>
      </c>
      <c r="K1892" s="6">
        <v>4.95</v>
      </c>
      <c r="L1892" s="6">
        <v>5.72</v>
      </c>
      <c r="M1892" s="6">
        <v>8256</v>
      </c>
      <c r="N1892" s="3">
        <v>516</v>
      </c>
      <c r="O1892" s="6"/>
      <c r="AJ1892" s="12">
        <f t="shared" si="92"/>
        <v>0</v>
      </c>
      <c r="AK1892" s="12">
        <f t="shared" si="91"/>
        <v>0</v>
      </c>
    </row>
    <row r="1893" spans="1:37" ht="72" x14ac:dyDescent="0.3">
      <c r="A1893">
        <v>1893</v>
      </c>
      <c r="B1893" s="21"/>
      <c r="C1893" s="9" t="s">
        <v>2975</v>
      </c>
      <c r="D1893" s="8" t="s">
        <v>2839</v>
      </c>
      <c r="F1893" s="19" t="s">
        <v>2962</v>
      </c>
      <c r="I1893" s="8" t="s">
        <v>39</v>
      </c>
      <c r="J1893" s="11">
        <v>9</v>
      </c>
      <c r="K1893" s="11">
        <v>4.95</v>
      </c>
      <c r="L1893" s="11">
        <v>5.72</v>
      </c>
      <c r="AJ1893" s="12">
        <f t="shared" si="92"/>
        <v>0</v>
      </c>
      <c r="AK1893" s="12">
        <f t="shared" si="91"/>
        <v>0</v>
      </c>
    </row>
    <row r="1894" spans="1:37" ht="72" x14ac:dyDescent="0.3">
      <c r="A1894">
        <v>1894</v>
      </c>
      <c r="B1894" s="21"/>
      <c r="C1894" s="9" t="s">
        <v>2976</v>
      </c>
      <c r="D1894" s="8" t="s">
        <v>2839</v>
      </c>
      <c r="F1894" s="19" t="s">
        <v>2964</v>
      </c>
      <c r="I1894" s="8" t="s">
        <v>39</v>
      </c>
      <c r="J1894" s="11">
        <v>9</v>
      </c>
      <c r="K1894" s="11">
        <v>4.95</v>
      </c>
      <c r="L1894" s="11">
        <v>5.72</v>
      </c>
      <c r="AJ1894" s="12">
        <f t="shared" si="92"/>
        <v>0</v>
      </c>
      <c r="AK1894" s="12">
        <f t="shared" si="91"/>
        <v>0</v>
      </c>
    </row>
    <row r="1895" spans="1:37" ht="60" x14ac:dyDescent="0.3">
      <c r="A1895">
        <v>1895</v>
      </c>
      <c r="B1895" s="21"/>
      <c r="C1895" s="9" t="s">
        <v>2977</v>
      </c>
      <c r="D1895" s="8" t="s">
        <v>2839</v>
      </c>
      <c r="F1895" s="19" t="s">
        <v>2966</v>
      </c>
      <c r="I1895" s="8" t="s">
        <v>39</v>
      </c>
      <c r="J1895" s="11">
        <v>9</v>
      </c>
      <c r="K1895" s="11">
        <v>4.95</v>
      </c>
      <c r="L1895" s="11">
        <v>5.72</v>
      </c>
      <c r="AJ1895" s="12">
        <f t="shared" si="92"/>
        <v>0</v>
      </c>
      <c r="AK1895" s="12">
        <f t="shared" si="91"/>
        <v>0</v>
      </c>
    </row>
    <row r="1896" spans="1:37" ht="36" x14ac:dyDescent="0.3">
      <c r="A1896">
        <v>1896</v>
      </c>
      <c r="B1896" s="21"/>
      <c r="C1896" s="9" t="s">
        <v>2978</v>
      </c>
      <c r="D1896" s="8" t="s">
        <v>2839</v>
      </c>
      <c r="F1896" s="19" t="s">
        <v>2968</v>
      </c>
      <c r="I1896" s="8" t="s">
        <v>39</v>
      </c>
      <c r="J1896" s="11">
        <v>9</v>
      </c>
      <c r="K1896" s="11">
        <v>4.95</v>
      </c>
      <c r="L1896" s="11">
        <v>5.72</v>
      </c>
      <c r="AJ1896" s="12">
        <f t="shared" si="92"/>
        <v>0</v>
      </c>
      <c r="AK1896" s="12">
        <f t="shared" si="91"/>
        <v>0</v>
      </c>
    </row>
    <row r="1897" spans="1:37" ht="48" x14ac:dyDescent="0.3">
      <c r="A1897">
        <v>1897</v>
      </c>
      <c r="B1897" s="20"/>
      <c r="C1897" s="4" t="s">
        <v>2979</v>
      </c>
      <c r="D1897" s="3" t="s">
        <v>2839</v>
      </c>
      <c r="E1897" s="3"/>
      <c r="F1897" s="18" t="s">
        <v>2960</v>
      </c>
      <c r="I1897" s="3" t="s">
        <v>39</v>
      </c>
      <c r="J1897" s="6">
        <v>12</v>
      </c>
      <c r="K1897" s="6">
        <v>6.55</v>
      </c>
      <c r="L1897" s="6">
        <v>7.55</v>
      </c>
      <c r="M1897" s="6">
        <v>11136</v>
      </c>
      <c r="N1897" s="3">
        <v>696</v>
      </c>
      <c r="O1897" s="6"/>
      <c r="AJ1897" s="12">
        <f t="shared" si="92"/>
        <v>0</v>
      </c>
      <c r="AK1897" s="12">
        <f t="shared" si="91"/>
        <v>0</v>
      </c>
    </row>
    <row r="1898" spans="1:37" ht="72" x14ac:dyDescent="0.3">
      <c r="A1898">
        <v>1898</v>
      </c>
      <c r="B1898" s="21"/>
      <c r="C1898" s="9" t="s">
        <v>2980</v>
      </c>
      <c r="D1898" s="8" t="s">
        <v>2839</v>
      </c>
      <c r="F1898" s="19" t="s">
        <v>2962</v>
      </c>
      <c r="I1898" s="8" t="s">
        <v>39</v>
      </c>
      <c r="J1898" s="11">
        <v>12</v>
      </c>
      <c r="K1898" s="11">
        <v>6.55</v>
      </c>
      <c r="L1898" s="11">
        <v>7.55</v>
      </c>
      <c r="AJ1898" s="12">
        <f t="shared" si="92"/>
        <v>0</v>
      </c>
      <c r="AK1898" s="12">
        <f t="shared" si="91"/>
        <v>0</v>
      </c>
    </row>
    <row r="1899" spans="1:37" ht="72" x14ac:dyDescent="0.3">
      <c r="A1899">
        <v>1899</v>
      </c>
      <c r="B1899" s="21"/>
      <c r="C1899" s="9" t="s">
        <v>2981</v>
      </c>
      <c r="D1899" s="8" t="s">
        <v>2839</v>
      </c>
      <c r="F1899" s="19" t="s">
        <v>2964</v>
      </c>
      <c r="I1899" s="8" t="s">
        <v>39</v>
      </c>
      <c r="J1899" s="11">
        <v>12</v>
      </c>
      <c r="K1899" s="11">
        <v>6.55</v>
      </c>
      <c r="L1899" s="11">
        <v>7.55</v>
      </c>
      <c r="AJ1899" s="12">
        <f t="shared" si="92"/>
        <v>0</v>
      </c>
      <c r="AK1899" s="12">
        <f t="shared" si="91"/>
        <v>0</v>
      </c>
    </row>
    <row r="1900" spans="1:37" ht="60" x14ac:dyDescent="0.3">
      <c r="A1900">
        <v>1900</v>
      </c>
      <c r="B1900" s="21"/>
      <c r="C1900" s="9" t="s">
        <v>2982</v>
      </c>
      <c r="D1900" s="8" t="s">
        <v>2839</v>
      </c>
      <c r="F1900" s="19" t="s">
        <v>2966</v>
      </c>
      <c r="I1900" s="8" t="s">
        <v>39</v>
      </c>
      <c r="J1900" s="11">
        <v>12</v>
      </c>
      <c r="K1900" s="11">
        <v>6.55</v>
      </c>
      <c r="L1900" s="11">
        <v>7.55</v>
      </c>
      <c r="AJ1900" s="12">
        <f t="shared" si="92"/>
        <v>0</v>
      </c>
      <c r="AK1900" s="12">
        <f t="shared" si="91"/>
        <v>0</v>
      </c>
    </row>
    <row r="1901" spans="1:37" ht="36" x14ac:dyDescent="0.3">
      <c r="A1901">
        <v>1901</v>
      </c>
      <c r="B1901" s="21"/>
      <c r="C1901" s="9" t="s">
        <v>2983</v>
      </c>
      <c r="D1901" s="8" t="s">
        <v>2839</v>
      </c>
      <c r="F1901" s="19" t="s">
        <v>2968</v>
      </c>
      <c r="I1901" s="8" t="s">
        <v>39</v>
      </c>
      <c r="J1901" s="11">
        <v>12</v>
      </c>
      <c r="K1901" s="11">
        <v>6.55</v>
      </c>
      <c r="L1901" s="11">
        <v>7.55</v>
      </c>
      <c r="AJ1901" s="12">
        <f t="shared" si="92"/>
        <v>0</v>
      </c>
      <c r="AK1901" s="12">
        <f t="shared" si="91"/>
        <v>0</v>
      </c>
    </row>
    <row r="1902" spans="1:37" ht="48" x14ac:dyDescent="0.3">
      <c r="A1902">
        <v>1902</v>
      </c>
      <c r="B1902" s="20"/>
      <c r="C1902" s="4" t="s">
        <v>2984</v>
      </c>
      <c r="D1902" s="3" t="s">
        <v>2839</v>
      </c>
      <c r="E1902" s="3"/>
      <c r="F1902" s="18" t="s">
        <v>2960</v>
      </c>
      <c r="I1902" s="3" t="s">
        <v>39</v>
      </c>
      <c r="J1902" s="6">
        <v>15</v>
      </c>
      <c r="K1902" s="6">
        <v>8.1999999999999993</v>
      </c>
      <c r="L1902" s="6">
        <v>9.5</v>
      </c>
      <c r="M1902" s="6">
        <v>12768</v>
      </c>
      <c r="N1902" s="3">
        <v>798</v>
      </c>
      <c r="O1902" s="6"/>
      <c r="AJ1902" s="12">
        <f t="shared" si="92"/>
        <v>0</v>
      </c>
      <c r="AK1902" s="12">
        <f t="shared" si="91"/>
        <v>0</v>
      </c>
    </row>
    <row r="1903" spans="1:37" ht="72" x14ac:dyDescent="0.3">
      <c r="A1903">
        <v>1903</v>
      </c>
      <c r="B1903" s="21"/>
      <c r="C1903" s="9" t="s">
        <v>2985</v>
      </c>
      <c r="D1903" s="8" t="s">
        <v>2839</v>
      </c>
      <c r="F1903" s="19" t="s">
        <v>2962</v>
      </c>
      <c r="I1903" s="8" t="s">
        <v>39</v>
      </c>
      <c r="J1903" s="11">
        <v>15</v>
      </c>
      <c r="K1903" s="11">
        <v>8.1999999999999993</v>
      </c>
      <c r="L1903" s="11">
        <v>9.5</v>
      </c>
      <c r="AJ1903" s="12">
        <f t="shared" si="92"/>
        <v>0</v>
      </c>
      <c r="AK1903" s="12">
        <f t="shared" si="91"/>
        <v>0</v>
      </c>
    </row>
    <row r="1904" spans="1:37" ht="72" x14ac:dyDescent="0.3">
      <c r="A1904">
        <v>1904</v>
      </c>
      <c r="B1904" s="21"/>
      <c r="C1904" s="9" t="s">
        <v>2986</v>
      </c>
      <c r="D1904" s="8" t="s">
        <v>2839</v>
      </c>
      <c r="F1904" s="19" t="s">
        <v>2964</v>
      </c>
      <c r="I1904" s="8" t="s">
        <v>39</v>
      </c>
      <c r="J1904" s="11">
        <v>15</v>
      </c>
      <c r="K1904" s="11">
        <v>8.1999999999999993</v>
      </c>
      <c r="L1904" s="11">
        <v>9.5</v>
      </c>
      <c r="AJ1904" s="12">
        <f t="shared" si="92"/>
        <v>0</v>
      </c>
      <c r="AK1904" s="12">
        <f t="shared" si="91"/>
        <v>0</v>
      </c>
    </row>
    <row r="1905" spans="1:37" ht="60" x14ac:dyDescent="0.3">
      <c r="A1905">
        <v>1905</v>
      </c>
      <c r="B1905" s="21"/>
      <c r="C1905" s="9" t="s">
        <v>2987</v>
      </c>
      <c r="D1905" s="8" t="s">
        <v>2839</v>
      </c>
      <c r="F1905" s="19" t="s">
        <v>2966</v>
      </c>
      <c r="I1905" s="8" t="s">
        <v>39</v>
      </c>
      <c r="J1905" s="11">
        <v>15</v>
      </c>
      <c r="K1905" s="11">
        <v>8.1999999999999993</v>
      </c>
      <c r="L1905" s="11">
        <v>9.5</v>
      </c>
      <c r="AJ1905" s="12">
        <f t="shared" si="92"/>
        <v>0</v>
      </c>
      <c r="AK1905" s="12">
        <f t="shared" si="91"/>
        <v>0</v>
      </c>
    </row>
    <row r="1906" spans="1:37" ht="36" x14ac:dyDescent="0.3">
      <c r="A1906">
        <v>1906</v>
      </c>
      <c r="B1906" s="21"/>
      <c r="C1906" s="9" t="s">
        <v>2988</v>
      </c>
      <c r="D1906" s="8" t="s">
        <v>2839</v>
      </c>
      <c r="F1906" s="19" t="s">
        <v>2968</v>
      </c>
      <c r="I1906" s="8" t="s">
        <v>39</v>
      </c>
      <c r="J1906" s="11">
        <v>15</v>
      </c>
      <c r="K1906" s="11">
        <v>8.1999999999999993</v>
      </c>
      <c r="L1906" s="11">
        <v>9.5</v>
      </c>
      <c r="AJ1906" s="12">
        <f t="shared" si="92"/>
        <v>0</v>
      </c>
      <c r="AK1906" s="12">
        <f t="shared" si="91"/>
        <v>0</v>
      </c>
    </row>
    <row r="1907" spans="1:37" ht="36" x14ac:dyDescent="0.3">
      <c r="A1907">
        <v>1907</v>
      </c>
      <c r="B1907" s="20"/>
      <c r="C1907" s="4" t="s">
        <v>2989</v>
      </c>
      <c r="D1907" s="3" t="s">
        <v>2839</v>
      </c>
      <c r="E1907" s="3"/>
      <c r="F1907" s="18" t="s">
        <v>2876</v>
      </c>
      <c r="I1907" s="3" t="s">
        <v>39</v>
      </c>
      <c r="J1907" s="6">
        <v>4.4000000000000004</v>
      </c>
      <c r="K1907" s="6">
        <v>2.88</v>
      </c>
      <c r="L1907" s="6">
        <v>2.5</v>
      </c>
      <c r="M1907" s="6">
        <v>1632</v>
      </c>
      <c r="N1907" s="3">
        <v>102</v>
      </c>
      <c r="O1907" s="6"/>
      <c r="AJ1907" s="12">
        <f t="shared" si="92"/>
        <v>0</v>
      </c>
      <c r="AK1907" s="12">
        <f t="shared" si="91"/>
        <v>0</v>
      </c>
    </row>
    <row r="1908" spans="1:37" ht="72" x14ac:dyDescent="0.3">
      <c r="A1908">
        <v>1908</v>
      </c>
      <c r="B1908" s="21"/>
      <c r="C1908" s="9" t="s">
        <v>2990</v>
      </c>
      <c r="D1908" s="8" t="s">
        <v>2839</v>
      </c>
      <c r="F1908" s="19" t="s">
        <v>2991</v>
      </c>
      <c r="I1908" s="8" t="s">
        <v>39</v>
      </c>
      <c r="J1908" s="11">
        <v>4.4000000000000004</v>
      </c>
      <c r="K1908" s="11">
        <v>2.88</v>
      </c>
      <c r="L1908" s="11">
        <v>2.5</v>
      </c>
      <c r="M1908" s="11">
        <v>1807</v>
      </c>
      <c r="AJ1908" s="12">
        <f t="shared" si="92"/>
        <v>0</v>
      </c>
      <c r="AK1908" s="12">
        <f t="shared" si="91"/>
        <v>0</v>
      </c>
    </row>
    <row r="1909" spans="1:37" ht="60" x14ac:dyDescent="0.3">
      <c r="A1909">
        <v>1909</v>
      </c>
      <c r="B1909" s="21"/>
      <c r="C1909" s="9" t="s">
        <v>2992</v>
      </c>
      <c r="D1909" s="8" t="s">
        <v>2839</v>
      </c>
      <c r="F1909" s="19" t="s">
        <v>2993</v>
      </c>
      <c r="I1909" s="8" t="s">
        <v>39</v>
      </c>
      <c r="J1909" s="11">
        <v>4.4000000000000004</v>
      </c>
      <c r="K1909" s="11">
        <v>2.88</v>
      </c>
      <c r="L1909" s="11">
        <v>2.5</v>
      </c>
      <c r="M1909" s="11">
        <v>1663</v>
      </c>
      <c r="AJ1909" s="12">
        <f t="shared" si="92"/>
        <v>0</v>
      </c>
      <c r="AK1909" s="12">
        <f t="shared" si="91"/>
        <v>0</v>
      </c>
    </row>
    <row r="1910" spans="1:37" ht="48" x14ac:dyDescent="0.3">
      <c r="A1910">
        <v>1910</v>
      </c>
      <c r="B1910" s="21"/>
      <c r="C1910" s="9" t="s">
        <v>2994</v>
      </c>
      <c r="D1910" s="8" t="s">
        <v>2839</v>
      </c>
      <c r="F1910" s="19" t="s">
        <v>2995</v>
      </c>
      <c r="I1910" s="8" t="s">
        <v>39</v>
      </c>
      <c r="J1910" s="11">
        <v>4.4000000000000004</v>
      </c>
      <c r="K1910" s="11">
        <v>2.88</v>
      </c>
      <c r="L1910" s="11">
        <v>2.5</v>
      </c>
      <c r="M1910" s="11">
        <v>1776</v>
      </c>
      <c r="AJ1910" s="12">
        <f t="shared" si="92"/>
        <v>0</v>
      </c>
      <c r="AK1910" s="12">
        <f t="shared" si="91"/>
        <v>0</v>
      </c>
    </row>
    <row r="1911" spans="1:37" ht="36" x14ac:dyDescent="0.3">
      <c r="A1911">
        <v>1911</v>
      </c>
      <c r="B1911" s="21"/>
      <c r="C1911" s="9" t="s">
        <v>2996</v>
      </c>
      <c r="D1911" s="8" t="s">
        <v>2839</v>
      </c>
      <c r="F1911" s="19" t="s">
        <v>2997</v>
      </c>
      <c r="I1911" s="8" t="s">
        <v>39</v>
      </c>
      <c r="J1911" s="11">
        <v>4.4000000000000004</v>
      </c>
      <c r="K1911" s="11">
        <v>2.88</v>
      </c>
      <c r="L1911" s="11">
        <v>2.5</v>
      </c>
      <c r="AJ1911" s="12">
        <f t="shared" si="92"/>
        <v>0</v>
      </c>
      <c r="AK1911" s="12">
        <f t="shared" si="91"/>
        <v>0</v>
      </c>
    </row>
    <row r="1912" spans="1:37" ht="60" x14ac:dyDescent="0.3">
      <c r="A1912">
        <v>1912</v>
      </c>
      <c r="B1912" s="21"/>
      <c r="C1912" s="9" t="s">
        <v>2998</v>
      </c>
      <c r="D1912" s="8" t="s">
        <v>2839</v>
      </c>
      <c r="F1912" s="19" t="s">
        <v>2999</v>
      </c>
      <c r="I1912" s="8" t="s">
        <v>39</v>
      </c>
      <c r="J1912" s="11">
        <v>4.4000000000000004</v>
      </c>
      <c r="K1912" s="11">
        <v>2.88</v>
      </c>
      <c r="L1912" s="11">
        <v>2.5</v>
      </c>
      <c r="AJ1912" s="12">
        <f t="shared" si="92"/>
        <v>0</v>
      </c>
      <c r="AK1912" s="12">
        <f t="shared" si="91"/>
        <v>0</v>
      </c>
    </row>
    <row r="1913" spans="1:37" ht="72" x14ac:dyDescent="0.3">
      <c r="A1913">
        <v>1913</v>
      </c>
      <c r="B1913" s="21"/>
      <c r="C1913" s="9" t="s">
        <v>3000</v>
      </c>
      <c r="D1913" s="8" t="s">
        <v>2839</v>
      </c>
      <c r="F1913" s="19" t="s">
        <v>3001</v>
      </c>
      <c r="I1913" s="8" t="s">
        <v>39</v>
      </c>
      <c r="J1913" s="11">
        <v>4.4000000000000004</v>
      </c>
      <c r="K1913" s="11">
        <v>2.88</v>
      </c>
      <c r="L1913" s="11">
        <v>2.5</v>
      </c>
      <c r="AJ1913" s="12">
        <f t="shared" si="92"/>
        <v>0</v>
      </c>
      <c r="AK1913" s="12">
        <f t="shared" si="91"/>
        <v>0</v>
      </c>
    </row>
    <row r="1914" spans="1:37" ht="36" x14ac:dyDescent="0.3">
      <c r="A1914">
        <v>1914</v>
      </c>
      <c r="B1914" s="20"/>
      <c r="C1914" s="4" t="s">
        <v>3002</v>
      </c>
      <c r="D1914" s="3" t="s">
        <v>2839</v>
      </c>
      <c r="E1914" s="3"/>
      <c r="F1914" s="18" t="s">
        <v>2876</v>
      </c>
      <c r="I1914" s="3" t="s">
        <v>39</v>
      </c>
      <c r="J1914" s="6">
        <v>6.6</v>
      </c>
      <c r="K1914" s="6">
        <v>4.3499999999999996</v>
      </c>
      <c r="L1914" s="6">
        <v>3.8</v>
      </c>
      <c r="M1914" s="6">
        <v>2688</v>
      </c>
      <c r="N1914" s="3">
        <v>168</v>
      </c>
      <c r="O1914" s="6"/>
      <c r="AJ1914" s="12">
        <f t="shared" si="92"/>
        <v>0</v>
      </c>
      <c r="AK1914" s="12">
        <f t="shared" si="91"/>
        <v>0</v>
      </c>
    </row>
    <row r="1915" spans="1:37" ht="72" x14ac:dyDescent="0.3">
      <c r="A1915">
        <v>1915</v>
      </c>
      <c r="B1915" s="21"/>
      <c r="C1915" s="9" t="s">
        <v>3003</v>
      </c>
      <c r="D1915" s="8" t="s">
        <v>2839</v>
      </c>
      <c r="F1915" s="19" t="s">
        <v>2991</v>
      </c>
      <c r="I1915" s="8" t="s">
        <v>39</v>
      </c>
      <c r="J1915" s="11">
        <v>6.6</v>
      </c>
      <c r="K1915" s="11">
        <v>4.3499999999999996</v>
      </c>
      <c r="L1915" s="11">
        <v>3.8</v>
      </c>
      <c r="M1915" s="11">
        <v>2935</v>
      </c>
      <c r="AJ1915" s="12">
        <f t="shared" si="92"/>
        <v>0</v>
      </c>
      <c r="AK1915" s="12">
        <f t="shared" si="91"/>
        <v>0</v>
      </c>
    </row>
    <row r="1916" spans="1:37" ht="60" x14ac:dyDescent="0.3">
      <c r="A1916">
        <v>1916</v>
      </c>
      <c r="B1916" s="21"/>
      <c r="C1916" s="9" t="s">
        <v>3004</v>
      </c>
      <c r="D1916" s="8" t="s">
        <v>2839</v>
      </c>
      <c r="F1916" s="19" t="s">
        <v>2993</v>
      </c>
      <c r="I1916" s="8" t="s">
        <v>39</v>
      </c>
      <c r="J1916" s="11">
        <v>6.6</v>
      </c>
      <c r="K1916" s="11">
        <v>4.3499999999999996</v>
      </c>
      <c r="L1916" s="11">
        <v>3.8</v>
      </c>
      <c r="M1916" s="11">
        <v>2719</v>
      </c>
      <c r="AJ1916" s="12">
        <f t="shared" si="92"/>
        <v>0</v>
      </c>
      <c r="AK1916" s="12">
        <f t="shared" si="91"/>
        <v>0</v>
      </c>
    </row>
    <row r="1917" spans="1:37" ht="48" x14ac:dyDescent="0.3">
      <c r="A1917">
        <v>1917</v>
      </c>
      <c r="B1917" s="21"/>
      <c r="C1917" s="9" t="s">
        <v>3005</v>
      </c>
      <c r="D1917" s="8" t="s">
        <v>2839</v>
      </c>
      <c r="F1917" s="19" t="s">
        <v>2995</v>
      </c>
      <c r="I1917" s="8" t="s">
        <v>39</v>
      </c>
      <c r="J1917" s="11">
        <v>6.6</v>
      </c>
      <c r="K1917" s="11">
        <v>4.3499999999999996</v>
      </c>
      <c r="L1917" s="11">
        <v>3.8</v>
      </c>
      <c r="M1917" s="11">
        <v>2904</v>
      </c>
      <c r="AJ1917" s="12">
        <f t="shared" si="92"/>
        <v>0</v>
      </c>
      <c r="AK1917" s="12">
        <f t="shared" si="91"/>
        <v>0</v>
      </c>
    </row>
    <row r="1918" spans="1:37" ht="36" x14ac:dyDescent="0.3">
      <c r="A1918">
        <v>1918</v>
      </c>
      <c r="B1918" s="21"/>
      <c r="C1918" s="9" t="s">
        <v>3006</v>
      </c>
      <c r="D1918" s="8" t="s">
        <v>2839</v>
      </c>
      <c r="F1918" s="19" t="s">
        <v>2997</v>
      </c>
      <c r="I1918" s="8" t="s">
        <v>39</v>
      </c>
      <c r="J1918" s="11">
        <v>6.6</v>
      </c>
      <c r="K1918" s="11">
        <v>4.3499999999999996</v>
      </c>
      <c r="L1918" s="11">
        <v>3.8</v>
      </c>
      <c r="AJ1918" s="12">
        <f t="shared" si="92"/>
        <v>0</v>
      </c>
      <c r="AK1918" s="12">
        <f t="shared" ref="AK1918:AK1981" si="93">AJ1918*AM1918</f>
        <v>0</v>
      </c>
    </row>
    <row r="1919" spans="1:37" ht="60" x14ac:dyDescent="0.3">
      <c r="A1919">
        <v>1919</v>
      </c>
      <c r="B1919" s="21"/>
      <c r="C1919" s="9" t="s">
        <v>3007</v>
      </c>
      <c r="D1919" s="8" t="s">
        <v>2839</v>
      </c>
      <c r="F1919" s="19" t="s">
        <v>2999</v>
      </c>
      <c r="I1919" s="8" t="s">
        <v>39</v>
      </c>
      <c r="J1919" s="11">
        <v>6.6</v>
      </c>
      <c r="K1919" s="11">
        <v>4.3499999999999996</v>
      </c>
      <c r="L1919" s="11">
        <v>3.8</v>
      </c>
      <c r="AJ1919" s="12">
        <f t="shared" si="92"/>
        <v>0</v>
      </c>
      <c r="AK1919" s="12">
        <f t="shared" si="93"/>
        <v>0</v>
      </c>
    </row>
    <row r="1920" spans="1:37" ht="72" x14ac:dyDescent="0.3">
      <c r="A1920">
        <v>1920</v>
      </c>
      <c r="B1920" s="21"/>
      <c r="C1920" s="9" t="s">
        <v>3008</v>
      </c>
      <c r="D1920" s="8" t="s">
        <v>2839</v>
      </c>
      <c r="F1920" s="19" t="s">
        <v>3001</v>
      </c>
      <c r="I1920" s="8" t="s">
        <v>39</v>
      </c>
      <c r="J1920" s="11">
        <v>6.6</v>
      </c>
      <c r="K1920" s="11">
        <v>4.3499999999999996</v>
      </c>
      <c r="L1920" s="11">
        <v>3.8</v>
      </c>
      <c r="AJ1920" s="12">
        <f t="shared" si="92"/>
        <v>0</v>
      </c>
      <c r="AK1920" s="12">
        <f t="shared" si="93"/>
        <v>0</v>
      </c>
    </row>
    <row r="1921" spans="1:37" ht="36" x14ac:dyDescent="0.3">
      <c r="A1921">
        <v>1921</v>
      </c>
      <c r="B1921" s="20"/>
      <c r="C1921" s="4" t="s">
        <v>3009</v>
      </c>
      <c r="D1921" s="3" t="s">
        <v>2839</v>
      </c>
      <c r="E1921" s="3"/>
      <c r="F1921" s="18" t="s">
        <v>2876</v>
      </c>
      <c r="I1921" s="3" t="s">
        <v>39</v>
      </c>
      <c r="J1921" s="6">
        <v>9</v>
      </c>
      <c r="K1921" s="6">
        <v>4.95</v>
      </c>
      <c r="L1921" s="6">
        <v>5.72</v>
      </c>
      <c r="M1921" s="6">
        <v>4032</v>
      </c>
      <c r="N1921" s="3">
        <v>252</v>
      </c>
      <c r="O1921" s="6"/>
      <c r="AJ1921" s="12">
        <f t="shared" si="92"/>
        <v>0</v>
      </c>
      <c r="AK1921" s="12">
        <f t="shared" si="93"/>
        <v>0</v>
      </c>
    </row>
    <row r="1922" spans="1:37" ht="72" x14ac:dyDescent="0.3">
      <c r="A1922">
        <v>1922</v>
      </c>
      <c r="B1922" s="21"/>
      <c r="C1922" s="9" t="s">
        <v>3010</v>
      </c>
      <c r="D1922" s="8" t="s">
        <v>2839</v>
      </c>
      <c r="F1922" s="19" t="s">
        <v>2991</v>
      </c>
      <c r="I1922" s="8" t="s">
        <v>39</v>
      </c>
      <c r="J1922" s="11">
        <v>9</v>
      </c>
      <c r="K1922" s="11">
        <v>4.95</v>
      </c>
      <c r="L1922" s="11">
        <v>5.72</v>
      </c>
      <c r="M1922" s="11">
        <v>4425</v>
      </c>
      <c r="AJ1922" s="12">
        <f t="shared" si="92"/>
        <v>0</v>
      </c>
      <c r="AK1922" s="12">
        <f t="shared" si="93"/>
        <v>0</v>
      </c>
    </row>
    <row r="1923" spans="1:37" ht="60" x14ac:dyDescent="0.3">
      <c r="A1923">
        <v>1923</v>
      </c>
      <c r="B1923" s="21"/>
      <c r="C1923" s="9" t="s">
        <v>3011</v>
      </c>
      <c r="D1923" s="8" t="s">
        <v>2839</v>
      </c>
      <c r="F1923" s="19" t="s">
        <v>2993</v>
      </c>
      <c r="I1923" s="8" t="s">
        <v>39</v>
      </c>
      <c r="J1923" s="11">
        <v>9</v>
      </c>
      <c r="K1923" s="11">
        <v>4.95</v>
      </c>
      <c r="L1923" s="11">
        <v>5.72</v>
      </c>
      <c r="M1923" s="11">
        <v>4101</v>
      </c>
      <c r="AJ1923" s="12">
        <f t="shared" si="92"/>
        <v>0</v>
      </c>
      <c r="AK1923" s="12">
        <f t="shared" si="93"/>
        <v>0</v>
      </c>
    </row>
    <row r="1924" spans="1:37" ht="48" x14ac:dyDescent="0.3">
      <c r="A1924">
        <v>1924</v>
      </c>
      <c r="B1924" s="21"/>
      <c r="C1924" s="9" t="s">
        <v>3012</v>
      </c>
      <c r="D1924" s="8" t="s">
        <v>2839</v>
      </c>
      <c r="F1924" s="19" t="s">
        <v>2995</v>
      </c>
      <c r="I1924" s="8" t="s">
        <v>39</v>
      </c>
      <c r="J1924" s="11">
        <v>9</v>
      </c>
      <c r="K1924" s="11">
        <v>4.95</v>
      </c>
      <c r="L1924" s="11">
        <v>5.72</v>
      </c>
      <c r="M1924" s="11">
        <v>4356</v>
      </c>
      <c r="AJ1924" s="12">
        <f t="shared" si="92"/>
        <v>0</v>
      </c>
      <c r="AK1924" s="12">
        <f t="shared" si="93"/>
        <v>0</v>
      </c>
    </row>
    <row r="1925" spans="1:37" ht="36" x14ac:dyDescent="0.3">
      <c r="A1925">
        <v>1925</v>
      </c>
      <c r="B1925" s="21"/>
      <c r="C1925" s="9" t="s">
        <v>3013</v>
      </c>
      <c r="D1925" s="8" t="s">
        <v>2839</v>
      </c>
      <c r="F1925" s="19" t="s">
        <v>2997</v>
      </c>
      <c r="I1925" s="8" t="s">
        <v>39</v>
      </c>
      <c r="J1925" s="11">
        <v>9</v>
      </c>
      <c r="K1925" s="11">
        <v>4.95</v>
      </c>
      <c r="L1925" s="11">
        <v>5.72</v>
      </c>
      <c r="AJ1925" s="12">
        <f t="shared" ref="AJ1925:AJ1974" si="94">AU1925*$O$2</f>
        <v>0</v>
      </c>
      <c r="AK1925" s="12">
        <f t="shared" si="93"/>
        <v>0</v>
      </c>
    </row>
    <row r="1926" spans="1:37" ht="60" x14ac:dyDescent="0.3">
      <c r="A1926">
        <v>1926</v>
      </c>
      <c r="B1926" s="21"/>
      <c r="C1926" s="9" t="s">
        <v>3014</v>
      </c>
      <c r="D1926" s="8" t="s">
        <v>2839</v>
      </c>
      <c r="F1926" s="19" t="s">
        <v>2999</v>
      </c>
      <c r="I1926" s="8" t="s">
        <v>39</v>
      </c>
      <c r="J1926" s="11">
        <v>9</v>
      </c>
      <c r="K1926" s="11">
        <v>4.95</v>
      </c>
      <c r="L1926" s="11">
        <v>5.72</v>
      </c>
      <c r="AJ1926" s="12">
        <f t="shared" si="94"/>
        <v>0</v>
      </c>
      <c r="AK1926" s="12">
        <f t="shared" si="93"/>
        <v>0</v>
      </c>
    </row>
    <row r="1927" spans="1:37" ht="72" x14ac:dyDescent="0.3">
      <c r="A1927">
        <v>1927</v>
      </c>
      <c r="B1927" s="21"/>
      <c r="C1927" s="9" t="s">
        <v>3015</v>
      </c>
      <c r="D1927" s="8" t="s">
        <v>2839</v>
      </c>
      <c r="F1927" s="19" t="s">
        <v>3001</v>
      </c>
      <c r="I1927" s="8" t="s">
        <v>39</v>
      </c>
      <c r="J1927" s="11">
        <v>9</v>
      </c>
      <c r="K1927" s="11">
        <v>4.95</v>
      </c>
      <c r="L1927" s="11">
        <v>5.72</v>
      </c>
      <c r="AJ1927" s="12">
        <f t="shared" si="94"/>
        <v>0</v>
      </c>
      <c r="AK1927" s="12">
        <f t="shared" si="93"/>
        <v>0</v>
      </c>
    </row>
    <row r="1928" spans="1:37" ht="36" x14ac:dyDescent="0.3">
      <c r="A1928">
        <v>1928</v>
      </c>
      <c r="B1928" s="20"/>
      <c r="C1928" s="4" t="s">
        <v>3016</v>
      </c>
      <c r="D1928" s="3" t="s">
        <v>2839</v>
      </c>
      <c r="E1928" s="3"/>
      <c r="F1928" s="18" t="s">
        <v>2876</v>
      </c>
      <c r="I1928" s="3" t="s">
        <v>39</v>
      </c>
      <c r="J1928" s="6">
        <v>12</v>
      </c>
      <c r="K1928" s="6">
        <v>6.55</v>
      </c>
      <c r="L1928" s="6">
        <v>7.55</v>
      </c>
      <c r="M1928" s="6">
        <v>5472</v>
      </c>
      <c r="N1928" s="3">
        <v>342</v>
      </c>
      <c r="O1928" s="6"/>
      <c r="AJ1928" s="12">
        <f t="shared" si="94"/>
        <v>0</v>
      </c>
      <c r="AK1928" s="12">
        <f t="shared" si="93"/>
        <v>0</v>
      </c>
    </row>
    <row r="1929" spans="1:37" ht="72" x14ac:dyDescent="0.3">
      <c r="A1929">
        <v>1929</v>
      </c>
      <c r="B1929" s="21"/>
      <c r="C1929" s="9" t="s">
        <v>3017</v>
      </c>
      <c r="D1929" s="8" t="s">
        <v>2839</v>
      </c>
      <c r="F1929" s="19" t="s">
        <v>2991</v>
      </c>
      <c r="I1929" s="8" t="s">
        <v>39</v>
      </c>
      <c r="J1929" s="11">
        <v>12</v>
      </c>
      <c r="K1929" s="11">
        <v>6.55</v>
      </c>
      <c r="L1929" s="11">
        <v>7.55</v>
      </c>
      <c r="M1929" s="11">
        <v>5981</v>
      </c>
      <c r="AJ1929" s="12">
        <f t="shared" si="94"/>
        <v>0</v>
      </c>
      <c r="AK1929" s="12">
        <f t="shared" si="93"/>
        <v>0</v>
      </c>
    </row>
    <row r="1930" spans="1:37" ht="60" x14ac:dyDescent="0.3">
      <c r="A1930">
        <v>1930</v>
      </c>
      <c r="B1930" s="21"/>
      <c r="C1930" s="9" t="s">
        <v>3018</v>
      </c>
      <c r="D1930" s="8" t="s">
        <v>2839</v>
      </c>
      <c r="F1930" s="19" t="s">
        <v>2993</v>
      </c>
      <c r="I1930" s="8" t="s">
        <v>39</v>
      </c>
      <c r="J1930" s="11">
        <v>12</v>
      </c>
      <c r="K1930" s="11">
        <v>6.55</v>
      </c>
      <c r="L1930" s="11">
        <v>7.55</v>
      </c>
      <c r="M1930" s="11">
        <v>5549</v>
      </c>
      <c r="AJ1930" s="12">
        <f t="shared" si="94"/>
        <v>0</v>
      </c>
      <c r="AK1930" s="12">
        <f t="shared" si="93"/>
        <v>0</v>
      </c>
    </row>
    <row r="1931" spans="1:37" ht="48" x14ac:dyDescent="0.3">
      <c r="A1931">
        <v>1931</v>
      </c>
      <c r="B1931" s="21"/>
      <c r="C1931" s="9" t="s">
        <v>3019</v>
      </c>
      <c r="D1931" s="8" t="s">
        <v>2839</v>
      </c>
      <c r="F1931" s="19" t="s">
        <v>2995</v>
      </c>
      <c r="I1931" s="8" t="s">
        <v>39</v>
      </c>
      <c r="J1931" s="11">
        <v>12</v>
      </c>
      <c r="K1931" s="11">
        <v>6.55</v>
      </c>
      <c r="L1931" s="11">
        <v>7.55</v>
      </c>
      <c r="M1931" s="11">
        <v>5904</v>
      </c>
      <c r="AJ1931" s="12">
        <f t="shared" si="94"/>
        <v>0</v>
      </c>
      <c r="AK1931" s="12">
        <f t="shared" si="93"/>
        <v>0</v>
      </c>
    </row>
    <row r="1932" spans="1:37" ht="36" x14ac:dyDescent="0.3">
      <c r="A1932">
        <v>1932</v>
      </c>
      <c r="B1932" s="21"/>
      <c r="C1932" s="9" t="s">
        <v>3020</v>
      </c>
      <c r="D1932" s="8" t="s">
        <v>2839</v>
      </c>
      <c r="F1932" s="19" t="s">
        <v>2997</v>
      </c>
      <c r="I1932" s="8" t="s">
        <v>39</v>
      </c>
      <c r="J1932" s="11">
        <v>12</v>
      </c>
      <c r="K1932" s="11">
        <v>6.55</v>
      </c>
      <c r="L1932" s="11">
        <v>7.55</v>
      </c>
      <c r="AJ1932" s="12">
        <f t="shared" si="94"/>
        <v>0</v>
      </c>
      <c r="AK1932" s="12">
        <f t="shared" si="93"/>
        <v>0</v>
      </c>
    </row>
    <row r="1933" spans="1:37" ht="60" x14ac:dyDescent="0.3">
      <c r="A1933">
        <v>1933</v>
      </c>
      <c r="B1933" s="21"/>
      <c r="C1933" s="9" t="s">
        <v>3021</v>
      </c>
      <c r="D1933" s="8" t="s">
        <v>2839</v>
      </c>
      <c r="F1933" s="19" t="s">
        <v>2999</v>
      </c>
      <c r="I1933" s="8" t="s">
        <v>39</v>
      </c>
      <c r="J1933" s="11">
        <v>12</v>
      </c>
      <c r="K1933" s="11">
        <v>6.55</v>
      </c>
      <c r="L1933" s="11">
        <v>7.55</v>
      </c>
      <c r="AJ1933" s="12">
        <f t="shared" si="94"/>
        <v>0</v>
      </c>
      <c r="AK1933" s="12">
        <f t="shared" si="93"/>
        <v>0</v>
      </c>
    </row>
    <row r="1934" spans="1:37" ht="72" x14ac:dyDescent="0.3">
      <c r="A1934">
        <v>1934</v>
      </c>
      <c r="B1934" s="21"/>
      <c r="C1934" s="9" t="s">
        <v>3022</v>
      </c>
      <c r="D1934" s="8" t="s">
        <v>2839</v>
      </c>
      <c r="F1934" s="19" t="s">
        <v>3001</v>
      </c>
      <c r="I1934" s="8" t="s">
        <v>39</v>
      </c>
      <c r="J1934" s="11">
        <v>12</v>
      </c>
      <c r="K1934" s="11">
        <v>6.55</v>
      </c>
      <c r="L1934" s="11">
        <v>7.55</v>
      </c>
      <c r="AJ1934" s="12">
        <f t="shared" si="94"/>
        <v>0</v>
      </c>
      <c r="AK1934" s="12">
        <f t="shared" si="93"/>
        <v>0</v>
      </c>
    </row>
    <row r="1935" spans="1:37" ht="36" x14ac:dyDescent="0.3">
      <c r="A1935">
        <v>1935</v>
      </c>
      <c r="B1935" s="20"/>
      <c r="C1935" s="4" t="s">
        <v>3023</v>
      </c>
      <c r="D1935" s="3" t="s">
        <v>2839</v>
      </c>
      <c r="E1935" s="3"/>
      <c r="F1935" s="18" t="s">
        <v>2876</v>
      </c>
      <c r="I1935" s="3" t="s">
        <v>39</v>
      </c>
      <c r="J1935" s="6">
        <v>15</v>
      </c>
      <c r="K1935" s="6">
        <v>8.1999999999999993</v>
      </c>
      <c r="L1935" s="6">
        <v>9.5</v>
      </c>
      <c r="M1935" s="6">
        <v>6336</v>
      </c>
      <c r="N1935" s="3">
        <v>396</v>
      </c>
      <c r="O1935" s="6"/>
      <c r="AJ1935" s="12">
        <f t="shared" si="94"/>
        <v>0</v>
      </c>
      <c r="AK1935" s="12">
        <f t="shared" si="93"/>
        <v>0</v>
      </c>
    </row>
    <row r="1936" spans="1:37" ht="72" x14ac:dyDescent="0.3">
      <c r="A1936">
        <v>1936</v>
      </c>
      <c r="B1936" s="21"/>
      <c r="C1936" s="9" t="s">
        <v>3024</v>
      </c>
      <c r="D1936" s="8" t="s">
        <v>2839</v>
      </c>
      <c r="F1936" s="19" t="s">
        <v>2991</v>
      </c>
      <c r="I1936" s="8" t="s">
        <v>39</v>
      </c>
      <c r="J1936" s="11">
        <v>15</v>
      </c>
      <c r="K1936" s="11">
        <v>8.1999999999999993</v>
      </c>
      <c r="L1936" s="11">
        <v>9.5</v>
      </c>
      <c r="AJ1936" s="12">
        <f t="shared" si="94"/>
        <v>0</v>
      </c>
      <c r="AK1936" s="12">
        <f t="shared" si="93"/>
        <v>0</v>
      </c>
    </row>
    <row r="1937" spans="1:37" ht="60" x14ac:dyDescent="0.3">
      <c r="A1937">
        <v>1937</v>
      </c>
      <c r="B1937" s="21"/>
      <c r="C1937" s="9" t="s">
        <v>3025</v>
      </c>
      <c r="D1937" s="8" t="s">
        <v>2839</v>
      </c>
      <c r="F1937" s="19" t="s">
        <v>2993</v>
      </c>
      <c r="I1937" s="8" t="s">
        <v>39</v>
      </c>
      <c r="J1937" s="11">
        <v>15</v>
      </c>
      <c r="K1937" s="11">
        <v>8.1999999999999993</v>
      </c>
      <c r="L1937" s="11">
        <v>9.5</v>
      </c>
      <c r="AJ1937" s="12">
        <f t="shared" si="94"/>
        <v>0</v>
      </c>
      <c r="AK1937" s="12">
        <f t="shared" si="93"/>
        <v>0</v>
      </c>
    </row>
    <row r="1938" spans="1:37" ht="48" x14ac:dyDescent="0.3">
      <c r="A1938">
        <v>1938</v>
      </c>
      <c r="B1938" s="21"/>
      <c r="C1938" s="9" t="s">
        <v>3026</v>
      </c>
      <c r="D1938" s="8" t="s">
        <v>2839</v>
      </c>
      <c r="F1938" s="19" t="s">
        <v>2995</v>
      </c>
      <c r="I1938" s="8" t="s">
        <v>39</v>
      </c>
      <c r="J1938" s="11">
        <v>15</v>
      </c>
      <c r="K1938" s="11">
        <v>8.1999999999999993</v>
      </c>
      <c r="L1938" s="11">
        <v>9.5</v>
      </c>
      <c r="AJ1938" s="12">
        <f t="shared" si="94"/>
        <v>0</v>
      </c>
      <c r="AK1938" s="12">
        <f t="shared" si="93"/>
        <v>0</v>
      </c>
    </row>
    <row r="1939" spans="1:37" ht="36" x14ac:dyDescent="0.3">
      <c r="A1939">
        <v>1939</v>
      </c>
      <c r="B1939" s="21"/>
      <c r="C1939" s="9" t="s">
        <v>3027</v>
      </c>
      <c r="D1939" s="8" t="s">
        <v>2839</v>
      </c>
      <c r="F1939" s="19" t="s">
        <v>2997</v>
      </c>
      <c r="I1939" s="8" t="s">
        <v>39</v>
      </c>
      <c r="J1939" s="11">
        <v>15</v>
      </c>
      <c r="K1939" s="11">
        <v>8.1999999999999993</v>
      </c>
      <c r="L1939" s="11">
        <v>9.5</v>
      </c>
      <c r="AJ1939" s="12">
        <f t="shared" si="94"/>
        <v>0</v>
      </c>
      <c r="AK1939" s="12">
        <f t="shared" si="93"/>
        <v>0</v>
      </c>
    </row>
    <row r="1940" spans="1:37" ht="60" x14ac:dyDescent="0.3">
      <c r="A1940">
        <v>1940</v>
      </c>
      <c r="B1940" s="21"/>
      <c r="C1940" s="9" t="s">
        <v>3028</v>
      </c>
      <c r="D1940" s="8" t="s">
        <v>2839</v>
      </c>
      <c r="F1940" s="19" t="s">
        <v>2999</v>
      </c>
      <c r="I1940" s="8" t="s">
        <v>39</v>
      </c>
      <c r="J1940" s="11">
        <v>15</v>
      </c>
      <c r="K1940" s="11">
        <v>8.1999999999999993</v>
      </c>
      <c r="L1940" s="11">
        <v>9.5</v>
      </c>
      <c r="AJ1940" s="12">
        <f t="shared" si="94"/>
        <v>0</v>
      </c>
      <c r="AK1940" s="12">
        <f t="shared" si="93"/>
        <v>0</v>
      </c>
    </row>
    <row r="1941" spans="1:37" ht="72" x14ac:dyDescent="0.3">
      <c r="A1941">
        <v>1941</v>
      </c>
      <c r="B1941" s="21"/>
      <c r="C1941" s="9" t="s">
        <v>3029</v>
      </c>
      <c r="D1941" s="8" t="s">
        <v>2839</v>
      </c>
      <c r="F1941" s="19" t="s">
        <v>3001</v>
      </c>
      <c r="I1941" s="8" t="s">
        <v>39</v>
      </c>
      <c r="J1941" s="11">
        <v>15</v>
      </c>
      <c r="K1941" s="11">
        <v>8.1999999999999993</v>
      </c>
      <c r="L1941" s="11">
        <v>9.5</v>
      </c>
      <c r="AJ1941" s="12">
        <f t="shared" si="94"/>
        <v>0</v>
      </c>
      <c r="AK1941" s="12">
        <f t="shared" si="93"/>
        <v>0</v>
      </c>
    </row>
    <row r="1942" spans="1:37" ht="36" x14ac:dyDescent="0.3">
      <c r="A1942">
        <v>1942</v>
      </c>
      <c r="B1942" s="20"/>
      <c r="C1942" s="4" t="s">
        <v>3030</v>
      </c>
      <c r="D1942" s="3" t="s">
        <v>2839</v>
      </c>
      <c r="E1942" s="3"/>
      <c r="F1942" s="18" t="s">
        <v>2876</v>
      </c>
      <c r="I1942" s="3" t="s">
        <v>39</v>
      </c>
      <c r="J1942" s="6">
        <v>4.4000000000000004</v>
      </c>
      <c r="K1942" s="6">
        <v>2.88</v>
      </c>
      <c r="L1942" s="6">
        <v>2.5</v>
      </c>
      <c r="M1942" s="6">
        <v>2688</v>
      </c>
      <c r="N1942" s="3">
        <v>168</v>
      </c>
      <c r="O1942" s="6"/>
      <c r="AJ1942" s="12">
        <f t="shared" si="94"/>
        <v>0</v>
      </c>
      <c r="AK1942" s="12">
        <f t="shared" si="93"/>
        <v>0</v>
      </c>
    </row>
    <row r="1943" spans="1:37" ht="72" x14ac:dyDescent="0.3">
      <c r="A1943">
        <v>1943</v>
      </c>
      <c r="B1943" s="21"/>
      <c r="C1943" s="9" t="s">
        <v>3031</v>
      </c>
      <c r="D1943" s="8" t="s">
        <v>2839</v>
      </c>
      <c r="F1943" s="19" t="s">
        <v>2991</v>
      </c>
      <c r="I1943" s="8" t="s">
        <v>39</v>
      </c>
      <c r="J1943" s="11">
        <v>4.4000000000000004</v>
      </c>
      <c r="K1943" s="11">
        <v>2.88</v>
      </c>
      <c r="L1943" s="11">
        <v>2.5</v>
      </c>
      <c r="AJ1943" s="12">
        <f t="shared" si="94"/>
        <v>0</v>
      </c>
      <c r="AK1943" s="12">
        <f t="shared" si="93"/>
        <v>0</v>
      </c>
    </row>
    <row r="1944" spans="1:37" ht="60" x14ac:dyDescent="0.3">
      <c r="A1944">
        <v>1944</v>
      </c>
      <c r="B1944" s="21"/>
      <c r="C1944" s="9" t="s">
        <v>3032</v>
      </c>
      <c r="D1944" s="8" t="s">
        <v>2839</v>
      </c>
      <c r="F1944" s="19" t="s">
        <v>2993</v>
      </c>
      <c r="I1944" s="8" t="s">
        <v>39</v>
      </c>
      <c r="J1944" s="11">
        <v>4.4000000000000004</v>
      </c>
      <c r="K1944" s="11">
        <v>2.88</v>
      </c>
      <c r="L1944" s="11">
        <v>2.5</v>
      </c>
      <c r="AJ1944" s="12">
        <f t="shared" si="94"/>
        <v>0</v>
      </c>
      <c r="AK1944" s="12">
        <f t="shared" si="93"/>
        <v>0</v>
      </c>
    </row>
    <row r="1945" spans="1:37" ht="48" x14ac:dyDescent="0.3">
      <c r="A1945">
        <v>1945</v>
      </c>
      <c r="B1945" s="21"/>
      <c r="C1945" s="9" t="s">
        <v>3033</v>
      </c>
      <c r="D1945" s="8" t="s">
        <v>2839</v>
      </c>
      <c r="F1945" s="19" t="s">
        <v>2995</v>
      </c>
      <c r="I1945" s="8" t="s">
        <v>39</v>
      </c>
      <c r="J1945" s="11">
        <v>4.4000000000000004</v>
      </c>
      <c r="K1945" s="11">
        <v>2.88</v>
      </c>
      <c r="L1945" s="11">
        <v>2.5</v>
      </c>
      <c r="AJ1945" s="12">
        <f t="shared" si="94"/>
        <v>0</v>
      </c>
      <c r="AK1945" s="12">
        <f t="shared" si="93"/>
        <v>0</v>
      </c>
    </row>
    <row r="1946" spans="1:37" ht="36" x14ac:dyDescent="0.3">
      <c r="A1946">
        <v>1946</v>
      </c>
      <c r="B1946" s="21"/>
      <c r="C1946" s="9" t="s">
        <v>3034</v>
      </c>
      <c r="D1946" s="8" t="s">
        <v>2839</v>
      </c>
      <c r="F1946" s="19" t="s">
        <v>2997</v>
      </c>
      <c r="I1946" s="8" t="s">
        <v>39</v>
      </c>
      <c r="J1946" s="11">
        <v>4.4000000000000004</v>
      </c>
      <c r="K1946" s="11">
        <v>2.88</v>
      </c>
      <c r="L1946" s="11">
        <v>2.5</v>
      </c>
      <c r="AJ1946" s="12">
        <f t="shared" si="94"/>
        <v>0</v>
      </c>
      <c r="AK1946" s="12">
        <f t="shared" si="93"/>
        <v>0</v>
      </c>
    </row>
    <row r="1947" spans="1:37" ht="60" x14ac:dyDescent="0.3">
      <c r="A1947">
        <v>1947</v>
      </c>
      <c r="B1947" s="21"/>
      <c r="C1947" s="9" t="s">
        <v>3035</v>
      </c>
      <c r="D1947" s="8" t="s">
        <v>2839</v>
      </c>
      <c r="F1947" s="19" t="s">
        <v>2999</v>
      </c>
      <c r="I1947" s="8" t="s">
        <v>39</v>
      </c>
      <c r="J1947" s="11">
        <v>4.4000000000000004</v>
      </c>
      <c r="K1947" s="11">
        <v>2.88</v>
      </c>
      <c r="L1947" s="11">
        <v>2.5</v>
      </c>
      <c r="AJ1947" s="12">
        <f t="shared" si="94"/>
        <v>0</v>
      </c>
      <c r="AK1947" s="12">
        <f t="shared" si="93"/>
        <v>0</v>
      </c>
    </row>
    <row r="1948" spans="1:37" ht="72" x14ac:dyDescent="0.3">
      <c r="A1948">
        <v>1948</v>
      </c>
      <c r="B1948" s="21"/>
      <c r="C1948" s="9" t="s">
        <v>3036</v>
      </c>
      <c r="D1948" s="8" t="s">
        <v>2839</v>
      </c>
      <c r="F1948" s="19" t="s">
        <v>3001</v>
      </c>
      <c r="I1948" s="8" t="s">
        <v>39</v>
      </c>
      <c r="J1948" s="11">
        <v>4.4000000000000004</v>
      </c>
      <c r="K1948" s="11">
        <v>2.88</v>
      </c>
      <c r="L1948" s="11">
        <v>2.5</v>
      </c>
      <c r="AJ1948" s="12">
        <f t="shared" si="94"/>
        <v>0</v>
      </c>
      <c r="AK1948" s="12">
        <f t="shared" si="93"/>
        <v>0</v>
      </c>
    </row>
    <row r="1949" spans="1:37" ht="36" x14ac:dyDescent="0.3">
      <c r="A1949">
        <v>1949</v>
      </c>
      <c r="B1949" s="20"/>
      <c r="C1949" s="4" t="s">
        <v>3037</v>
      </c>
      <c r="D1949" s="3" t="s">
        <v>2839</v>
      </c>
      <c r="E1949" s="3"/>
      <c r="F1949" s="18" t="s">
        <v>2876</v>
      </c>
      <c r="I1949" s="3" t="s">
        <v>39</v>
      </c>
      <c r="J1949" s="6">
        <v>6.6</v>
      </c>
      <c r="K1949" s="6">
        <v>4.3499999999999996</v>
      </c>
      <c r="L1949" s="6">
        <v>3.8</v>
      </c>
      <c r="M1949" s="6">
        <v>4224</v>
      </c>
      <c r="N1949" s="3">
        <v>264</v>
      </c>
      <c r="O1949" s="6"/>
      <c r="AJ1949" s="12">
        <f t="shared" si="94"/>
        <v>0</v>
      </c>
      <c r="AK1949" s="12">
        <f t="shared" si="93"/>
        <v>0</v>
      </c>
    </row>
    <row r="1950" spans="1:37" ht="72" x14ac:dyDescent="0.3">
      <c r="A1950">
        <v>1950</v>
      </c>
      <c r="B1950" s="21"/>
      <c r="C1950" s="9" t="s">
        <v>3038</v>
      </c>
      <c r="D1950" s="8" t="s">
        <v>2839</v>
      </c>
      <c r="F1950" s="19" t="s">
        <v>2991</v>
      </c>
      <c r="I1950" s="8" t="s">
        <v>39</v>
      </c>
      <c r="J1950" s="11">
        <v>6.6</v>
      </c>
      <c r="K1950" s="11">
        <v>4.3499999999999996</v>
      </c>
      <c r="L1950" s="11">
        <v>3.8</v>
      </c>
      <c r="AJ1950" s="12">
        <f t="shared" si="94"/>
        <v>0</v>
      </c>
      <c r="AK1950" s="12">
        <f t="shared" si="93"/>
        <v>0</v>
      </c>
    </row>
    <row r="1951" spans="1:37" ht="60" x14ac:dyDescent="0.3">
      <c r="A1951">
        <v>1951</v>
      </c>
      <c r="B1951" s="21"/>
      <c r="C1951" s="9" t="s">
        <v>3039</v>
      </c>
      <c r="D1951" s="8" t="s">
        <v>2839</v>
      </c>
      <c r="F1951" s="19" t="s">
        <v>2993</v>
      </c>
      <c r="I1951" s="8" t="s">
        <v>39</v>
      </c>
      <c r="J1951" s="11">
        <v>6.6</v>
      </c>
      <c r="K1951" s="11">
        <v>4.3499999999999996</v>
      </c>
      <c r="L1951" s="11">
        <v>3.8</v>
      </c>
      <c r="AJ1951" s="12">
        <f t="shared" si="94"/>
        <v>0</v>
      </c>
      <c r="AK1951" s="12">
        <f t="shared" si="93"/>
        <v>0</v>
      </c>
    </row>
    <row r="1952" spans="1:37" ht="48" x14ac:dyDescent="0.3">
      <c r="A1952">
        <v>1952</v>
      </c>
      <c r="B1952" s="21"/>
      <c r="C1952" s="9" t="s">
        <v>3040</v>
      </c>
      <c r="D1952" s="8" t="s">
        <v>2839</v>
      </c>
      <c r="F1952" s="19" t="s">
        <v>2995</v>
      </c>
      <c r="I1952" s="8" t="s">
        <v>39</v>
      </c>
      <c r="J1952" s="11">
        <v>6.6</v>
      </c>
      <c r="K1952" s="11">
        <v>4.3499999999999996</v>
      </c>
      <c r="L1952" s="11">
        <v>3.8</v>
      </c>
      <c r="AJ1952" s="12">
        <f t="shared" si="94"/>
        <v>0</v>
      </c>
      <c r="AK1952" s="12">
        <f t="shared" si="93"/>
        <v>0</v>
      </c>
    </row>
    <row r="1953" spans="1:37" ht="36" x14ac:dyDescent="0.3">
      <c r="A1953">
        <v>1953</v>
      </c>
      <c r="B1953" s="21"/>
      <c r="C1953" s="9" t="s">
        <v>3041</v>
      </c>
      <c r="D1953" s="8" t="s">
        <v>2839</v>
      </c>
      <c r="F1953" s="19" t="s">
        <v>2997</v>
      </c>
      <c r="I1953" s="8" t="s">
        <v>39</v>
      </c>
      <c r="J1953" s="11">
        <v>6.6</v>
      </c>
      <c r="K1953" s="11">
        <v>4.3499999999999996</v>
      </c>
      <c r="L1953" s="11">
        <v>3.8</v>
      </c>
      <c r="AJ1953" s="12">
        <f t="shared" si="94"/>
        <v>0</v>
      </c>
      <c r="AK1953" s="12">
        <f t="shared" si="93"/>
        <v>0</v>
      </c>
    </row>
    <row r="1954" spans="1:37" ht="60" x14ac:dyDescent="0.3">
      <c r="A1954">
        <v>1954</v>
      </c>
      <c r="B1954" s="21"/>
      <c r="C1954" s="9" t="s">
        <v>3042</v>
      </c>
      <c r="D1954" s="8" t="s">
        <v>2839</v>
      </c>
      <c r="F1954" s="19" t="s">
        <v>2999</v>
      </c>
      <c r="I1954" s="8" t="s">
        <v>39</v>
      </c>
      <c r="J1954" s="11">
        <v>6.6</v>
      </c>
      <c r="K1954" s="11">
        <v>4.3499999999999996</v>
      </c>
      <c r="L1954" s="11">
        <v>3.8</v>
      </c>
      <c r="AJ1954" s="12">
        <f t="shared" si="94"/>
        <v>0</v>
      </c>
      <c r="AK1954" s="12">
        <f t="shared" si="93"/>
        <v>0</v>
      </c>
    </row>
    <row r="1955" spans="1:37" ht="72" x14ac:dyDescent="0.3">
      <c r="A1955">
        <v>1955</v>
      </c>
      <c r="B1955" s="21"/>
      <c r="C1955" s="9" t="s">
        <v>3043</v>
      </c>
      <c r="D1955" s="8" t="s">
        <v>2839</v>
      </c>
      <c r="F1955" s="19" t="s">
        <v>3001</v>
      </c>
      <c r="I1955" s="8" t="s">
        <v>39</v>
      </c>
      <c r="J1955" s="11">
        <v>6.6</v>
      </c>
      <c r="K1955" s="11">
        <v>4.3499999999999996</v>
      </c>
      <c r="L1955" s="11">
        <v>3.8</v>
      </c>
      <c r="AJ1955" s="12">
        <f t="shared" si="94"/>
        <v>0</v>
      </c>
      <c r="AK1955" s="12">
        <f t="shared" si="93"/>
        <v>0</v>
      </c>
    </row>
    <row r="1956" spans="1:37" ht="36" x14ac:dyDescent="0.3">
      <c r="A1956">
        <v>1956</v>
      </c>
      <c r="B1956" s="20"/>
      <c r="C1956" s="4" t="s">
        <v>3044</v>
      </c>
      <c r="D1956" s="3" t="s">
        <v>2839</v>
      </c>
      <c r="E1956" s="3"/>
      <c r="F1956" s="18" t="s">
        <v>2876</v>
      </c>
      <c r="I1956" s="3" t="s">
        <v>39</v>
      </c>
      <c r="J1956" s="6">
        <v>9</v>
      </c>
      <c r="K1956" s="6">
        <v>4.95</v>
      </c>
      <c r="L1956" s="6">
        <v>5.72</v>
      </c>
      <c r="M1956" s="6">
        <v>6336</v>
      </c>
      <c r="N1956" s="3">
        <v>396</v>
      </c>
      <c r="O1956" s="6"/>
      <c r="AJ1956" s="12">
        <f t="shared" si="94"/>
        <v>0</v>
      </c>
      <c r="AK1956" s="12">
        <f t="shared" si="93"/>
        <v>0</v>
      </c>
    </row>
    <row r="1957" spans="1:37" ht="72" x14ac:dyDescent="0.3">
      <c r="A1957">
        <v>1957</v>
      </c>
      <c r="B1957" s="21"/>
      <c r="C1957" s="9" t="s">
        <v>3045</v>
      </c>
      <c r="D1957" s="8" t="s">
        <v>2839</v>
      </c>
      <c r="F1957" s="19" t="s">
        <v>2991</v>
      </c>
      <c r="I1957" s="8" t="s">
        <v>39</v>
      </c>
      <c r="J1957" s="11">
        <v>9</v>
      </c>
      <c r="K1957" s="11">
        <v>4.95</v>
      </c>
      <c r="L1957" s="11">
        <v>5.72</v>
      </c>
      <c r="AJ1957" s="12">
        <f t="shared" si="94"/>
        <v>0</v>
      </c>
      <c r="AK1957" s="12">
        <f t="shared" si="93"/>
        <v>0</v>
      </c>
    </row>
    <row r="1958" spans="1:37" ht="60" x14ac:dyDescent="0.3">
      <c r="A1958">
        <v>1958</v>
      </c>
      <c r="B1958" s="21"/>
      <c r="C1958" s="9" t="s">
        <v>3046</v>
      </c>
      <c r="D1958" s="8" t="s">
        <v>2839</v>
      </c>
      <c r="F1958" s="19" t="s">
        <v>2993</v>
      </c>
      <c r="I1958" s="8" t="s">
        <v>39</v>
      </c>
      <c r="J1958" s="11">
        <v>9</v>
      </c>
      <c r="K1958" s="11">
        <v>4.95</v>
      </c>
      <c r="L1958" s="11">
        <v>5.72</v>
      </c>
      <c r="AJ1958" s="12">
        <f t="shared" si="94"/>
        <v>0</v>
      </c>
      <c r="AK1958" s="12">
        <f t="shared" si="93"/>
        <v>0</v>
      </c>
    </row>
    <row r="1959" spans="1:37" ht="48" x14ac:dyDescent="0.3">
      <c r="A1959">
        <v>1959</v>
      </c>
      <c r="B1959" s="21"/>
      <c r="C1959" s="9" t="s">
        <v>3047</v>
      </c>
      <c r="D1959" s="8" t="s">
        <v>2839</v>
      </c>
      <c r="F1959" s="19" t="s">
        <v>2995</v>
      </c>
      <c r="I1959" s="8" t="s">
        <v>39</v>
      </c>
      <c r="J1959" s="11">
        <v>9</v>
      </c>
      <c r="K1959" s="11">
        <v>4.95</v>
      </c>
      <c r="L1959" s="11">
        <v>5.72</v>
      </c>
      <c r="AJ1959" s="12">
        <f t="shared" si="94"/>
        <v>0</v>
      </c>
      <c r="AK1959" s="12">
        <f t="shared" si="93"/>
        <v>0</v>
      </c>
    </row>
    <row r="1960" spans="1:37" ht="36" x14ac:dyDescent="0.3">
      <c r="A1960">
        <v>1960</v>
      </c>
      <c r="B1960" s="21"/>
      <c r="C1960" s="9" t="s">
        <v>3048</v>
      </c>
      <c r="D1960" s="8" t="s">
        <v>2839</v>
      </c>
      <c r="F1960" s="19" t="s">
        <v>2997</v>
      </c>
      <c r="I1960" s="8" t="s">
        <v>39</v>
      </c>
      <c r="J1960" s="11">
        <v>9</v>
      </c>
      <c r="K1960" s="11">
        <v>4.95</v>
      </c>
      <c r="L1960" s="11">
        <v>5.72</v>
      </c>
      <c r="AJ1960" s="12">
        <f t="shared" si="94"/>
        <v>0</v>
      </c>
      <c r="AK1960" s="12">
        <f t="shared" si="93"/>
        <v>0</v>
      </c>
    </row>
    <row r="1961" spans="1:37" ht="60" x14ac:dyDescent="0.3">
      <c r="A1961">
        <v>1961</v>
      </c>
      <c r="B1961" s="21"/>
      <c r="C1961" s="9" t="s">
        <v>3049</v>
      </c>
      <c r="D1961" s="8" t="s">
        <v>2839</v>
      </c>
      <c r="F1961" s="19" t="s">
        <v>2999</v>
      </c>
      <c r="I1961" s="8" t="s">
        <v>39</v>
      </c>
      <c r="J1961" s="11">
        <v>9</v>
      </c>
      <c r="K1961" s="11">
        <v>4.95</v>
      </c>
      <c r="L1961" s="11">
        <v>5.72</v>
      </c>
      <c r="AJ1961" s="12">
        <f t="shared" si="94"/>
        <v>0</v>
      </c>
      <c r="AK1961" s="12">
        <f t="shared" si="93"/>
        <v>0</v>
      </c>
    </row>
    <row r="1962" spans="1:37" ht="72" x14ac:dyDescent="0.3">
      <c r="A1962">
        <v>1962</v>
      </c>
      <c r="B1962" s="21"/>
      <c r="C1962" s="9" t="s">
        <v>3050</v>
      </c>
      <c r="D1962" s="8" t="s">
        <v>2839</v>
      </c>
      <c r="F1962" s="19" t="s">
        <v>3001</v>
      </c>
      <c r="I1962" s="8" t="s">
        <v>39</v>
      </c>
      <c r="J1962" s="11">
        <v>9</v>
      </c>
      <c r="K1962" s="11">
        <v>4.95</v>
      </c>
      <c r="L1962" s="11">
        <v>5.72</v>
      </c>
      <c r="AJ1962" s="12">
        <f t="shared" si="94"/>
        <v>0</v>
      </c>
      <c r="AK1962" s="12">
        <f t="shared" si="93"/>
        <v>0</v>
      </c>
    </row>
    <row r="1963" spans="1:37" ht="36" x14ac:dyDescent="0.3">
      <c r="A1963">
        <v>1963</v>
      </c>
      <c r="B1963" s="20"/>
      <c r="C1963" s="4" t="s">
        <v>3051</v>
      </c>
      <c r="D1963" s="3" t="s">
        <v>2839</v>
      </c>
      <c r="E1963" s="3"/>
      <c r="F1963" s="18" t="s">
        <v>2876</v>
      </c>
      <c r="I1963" s="3" t="s">
        <v>39</v>
      </c>
      <c r="J1963" s="6">
        <v>12</v>
      </c>
      <c r="K1963" s="6">
        <v>6.55</v>
      </c>
      <c r="L1963" s="6">
        <v>7.55</v>
      </c>
      <c r="M1963" s="6">
        <v>8640</v>
      </c>
      <c r="N1963" s="3">
        <v>540</v>
      </c>
      <c r="O1963" s="6"/>
      <c r="AJ1963" s="12">
        <f t="shared" si="94"/>
        <v>0</v>
      </c>
      <c r="AK1963" s="12">
        <f t="shared" si="93"/>
        <v>0</v>
      </c>
    </row>
    <row r="1964" spans="1:37" ht="72" x14ac:dyDescent="0.3">
      <c r="A1964">
        <v>1964</v>
      </c>
      <c r="B1964" s="21"/>
      <c r="C1964" s="9" t="s">
        <v>3052</v>
      </c>
      <c r="D1964" s="8" t="s">
        <v>2839</v>
      </c>
      <c r="F1964" s="19" t="s">
        <v>2991</v>
      </c>
      <c r="I1964" s="8" t="s">
        <v>39</v>
      </c>
      <c r="J1964" s="11">
        <v>12</v>
      </c>
      <c r="K1964" s="11">
        <v>6.55</v>
      </c>
      <c r="L1964" s="11">
        <v>7.55</v>
      </c>
      <c r="AJ1964" s="12">
        <f t="shared" si="94"/>
        <v>0</v>
      </c>
      <c r="AK1964" s="12">
        <f t="shared" si="93"/>
        <v>0</v>
      </c>
    </row>
    <row r="1965" spans="1:37" ht="60" x14ac:dyDescent="0.3">
      <c r="A1965">
        <v>1965</v>
      </c>
      <c r="B1965" s="21"/>
      <c r="C1965" s="9" t="s">
        <v>3053</v>
      </c>
      <c r="D1965" s="8" t="s">
        <v>2839</v>
      </c>
      <c r="F1965" s="19" t="s">
        <v>2993</v>
      </c>
      <c r="I1965" s="8" t="s">
        <v>39</v>
      </c>
      <c r="J1965" s="11">
        <v>12</v>
      </c>
      <c r="K1965" s="11">
        <v>6.55</v>
      </c>
      <c r="L1965" s="11">
        <v>7.55</v>
      </c>
      <c r="AJ1965" s="12">
        <f t="shared" si="94"/>
        <v>0</v>
      </c>
      <c r="AK1965" s="12">
        <f t="shared" si="93"/>
        <v>0</v>
      </c>
    </row>
    <row r="1966" spans="1:37" ht="48" x14ac:dyDescent="0.3">
      <c r="A1966">
        <v>1966</v>
      </c>
      <c r="B1966" s="21"/>
      <c r="C1966" s="9" t="s">
        <v>3054</v>
      </c>
      <c r="D1966" s="8" t="s">
        <v>2839</v>
      </c>
      <c r="F1966" s="19" t="s">
        <v>2995</v>
      </c>
      <c r="I1966" s="8" t="s">
        <v>39</v>
      </c>
      <c r="J1966" s="11">
        <v>12</v>
      </c>
      <c r="K1966" s="11">
        <v>6.55</v>
      </c>
      <c r="L1966" s="11">
        <v>7.55</v>
      </c>
      <c r="AJ1966" s="12">
        <f t="shared" si="94"/>
        <v>0</v>
      </c>
      <c r="AK1966" s="12">
        <f t="shared" si="93"/>
        <v>0</v>
      </c>
    </row>
    <row r="1967" spans="1:37" ht="36" x14ac:dyDescent="0.3">
      <c r="A1967">
        <v>1967</v>
      </c>
      <c r="B1967" s="21"/>
      <c r="C1967" s="9" t="s">
        <v>3055</v>
      </c>
      <c r="D1967" s="8" t="s">
        <v>2839</v>
      </c>
      <c r="F1967" s="19" t="s">
        <v>2997</v>
      </c>
      <c r="I1967" s="8" t="s">
        <v>39</v>
      </c>
      <c r="J1967" s="11">
        <v>12</v>
      </c>
      <c r="K1967" s="11">
        <v>6.55</v>
      </c>
      <c r="L1967" s="11">
        <v>7.55</v>
      </c>
      <c r="AJ1967" s="12">
        <f t="shared" si="94"/>
        <v>0</v>
      </c>
      <c r="AK1967" s="12">
        <f t="shared" si="93"/>
        <v>0</v>
      </c>
    </row>
    <row r="1968" spans="1:37" ht="60" x14ac:dyDescent="0.3">
      <c r="A1968">
        <v>1968</v>
      </c>
      <c r="B1968" s="21"/>
      <c r="C1968" s="9" t="s">
        <v>3056</v>
      </c>
      <c r="D1968" s="8" t="s">
        <v>2839</v>
      </c>
      <c r="F1968" s="19" t="s">
        <v>2999</v>
      </c>
      <c r="I1968" s="8" t="s">
        <v>39</v>
      </c>
      <c r="J1968" s="11">
        <v>12</v>
      </c>
      <c r="K1968" s="11">
        <v>6.55</v>
      </c>
      <c r="L1968" s="11">
        <v>7.55</v>
      </c>
      <c r="AJ1968" s="12">
        <f t="shared" si="94"/>
        <v>0</v>
      </c>
      <c r="AK1968" s="12">
        <f t="shared" si="93"/>
        <v>0</v>
      </c>
    </row>
    <row r="1969" spans="1:37" ht="72" x14ac:dyDescent="0.3">
      <c r="A1969">
        <v>1969</v>
      </c>
      <c r="B1969" s="21"/>
      <c r="C1969" s="9" t="s">
        <v>3057</v>
      </c>
      <c r="D1969" s="8" t="s">
        <v>2839</v>
      </c>
      <c r="F1969" s="19" t="s">
        <v>3001</v>
      </c>
      <c r="I1969" s="8" t="s">
        <v>39</v>
      </c>
      <c r="J1969" s="11">
        <v>12</v>
      </c>
      <c r="K1969" s="11">
        <v>6.55</v>
      </c>
      <c r="L1969" s="11">
        <v>7.55</v>
      </c>
      <c r="AJ1969" s="12">
        <f t="shared" si="94"/>
        <v>0</v>
      </c>
      <c r="AK1969" s="12">
        <f t="shared" si="93"/>
        <v>0</v>
      </c>
    </row>
    <row r="1970" spans="1:37" ht="36" x14ac:dyDescent="0.3">
      <c r="A1970">
        <v>1970</v>
      </c>
      <c r="B1970" s="20"/>
      <c r="C1970" s="4" t="s">
        <v>3058</v>
      </c>
      <c r="D1970" s="3" t="s">
        <v>2839</v>
      </c>
      <c r="E1970" s="3"/>
      <c r="F1970" s="18" t="s">
        <v>2876</v>
      </c>
      <c r="I1970" s="3" t="s">
        <v>39</v>
      </c>
      <c r="J1970" s="6">
        <v>15</v>
      </c>
      <c r="K1970" s="6">
        <v>8.1999999999999993</v>
      </c>
      <c r="L1970" s="6">
        <v>9.5</v>
      </c>
      <c r="M1970" s="6">
        <v>9792</v>
      </c>
      <c r="N1970" s="3">
        <v>612</v>
      </c>
      <c r="O1970" s="6"/>
      <c r="AJ1970" s="12">
        <f t="shared" si="94"/>
        <v>0</v>
      </c>
      <c r="AK1970" s="12">
        <f t="shared" si="93"/>
        <v>0</v>
      </c>
    </row>
    <row r="1971" spans="1:37" ht="72" x14ac:dyDescent="0.3">
      <c r="A1971">
        <v>1971</v>
      </c>
      <c r="B1971" s="21"/>
      <c r="C1971" s="9" t="s">
        <v>3059</v>
      </c>
      <c r="D1971" s="8" t="s">
        <v>2839</v>
      </c>
      <c r="F1971" s="19" t="s">
        <v>2991</v>
      </c>
      <c r="I1971" s="8" t="s">
        <v>39</v>
      </c>
      <c r="J1971" s="11">
        <v>15</v>
      </c>
      <c r="K1971" s="11">
        <v>8.1999999999999993</v>
      </c>
      <c r="L1971" s="11">
        <v>9.5</v>
      </c>
      <c r="AJ1971" s="12">
        <f t="shared" si="94"/>
        <v>0</v>
      </c>
      <c r="AK1971" s="12">
        <f t="shared" si="93"/>
        <v>0</v>
      </c>
    </row>
    <row r="1972" spans="1:37" ht="60" x14ac:dyDescent="0.3">
      <c r="A1972">
        <v>1972</v>
      </c>
      <c r="B1972" s="21"/>
      <c r="C1972" s="9" t="s">
        <v>3060</v>
      </c>
      <c r="D1972" s="8" t="s">
        <v>2839</v>
      </c>
      <c r="F1972" s="19" t="s">
        <v>2993</v>
      </c>
      <c r="I1972" s="8" t="s">
        <v>39</v>
      </c>
      <c r="J1972" s="11">
        <v>15</v>
      </c>
      <c r="K1972" s="11">
        <v>8.1999999999999993</v>
      </c>
      <c r="L1972" s="11">
        <v>9.5</v>
      </c>
      <c r="AJ1972" s="12">
        <f t="shared" si="94"/>
        <v>0</v>
      </c>
      <c r="AK1972" s="12">
        <f t="shared" si="93"/>
        <v>0</v>
      </c>
    </row>
    <row r="1973" spans="1:37" ht="48" x14ac:dyDescent="0.3">
      <c r="A1973">
        <v>1973</v>
      </c>
      <c r="B1973" s="21"/>
      <c r="C1973" s="9" t="s">
        <v>3061</v>
      </c>
      <c r="D1973" s="8" t="s">
        <v>2839</v>
      </c>
      <c r="F1973" s="19" t="s">
        <v>2995</v>
      </c>
      <c r="I1973" s="8" t="s">
        <v>39</v>
      </c>
      <c r="J1973" s="11">
        <v>15</v>
      </c>
      <c r="K1973" s="11">
        <v>8.1999999999999993</v>
      </c>
      <c r="L1973" s="11">
        <v>9.5</v>
      </c>
      <c r="AJ1973" s="12">
        <f t="shared" si="94"/>
        <v>0</v>
      </c>
      <c r="AK1973" s="12">
        <f t="shared" si="93"/>
        <v>0</v>
      </c>
    </row>
    <row r="1974" spans="1:37" ht="36" x14ac:dyDescent="0.3">
      <c r="A1974">
        <v>1974</v>
      </c>
      <c r="B1974" s="21"/>
      <c r="C1974" s="9" t="s">
        <v>3062</v>
      </c>
      <c r="D1974" s="8" t="s">
        <v>2839</v>
      </c>
      <c r="F1974" s="19" t="s">
        <v>2997</v>
      </c>
      <c r="I1974" s="8" t="s">
        <v>39</v>
      </c>
      <c r="J1974" s="11">
        <v>15</v>
      </c>
      <c r="K1974" s="11">
        <v>8.1999999999999993</v>
      </c>
      <c r="L1974" s="11">
        <v>9.5</v>
      </c>
      <c r="AJ1974" s="12">
        <f t="shared" si="94"/>
        <v>0</v>
      </c>
      <c r="AK1974" s="12">
        <f t="shared" si="93"/>
        <v>0</v>
      </c>
    </row>
    <row r="1975" spans="1:37" ht="60" x14ac:dyDescent="0.3">
      <c r="A1975">
        <v>1975</v>
      </c>
      <c r="B1975" s="21"/>
      <c r="C1975" s="9" t="s">
        <v>3063</v>
      </c>
      <c r="D1975" s="8" t="s">
        <v>2839</v>
      </c>
      <c r="F1975" s="19" t="s">
        <v>2999</v>
      </c>
      <c r="I1975" s="8" t="s">
        <v>39</v>
      </c>
      <c r="J1975" s="11">
        <v>15</v>
      </c>
      <c r="K1975" s="11">
        <v>8.1999999999999993</v>
      </c>
      <c r="L1975" s="11">
        <v>9.5</v>
      </c>
      <c r="AJ1975" s="12">
        <f>AJ1970+11852</f>
        <v>11852</v>
      </c>
      <c r="AK1975" s="12">
        <f t="shared" si="93"/>
        <v>0</v>
      </c>
    </row>
    <row r="1976" spans="1:37" ht="72" x14ac:dyDescent="0.3">
      <c r="A1976">
        <v>1976</v>
      </c>
      <c r="B1976" s="21"/>
      <c r="C1976" s="9" t="s">
        <v>3064</v>
      </c>
      <c r="D1976" s="8" t="s">
        <v>2839</v>
      </c>
      <c r="F1976" s="19" t="s">
        <v>3001</v>
      </c>
      <c r="I1976" s="8" t="s">
        <v>39</v>
      </c>
      <c r="J1976" s="11">
        <v>15</v>
      </c>
      <c r="K1976" s="11">
        <v>8.1999999999999993</v>
      </c>
      <c r="L1976" s="11">
        <v>9.5</v>
      </c>
      <c r="AJ1976" s="12">
        <f>AJ1975+5616.12</f>
        <v>17468.12</v>
      </c>
      <c r="AK1976" s="12">
        <f t="shared" si="93"/>
        <v>0</v>
      </c>
    </row>
    <row r="1977" spans="1:37" ht="36" x14ac:dyDescent="0.3">
      <c r="A1977">
        <v>1977</v>
      </c>
      <c r="B1977" s="20"/>
      <c r="C1977" s="4" t="s">
        <v>3065</v>
      </c>
      <c r="D1977" s="3" t="s">
        <v>2839</v>
      </c>
      <c r="E1977" s="3"/>
      <c r="F1977" s="18" t="s">
        <v>3066</v>
      </c>
      <c r="I1977" s="3" t="s">
        <v>39</v>
      </c>
      <c r="J1977" s="6">
        <v>4</v>
      </c>
      <c r="K1977" s="6" t="s">
        <v>40</v>
      </c>
      <c r="L1977" s="6" t="s">
        <v>40</v>
      </c>
      <c r="M1977" s="6">
        <v>736</v>
      </c>
      <c r="N1977" s="3">
        <v>46</v>
      </c>
      <c r="O1977" s="6"/>
      <c r="AJ1977" s="12">
        <f t="shared" ref="AJ1977:AJ2007" si="95">AU1977*$O$2</f>
        <v>0</v>
      </c>
      <c r="AK1977" s="12">
        <f t="shared" si="93"/>
        <v>0</v>
      </c>
    </row>
    <row r="1978" spans="1:37" ht="72" x14ac:dyDescent="0.3">
      <c r="A1978">
        <v>1978</v>
      </c>
      <c r="B1978" s="21"/>
      <c r="C1978" s="9" t="s">
        <v>3067</v>
      </c>
      <c r="D1978" s="8" t="s">
        <v>2839</v>
      </c>
      <c r="F1978" s="19" t="s">
        <v>3068</v>
      </c>
      <c r="I1978" s="8" t="s">
        <v>39</v>
      </c>
      <c r="J1978" s="11">
        <v>4</v>
      </c>
      <c r="K1978" s="11" t="s">
        <v>40</v>
      </c>
      <c r="L1978" s="11" t="s">
        <v>40</v>
      </c>
      <c r="AJ1978" s="12">
        <f t="shared" si="95"/>
        <v>0</v>
      </c>
      <c r="AK1978" s="12">
        <f t="shared" si="93"/>
        <v>0</v>
      </c>
    </row>
    <row r="1979" spans="1:37" ht="60" x14ac:dyDescent="0.3">
      <c r="A1979">
        <v>1979</v>
      </c>
      <c r="B1979" s="21"/>
      <c r="C1979" s="9" t="s">
        <v>3069</v>
      </c>
      <c r="D1979" s="8" t="s">
        <v>2839</v>
      </c>
      <c r="F1979" s="19" t="s">
        <v>3070</v>
      </c>
      <c r="I1979" s="8" t="s">
        <v>39</v>
      </c>
      <c r="J1979" s="11">
        <v>4</v>
      </c>
      <c r="K1979" s="11" t="s">
        <v>40</v>
      </c>
      <c r="L1979" s="11" t="s">
        <v>40</v>
      </c>
      <c r="AJ1979" s="12">
        <f t="shared" si="95"/>
        <v>0</v>
      </c>
      <c r="AK1979" s="12">
        <f t="shared" si="93"/>
        <v>0</v>
      </c>
    </row>
    <row r="1980" spans="1:37" ht="48" x14ac:dyDescent="0.3">
      <c r="A1980">
        <v>1980</v>
      </c>
      <c r="B1980" s="21"/>
      <c r="C1980" s="9" t="s">
        <v>3071</v>
      </c>
      <c r="D1980" s="8" t="s">
        <v>2839</v>
      </c>
      <c r="F1980" s="19" t="s">
        <v>3072</v>
      </c>
      <c r="I1980" s="8" t="s">
        <v>39</v>
      </c>
      <c r="J1980" s="11">
        <v>4</v>
      </c>
      <c r="K1980" s="11" t="s">
        <v>40</v>
      </c>
      <c r="L1980" s="11" t="s">
        <v>40</v>
      </c>
      <c r="AJ1980" s="12">
        <f t="shared" si="95"/>
        <v>0</v>
      </c>
      <c r="AK1980" s="12">
        <f t="shared" si="93"/>
        <v>0</v>
      </c>
    </row>
    <row r="1981" spans="1:37" ht="36" x14ac:dyDescent="0.3">
      <c r="A1981">
        <v>1981</v>
      </c>
      <c r="B1981" s="21"/>
      <c r="C1981" s="9" t="s">
        <v>3073</v>
      </c>
      <c r="D1981" s="8" t="s">
        <v>2839</v>
      </c>
      <c r="F1981" s="19" t="s">
        <v>3074</v>
      </c>
      <c r="I1981" s="8" t="s">
        <v>39</v>
      </c>
      <c r="J1981" s="11">
        <v>4</v>
      </c>
      <c r="K1981" s="11" t="s">
        <v>40</v>
      </c>
      <c r="L1981" s="11" t="s">
        <v>40</v>
      </c>
      <c r="AJ1981" s="12">
        <f t="shared" si="95"/>
        <v>0</v>
      </c>
      <c r="AK1981" s="12">
        <f t="shared" si="93"/>
        <v>0</v>
      </c>
    </row>
    <row r="1982" spans="1:37" ht="60" x14ac:dyDescent="0.3">
      <c r="A1982">
        <v>1982</v>
      </c>
      <c r="B1982" s="21"/>
      <c r="C1982" s="9" t="s">
        <v>3075</v>
      </c>
      <c r="D1982" s="8" t="s">
        <v>2839</v>
      </c>
      <c r="F1982" s="19" t="s">
        <v>3076</v>
      </c>
      <c r="I1982" s="8" t="s">
        <v>39</v>
      </c>
      <c r="J1982" s="11">
        <v>4</v>
      </c>
      <c r="K1982" s="11" t="s">
        <v>40</v>
      </c>
      <c r="L1982" s="11" t="s">
        <v>40</v>
      </c>
      <c r="AJ1982" s="12">
        <f t="shared" si="95"/>
        <v>0</v>
      </c>
      <c r="AK1982" s="12">
        <f t="shared" ref="AK1982:AK2045" si="96">AJ1982*AM1982</f>
        <v>0</v>
      </c>
    </row>
    <row r="1983" spans="1:37" ht="72" x14ac:dyDescent="0.3">
      <c r="A1983">
        <v>1983</v>
      </c>
      <c r="B1983" s="21"/>
      <c r="C1983" s="9" t="s">
        <v>3077</v>
      </c>
      <c r="D1983" s="8" t="s">
        <v>2839</v>
      </c>
      <c r="F1983" s="19" t="s">
        <v>3078</v>
      </c>
      <c r="I1983" s="8" t="s">
        <v>39</v>
      </c>
      <c r="J1983" s="11">
        <v>5</v>
      </c>
      <c r="K1983" s="11" t="s">
        <v>40</v>
      </c>
      <c r="L1983" s="11" t="s">
        <v>40</v>
      </c>
      <c r="AJ1983" s="12">
        <f t="shared" si="95"/>
        <v>0</v>
      </c>
      <c r="AK1983" s="12">
        <f t="shared" si="96"/>
        <v>0</v>
      </c>
    </row>
    <row r="1984" spans="1:37" ht="36" x14ac:dyDescent="0.3">
      <c r="A1984">
        <v>1984</v>
      </c>
      <c r="B1984" s="20"/>
      <c r="C1984" s="4" t="s">
        <v>3079</v>
      </c>
      <c r="D1984" s="3" t="s">
        <v>2839</v>
      </c>
      <c r="E1984" s="3"/>
      <c r="F1984" s="18" t="s">
        <v>3080</v>
      </c>
      <c r="I1984" s="3" t="s">
        <v>39</v>
      </c>
      <c r="J1984" s="6">
        <v>7.5</v>
      </c>
      <c r="K1984" s="6">
        <v>5</v>
      </c>
      <c r="L1984" s="6">
        <v>5</v>
      </c>
      <c r="M1984" s="6"/>
      <c r="N1984" s="3"/>
      <c r="O1984" s="6"/>
      <c r="AJ1984" s="12">
        <f t="shared" si="95"/>
        <v>0</v>
      </c>
      <c r="AK1984" s="12">
        <f t="shared" si="96"/>
        <v>0</v>
      </c>
    </row>
    <row r="1985" spans="1:37" ht="72" x14ac:dyDescent="0.3">
      <c r="A1985">
        <v>1985</v>
      </c>
      <c r="B1985" s="21"/>
      <c r="C1985" s="9" t="s">
        <v>3081</v>
      </c>
      <c r="D1985" s="8" t="s">
        <v>2839</v>
      </c>
      <c r="F1985" s="19" t="s">
        <v>3082</v>
      </c>
      <c r="I1985" s="8" t="s">
        <v>39</v>
      </c>
      <c r="J1985" s="11">
        <v>7.5</v>
      </c>
      <c r="K1985" s="11">
        <v>5</v>
      </c>
      <c r="L1985" s="11">
        <v>5</v>
      </c>
      <c r="AJ1985" s="12">
        <f t="shared" si="95"/>
        <v>0</v>
      </c>
      <c r="AK1985" s="12">
        <f t="shared" si="96"/>
        <v>0</v>
      </c>
    </row>
    <row r="1986" spans="1:37" ht="60" x14ac:dyDescent="0.3">
      <c r="A1986">
        <v>1986</v>
      </c>
      <c r="B1986" s="21"/>
      <c r="C1986" s="9" t="s">
        <v>3083</v>
      </c>
      <c r="D1986" s="8" t="s">
        <v>2839</v>
      </c>
      <c r="F1986" s="19" t="s">
        <v>3084</v>
      </c>
      <c r="I1986" s="8" t="s">
        <v>39</v>
      </c>
      <c r="J1986" s="11">
        <v>7.5</v>
      </c>
      <c r="K1986" s="11">
        <v>5</v>
      </c>
      <c r="L1986" s="11">
        <v>5</v>
      </c>
      <c r="AJ1986" s="12">
        <f t="shared" si="95"/>
        <v>0</v>
      </c>
      <c r="AK1986" s="12">
        <f t="shared" si="96"/>
        <v>0</v>
      </c>
    </row>
    <row r="1987" spans="1:37" ht="48" x14ac:dyDescent="0.3">
      <c r="A1987">
        <v>1987</v>
      </c>
      <c r="B1987" s="21"/>
      <c r="C1987" s="9" t="s">
        <v>3085</v>
      </c>
      <c r="D1987" s="8" t="s">
        <v>2839</v>
      </c>
      <c r="F1987" s="19" t="s">
        <v>3086</v>
      </c>
      <c r="I1987" s="8" t="s">
        <v>39</v>
      </c>
      <c r="J1987" s="11">
        <v>7.5</v>
      </c>
      <c r="K1987" s="11">
        <v>5</v>
      </c>
      <c r="L1987" s="11">
        <v>5</v>
      </c>
      <c r="AJ1987" s="12">
        <f t="shared" si="95"/>
        <v>0</v>
      </c>
      <c r="AK1987" s="12">
        <f t="shared" si="96"/>
        <v>0</v>
      </c>
    </row>
    <row r="1988" spans="1:37" ht="36" x14ac:dyDescent="0.3">
      <c r="A1988">
        <v>1988</v>
      </c>
      <c r="B1988" s="21"/>
      <c r="C1988" s="9" t="s">
        <v>3087</v>
      </c>
      <c r="D1988" s="8" t="s">
        <v>2839</v>
      </c>
      <c r="F1988" s="19" t="s">
        <v>3088</v>
      </c>
      <c r="I1988" s="8" t="s">
        <v>39</v>
      </c>
      <c r="J1988" s="11">
        <v>7.5</v>
      </c>
      <c r="K1988" s="11">
        <v>5</v>
      </c>
      <c r="L1988" s="11">
        <v>5</v>
      </c>
      <c r="AJ1988" s="12">
        <f t="shared" si="95"/>
        <v>0</v>
      </c>
      <c r="AK1988" s="12">
        <f t="shared" si="96"/>
        <v>0</v>
      </c>
    </row>
    <row r="1989" spans="1:37" ht="36" x14ac:dyDescent="0.3">
      <c r="A1989">
        <v>1989</v>
      </c>
      <c r="B1989" s="20"/>
      <c r="C1989" s="4" t="s">
        <v>3089</v>
      </c>
      <c r="D1989" s="3" t="s">
        <v>2839</v>
      </c>
      <c r="E1989" s="3"/>
      <c r="F1989" s="18" t="s">
        <v>3080</v>
      </c>
      <c r="I1989" s="3" t="s">
        <v>39</v>
      </c>
      <c r="J1989" s="6">
        <v>4.4000000000000004</v>
      </c>
      <c r="K1989" s="6">
        <v>2.88</v>
      </c>
      <c r="L1989" s="6">
        <v>2.5</v>
      </c>
      <c r="M1989" s="6"/>
      <c r="N1989" s="3"/>
      <c r="O1989" s="6"/>
      <c r="AJ1989" s="12">
        <f t="shared" si="95"/>
        <v>0</v>
      </c>
      <c r="AK1989" s="12">
        <f t="shared" si="96"/>
        <v>0</v>
      </c>
    </row>
    <row r="1990" spans="1:37" ht="72" x14ac:dyDescent="0.3">
      <c r="A1990">
        <v>1990</v>
      </c>
      <c r="B1990" s="21"/>
      <c r="C1990" s="9" t="s">
        <v>3090</v>
      </c>
      <c r="D1990" s="8" t="s">
        <v>2839</v>
      </c>
      <c r="F1990" s="19" t="s">
        <v>3082</v>
      </c>
      <c r="I1990" s="8" t="s">
        <v>39</v>
      </c>
      <c r="J1990" s="11">
        <v>4.4000000000000004</v>
      </c>
      <c r="K1990" s="11">
        <v>2.88</v>
      </c>
      <c r="L1990" s="11">
        <v>2.5</v>
      </c>
      <c r="AJ1990" s="12">
        <f t="shared" si="95"/>
        <v>0</v>
      </c>
      <c r="AK1990" s="12">
        <f t="shared" si="96"/>
        <v>0</v>
      </c>
    </row>
    <row r="1991" spans="1:37" ht="60" x14ac:dyDescent="0.3">
      <c r="A1991">
        <v>1991</v>
      </c>
      <c r="B1991" s="21"/>
      <c r="C1991" s="9" t="s">
        <v>3091</v>
      </c>
      <c r="D1991" s="8" t="s">
        <v>2839</v>
      </c>
      <c r="F1991" s="19" t="s">
        <v>3084</v>
      </c>
      <c r="I1991" s="8" t="s">
        <v>39</v>
      </c>
      <c r="J1991" s="11">
        <v>4.4000000000000004</v>
      </c>
      <c r="K1991" s="11">
        <v>2.88</v>
      </c>
      <c r="L1991" s="11">
        <v>2.5</v>
      </c>
      <c r="AJ1991" s="12">
        <f t="shared" si="95"/>
        <v>0</v>
      </c>
      <c r="AK1991" s="12">
        <f t="shared" si="96"/>
        <v>0</v>
      </c>
    </row>
    <row r="1992" spans="1:37" ht="48" x14ac:dyDescent="0.3">
      <c r="A1992">
        <v>1992</v>
      </c>
      <c r="B1992" s="21"/>
      <c r="C1992" s="9" t="s">
        <v>3092</v>
      </c>
      <c r="D1992" s="8" t="s">
        <v>2839</v>
      </c>
      <c r="F1992" s="19" t="s">
        <v>3086</v>
      </c>
      <c r="I1992" s="8" t="s">
        <v>39</v>
      </c>
      <c r="J1992" s="11">
        <v>4.4000000000000004</v>
      </c>
      <c r="K1992" s="11">
        <v>2.88</v>
      </c>
      <c r="L1992" s="11">
        <v>2.5</v>
      </c>
      <c r="AJ1992" s="12">
        <f t="shared" si="95"/>
        <v>0</v>
      </c>
      <c r="AK1992" s="12">
        <f t="shared" si="96"/>
        <v>0</v>
      </c>
    </row>
    <row r="1993" spans="1:37" ht="36" x14ac:dyDescent="0.3">
      <c r="A1993">
        <v>1993</v>
      </c>
      <c r="B1993" s="21"/>
      <c r="C1993" s="9" t="s">
        <v>3093</v>
      </c>
      <c r="D1993" s="8" t="s">
        <v>2839</v>
      </c>
      <c r="F1993" s="19" t="s">
        <v>3088</v>
      </c>
      <c r="I1993" s="8" t="s">
        <v>39</v>
      </c>
      <c r="J1993" s="11">
        <v>4.4000000000000004</v>
      </c>
      <c r="K1993" s="11">
        <v>2.88</v>
      </c>
      <c r="L1993" s="11">
        <v>2.5</v>
      </c>
      <c r="AJ1993" s="12">
        <f t="shared" si="95"/>
        <v>0</v>
      </c>
      <c r="AK1993" s="12">
        <f t="shared" si="96"/>
        <v>0</v>
      </c>
    </row>
    <row r="1994" spans="1:37" ht="60" x14ac:dyDescent="0.3">
      <c r="A1994">
        <v>1994</v>
      </c>
      <c r="B1994" s="21"/>
      <c r="C1994" s="9" t="s">
        <v>3094</v>
      </c>
      <c r="D1994" s="8" t="s">
        <v>2839</v>
      </c>
      <c r="F1994" s="19" t="s">
        <v>3095</v>
      </c>
      <c r="I1994" s="8" t="s">
        <v>39</v>
      </c>
      <c r="J1994" s="11">
        <v>4.4000000000000004</v>
      </c>
      <c r="K1994" s="11">
        <v>2.88</v>
      </c>
      <c r="L1994" s="11">
        <v>2.5</v>
      </c>
      <c r="AJ1994" s="12">
        <f t="shared" si="95"/>
        <v>0</v>
      </c>
      <c r="AK1994" s="12">
        <f t="shared" si="96"/>
        <v>0</v>
      </c>
    </row>
    <row r="1995" spans="1:37" ht="72" x14ac:dyDescent="0.3">
      <c r="A1995">
        <v>1995</v>
      </c>
      <c r="B1995" s="21"/>
      <c r="C1995" s="9" t="s">
        <v>3096</v>
      </c>
      <c r="D1995" s="8" t="s">
        <v>2839</v>
      </c>
      <c r="F1995" s="19" t="s">
        <v>3097</v>
      </c>
      <c r="I1995" s="8" t="s">
        <v>39</v>
      </c>
      <c r="J1995" s="11">
        <v>9</v>
      </c>
      <c r="K1995" s="11">
        <v>4.95</v>
      </c>
      <c r="L1995" s="11">
        <v>5.72</v>
      </c>
      <c r="AJ1995" s="12">
        <f t="shared" si="95"/>
        <v>0</v>
      </c>
      <c r="AK1995" s="12">
        <f t="shared" si="96"/>
        <v>0</v>
      </c>
    </row>
    <row r="1996" spans="1:37" ht="36" x14ac:dyDescent="0.3">
      <c r="A1996">
        <v>1996</v>
      </c>
      <c r="B1996" s="20"/>
      <c r="C1996" s="4" t="s">
        <v>3098</v>
      </c>
      <c r="D1996" s="3" t="s">
        <v>2839</v>
      </c>
      <c r="E1996" s="3"/>
      <c r="F1996" s="18" t="s">
        <v>3080</v>
      </c>
      <c r="I1996" s="3" t="s">
        <v>39</v>
      </c>
      <c r="J1996" s="6">
        <v>6.6</v>
      </c>
      <c r="K1996" s="6">
        <v>4.3499999999999996</v>
      </c>
      <c r="L1996" s="6">
        <v>3.8</v>
      </c>
      <c r="M1996" s="6"/>
      <c r="N1996" s="3"/>
      <c r="O1996" s="6"/>
      <c r="AJ1996" s="12">
        <f t="shared" si="95"/>
        <v>0</v>
      </c>
      <c r="AK1996" s="12">
        <f t="shared" si="96"/>
        <v>0</v>
      </c>
    </row>
    <row r="1997" spans="1:37" ht="72" x14ac:dyDescent="0.3">
      <c r="A1997">
        <v>1997</v>
      </c>
      <c r="B1997" s="21"/>
      <c r="C1997" s="9" t="s">
        <v>3099</v>
      </c>
      <c r="D1997" s="8" t="s">
        <v>2839</v>
      </c>
      <c r="F1997" s="19" t="s">
        <v>3082</v>
      </c>
      <c r="I1997" s="8" t="s">
        <v>39</v>
      </c>
      <c r="J1997" s="11">
        <v>6.6</v>
      </c>
      <c r="K1997" s="11">
        <v>4.3499999999999996</v>
      </c>
      <c r="L1997" s="11">
        <v>3.8</v>
      </c>
      <c r="AJ1997" s="12">
        <f t="shared" si="95"/>
        <v>0</v>
      </c>
      <c r="AK1997" s="12">
        <f t="shared" si="96"/>
        <v>0</v>
      </c>
    </row>
    <row r="1998" spans="1:37" ht="60" x14ac:dyDescent="0.3">
      <c r="A1998">
        <v>1998</v>
      </c>
      <c r="B1998" s="21"/>
      <c r="C1998" s="9" t="s">
        <v>3100</v>
      </c>
      <c r="D1998" s="8" t="s">
        <v>2839</v>
      </c>
      <c r="F1998" s="19" t="s">
        <v>3084</v>
      </c>
      <c r="I1998" s="8" t="s">
        <v>39</v>
      </c>
      <c r="J1998" s="11">
        <v>6.6</v>
      </c>
      <c r="K1998" s="11">
        <v>4.3499999999999996</v>
      </c>
      <c r="L1998" s="11">
        <v>3.8</v>
      </c>
      <c r="AJ1998" s="12">
        <f t="shared" si="95"/>
        <v>0</v>
      </c>
      <c r="AK1998" s="12">
        <f t="shared" si="96"/>
        <v>0</v>
      </c>
    </row>
    <row r="1999" spans="1:37" ht="48" x14ac:dyDescent="0.3">
      <c r="A1999">
        <v>1999</v>
      </c>
      <c r="B1999" s="21"/>
      <c r="C1999" s="9" t="s">
        <v>3101</v>
      </c>
      <c r="D1999" s="8" t="s">
        <v>2839</v>
      </c>
      <c r="F1999" s="19" t="s">
        <v>3086</v>
      </c>
      <c r="I1999" s="8" t="s">
        <v>39</v>
      </c>
      <c r="J1999" s="11">
        <v>6.6</v>
      </c>
      <c r="K1999" s="11">
        <v>4.3499999999999996</v>
      </c>
      <c r="L1999" s="11">
        <v>3.8</v>
      </c>
      <c r="AJ1999" s="12">
        <f t="shared" si="95"/>
        <v>0</v>
      </c>
      <c r="AK1999" s="12">
        <f t="shared" si="96"/>
        <v>0</v>
      </c>
    </row>
    <row r="2000" spans="1:37" ht="36" x14ac:dyDescent="0.3">
      <c r="A2000">
        <v>2000</v>
      </c>
      <c r="B2000" s="21"/>
      <c r="C2000" s="9" t="s">
        <v>3102</v>
      </c>
      <c r="D2000" s="8" t="s">
        <v>2839</v>
      </c>
      <c r="F2000" s="19" t="s">
        <v>3088</v>
      </c>
      <c r="I2000" s="8" t="s">
        <v>39</v>
      </c>
      <c r="J2000" s="11">
        <v>6.6</v>
      </c>
      <c r="K2000" s="11">
        <v>4.3499999999999996</v>
      </c>
      <c r="L2000" s="11">
        <v>3.8</v>
      </c>
      <c r="AJ2000" s="12">
        <f t="shared" si="95"/>
        <v>0</v>
      </c>
      <c r="AK2000" s="12">
        <f t="shared" si="96"/>
        <v>0</v>
      </c>
    </row>
    <row r="2001" spans="1:37" ht="60" x14ac:dyDescent="0.3">
      <c r="A2001">
        <v>2001</v>
      </c>
      <c r="B2001" s="21"/>
      <c r="C2001" s="9" t="s">
        <v>3103</v>
      </c>
      <c r="D2001" s="8" t="s">
        <v>2839</v>
      </c>
      <c r="F2001" s="19" t="s">
        <v>3095</v>
      </c>
      <c r="I2001" s="8" t="s">
        <v>39</v>
      </c>
      <c r="J2001" s="11">
        <v>6.6</v>
      </c>
      <c r="K2001" s="11">
        <v>4.3499999999999996</v>
      </c>
      <c r="L2001" s="11">
        <v>3.8</v>
      </c>
      <c r="AJ2001" s="12">
        <f t="shared" si="95"/>
        <v>0</v>
      </c>
      <c r="AK2001" s="12">
        <f t="shared" si="96"/>
        <v>0</v>
      </c>
    </row>
    <row r="2002" spans="1:37" ht="72" x14ac:dyDescent="0.3">
      <c r="A2002">
        <v>2002</v>
      </c>
      <c r="B2002" s="21"/>
      <c r="C2002" s="9" t="s">
        <v>3104</v>
      </c>
      <c r="D2002" s="8" t="s">
        <v>2839</v>
      </c>
      <c r="F2002" s="19" t="s">
        <v>3105</v>
      </c>
      <c r="I2002" s="8" t="s">
        <v>39</v>
      </c>
      <c r="J2002" s="11">
        <v>6.6</v>
      </c>
      <c r="K2002" s="11">
        <v>4.3499999999999996</v>
      </c>
      <c r="L2002" s="11">
        <v>3.8</v>
      </c>
      <c r="AJ2002" s="12">
        <f t="shared" si="95"/>
        <v>0</v>
      </c>
      <c r="AK2002" s="12">
        <f t="shared" si="96"/>
        <v>0</v>
      </c>
    </row>
    <row r="2003" spans="1:37" ht="36" x14ac:dyDescent="0.3">
      <c r="A2003">
        <v>2003</v>
      </c>
      <c r="B2003" s="20"/>
      <c r="C2003" s="4" t="s">
        <v>3106</v>
      </c>
      <c r="D2003" s="3" t="s">
        <v>2839</v>
      </c>
      <c r="E2003" s="3"/>
      <c r="F2003" s="18" t="s">
        <v>3080</v>
      </c>
      <c r="I2003" s="3" t="s">
        <v>39</v>
      </c>
      <c r="J2003" s="6">
        <v>9</v>
      </c>
      <c r="K2003" s="6">
        <v>4.95</v>
      </c>
      <c r="L2003" s="6">
        <v>5.72</v>
      </c>
      <c r="M2003" s="6">
        <v>9312</v>
      </c>
      <c r="N2003" s="3"/>
      <c r="O2003" s="6">
        <v>424.4</v>
      </c>
      <c r="AJ2003" s="12">
        <f t="shared" si="95"/>
        <v>0</v>
      </c>
      <c r="AK2003" s="12">
        <f t="shared" si="96"/>
        <v>0</v>
      </c>
    </row>
    <row r="2004" spans="1:37" ht="72" x14ac:dyDescent="0.3">
      <c r="A2004">
        <v>2004</v>
      </c>
      <c r="B2004" s="21"/>
      <c r="C2004" s="9" t="s">
        <v>3107</v>
      </c>
      <c r="D2004" s="8" t="s">
        <v>2839</v>
      </c>
      <c r="F2004" s="19" t="s">
        <v>3082</v>
      </c>
      <c r="I2004" s="8" t="s">
        <v>39</v>
      </c>
      <c r="J2004" s="11">
        <v>9</v>
      </c>
      <c r="K2004" s="11">
        <v>4.95</v>
      </c>
      <c r="L2004" s="11">
        <v>5.72</v>
      </c>
      <c r="M2004" s="11">
        <v>9830</v>
      </c>
      <c r="O2004" s="11">
        <v>449.4</v>
      </c>
      <c r="AJ2004" s="12">
        <f t="shared" si="95"/>
        <v>0</v>
      </c>
      <c r="AK2004" s="12">
        <f t="shared" si="96"/>
        <v>0</v>
      </c>
    </row>
    <row r="2005" spans="1:37" ht="60" x14ac:dyDescent="0.3">
      <c r="A2005">
        <v>2005</v>
      </c>
      <c r="B2005" s="21"/>
      <c r="C2005" s="9" t="s">
        <v>3108</v>
      </c>
      <c r="D2005" s="8" t="s">
        <v>2839</v>
      </c>
      <c r="F2005" s="19" t="s">
        <v>3084</v>
      </c>
      <c r="I2005" s="8" t="s">
        <v>39</v>
      </c>
      <c r="J2005" s="11">
        <v>9</v>
      </c>
      <c r="K2005" s="11">
        <v>4.95</v>
      </c>
      <c r="L2005" s="11">
        <v>5.72</v>
      </c>
      <c r="AJ2005" s="12">
        <f t="shared" si="95"/>
        <v>0</v>
      </c>
      <c r="AK2005" s="12">
        <f t="shared" si="96"/>
        <v>0</v>
      </c>
    </row>
    <row r="2006" spans="1:37" ht="48" x14ac:dyDescent="0.3">
      <c r="A2006">
        <v>2006</v>
      </c>
      <c r="B2006" s="21"/>
      <c r="C2006" s="9" t="s">
        <v>3109</v>
      </c>
      <c r="D2006" s="8" t="s">
        <v>2839</v>
      </c>
      <c r="F2006" s="19" t="s">
        <v>3086</v>
      </c>
      <c r="I2006" s="8" t="s">
        <v>39</v>
      </c>
      <c r="J2006" s="11">
        <v>9</v>
      </c>
      <c r="K2006" s="11">
        <v>4.95</v>
      </c>
      <c r="L2006" s="11">
        <v>5.72</v>
      </c>
      <c r="M2006" s="11">
        <v>9636</v>
      </c>
      <c r="O2006" s="11">
        <v>424.4</v>
      </c>
      <c r="AJ2006" s="12">
        <f t="shared" si="95"/>
        <v>0</v>
      </c>
      <c r="AK2006" s="12">
        <f t="shared" si="96"/>
        <v>0</v>
      </c>
    </row>
    <row r="2007" spans="1:37" ht="36" x14ac:dyDescent="0.3">
      <c r="A2007">
        <v>2007</v>
      </c>
      <c r="B2007" s="21"/>
      <c r="C2007" s="9" t="s">
        <v>3110</v>
      </c>
      <c r="D2007" s="8" t="s">
        <v>2839</v>
      </c>
      <c r="F2007" s="19" t="s">
        <v>3088</v>
      </c>
      <c r="I2007" s="8" t="s">
        <v>39</v>
      </c>
      <c r="J2007" s="11">
        <v>9</v>
      </c>
      <c r="K2007" s="11">
        <v>4.95</v>
      </c>
      <c r="L2007" s="11">
        <v>5.72</v>
      </c>
      <c r="AJ2007" s="12">
        <f t="shared" si="95"/>
        <v>0</v>
      </c>
      <c r="AK2007" s="12">
        <f t="shared" si="96"/>
        <v>0</v>
      </c>
    </row>
    <row r="2008" spans="1:37" ht="60" x14ac:dyDescent="0.3">
      <c r="A2008">
        <v>2008</v>
      </c>
      <c r="B2008" s="21"/>
      <c r="C2008" s="9" t="s">
        <v>3111</v>
      </c>
      <c r="D2008" s="8" t="s">
        <v>2839</v>
      </c>
      <c r="F2008" s="19" t="s">
        <v>3095</v>
      </c>
      <c r="I2008" s="8" t="s">
        <v>39</v>
      </c>
      <c r="J2008" s="11">
        <v>9</v>
      </c>
      <c r="K2008" s="11">
        <v>4.95</v>
      </c>
      <c r="L2008" s="11">
        <v>5.72</v>
      </c>
      <c r="AJ2008" s="12">
        <f>AJ2003+9420</f>
        <v>9420</v>
      </c>
      <c r="AK2008" s="12">
        <f t="shared" si="96"/>
        <v>0</v>
      </c>
    </row>
    <row r="2009" spans="1:37" ht="72" x14ac:dyDescent="0.3">
      <c r="A2009">
        <v>2009</v>
      </c>
      <c r="B2009" s="21"/>
      <c r="C2009" s="9" t="s">
        <v>3112</v>
      </c>
      <c r="D2009" s="8" t="s">
        <v>2839</v>
      </c>
      <c r="F2009" s="19" t="s">
        <v>3097</v>
      </c>
      <c r="I2009" s="8" t="s">
        <v>39</v>
      </c>
      <c r="J2009" s="11">
        <v>9</v>
      </c>
      <c r="K2009" s="11">
        <v>4.95</v>
      </c>
      <c r="L2009" s="11">
        <v>5.72</v>
      </c>
      <c r="AJ2009" s="12">
        <f>AJ2006+9420</f>
        <v>9420</v>
      </c>
      <c r="AK2009" s="12">
        <f t="shared" si="96"/>
        <v>0</v>
      </c>
    </row>
    <row r="2010" spans="1:37" ht="36" x14ac:dyDescent="0.3">
      <c r="A2010">
        <v>2010</v>
      </c>
      <c r="B2010" s="20"/>
      <c r="C2010" s="4" t="s">
        <v>3113</v>
      </c>
      <c r="D2010" s="3" t="s">
        <v>2839</v>
      </c>
      <c r="E2010" s="3"/>
      <c r="F2010" s="18" t="s">
        <v>3080</v>
      </c>
      <c r="I2010" s="3" t="s">
        <v>39</v>
      </c>
      <c r="J2010" s="6">
        <v>12</v>
      </c>
      <c r="K2010" s="6">
        <v>6.55</v>
      </c>
      <c r="L2010" s="6">
        <v>7.55</v>
      </c>
      <c r="M2010" s="6"/>
      <c r="N2010" s="3"/>
      <c r="O2010" s="6"/>
      <c r="AJ2010" s="12">
        <f t="shared" ref="AJ2010:AJ2073" si="97">AU2010*$O$2</f>
        <v>0</v>
      </c>
      <c r="AK2010" s="12">
        <f t="shared" si="96"/>
        <v>0</v>
      </c>
    </row>
    <row r="2011" spans="1:37" ht="72" x14ac:dyDescent="0.3">
      <c r="A2011">
        <v>2011</v>
      </c>
      <c r="B2011" s="21"/>
      <c r="C2011" s="9" t="s">
        <v>3114</v>
      </c>
      <c r="D2011" s="8" t="s">
        <v>2839</v>
      </c>
      <c r="F2011" s="19" t="s">
        <v>3082</v>
      </c>
      <c r="I2011" s="8" t="s">
        <v>39</v>
      </c>
      <c r="J2011" s="11">
        <v>12</v>
      </c>
      <c r="K2011" s="11">
        <v>6.55</v>
      </c>
      <c r="L2011" s="11">
        <v>7.55</v>
      </c>
      <c r="AJ2011" s="12">
        <f t="shared" si="97"/>
        <v>0</v>
      </c>
      <c r="AK2011" s="12">
        <f t="shared" si="96"/>
        <v>0</v>
      </c>
    </row>
    <row r="2012" spans="1:37" ht="60" x14ac:dyDescent="0.3">
      <c r="A2012">
        <v>2012</v>
      </c>
      <c r="B2012" s="21"/>
      <c r="C2012" s="9" t="s">
        <v>3115</v>
      </c>
      <c r="D2012" s="8" t="s">
        <v>2839</v>
      </c>
      <c r="F2012" s="19" t="s">
        <v>3084</v>
      </c>
      <c r="I2012" s="8" t="s">
        <v>39</v>
      </c>
      <c r="J2012" s="11">
        <v>12</v>
      </c>
      <c r="K2012" s="11">
        <v>6.55</v>
      </c>
      <c r="L2012" s="11">
        <v>7.55</v>
      </c>
      <c r="AJ2012" s="12">
        <f t="shared" si="97"/>
        <v>0</v>
      </c>
      <c r="AK2012" s="12">
        <f t="shared" si="96"/>
        <v>0</v>
      </c>
    </row>
    <row r="2013" spans="1:37" ht="48" x14ac:dyDescent="0.3">
      <c r="A2013">
        <v>2013</v>
      </c>
      <c r="B2013" s="21"/>
      <c r="C2013" s="9" t="s">
        <v>3116</v>
      </c>
      <c r="D2013" s="8" t="s">
        <v>2839</v>
      </c>
      <c r="F2013" s="19" t="s">
        <v>3086</v>
      </c>
      <c r="I2013" s="8" t="s">
        <v>39</v>
      </c>
      <c r="J2013" s="11">
        <v>12</v>
      </c>
      <c r="K2013" s="11">
        <v>6.55</v>
      </c>
      <c r="L2013" s="11">
        <v>7.55</v>
      </c>
      <c r="AJ2013" s="12">
        <f t="shared" si="97"/>
        <v>0</v>
      </c>
      <c r="AK2013" s="12">
        <f t="shared" si="96"/>
        <v>0</v>
      </c>
    </row>
    <row r="2014" spans="1:37" ht="36" x14ac:dyDescent="0.3">
      <c r="A2014">
        <v>2014</v>
      </c>
      <c r="B2014" s="21"/>
      <c r="C2014" s="9" t="s">
        <v>3117</v>
      </c>
      <c r="D2014" s="8" t="s">
        <v>2839</v>
      </c>
      <c r="F2014" s="19" t="s">
        <v>3088</v>
      </c>
      <c r="I2014" s="8" t="s">
        <v>39</v>
      </c>
      <c r="J2014" s="11">
        <v>12</v>
      </c>
      <c r="K2014" s="11">
        <v>6.55</v>
      </c>
      <c r="L2014" s="11">
        <v>7.55</v>
      </c>
      <c r="AJ2014" s="12">
        <f t="shared" si="97"/>
        <v>0</v>
      </c>
      <c r="AK2014" s="12">
        <f t="shared" si="96"/>
        <v>0</v>
      </c>
    </row>
    <row r="2015" spans="1:37" ht="60" x14ac:dyDescent="0.3">
      <c r="A2015">
        <v>2015</v>
      </c>
      <c r="B2015" s="21"/>
      <c r="C2015" s="9" t="s">
        <v>3118</v>
      </c>
      <c r="D2015" s="8" t="s">
        <v>2839</v>
      </c>
      <c r="F2015" s="19" t="s">
        <v>3095</v>
      </c>
      <c r="I2015" s="8" t="s">
        <v>39</v>
      </c>
      <c r="J2015" s="11">
        <v>12</v>
      </c>
      <c r="K2015" s="11">
        <v>6.55</v>
      </c>
      <c r="L2015" s="11">
        <v>7.55</v>
      </c>
      <c r="AJ2015" s="12">
        <f t="shared" si="97"/>
        <v>0</v>
      </c>
      <c r="AK2015" s="12">
        <f t="shared" si="96"/>
        <v>0</v>
      </c>
    </row>
    <row r="2016" spans="1:37" ht="72" x14ac:dyDescent="0.3">
      <c r="A2016">
        <v>2016</v>
      </c>
      <c r="B2016" s="21"/>
      <c r="C2016" s="9" t="s">
        <v>3119</v>
      </c>
      <c r="D2016" s="8" t="s">
        <v>2839</v>
      </c>
      <c r="F2016" s="19" t="s">
        <v>3105</v>
      </c>
      <c r="I2016" s="8" t="s">
        <v>39</v>
      </c>
      <c r="J2016" s="11">
        <v>12</v>
      </c>
      <c r="K2016" s="11">
        <v>6.55</v>
      </c>
      <c r="L2016" s="11">
        <v>7.55</v>
      </c>
      <c r="AJ2016" s="12">
        <f t="shared" si="97"/>
        <v>0</v>
      </c>
      <c r="AK2016" s="12">
        <f t="shared" si="96"/>
        <v>0</v>
      </c>
    </row>
    <row r="2017" spans="1:37" ht="36" x14ac:dyDescent="0.3">
      <c r="A2017">
        <v>2017</v>
      </c>
      <c r="B2017" s="20"/>
      <c r="C2017" s="4" t="s">
        <v>3120</v>
      </c>
      <c r="D2017" s="3" t="s">
        <v>2839</v>
      </c>
      <c r="E2017" s="3"/>
      <c r="F2017" s="18" t="s">
        <v>3080</v>
      </c>
      <c r="I2017" s="3" t="s">
        <v>39</v>
      </c>
      <c r="J2017" s="6">
        <v>15</v>
      </c>
      <c r="K2017" s="6">
        <v>8.1999999999999993</v>
      </c>
      <c r="L2017" s="6">
        <v>9.5</v>
      </c>
      <c r="M2017" s="6"/>
      <c r="N2017" s="3"/>
      <c r="O2017" s="6"/>
      <c r="AJ2017" s="12">
        <f t="shared" si="97"/>
        <v>0</v>
      </c>
      <c r="AK2017" s="12">
        <f t="shared" si="96"/>
        <v>0</v>
      </c>
    </row>
    <row r="2018" spans="1:37" ht="72" x14ac:dyDescent="0.3">
      <c r="A2018">
        <v>2018</v>
      </c>
      <c r="B2018" s="21"/>
      <c r="C2018" s="9" t="s">
        <v>3121</v>
      </c>
      <c r="D2018" s="8" t="s">
        <v>2839</v>
      </c>
      <c r="F2018" s="19" t="s">
        <v>3082</v>
      </c>
      <c r="I2018" s="8" t="s">
        <v>39</v>
      </c>
      <c r="J2018" s="11">
        <v>15</v>
      </c>
      <c r="K2018" s="11">
        <v>8.1999999999999993</v>
      </c>
      <c r="L2018" s="11">
        <v>9.5</v>
      </c>
      <c r="AJ2018" s="12">
        <f t="shared" si="97"/>
        <v>0</v>
      </c>
      <c r="AK2018" s="12">
        <f t="shared" si="96"/>
        <v>0</v>
      </c>
    </row>
    <row r="2019" spans="1:37" ht="60" x14ac:dyDescent="0.3">
      <c r="A2019">
        <v>2019</v>
      </c>
      <c r="B2019" s="21"/>
      <c r="C2019" s="9" t="s">
        <v>3122</v>
      </c>
      <c r="D2019" s="8" t="s">
        <v>2839</v>
      </c>
      <c r="F2019" s="19" t="s">
        <v>3084</v>
      </c>
      <c r="I2019" s="8" t="s">
        <v>39</v>
      </c>
      <c r="J2019" s="11">
        <v>15</v>
      </c>
      <c r="K2019" s="11">
        <v>8.1999999999999993</v>
      </c>
      <c r="L2019" s="11">
        <v>9.5</v>
      </c>
      <c r="AJ2019" s="12">
        <f t="shared" si="97"/>
        <v>0</v>
      </c>
      <c r="AK2019" s="12">
        <f t="shared" si="96"/>
        <v>0</v>
      </c>
    </row>
    <row r="2020" spans="1:37" ht="48" x14ac:dyDescent="0.3">
      <c r="A2020">
        <v>2020</v>
      </c>
      <c r="B2020" s="21"/>
      <c r="C2020" s="9" t="s">
        <v>3123</v>
      </c>
      <c r="D2020" s="8" t="s">
        <v>2839</v>
      </c>
      <c r="F2020" s="19" t="s">
        <v>3086</v>
      </c>
      <c r="I2020" s="8" t="s">
        <v>39</v>
      </c>
      <c r="J2020" s="11">
        <v>15</v>
      </c>
      <c r="K2020" s="11">
        <v>8.1999999999999993</v>
      </c>
      <c r="L2020" s="11">
        <v>9.5</v>
      </c>
      <c r="M2020" s="11">
        <v>12528</v>
      </c>
      <c r="AJ2020" s="12">
        <f t="shared" si="97"/>
        <v>0</v>
      </c>
      <c r="AK2020" s="12">
        <f t="shared" si="96"/>
        <v>0</v>
      </c>
    </row>
    <row r="2021" spans="1:37" ht="36" x14ac:dyDescent="0.3">
      <c r="A2021">
        <v>2021</v>
      </c>
      <c r="B2021" s="21"/>
      <c r="C2021" s="9" t="s">
        <v>3124</v>
      </c>
      <c r="D2021" s="8" t="s">
        <v>2839</v>
      </c>
      <c r="F2021" s="19" t="s">
        <v>3088</v>
      </c>
      <c r="I2021" s="8" t="s">
        <v>39</v>
      </c>
      <c r="J2021" s="11">
        <v>15</v>
      </c>
      <c r="K2021" s="11">
        <v>8.1999999999999993</v>
      </c>
      <c r="L2021" s="11">
        <v>9.5</v>
      </c>
      <c r="AJ2021" s="12">
        <f t="shared" si="97"/>
        <v>0</v>
      </c>
      <c r="AK2021" s="12">
        <f t="shared" si="96"/>
        <v>0</v>
      </c>
    </row>
    <row r="2022" spans="1:37" ht="60" x14ac:dyDescent="0.3">
      <c r="A2022">
        <v>2022</v>
      </c>
      <c r="B2022" s="21"/>
      <c r="C2022" s="9" t="s">
        <v>3125</v>
      </c>
      <c r="D2022" s="8" t="s">
        <v>2839</v>
      </c>
      <c r="F2022" s="19" t="s">
        <v>3095</v>
      </c>
      <c r="I2022" s="8" t="s">
        <v>39</v>
      </c>
      <c r="J2022" s="11">
        <v>15</v>
      </c>
      <c r="K2022" s="11">
        <v>8.1999999999999993</v>
      </c>
      <c r="L2022" s="11">
        <v>9.5</v>
      </c>
      <c r="AJ2022" s="12">
        <f t="shared" si="97"/>
        <v>0</v>
      </c>
      <c r="AK2022" s="12">
        <f t="shared" si="96"/>
        <v>0</v>
      </c>
    </row>
    <row r="2023" spans="1:37" ht="72" x14ac:dyDescent="0.3">
      <c r="A2023">
        <v>2023</v>
      </c>
      <c r="B2023" s="21"/>
      <c r="C2023" s="9" t="s">
        <v>3126</v>
      </c>
      <c r="D2023" s="8" t="s">
        <v>2839</v>
      </c>
      <c r="F2023" s="19" t="s">
        <v>3105</v>
      </c>
      <c r="I2023" s="8" t="s">
        <v>39</v>
      </c>
      <c r="J2023" s="11">
        <v>15</v>
      </c>
      <c r="K2023" s="11">
        <v>8.1999999999999993</v>
      </c>
      <c r="L2023" s="11">
        <v>9.5</v>
      </c>
      <c r="AJ2023" s="12">
        <v>135719.51999999999</v>
      </c>
      <c r="AK2023" s="12">
        <f t="shared" si="96"/>
        <v>0</v>
      </c>
    </row>
    <row r="2024" spans="1:37" ht="36" x14ac:dyDescent="0.3">
      <c r="A2024">
        <v>2024</v>
      </c>
      <c r="B2024" s="20"/>
      <c r="C2024" s="4" t="s">
        <v>3127</v>
      </c>
      <c r="D2024" s="3" t="s">
        <v>2839</v>
      </c>
      <c r="E2024" s="3"/>
      <c r="F2024" s="18" t="s">
        <v>3080</v>
      </c>
      <c r="I2024" s="3" t="s">
        <v>39</v>
      </c>
      <c r="J2024" s="6">
        <v>4.4000000000000004</v>
      </c>
      <c r="K2024" s="6">
        <v>2.88</v>
      </c>
      <c r="L2024" s="6">
        <v>2.5</v>
      </c>
      <c r="M2024" s="6"/>
      <c r="N2024" s="3"/>
      <c r="O2024" s="6"/>
      <c r="AJ2024" s="12">
        <f t="shared" si="97"/>
        <v>0</v>
      </c>
      <c r="AK2024" s="12">
        <f t="shared" si="96"/>
        <v>0</v>
      </c>
    </row>
    <row r="2025" spans="1:37" ht="72" x14ac:dyDescent="0.3">
      <c r="A2025">
        <v>2025</v>
      </c>
      <c r="B2025" s="21"/>
      <c r="C2025" s="9" t="s">
        <v>3128</v>
      </c>
      <c r="D2025" s="8" t="s">
        <v>2839</v>
      </c>
      <c r="F2025" s="19" t="s">
        <v>3082</v>
      </c>
      <c r="I2025" s="8" t="s">
        <v>39</v>
      </c>
      <c r="J2025" s="11">
        <v>4.4000000000000004</v>
      </c>
      <c r="K2025" s="11">
        <v>2.88</v>
      </c>
      <c r="L2025" s="11">
        <v>2.5</v>
      </c>
      <c r="AJ2025" s="12">
        <f t="shared" si="97"/>
        <v>0</v>
      </c>
      <c r="AK2025" s="12">
        <f t="shared" si="96"/>
        <v>0</v>
      </c>
    </row>
    <row r="2026" spans="1:37" ht="60" x14ac:dyDescent="0.3">
      <c r="A2026">
        <v>2026</v>
      </c>
      <c r="B2026" s="21"/>
      <c r="C2026" s="9" t="s">
        <v>3129</v>
      </c>
      <c r="D2026" s="8" t="s">
        <v>2839</v>
      </c>
      <c r="F2026" s="19" t="s">
        <v>3084</v>
      </c>
      <c r="I2026" s="8" t="s">
        <v>39</v>
      </c>
      <c r="J2026" s="11">
        <v>4.4000000000000004</v>
      </c>
      <c r="K2026" s="11">
        <v>2.88</v>
      </c>
      <c r="L2026" s="11">
        <v>2.5</v>
      </c>
      <c r="AJ2026" s="12">
        <f t="shared" si="97"/>
        <v>0</v>
      </c>
      <c r="AK2026" s="12">
        <f t="shared" si="96"/>
        <v>0</v>
      </c>
    </row>
    <row r="2027" spans="1:37" ht="48" x14ac:dyDescent="0.3">
      <c r="A2027">
        <v>2027</v>
      </c>
      <c r="B2027" s="21"/>
      <c r="C2027" s="9" t="s">
        <v>3130</v>
      </c>
      <c r="D2027" s="8" t="s">
        <v>2839</v>
      </c>
      <c r="F2027" s="19" t="s">
        <v>3086</v>
      </c>
      <c r="I2027" s="8" t="s">
        <v>39</v>
      </c>
      <c r="J2027" s="11">
        <v>4.4000000000000004</v>
      </c>
      <c r="K2027" s="11">
        <v>2.88</v>
      </c>
      <c r="L2027" s="11">
        <v>2.5</v>
      </c>
      <c r="AJ2027" s="12">
        <f t="shared" si="97"/>
        <v>0</v>
      </c>
      <c r="AK2027" s="12">
        <f t="shared" si="96"/>
        <v>0</v>
      </c>
    </row>
    <row r="2028" spans="1:37" ht="36" x14ac:dyDescent="0.3">
      <c r="A2028">
        <v>2028</v>
      </c>
      <c r="B2028" s="21"/>
      <c r="C2028" s="9" t="s">
        <v>3131</v>
      </c>
      <c r="D2028" s="8" t="s">
        <v>2839</v>
      </c>
      <c r="F2028" s="19" t="s">
        <v>3088</v>
      </c>
      <c r="I2028" s="8" t="s">
        <v>39</v>
      </c>
      <c r="J2028" s="11">
        <v>4.4000000000000004</v>
      </c>
      <c r="K2028" s="11">
        <v>2.88</v>
      </c>
      <c r="L2028" s="11">
        <v>2.5</v>
      </c>
      <c r="AJ2028" s="12">
        <f t="shared" si="97"/>
        <v>0</v>
      </c>
      <c r="AK2028" s="12">
        <f t="shared" si="96"/>
        <v>0</v>
      </c>
    </row>
    <row r="2029" spans="1:37" ht="60" x14ac:dyDescent="0.3">
      <c r="A2029">
        <v>2029</v>
      </c>
      <c r="B2029" s="21"/>
      <c r="C2029" s="9" t="s">
        <v>3132</v>
      </c>
      <c r="D2029" s="8" t="s">
        <v>2839</v>
      </c>
      <c r="F2029" s="19" t="s">
        <v>3095</v>
      </c>
      <c r="I2029" s="8" t="s">
        <v>39</v>
      </c>
      <c r="J2029" s="11">
        <v>4.4000000000000004</v>
      </c>
      <c r="K2029" s="11">
        <v>2.88</v>
      </c>
      <c r="L2029" s="11">
        <v>2.5</v>
      </c>
      <c r="AJ2029" s="12">
        <f t="shared" si="97"/>
        <v>0</v>
      </c>
      <c r="AK2029" s="12">
        <f t="shared" si="96"/>
        <v>0</v>
      </c>
    </row>
    <row r="2030" spans="1:37" ht="72" x14ac:dyDescent="0.3">
      <c r="A2030">
        <v>2030</v>
      </c>
      <c r="B2030" s="21"/>
      <c r="C2030" s="9" t="s">
        <v>3133</v>
      </c>
      <c r="D2030" s="8" t="s">
        <v>2839</v>
      </c>
      <c r="F2030" s="19" t="s">
        <v>3105</v>
      </c>
      <c r="I2030" s="8" t="s">
        <v>39</v>
      </c>
      <c r="J2030" s="11">
        <v>4.4000000000000004</v>
      </c>
      <c r="K2030" s="11">
        <v>2.88</v>
      </c>
      <c r="L2030" s="11">
        <v>2.5</v>
      </c>
      <c r="AJ2030" s="12">
        <f t="shared" si="97"/>
        <v>0</v>
      </c>
      <c r="AK2030" s="12">
        <f t="shared" si="96"/>
        <v>0</v>
      </c>
    </row>
    <row r="2031" spans="1:37" ht="36" x14ac:dyDescent="0.3">
      <c r="A2031">
        <v>2031</v>
      </c>
      <c r="B2031" s="20"/>
      <c r="C2031" s="4" t="s">
        <v>3134</v>
      </c>
      <c r="D2031" s="3" t="s">
        <v>2839</v>
      </c>
      <c r="E2031" s="3"/>
      <c r="F2031" s="18" t="s">
        <v>3080</v>
      </c>
      <c r="I2031" s="3" t="s">
        <v>39</v>
      </c>
      <c r="J2031" s="6">
        <v>6.6</v>
      </c>
      <c r="K2031" s="6">
        <v>4.3499999999999996</v>
      </c>
      <c r="L2031" s="6">
        <v>3.8</v>
      </c>
      <c r="M2031" s="6"/>
      <c r="N2031" s="3"/>
      <c r="O2031" s="6"/>
      <c r="AJ2031" s="12">
        <f t="shared" si="97"/>
        <v>0</v>
      </c>
      <c r="AK2031" s="12">
        <f t="shared" si="96"/>
        <v>0</v>
      </c>
    </row>
    <row r="2032" spans="1:37" ht="72" x14ac:dyDescent="0.3">
      <c r="A2032">
        <v>2032</v>
      </c>
      <c r="B2032" s="21"/>
      <c r="C2032" s="9" t="s">
        <v>3135</v>
      </c>
      <c r="D2032" s="8" t="s">
        <v>2839</v>
      </c>
      <c r="F2032" s="19" t="s">
        <v>3082</v>
      </c>
      <c r="I2032" s="8" t="s">
        <v>39</v>
      </c>
      <c r="J2032" s="11">
        <v>6.6</v>
      </c>
      <c r="K2032" s="11">
        <v>4.3499999999999996</v>
      </c>
      <c r="L2032" s="11">
        <v>3.8</v>
      </c>
      <c r="AJ2032" s="12">
        <f t="shared" si="97"/>
        <v>0</v>
      </c>
      <c r="AK2032" s="12">
        <f t="shared" si="96"/>
        <v>0</v>
      </c>
    </row>
    <row r="2033" spans="1:37" ht="60" x14ac:dyDescent="0.3">
      <c r="A2033">
        <v>2033</v>
      </c>
      <c r="B2033" s="21"/>
      <c r="C2033" s="9" t="s">
        <v>3136</v>
      </c>
      <c r="D2033" s="8" t="s">
        <v>2839</v>
      </c>
      <c r="F2033" s="19" t="s">
        <v>3084</v>
      </c>
      <c r="I2033" s="8" t="s">
        <v>39</v>
      </c>
      <c r="J2033" s="11">
        <v>6.6</v>
      </c>
      <c r="K2033" s="11">
        <v>4.3499999999999996</v>
      </c>
      <c r="L2033" s="11">
        <v>3.8</v>
      </c>
      <c r="AJ2033" s="12">
        <f t="shared" si="97"/>
        <v>0</v>
      </c>
      <c r="AK2033" s="12">
        <f t="shared" si="96"/>
        <v>0</v>
      </c>
    </row>
    <row r="2034" spans="1:37" ht="48" x14ac:dyDescent="0.3">
      <c r="A2034">
        <v>2034</v>
      </c>
      <c r="B2034" s="21"/>
      <c r="C2034" s="9" t="s">
        <v>3137</v>
      </c>
      <c r="D2034" s="8" t="s">
        <v>2839</v>
      </c>
      <c r="F2034" s="19" t="s">
        <v>3086</v>
      </c>
      <c r="I2034" s="8" t="s">
        <v>39</v>
      </c>
      <c r="J2034" s="11">
        <v>6.6</v>
      </c>
      <c r="K2034" s="11">
        <v>4.3499999999999996</v>
      </c>
      <c r="L2034" s="11">
        <v>3.8</v>
      </c>
      <c r="AJ2034" s="12">
        <f t="shared" si="97"/>
        <v>0</v>
      </c>
      <c r="AK2034" s="12">
        <f t="shared" si="96"/>
        <v>0</v>
      </c>
    </row>
    <row r="2035" spans="1:37" ht="36" x14ac:dyDescent="0.3">
      <c r="A2035">
        <v>2035</v>
      </c>
      <c r="B2035" s="21"/>
      <c r="C2035" s="9" t="s">
        <v>3138</v>
      </c>
      <c r="D2035" s="8" t="s">
        <v>2839</v>
      </c>
      <c r="F2035" s="19" t="s">
        <v>3088</v>
      </c>
      <c r="I2035" s="8" t="s">
        <v>39</v>
      </c>
      <c r="J2035" s="11">
        <v>6.6</v>
      </c>
      <c r="K2035" s="11">
        <v>4.3499999999999996</v>
      </c>
      <c r="L2035" s="11">
        <v>3.8</v>
      </c>
      <c r="AJ2035" s="12">
        <f t="shared" si="97"/>
        <v>0</v>
      </c>
      <c r="AK2035" s="12">
        <f t="shared" si="96"/>
        <v>0</v>
      </c>
    </row>
    <row r="2036" spans="1:37" ht="60" x14ac:dyDescent="0.3">
      <c r="A2036">
        <v>2036</v>
      </c>
      <c r="B2036" s="21"/>
      <c r="C2036" s="9" t="s">
        <v>3139</v>
      </c>
      <c r="D2036" s="8" t="s">
        <v>2839</v>
      </c>
      <c r="F2036" s="19" t="s">
        <v>3095</v>
      </c>
      <c r="I2036" s="8" t="s">
        <v>39</v>
      </c>
      <c r="J2036" s="11">
        <v>6.6</v>
      </c>
      <c r="K2036" s="11">
        <v>4.3499999999999996</v>
      </c>
      <c r="L2036" s="11">
        <v>3.8</v>
      </c>
      <c r="AJ2036" s="12">
        <f t="shared" si="97"/>
        <v>0</v>
      </c>
      <c r="AK2036" s="12">
        <f t="shared" si="96"/>
        <v>0</v>
      </c>
    </row>
    <row r="2037" spans="1:37" ht="72" x14ac:dyDescent="0.3">
      <c r="A2037">
        <v>2037</v>
      </c>
      <c r="B2037" s="21"/>
      <c r="C2037" s="9" t="s">
        <v>3140</v>
      </c>
      <c r="D2037" s="8" t="s">
        <v>2839</v>
      </c>
      <c r="F2037" s="19" t="s">
        <v>3105</v>
      </c>
      <c r="I2037" s="8" t="s">
        <v>39</v>
      </c>
      <c r="J2037" s="11">
        <v>6.6</v>
      </c>
      <c r="K2037" s="11">
        <v>4.3499999999999996</v>
      </c>
      <c r="L2037" s="11">
        <v>3.8</v>
      </c>
      <c r="AJ2037" s="12">
        <f t="shared" si="97"/>
        <v>0</v>
      </c>
      <c r="AK2037" s="12">
        <f t="shared" si="96"/>
        <v>0</v>
      </c>
    </row>
    <row r="2038" spans="1:37" ht="36" x14ac:dyDescent="0.3">
      <c r="A2038">
        <v>2038</v>
      </c>
      <c r="B2038" s="20"/>
      <c r="C2038" s="4" t="s">
        <v>3141</v>
      </c>
      <c r="D2038" s="3" t="s">
        <v>2839</v>
      </c>
      <c r="E2038" s="3"/>
      <c r="F2038" s="18" t="s">
        <v>3080</v>
      </c>
      <c r="I2038" s="3" t="s">
        <v>39</v>
      </c>
      <c r="J2038" s="6">
        <v>9</v>
      </c>
      <c r="K2038" s="6">
        <v>4.95</v>
      </c>
      <c r="L2038" s="6">
        <v>5.72</v>
      </c>
      <c r="M2038" s="6"/>
      <c r="N2038" s="3"/>
      <c r="O2038" s="6"/>
      <c r="AJ2038" s="12">
        <f t="shared" si="97"/>
        <v>0</v>
      </c>
      <c r="AK2038" s="12">
        <f t="shared" si="96"/>
        <v>0</v>
      </c>
    </row>
    <row r="2039" spans="1:37" ht="72" x14ac:dyDescent="0.3">
      <c r="A2039">
        <v>2039</v>
      </c>
      <c r="B2039" s="21"/>
      <c r="C2039" s="9" t="s">
        <v>3142</v>
      </c>
      <c r="D2039" s="8" t="s">
        <v>2839</v>
      </c>
      <c r="F2039" s="19" t="s">
        <v>3082</v>
      </c>
      <c r="I2039" s="8" t="s">
        <v>39</v>
      </c>
      <c r="J2039" s="11">
        <v>9</v>
      </c>
      <c r="K2039" s="11">
        <v>4.95</v>
      </c>
      <c r="L2039" s="11">
        <v>5.72</v>
      </c>
      <c r="AJ2039" s="12">
        <f t="shared" si="97"/>
        <v>0</v>
      </c>
      <c r="AK2039" s="12">
        <f t="shared" si="96"/>
        <v>0</v>
      </c>
    </row>
    <row r="2040" spans="1:37" ht="60" x14ac:dyDescent="0.3">
      <c r="A2040">
        <v>2040</v>
      </c>
      <c r="B2040" s="21"/>
      <c r="C2040" s="9" t="s">
        <v>3143</v>
      </c>
      <c r="D2040" s="8" t="s">
        <v>2839</v>
      </c>
      <c r="F2040" s="19" t="s">
        <v>3084</v>
      </c>
      <c r="I2040" s="8" t="s">
        <v>39</v>
      </c>
      <c r="J2040" s="11">
        <v>9</v>
      </c>
      <c r="K2040" s="11">
        <v>4.95</v>
      </c>
      <c r="L2040" s="11">
        <v>5.72</v>
      </c>
      <c r="AJ2040" s="12">
        <f t="shared" si="97"/>
        <v>0</v>
      </c>
      <c r="AK2040" s="12">
        <f t="shared" si="96"/>
        <v>0</v>
      </c>
    </row>
    <row r="2041" spans="1:37" ht="48" x14ac:dyDescent="0.3">
      <c r="A2041">
        <v>2041</v>
      </c>
      <c r="B2041" s="21"/>
      <c r="C2041" s="9" t="s">
        <v>3144</v>
      </c>
      <c r="D2041" s="8" t="s">
        <v>2839</v>
      </c>
      <c r="F2041" s="19" t="s">
        <v>3086</v>
      </c>
      <c r="I2041" s="8" t="s">
        <v>39</v>
      </c>
      <c r="J2041" s="11">
        <v>9</v>
      </c>
      <c r="K2041" s="11">
        <v>4.95</v>
      </c>
      <c r="L2041" s="11">
        <v>5.72</v>
      </c>
      <c r="AJ2041" s="12">
        <f t="shared" si="97"/>
        <v>0</v>
      </c>
      <c r="AK2041" s="12">
        <f t="shared" si="96"/>
        <v>0</v>
      </c>
    </row>
    <row r="2042" spans="1:37" ht="36" x14ac:dyDescent="0.3">
      <c r="A2042">
        <v>2042</v>
      </c>
      <c r="B2042" s="21"/>
      <c r="C2042" s="9" t="s">
        <v>3145</v>
      </c>
      <c r="D2042" s="8" t="s">
        <v>2839</v>
      </c>
      <c r="F2042" s="19" t="s">
        <v>3088</v>
      </c>
      <c r="I2042" s="8" t="s">
        <v>39</v>
      </c>
      <c r="J2042" s="11">
        <v>9</v>
      </c>
      <c r="K2042" s="11">
        <v>4.95</v>
      </c>
      <c r="L2042" s="11">
        <v>5.72</v>
      </c>
      <c r="AJ2042" s="12">
        <f t="shared" si="97"/>
        <v>0</v>
      </c>
      <c r="AK2042" s="12">
        <f t="shared" si="96"/>
        <v>0</v>
      </c>
    </row>
    <row r="2043" spans="1:37" ht="60" x14ac:dyDescent="0.3">
      <c r="A2043">
        <v>2043</v>
      </c>
      <c r="B2043" s="21"/>
      <c r="C2043" s="9" t="s">
        <v>3146</v>
      </c>
      <c r="D2043" s="8" t="s">
        <v>2839</v>
      </c>
      <c r="F2043" s="19" t="s">
        <v>3095</v>
      </c>
      <c r="I2043" s="8" t="s">
        <v>39</v>
      </c>
      <c r="J2043" s="11">
        <v>9</v>
      </c>
      <c r="K2043" s="11">
        <v>4.95</v>
      </c>
      <c r="L2043" s="11">
        <v>5.72</v>
      </c>
      <c r="AJ2043" s="12">
        <f t="shared" si="97"/>
        <v>0</v>
      </c>
      <c r="AK2043" s="12">
        <f t="shared" si="96"/>
        <v>0</v>
      </c>
    </row>
    <row r="2044" spans="1:37" ht="72" x14ac:dyDescent="0.3">
      <c r="A2044">
        <v>2044</v>
      </c>
      <c r="B2044" s="21"/>
      <c r="C2044" s="9" t="s">
        <v>3147</v>
      </c>
      <c r="D2044" s="8" t="s">
        <v>2839</v>
      </c>
      <c r="F2044" s="19" t="s">
        <v>3105</v>
      </c>
      <c r="I2044" s="8" t="s">
        <v>39</v>
      </c>
      <c r="J2044" s="11">
        <v>9</v>
      </c>
      <c r="K2044" s="11">
        <v>4.95</v>
      </c>
      <c r="L2044" s="11">
        <v>5.72</v>
      </c>
      <c r="AJ2044" s="12">
        <f t="shared" si="97"/>
        <v>0</v>
      </c>
      <c r="AK2044" s="12">
        <f t="shared" si="96"/>
        <v>0</v>
      </c>
    </row>
    <row r="2045" spans="1:37" ht="36" x14ac:dyDescent="0.3">
      <c r="A2045">
        <v>2045</v>
      </c>
      <c r="B2045" s="20"/>
      <c r="C2045" s="4" t="s">
        <v>3148</v>
      </c>
      <c r="D2045" s="3" t="s">
        <v>2839</v>
      </c>
      <c r="E2045" s="3"/>
      <c r="F2045" s="18" t="s">
        <v>3080</v>
      </c>
      <c r="I2045" s="3" t="s">
        <v>39</v>
      </c>
      <c r="J2045" s="6">
        <v>12</v>
      </c>
      <c r="K2045" s="6">
        <v>6.55</v>
      </c>
      <c r="L2045" s="6">
        <v>7.55</v>
      </c>
      <c r="M2045" s="6"/>
      <c r="N2045" s="3"/>
      <c r="O2045" s="6"/>
      <c r="AJ2045" s="12">
        <f t="shared" si="97"/>
        <v>0</v>
      </c>
      <c r="AK2045" s="12">
        <f t="shared" si="96"/>
        <v>0</v>
      </c>
    </row>
    <row r="2046" spans="1:37" ht="72" x14ac:dyDescent="0.3">
      <c r="A2046">
        <v>2046</v>
      </c>
      <c r="B2046" s="21"/>
      <c r="C2046" s="9" t="s">
        <v>3149</v>
      </c>
      <c r="D2046" s="8" t="s">
        <v>2839</v>
      </c>
      <c r="F2046" s="19" t="s">
        <v>3082</v>
      </c>
      <c r="I2046" s="8" t="s">
        <v>39</v>
      </c>
      <c r="J2046" s="11">
        <v>12</v>
      </c>
      <c r="K2046" s="11">
        <v>6.55</v>
      </c>
      <c r="L2046" s="11">
        <v>7.55</v>
      </c>
      <c r="AJ2046" s="12">
        <f t="shared" si="97"/>
        <v>0</v>
      </c>
      <c r="AK2046" s="12">
        <f t="shared" ref="AK2046:AK2109" si="98">AJ2046*AM2046</f>
        <v>0</v>
      </c>
    </row>
    <row r="2047" spans="1:37" ht="60" x14ac:dyDescent="0.3">
      <c r="A2047">
        <v>2047</v>
      </c>
      <c r="B2047" s="21"/>
      <c r="C2047" s="9" t="s">
        <v>3150</v>
      </c>
      <c r="D2047" s="8" t="s">
        <v>2839</v>
      </c>
      <c r="F2047" s="19" t="s">
        <v>3084</v>
      </c>
      <c r="I2047" s="8" t="s">
        <v>39</v>
      </c>
      <c r="J2047" s="11">
        <v>12</v>
      </c>
      <c r="K2047" s="11">
        <v>6.55</v>
      </c>
      <c r="L2047" s="11">
        <v>7.55</v>
      </c>
      <c r="AJ2047" s="12">
        <f t="shared" si="97"/>
        <v>0</v>
      </c>
      <c r="AK2047" s="12">
        <f t="shared" si="98"/>
        <v>0</v>
      </c>
    </row>
    <row r="2048" spans="1:37" ht="48" x14ac:dyDescent="0.3">
      <c r="A2048">
        <v>2048</v>
      </c>
      <c r="B2048" s="21"/>
      <c r="C2048" s="9" t="s">
        <v>3151</v>
      </c>
      <c r="D2048" s="8" t="s">
        <v>2839</v>
      </c>
      <c r="F2048" s="19" t="s">
        <v>3086</v>
      </c>
      <c r="I2048" s="8" t="s">
        <v>39</v>
      </c>
      <c r="J2048" s="11">
        <v>12</v>
      </c>
      <c r="K2048" s="11">
        <v>6.55</v>
      </c>
      <c r="L2048" s="11">
        <v>7.55</v>
      </c>
      <c r="AJ2048" s="12">
        <f t="shared" si="97"/>
        <v>0</v>
      </c>
      <c r="AK2048" s="12">
        <f t="shared" si="98"/>
        <v>0</v>
      </c>
    </row>
    <row r="2049" spans="1:37" ht="36" x14ac:dyDescent="0.3">
      <c r="A2049">
        <v>2049</v>
      </c>
      <c r="B2049" s="21"/>
      <c r="C2049" s="9" t="s">
        <v>3152</v>
      </c>
      <c r="D2049" s="8" t="s">
        <v>2839</v>
      </c>
      <c r="F2049" s="19" t="s">
        <v>3088</v>
      </c>
      <c r="I2049" s="8" t="s">
        <v>39</v>
      </c>
      <c r="J2049" s="11">
        <v>12</v>
      </c>
      <c r="K2049" s="11">
        <v>6.55</v>
      </c>
      <c r="L2049" s="11">
        <v>7.55</v>
      </c>
      <c r="AJ2049" s="12">
        <f t="shared" si="97"/>
        <v>0</v>
      </c>
      <c r="AK2049" s="12">
        <f t="shared" si="98"/>
        <v>0</v>
      </c>
    </row>
    <row r="2050" spans="1:37" ht="60" x14ac:dyDescent="0.3">
      <c r="A2050">
        <v>2050</v>
      </c>
      <c r="B2050" s="21"/>
      <c r="C2050" s="9" t="s">
        <v>3153</v>
      </c>
      <c r="D2050" s="8" t="s">
        <v>2839</v>
      </c>
      <c r="F2050" s="19" t="s">
        <v>3095</v>
      </c>
      <c r="I2050" s="8" t="s">
        <v>39</v>
      </c>
      <c r="J2050" s="11">
        <v>12</v>
      </c>
      <c r="K2050" s="11">
        <v>6.55</v>
      </c>
      <c r="L2050" s="11">
        <v>7.55</v>
      </c>
      <c r="AJ2050" s="12">
        <f t="shared" si="97"/>
        <v>0</v>
      </c>
      <c r="AK2050" s="12">
        <f t="shared" si="98"/>
        <v>0</v>
      </c>
    </row>
    <row r="2051" spans="1:37" ht="72" x14ac:dyDescent="0.3">
      <c r="A2051">
        <v>2051</v>
      </c>
      <c r="B2051" s="21"/>
      <c r="C2051" s="9" t="s">
        <v>3154</v>
      </c>
      <c r="D2051" s="8" t="s">
        <v>2839</v>
      </c>
      <c r="F2051" s="19" t="s">
        <v>3105</v>
      </c>
      <c r="I2051" s="8" t="s">
        <v>39</v>
      </c>
      <c r="J2051" s="11">
        <v>12</v>
      </c>
      <c r="K2051" s="11">
        <v>6.55</v>
      </c>
      <c r="L2051" s="11">
        <v>7.55</v>
      </c>
      <c r="AJ2051" s="12">
        <f t="shared" si="97"/>
        <v>0</v>
      </c>
      <c r="AK2051" s="12">
        <f t="shared" si="98"/>
        <v>0</v>
      </c>
    </row>
    <row r="2052" spans="1:37" ht="36" x14ac:dyDescent="0.3">
      <c r="A2052">
        <v>2052</v>
      </c>
      <c r="B2052" s="20"/>
      <c r="C2052" s="4" t="s">
        <v>3155</v>
      </c>
      <c r="D2052" s="3" t="s">
        <v>2839</v>
      </c>
      <c r="E2052" s="3"/>
      <c r="F2052" s="18" t="s">
        <v>3080</v>
      </c>
      <c r="I2052" s="3" t="s">
        <v>39</v>
      </c>
      <c r="J2052" s="6">
        <v>15</v>
      </c>
      <c r="K2052" s="6">
        <v>8.1999999999999993</v>
      </c>
      <c r="L2052" s="6">
        <v>9.5</v>
      </c>
      <c r="M2052" s="6"/>
      <c r="N2052" s="3"/>
      <c r="O2052" s="6"/>
      <c r="AJ2052" s="12">
        <f t="shared" si="97"/>
        <v>0</v>
      </c>
      <c r="AK2052" s="12">
        <f t="shared" si="98"/>
        <v>0</v>
      </c>
    </row>
    <row r="2053" spans="1:37" ht="72" x14ac:dyDescent="0.3">
      <c r="A2053">
        <v>2053</v>
      </c>
      <c r="B2053" s="21"/>
      <c r="C2053" s="9" t="s">
        <v>3156</v>
      </c>
      <c r="D2053" s="8" t="s">
        <v>2839</v>
      </c>
      <c r="F2053" s="19" t="s">
        <v>3082</v>
      </c>
      <c r="I2053" s="8" t="s">
        <v>39</v>
      </c>
      <c r="J2053" s="11">
        <v>15</v>
      </c>
      <c r="K2053" s="11">
        <v>8.1999999999999993</v>
      </c>
      <c r="L2053" s="11">
        <v>9.5</v>
      </c>
      <c r="AJ2053" s="12">
        <f t="shared" si="97"/>
        <v>0</v>
      </c>
      <c r="AK2053" s="12">
        <f t="shared" si="98"/>
        <v>0</v>
      </c>
    </row>
    <row r="2054" spans="1:37" ht="60" x14ac:dyDescent="0.3">
      <c r="A2054">
        <v>2054</v>
      </c>
      <c r="B2054" s="21"/>
      <c r="C2054" s="9" t="s">
        <v>3157</v>
      </c>
      <c r="D2054" s="8" t="s">
        <v>2839</v>
      </c>
      <c r="F2054" s="19" t="s">
        <v>3084</v>
      </c>
      <c r="I2054" s="8" t="s">
        <v>39</v>
      </c>
      <c r="J2054" s="11">
        <v>15</v>
      </c>
      <c r="K2054" s="11">
        <v>8.1999999999999993</v>
      </c>
      <c r="L2054" s="11">
        <v>9.5</v>
      </c>
      <c r="AJ2054" s="12">
        <f t="shared" si="97"/>
        <v>0</v>
      </c>
      <c r="AK2054" s="12">
        <f t="shared" si="98"/>
        <v>0</v>
      </c>
    </row>
    <row r="2055" spans="1:37" ht="48" x14ac:dyDescent="0.3">
      <c r="A2055">
        <v>2055</v>
      </c>
      <c r="B2055" s="21"/>
      <c r="C2055" s="9" t="s">
        <v>3158</v>
      </c>
      <c r="D2055" s="8" t="s">
        <v>2839</v>
      </c>
      <c r="F2055" s="19" t="s">
        <v>3086</v>
      </c>
      <c r="I2055" s="8" t="s">
        <v>39</v>
      </c>
      <c r="J2055" s="11">
        <v>15</v>
      </c>
      <c r="K2055" s="11">
        <v>8.1999999999999993</v>
      </c>
      <c r="L2055" s="11">
        <v>9.5</v>
      </c>
      <c r="AJ2055" s="12">
        <f t="shared" si="97"/>
        <v>0</v>
      </c>
      <c r="AK2055" s="12">
        <f t="shared" si="98"/>
        <v>0</v>
      </c>
    </row>
    <row r="2056" spans="1:37" ht="36" x14ac:dyDescent="0.3">
      <c r="A2056">
        <v>2056</v>
      </c>
      <c r="B2056" s="21"/>
      <c r="C2056" s="9" t="s">
        <v>3159</v>
      </c>
      <c r="D2056" s="8" t="s">
        <v>2839</v>
      </c>
      <c r="F2056" s="19" t="s">
        <v>3088</v>
      </c>
      <c r="I2056" s="8" t="s">
        <v>39</v>
      </c>
      <c r="J2056" s="11">
        <v>15</v>
      </c>
      <c r="K2056" s="11">
        <v>8.1999999999999993</v>
      </c>
      <c r="L2056" s="11">
        <v>9.5</v>
      </c>
      <c r="AJ2056" s="12">
        <f t="shared" si="97"/>
        <v>0</v>
      </c>
      <c r="AK2056" s="12">
        <f t="shared" si="98"/>
        <v>0</v>
      </c>
    </row>
    <row r="2057" spans="1:37" ht="60" x14ac:dyDescent="0.3">
      <c r="A2057">
        <v>2057</v>
      </c>
      <c r="B2057" s="21"/>
      <c r="C2057" s="9" t="s">
        <v>3160</v>
      </c>
      <c r="D2057" s="8" t="s">
        <v>2839</v>
      </c>
      <c r="F2057" s="19" t="s">
        <v>3095</v>
      </c>
      <c r="I2057" s="8" t="s">
        <v>39</v>
      </c>
      <c r="J2057" s="11">
        <v>15</v>
      </c>
      <c r="K2057" s="11">
        <v>8.1999999999999993</v>
      </c>
      <c r="L2057" s="11">
        <v>9.5</v>
      </c>
      <c r="AJ2057" s="12">
        <f t="shared" si="97"/>
        <v>0</v>
      </c>
      <c r="AK2057" s="12">
        <f t="shared" si="98"/>
        <v>0</v>
      </c>
    </row>
    <row r="2058" spans="1:37" ht="72" x14ac:dyDescent="0.3">
      <c r="A2058">
        <v>2058</v>
      </c>
      <c r="B2058" s="21"/>
      <c r="C2058" s="9" t="s">
        <v>3161</v>
      </c>
      <c r="D2058" s="8" t="s">
        <v>2839</v>
      </c>
      <c r="F2058" s="19" t="s">
        <v>3105</v>
      </c>
      <c r="I2058" s="8" t="s">
        <v>39</v>
      </c>
      <c r="J2058" s="11">
        <v>15</v>
      </c>
      <c r="K2058" s="11">
        <v>8.1999999999999993</v>
      </c>
      <c r="L2058" s="11">
        <v>9.5</v>
      </c>
      <c r="AJ2058" s="12">
        <f t="shared" si="97"/>
        <v>0</v>
      </c>
      <c r="AK2058" s="12">
        <f t="shared" si="98"/>
        <v>0</v>
      </c>
    </row>
    <row r="2059" spans="1:37" ht="36" x14ac:dyDescent="0.3">
      <c r="A2059">
        <v>2059</v>
      </c>
      <c r="B2059" s="20"/>
      <c r="C2059" s="4" t="s">
        <v>3162</v>
      </c>
      <c r="D2059" s="3" t="s">
        <v>2839</v>
      </c>
      <c r="E2059" s="3"/>
      <c r="F2059" s="18" t="s">
        <v>3080</v>
      </c>
      <c r="I2059" s="3" t="s">
        <v>39</v>
      </c>
      <c r="J2059" s="6">
        <v>4.4000000000000004</v>
      </c>
      <c r="K2059" s="6">
        <v>2.88</v>
      </c>
      <c r="L2059" s="6">
        <v>2.5</v>
      </c>
      <c r="M2059" s="6"/>
      <c r="N2059" s="3"/>
      <c r="O2059" s="6"/>
      <c r="AJ2059" s="12">
        <f t="shared" si="97"/>
        <v>0</v>
      </c>
      <c r="AK2059" s="12">
        <f t="shared" si="98"/>
        <v>0</v>
      </c>
    </row>
    <row r="2060" spans="1:37" ht="72" x14ac:dyDescent="0.3">
      <c r="A2060">
        <v>2060</v>
      </c>
      <c r="B2060" s="21"/>
      <c r="C2060" s="9" t="s">
        <v>3163</v>
      </c>
      <c r="D2060" s="8" t="s">
        <v>2839</v>
      </c>
      <c r="F2060" s="19" t="s">
        <v>3082</v>
      </c>
      <c r="I2060" s="8" t="s">
        <v>39</v>
      </c>
      <c r="J2060" s="11">
        <v>4.4000000000000004</v>
      </c>
      <c r="K2060" s="11">
        <v>2.88</v>
      </c>
      <c r="L2060" s="11">
        <v>2.5</v>
      </c>
      <c r="AJ2060" s="12">
        <f t="shared" si="97"/>
        <v>0</v>
      </c>
      <c r="AK2060" s="12">
        <f t="shared" si="98"/>
        <v>0</v>
      </c>
    </row>
    <row r="2061" spans="1:37" ht="60" x14ac:dyDescent="0.3">
      <c r="A2061">
        <v>2061</v>
      </c>
      <c r="B2061" s="21"/>
      <c r="C2061" s="9" t="s">
        <v>3164</v>
      </c>
      <c r="D2061" s="8" t="s">
        <v>2839</v>
      </c>
      <c r="F2061" s="19" t="s">
        <v>3084</v>
      </c>
      <c r="I2061" s="8" t="s">
        <v>39</v>
      </c>
      <c r="J2061" s="11">
        <v>4.4000000000000004</v>
      </c>
      <c r="K2061" s="11">
        <v>2.88</v>
      </c>
      <c r="L2061" s="11">
        <v>2.5</v>
      </c>
      <c r="AJ2061" s="12">
        <f t="shared" si="97"/>
        <v>0</v>
      </c>
      <c r="AK2061" s="12">
        <f t="shared" si="98"/>
        <v>0</v>
      </c>
    </row>
    <row r="2062" spans="1:37" ht="48" x14ac:dyDescent="0.3">
      <c r="A2062">
        <v>2062</v>
      </c>
      <c r="B2062" s="21"/>
      <c r="C2062" s="9" t="s">
        <v>3165</v>
      </c>
      <c r="D2062" s="8" t="s">
        <v>2839</v>
      </c>
      <c r="F2062" s="19" t="s">
        <v>3086</v>
      </c>
      <c r="I2062" s="8" t="s">
        <v>39</v>
      </c>
      <c r="J2062" s="11">
        <v>4.4000000000000004</v>
      </c>
      <c r="K2062" s="11">
        <v>2.88</v>
      </c>
      <c r="L2062" s="11">
        <v>2.5</v>
      </c>
      <c r="AJ2062" s="12">
        <f t="shared" si="97"/>
        <v>0</v>
      </c>
      <c r="AK2062" s="12">
        <f t="shared" si="98"/>
        <v>0</v>
      </c>
    </row>
    <row r="2063" spans="1:37" ht="36" x14ac:dyDescent="0.3">
      <c r="A2063">
        <v>2063</v>
      </c>
      <c r="B2063" s="21"/>
      <c r="C2063" s="9" t="s">
        <v>3166</v>
      </c>
      <c r="D2063" s="8" t="s">
        <v>2839</v>
      </c>
      <c r="F2063" s="19" t="s">
        <v>3088</v>
      </c>
      <c r="I2063" s="8" t="s">
        <v>39</v>
      </c>
      <c r="J2063" s="11">
        <v>4.4000000000000004</v>
      </c>
      <c r="K2063" s="11">
        <v>2.88</v>
      </c>
      <c r="L2063" s="11">
        <v>2.5</v>
      </c>
      <c r="AJ2063" s="12">
        <f t="shared" si="97"/>
        <v>0</v>
      </c>
      <c r="AK2063" s="12">
        <f t="shared" si="98"/>
        <v>0</v>
      </c>
    </row>
    <row r="2064" spans="1:37" ht="60" x14ac:dyDescent="0.3">
      <c r="A2064">
        <v>2064</v>
      </c>
      <c r="B2064" s="21"/>
      <c r="C2064" s="9" t="s">
        <v>3167</v>
      </c>
      <c r="D2064" s="8" t="s">
        <v>2839</v>
      </c>
      <c r="F2064" s="19" t="s">
        <v>3095</v>
      </c>
      <c r="I2064" s="8" t="s">
        <v>39</v>
      </c>
      <c r="J2064" s="11">
        <v>4.4000000000000004</v>
      </c>
      <c r="K2064" s="11">
        <v>2.88</v>
      </c>
      <c r="L2064" s="11">
        <v>2.5</v>
      </c>
      <c r="AJ2064" s="12">
        <f t="shared" si="97"/>
        <v>0</v>
      </c>
      <c r="AK2064" s="12">
        <f t="shared" si="98"/>
        <v>0</v>
      </c>
    </row>
    <row r="2065" spans="1:37" ht="72" x14ac:dyDescent="0.3">
      <c r="A2065">
        <v>2065</v>
      </c>
      <c r="B2065" s="21"/>
      <c r="C2065" s="9" t="s">
        <v>3168</v>
      </c>
      <c r="D2065" s="8" t="s">
        <v>2839</v>
      </c>
      <c r="F2065" s="19" t="s">
        <v>3105</v>
      </c>
      <c r="I2065" s="8" t="s">
        <v>39</v>
      </c>
      <c r="J2065" s="11">
        <v>4.4000000000000004</v>
      </c>
      <c r="K2065" s="11">
        <v>2.88</v>
      </c>
      <c r="L2065" s="11">
        <v>2.5</v>
      </c>
      <c r="AJ2065" s="12">
        <f t="shared" si="97"/>
        <v>0</v>
      </c>
      <c r="AK2065" s="12">
        <f t="shared" si="98"/>
        <v>0</v>
      </c>
    </row>
    <row r="2066" spans="1:37" ht="36" x14ac:dyDescent="0.3">
      <c r="A2066">
        <v>2066</v>
      </c>
      <c r="B2066" s="20"/>
      <c r="C2066" s="4" t="s">
        <v>3169</v>
      </c>
      <c r="D2066" s="3" t="s">
        <v>2839</v>
      </c>
      <c r="E2066" s="3"/>
      <c r="F2066" s="18" t="s">
        <v>3080</v>
      </c>
      <c r="I2066" s="3" t="s">
        <v>39</v>
      </c>
      <c r="J2066" s="6">
        <v>6.6</v>
      </c>
      <c r="K2066" s="6">
        <v>4.3499999999999996</v>
      </c>
      <c r="L2066" s="6">
        <v>3.8</v>
      </c>
      <c r="M2066" s="6"/>
      <c r="N2066" s="3"/>
      <c r="O2066" s="6"/>
      <c r="AJ2066" s="12">
        <f t="shared" si="97"/>
        <v>0</v>
      </c>
      <c r="AK2066" s="12">
        <f t="shared" si="98"/>
        <v>0</v>
      </c>
    </row>
    <row r="2067" spans="1:37" ht="72" x14ac:dyDescent="0.3">
      <c r="A2067">
        <v>2067</v>
      </c>
      <c r="B2067" s="21"/>
      <c r="C2067" s="9" t="s">
        <v>3170</v>
      </c>
      <c r="D2067" s="8" t="s">
        <v>2839</v>
      </c>
      <c r="F2067" s="19" t="s">
        <v>3082</v>
      </c>
      <c r="I2067" s="8" t="s">
        <v>39</v>
      </c>
      <c r="J2067" s="11">
        <v>6.6</v>
      </c>
      <c r="K2067" s="11">
        <v>4.3499999999999996</v>
      </c>
      <c r="L2067" s="11">
        <v>3.8</v>
      </c>
      <c r="AJ2067" s="12">
        <f t="shared" si="97"/>
        <v>0</v>
      </c>
      <c r="AK2067" s="12">
        <f t="shared" si="98"/>
        <v>0</v>
      </c>
    </row>
    <row r="2068" spans="1:37" ht="60" x14ac:dyDescent="0.3">
      <c r="A2068">
        <v>2068</v>
      </c>
      <c r="B2068" s="21"/>
      <c r="C2068" s="9" t="s">
        <v>3171</v>
      </c>
      <c r="D2068" s="8" t="s">
        <v>2839</v>
      </c>
      <c r="F2068" s="19" t="s">
        <v>3084</v>
      </c>
      <c r="I2068" s="8" t="s">
        <v>39</v>
      </c>
      <c r="J2068" s="11">
        <v>6.6</v>
      </c>
      <c r="K2068" s="11">
        <v>4.3499999999999996</v>
      </c>
      <c r="L2068" s="11">
        <v>3.8</v>
      </c>
      <c r="AJ2068" s="12">
        <f t="shared" si="97"/>
        <v>0</v>
      </c>
      <c r="AK2068" s="12">
        <f t="shared" si="98"/>
        <v>0</v>
      </c>
    </row>
    <row r="2069" spans="1:37" ht="48" x14ac:dyDescent="0.3">
      <c r="A2069">
        <v>2069</v>
      </c>
      <c r="B2069" s="21"/>
      <c r="C2069" s="9" t="s">
        <v>3172</v>
      </c>
      <c r="D2069" s="8" t="s">
        <v>2839</v>
      </c>
      <c r="F2069" s="19" t="s">
        <v>3086</v>
      </c>
      <c r="I2069" s="8" t="s">
        <v>39</v>
      </c>
      <c r="J2069" s="11">
        <v>6.6</v>
      </c>
      <c r="K2069" s="11">
        <v>4.3499999999999996</v>
      </c>
      <c r="L2069" s="11">
        <v>3.8</v>
      </c>
      <c r="AJ2069" s="12">
        <f t="shared" si="97"/>
        <v>0</v>
      </c>
      <c r="AK2069" s="12">
        <f t="shared" si="98"/>
        <v>0</v>
      </c>
    </row>
    <row r="2070" spans="1:37" ht="36" x14ac:dyDescent="0.3">
      <c r="A2070">
        <v>2070</v>
      </c>
      <c r="B2070" s="21"/>
      <c r="C2070" s="9" t="s">
        <v>3173</v>
      </c>
      <c r="D2070" s="8" t="s">
        <v>2839</v>
      </c>
      <c r="F2070" s="19" t="s">
        <v>3088</v>
      </c>
      <c r="I2070" s="8" t="s">
        <v>39</v>
      </c>
      <c r="J2070" s="11">
        <v>6.6</v>
      </c>
      <c r="K2070" s="11">
        <v>4.3499999999999996</v>
      </c>
      <c r="L2070" s="11">
        <v>3.8</v>
      </c>
      <c r="AJ2070" s="12">
        <f t="shared" si="97"/>
        <v>0</v>
      </c>
      <c r="AK2070" s="12">
        <f t="shared" si="98"/>
        <v>0</v>
      </c>
    </row>
    <row r="2071" spans="1:37" ht="60" x14ac:dyDescent="0.3">
      <c r="A2071">
        <v>2071</v>
      </c>
      <c r="B2071" s="21"/>
      <c r="C2071" s="9" t="s">
        <v>3174</v>
      </c>
      <c r="D2071" s="8" t="s">
        <v>2839</v>
      </c>
      <c r="F2071" s="19" t="s">
        <v>3095</v>
      </c>
      <c r="I2071" s="8" t="s">
        <v>39</v>
      </c>
      <c r="J2071" s="11">
        <v>6.6</v>
      </c>
      <c r="K2071" s="11">
        <v>4.3499999999999996</v>
      </c>
      <c r="L2071" s="11">
        <v>3.8</v>
      </c>
      <c r="AJ2071" s="12">
        <f t="shared" si="97"/>
        <v>0</v>
      </c>
      <c r="AK2071" s="12">
        <f t="shared" si="98"/>
        <v>0</v>
      </c>
    </row>
    <row r="2072" spans="1:37" ht="72" x14ac:dyDescent="0.3">
      <c r="A2072">
        <v>2072</v>
      </c>
      <c r="B2072" s="21"/>
      <c r="C2072" s="9" t="s">
        <v>3175</v>
      </c>
      <c r="D2072" s="8" t="s">
        <v>2839</v>
      </c>
      <c r="F2072" s="19" t="s">
        <v>3105</v>
      </c>
      <c r="I2072" s="8" t="s">
        <v>39</v>
      </c>
      <c r="J2072" s="11">
        <v>6.6</v>
      </c>
      <c r="K2072" s="11">
        <v>4.3499999999999996</v>
      </c>
      <c r="L2072" s="11">
        <v>3.8</v>
      </c>
      <c r="AJ2072" s="12">
        <f t="shared" si="97"/>
        <v>0</v>
      </c>
      <c r="AK2072" s="12">
        <f t="shared" si="98"/>
        <v>0</v>
      </c>
    </row>
    <row r="2073" spans="1:37" ht="36" x14ac:dyDescent="0.3">
      <c r="A2073">
        <v>2073</v>
      </c>
      <c r="B2073" s="20"/>
      <c r="C2073" s="4" t="s">
        <v>3176</v>
      </c>
      <c r="D2073" s="3" t="s">
        <v>2839</v>
      </c>
      <c r="E2073" s="3"/>
      <c r="F2073" s="18" t="s">
        <v>3080</v>
      </c>
      <c r="I2073" s="3" t="s">
        <v>39</v>
      </c>
      <c r="J2073" s="6">
        <v>9</v>
      </c>
      <c r="K2073" s="6">
        <v>4.95</v>
      </c>
      <c r="L2073" s="6">
        <v>5.72</v>
      </c>
      <c r="M2073" s="6">
        <v>4770</v>
      </c>
      <c r="N2073" s="3">
        <f>252+246</f>
        <v>498</v>
      </c>
      <c r="O2073" s="6"/>
      <c r="AJ2073" s="12">
        <f t="shared" si="97"/>
        <v>0</v>
      </c>
      <c r="AK2073" s="12">
        <f t="shared" si="98"/>
        <v>0</v>
      </c>
    </row>
    <row r="2074" spans="1:37" ht="72" x14ac:dyDescent="0.3">
      <c r="A2074">
        <v>2074</v>
      </c>
      <c r="B2074" s="21"/>
      <c r="C2074" s="9" t="s">
        <v>3177</v>
      </c>
      <c r="D2074" s="8" t="s">
        <v>2839</v>
      </c>
      <c r="F2074" s="19" t="s">
        <v>3082</v>
      </c>
      <c r="I2074" s="8" t="s">
        <v>39</v>
      </c>
      <c r="J2074" s="11">
        <v>9</v>
      </c>
      <c r="K2074" s="11">
        <v>4.95</v>
      </c>
      <c r="L2074" s="11">
        <v>5.72</v>
      </c>
      <c r="AJ2074" s="12">
        <f t="shared" ref="AJ2074:AJ2077" si="99">AU2074*$O$2</f>
        <v>0</v>
      </c>
      <c r="AK2074" s="12">
        <f t="shared" si="98"/>
        <v>0</v>
      </c>
    </row>
    <row r="2075" spans="1:37" ht="60" x14ac:dyDescent="0.3">
      <c r="A2075">
        <v>2075</v>
      </c>
      <c r="B2075" s="21"/>
      <c r="C2075" s="9" t="s">
        <v>3178</v>
      </c>
      <c r="D2075" s="8" t="s">
        <v>2839</v>
      </c>
      <c r="F2075" s="19" t="s">
        <v>3084</v>
      </c>
      <c r="I2075" s="8" t="s">
        <v>39</v>
      </c>
      <c r="J2075" s="11">
        <v>9</v>
      </c>
      <c r="K2075" s="11">
        <v>4.95</v>
      </c>
      <c r="L2075" s="11">
        <v>5.72</v>
      </c>
      <c r="AJ2075" s="12">
        <f t="shared" si="99"/>
        <v>0</v>
      </c>
      <c r="AK2075" s="12">
        <f t="shared" si="98"/>
        <v>0</v>
      </c>
    </row>
    <row r="2076" spans="1:37" ht="48" x14ac:dyDescent="0.3">
      <c r="A2076">
        <v>2076</v>
      </c>
      <c r="B2076" s="21"/>
      <c r="C2076" s="9" t="s">
        <v>3179</v>
      </c>
      <c r="D2076" s="8" t="s">
        <v>2839</v>
      </c>
      <c r="F2076" s="19" t="s">
        <v>3086</v>
      </c>
      <c r="I2076" s="8" t="s">
        <v>39</v>
      </c>
      <c r="J2076" s="11">
        <v>9</v>
      </c>
      <c r="K2076" s="11">
        <v>4.95</v>
      </c>
      <c r="L2076" s="11">
        <v>5.72</v>
      </c>
      <c r="M2076" s="11">
        <v>5112</v>
      </c>
      <c r="AJ2076" s="12">
        <f t="shared" si="99"/>
        <v>0</v>
      </c>
      <c r="AK2076" s="12">
        <f t="shared" si="98"/>
        <v>0</v>
      </c>
    </row>
    <row r="2077" spans="1:37" ht="36" x14ac:dyDescent="0.3">
      <c r="A2077">
        <v>2077</v>
      </c>
      <c r="B2077" s="21"/>
      <c r="C2077" s="9" t="s">
        <v>3180</v>
      </c>
      <c r="D2077" s="8" t="s">
        <v>2839</v>
      </c>
      <c r="F2077" s="19" t="s">
        <v>3088</v>
      </c>
      <c r="I2077" s="8" t="s">
        <v>39</v>
      </c>
      <c r="J2077" s="11">
        <v>9</v>
      </c>
      <c r="K2077" s="11">
        <v>4.95</v>
      </c>
      <c r="L2077" s="11">
        <v>5.72</v>
      </c>
      <c r="M2077" s="11">
        <v>1494</v>
      </c>
      <c r="AJ2077" s="12">
        <f t="shared" si="99"/>
        <v>0</v>
      </c>
      <c r="AK2077" s="12">
        <f t="shared" si="98"/>
        <v>0</v>
      </c>
    </row>
    <row r="2078" spans="1:37" ht="60" x14ac:dyDescent="0.3">
      <c r="A2078">
        <v>2078</v>
      </c>
      <c r="B2078" s="21"/>
      <c r="C2078" s="9" t="s">
        <v>3181</v>
      </c>
      <c r="D2078" s="8" t="s">
        <v>2839</v>
      </c>
      <c r="F2078" s="19" t="s">
        <v>3095</v>
      </c>
      <c r="I2078" s="8" t="s">
        <v>39</v>
      </c>
      <c r="J2078" s="11">
        <v>9</v>
      </c>
      <c r="K2078" s="11">
        <v>4.95</v>
      </c>
      <c r="L2078" s="11">
        <v>5.72</v>
      </c>
      <c r="AJ2078" s="12">
        <f>AJ2073+3543</f>
        <v>3543</v>
      </c>
      <c r="AK2078" s="12">
        <f t="shared" si="98"/>
        <v>0</v>
      </c>
    </row>
    <row r="2079" spans="1:37" ht="72" x14ac:dyDescent="0.3">
      <c r="A2079">
        <v>2079</v>
      </c>
      <c r="B2079" s="21"/>
      <c r="C2079" s="9" t="s">
        <v>3182</v>
      </c>
      <c r="D2079" s="8" t="s">
        <v>2839</v>
      </c>
      <c r="F2079" s="19" t="s">
        <v>3105</v>
      </c>
      <c r="I2079" s="8" t="s">
        <v>39</v>
      </c>
      <c r="J2079" s="11">
        <v>9</v>
      </c>
      <c r="K2079" s="11">
        <v>4.95</v>
      </c>
      <c r="L2079" s="11">
        <v>5.72</v>
      </c>
      <c r="AJ2079" s="12">
        <f>AJ2076+3543</f>
        <v>3543</v>
      </c>
      <c r="AK2079" s="12">
        <f t="shared" si="98"/>
        <v>0</v>
      </c>
    </row>
    <row r="2080" spans="1:37" ht="36" x14ac:dyDescent="0.3">
      <c r="A2080">
        <v>2080</v>
      </c>
      <c r="B2080" s="20"/>
      <c r="C2080" s="4" t="s">
        <v>3183</v>
      </c>
      <c r="D2080" s="3" t="s">
        <v>2839</v>
      </c>
      <c r="E2080" s="3"/>
      <c r="F2080" s="18" t="s">
        <v>3080</v>
      </c>
      <c r="I2080" s="3" t="s">
        <v>39</v>
      </c>
      <c r="J2080" s="6">
        <v>12</v>
      </c>
      <c r="K2080" s="6">
        <v>6.55</v>
      </c>
      <c r="L2080" s="6">
        <v>7.55</v>
      </c>
      <c r="M2080" s="6"/>
      <c r="N2080" s="3"/>
      <c r="O2080" s="6"/>
      <c r="AJ2080" s="12">
        <f t="shared" ref="AJ2080:AJ2142" si="100">AU2080*$O$2</f>
        <v>0</v>
      </c>
      <c r="AK2080" s="12">
        <f t="shared" si="98"/>
        <v>0</v>
      </c>
    </row>
    <row r="2081" spans="1:37" ht="72" x14ac:dyDescent="0.3">
      <c r="A2081">
        <v>2081</v>
      </c>
      <c r="B2081" s="21"/>
      <c r="C2081" s="9" t="s">
        <v>3184</v>
      </c>
      <c r="D2081" s="8" t="s">
        <v>2839</v>
      </c>
      <c r="F2081" s="19" t="s">
        <v>3082</v>
      </c>
      <c r="I2081" s="8" t="s">
        <v>39</v>
      </c>
      <c r="J2081" s="11">
        <v>12</v>
      </c>
      <c r="K2081" s="11">
        <v>6.55</v>
      </c>
      <c r="L2081" s="11">
        <v>7.55</v>
      </c>
      <c r="AJ2081" s="12">
        <f t="shared" si="100"/>
        <v>0</v>
      </c>
      <c r="AK2081" s="12">
        <f t="shared" si="98"/>
        <v>0</v>
      </c>
    </row>
    <row r="2082" spans="1:37" ht="60" x14ac:dyDescent="0.3">
      <c r="A2082">
        <v>2082</v>
      </c>
      <c r="B2082" s="21"/>
      <c r="C2082" s="9" t="s">
        <v>3185</v>
      </c>
      <c r="D2082" s="8" t="s">
        <v>2839</v>
      </c>
      <c r="F2082" s="19" t="s">
        <v>3084</v>
      </c>
      <c r="I2082" s="8" t="s">
        <v>39</v>
      </c>
      <c r="J2082" s="11">
        <v>12</v>
      </c>
      <c r="K2082" s="11">
        <v>6.55</v>
      </c>
      <c r="L2082" s="11">
        <v>7.55</v>
      </c>
      <c r="AJ2082" s="12">
        <f t="shared" si="100"/>
        <v>0</v>
      </c>
      <c r="AK2082" s="12">
        <f t="shared" si="98"/>
        <v>0</v>
      </c>
    </row>
    <row r="2083" spans="1:37" ht="48" x14ac:dyDescent="0.3">
      <c r="A2083">
        <v>2083</v>
      </c>
      <c r="B2083" s="21"/>
      <c r="C2083" s="9" t="s">
        <v>3186</v>
      </c>
      <c r="D2083" s="8" t="s">
        <v>2839</v>
      </c>
      <c r="F2083" s="19" t="s">
        <v>3086</v>
      </c>
      <c r="I2083" s="8" t="s">
        <v>39</v>
      </c>
      <c r="J2083" s="11">
        <v>12</v>
      </c>
      <c r="K2083" s="11">
        <v>6.55</v>
      </c>
      <c r="L2083" s="11">
        <v>7.55</v>
      </c>
      <c r="AJ2083" s="12">
        <f t="shared" si="100"/>
        <v>0</v>
      </c>
      <c r="AK2083" s="12">
        <f t="shared" si="98"/>
        <v>0</v>
      </c>
    </row>
    <row r="2084" spans="1:37" ht="36" x14ac:dyDescent="0.3">
      <c r="A2084">
        <v>2084</v>
      </c>
      <c r="B2084" s="21"/>
      <c r="C2084" s="9" t="s">
        <v>3187</v>
      </c>
      <c r="D2084" s="8" t="s">
        <v>2839</v>
      </c>
      <c r="F2084" s="19" t="s">
        <v>3088</v>
      </c>
      <c r="I2084" s="8" t="s">
        <v>39</v>
      </c>
      <c r="J2084" s="11">
        <v>12</v>
      </c>
      <c r="K2084" s="11">
        <v>6.55</v>
      </c>
      <c r="L2084" s="11">
        <v>7.55</v>
      </c>
      <c r="AJ2084" s="12">
        <f t="shared" si="100"/>
        <v>0</v>
      </c>
      <c r="AK2084" s="12">
        <f t="shared" si="98"/>
        <v>0</v>
      </c>
    </row>
    <row r="2085" spans="1:37" ht="60" x14ac:dyDescent="0.3">
      <c r="A2085">
        <v>2085</v>
      </c>
      <c r="B2085" s="21"/>
      <c r="C2085" s="9" t="s">
        <v>3188</v>
      </c>
      <c r="D2085" s="8" t="s">
        <v>2839</v>
      </c>
      <c r="F2085" s="19" t="s">
        <v>3095</v>
      </c>
      <c r="I2085" s="8" t="s">
        <v>39</v>
      </c>
      <c r="J2085" s="11">
        <v>12</v>
      </c>
      <c r="K2085" s="11">
        <v>6.55</v>
      </c>
      <c r="L2085" s="11">
        <v>7.55</v>
      </c>
      <c r="AJ2085" s="12">
        <f t="shared" si="100"/>
        <v>0</v>
      </c>
      <c r="AK2085" s="12">
        <f t="shared" si="98"/>
        <v>0</v>
      </c>
    </row>
    <row r="2086" spans="1:37" ht="72" x14ac:dyDescent="0.3">
      <c r="A2086">
        <v>2086</v>
      </c>
      <c r="B2086" s="21"/>
      <c r="C2086" s="9" t="s">
        <v>3189</v>
      </c>
      <c r="D2086" s="8" t="s">
        <v>2839</v>
      </c>
      <c r="F2086" s="19" t="s">
        <v>3105</v>
      </c>
      <c r="I2086" s="8" t="s">
        <v>39</v>
      </c>
      <c r="J2086" s="11">
        <v>12</v>
      </c>
      <c r="K2086" s="11">
        <v>6.55</v>
      </c>
      <c r="L2086" s="11">
        <v>7.55</v>
      </c>
      <c r="AJ2086" s="12">
        <f t="shared" si="100"/>
        <v>0</v>
      </c>
      <c r="AK2086" s="12">
        <f t="shared" si="98"/>
        <v>0</v>
      </c>
    </row>
    <row r="2087" spans="1:37" ht="36" x14ac:dyDescent="0.3">
      <c r="A2087">
        <v>2087</v>
      </c>
      <c r="B2087" s="20"/>
      <c r="C2087" s="4" t="s">
        <v>3190</v>
      </c>
      <c r="D2087" s="3" t="s">
        <v>2839</v>
      </c>
      <c r="E2087" s="3"/>
      <c r="F2087" s="18" t="s">
        <v>3080</v>
      </c>
      <c r="I2087" s="3" t="s">
        <v>39</v>
      </c>
      <c r="J2087" s="6">
        <v>15</v>
      </c>
      <c r="K2087" s="6">
        <v>8.1999999999999993</v>
      </c>
      <c r="L2087" s="6">
        <v>9.5</v>
      </c>
      <c r="M2087" s="6"/>
      <c r="N2087" s="3"/>
      <c r="O2087" s="6"/>
      <c r="AJ2087" s="12">
        <f t="shared" si="100"/>
        <v>0</v>
      </c>
      <c r="AK2087" s="12">
        <f t="shared" si="98"/>
        <v>0</v>
      </c>
    </row>
    <row r="2088" spans="1:37" ht="72" x14ac:dyDescent="0.3">
      <c r="A2088">
        <v>2088</v>
      </c>
      <c r="B2088" s="21"/>
      <c r="C2088" s="9" t="s">
        <v>3191</v>
      </c>
      <c r="D2088" s="8" t="s">
        <v>2839</v>
      </c>
      <c r="F2088" s="19" t="s">
        <v>3082</v>
      </c>
      <c r="I2088" s="8" t="s">
        <v>39</v>
      </c>
      <c r="J2088" s="11">
        <v>15</v>
      </c>
      <c r="K2088" s="11">
        <v>8.1999999999999993</v>
      </c>
      <c r="L2088" s="11">
        <v>9.5</v>
      </c>
      <c r="AJ2088" s="12">
        <f t="shared" si="100"/>
        <v>0</v>
      </c>
      <c r="AK2088" s="12">
        <f t="shared" si="98"/>
        <v>0</v>
      </c>
    </row>
    <row r="2089" spans="1:37" ht="60" x14ac:dyDescent="0.3">
      <c r="A2089">
        <v>2089</v>
      </c>
      <c r="B2089" s="21"/>
      <c r="C2089" s="9" t="s">
        <v>3192</v>
      </c>
      <c r="D2089" s="8" t="s">
        <v>2839</v>
      </c>
      <c r="F2089" s="19" t="s">
        <v>3084</v>
      </c>
      <c r="I2089" s="8" t="s">
        <v>39</v>
      </c>
      <c r="J2089" s="11">
        <v>15</v>
      </c>
      <c r="K2089" s="11">
        <v>8.1999999999999993</v>
      </c>
      <c r="L2089" s="11">
        <v>9.5</v>
      </c>
      <c r="AJ2089" s="12">
        <f t="shared" si="100"/>
        <v>0</v>
      </c>
      <c r="AK2089" s="12">
        <f t="shared" si="98"/>
        <v>0</v>
      </c>
    </row>
    <row r="2090" spans="1:37" ht="48" x14ac:dyDescent="0.3">
      <c r="A2090">
        <v>2090</v>
      </c>
      <c r="B2090" s="21"/>
      <c r="C2090" s="9" t="s">
        <v>3193</v>
      </c>
      <c r="D2090" s="8" t="s">
        <v>2839</v>
      </c>
      <c r="F2090" s="19" t="s">
        <v>3086</v>
      </c>
      <c r="I2090" s="8" t="s">
        <v>39</v>
      </c>
      <c r="J2090" s="11">
        <v>15</v>
      </c>
      <c r="K2090" s="11">
        <v>8.1999999999999993</v>
      </c>
      <c r="L2090" s="11">
        <v>9.5</v>
      </c>
      <c r="AJ2090" s="12">
        <f t="shared" si="100"/>
        <v>0</v>
      </c>
      <c r="AK2090" s="12">
        <f t="shared" si="98"/>
        <v>0</v>
      </c>
    </row>
    <row r="2091" spans="1:37" ht="36" x14ac:dyDescent="0.3">
      <c r="A2091">
        <v>2091</v>
      </c>
      <c r="B2091" s="21"/>
      <c r="C2091" s="9" t="s">
        <v>3194</v>
      </c>
      <c r="D2091" s="8" t="s">
        <v>2839</v>
      </c>
      <c r="F2091" s="19" t="s">
        <v>3088</v>
      </c>
      <c r="I2091" s="8" t="s">
        <v>39</v>
      </c>
      <c r="J2091" s="11">
        <v>15</v>
      </c>
      <c r="K2091" s="11">
        <v>8.1999999999999993</v>
      </c>
      <c r="L2091" s="11">
        <v>9.5</v>
      </c>
      <c r="AJ2091" s="12">
        <f t="shared" si="100"/>
        <v>0</v>
      </c>
      <c r="AK2091" s="12">
        <f t="shared" si="98"/>
        <v>0</v>
      </c>
    </row>
    <row r="2092" spans="1:37" ht="60" x14ac:dyDescent="0.3">
      <c r="A2092">
        <v>2092</v>
      </c>
      <c r="B2092" s="21"/>
      <c r="C2092" s="9" t="s">
        <v>3195</v>
      </c>
      <c r="D2092" s="8" t="s">
        <v>2839</v>
      </c>
      <c r="F2092" s="19" t="s">
        <v>3095</v>
      </c>
      <c r="I2092" s="8" t="s">
        <v>39</v>
      </c>
      <c r="J2092" s="11">
        <v>15</v>
      </c>
      <c r="K2092" s="11">
        <v>8.1999999999999993</v>
      </c>
      <c r="L2092" s="11">
        <v>9.5</v>
      </c>
      <c r="AJ2092" s="12">
        <f t="shared" si="100"/>
        <v>0</v>
      </c>
      <c r="AK2092" s="12">
        <f t="shared" si="98"/>
        <v>0</v>
      </c>
    </row>
    <row r="2093" spans="1:37" ht="72" x14ac:dyDescent="0.3">
      <c r="A2093">
        <v>2093</v>
      </c>
      <c r="B2093" s="21"/>
      <c r="C2093" s="9" t="s">
        <v>3196</v>
      </c>
      <c r="D2093" s="8" t="s">
        <v>2839</v>
      </c>
      <c r="F2093" s="19" t="s">
        <v>3105</v>
      </c>
      <c r="I2093" s="8" t="s">
        <v>39</v>
      </c>
      <c r="J2093" s="11">
        <v>15</v>
      </c>
      <c r="K2093" s="11">
        <v>8.1999999999999993</v>
      </c>
      <c r="L2093" s="11">
        <v>9.5</v>
      </c>
      <c r="AJ2093" s="12">
        <f t="shared" si="100"/>
        <v>0</v>
      </c>
      <c r="AK2093" s="12">
        <f t="shared" si="98"/>
        <v>0</v>
      </c>
    </row>
    <row r="2094" spans="1:37" ht="36" x14ac:dyDescent="0.3">
      <c r="A2094">
        <v>2094</v>
      </c>
      <c r="B2094" s="20"/>
      <c r="C2094" s="4" t="s">
        <v>3197</v>
      </c>
      <c r="D2094" s="3" t="s">
        <v>2839</v>
      </c>
      <c r="E2094" s="3"/>
      <c r="F2094" s="18" t="s">
        <v>3080</v>
      </c>
      <c r="I2094" s="3" t="s">
        <v>39</v>
      </c>
      <c r="J2094" s="6">
        <v>4.4000000000000004</v>
      </c>
      <c r="K2094" s="6">
        <v>2.88</v>
      </c>
      <c r="L2094" s="6">
        <v>2.5</v>
      </c>
      <c r="M2094" s="6"/>
      <c r="N2094" s="3"/>
      <c r="O2094" s="6"/>
      <c r="AJ2094" s="12">
        <f t="shared" si="100"/>
        <v>0</v>
      </c>
      <c r="AK2094" s="12">
        <f t="shared" si="98"/>
        <v>0</v>
      </c>
    </row>
    <row r="2095" spans="1:37" ht="72" x14ac:dyDescent="0.3">
      <c r="A2095">
        <v>2095</v>
      </c>
      <c r="B2095" s="21"/>
      <c r="C2095" s="9" t="s">
        <v>3198</v>
      </c>
      <c r="D2095" s="8" t="s">
        <v>2839</v>
      </c>
      <c r="F2095" s="19" t="s">
        <v>3082</v>
      </c>
      <c r="I2095" s="8" t="s">
        <v>39</v>
      </c>
      <c r="J2095" s="11">
        <v>4.4000000000000004</v>
      </c>
      <c r="K2095" s="11">
        <v>2.88</v>
      </c>
      <c r="L2095" s="11">
        <v>2.5</v>
      </c>
      <c r="AJ2095" s="12">
        <f t="shared" si="100"/>
        <v>0</v>
      </c>
      <c r="AK2095" s="12">
        <f t="shared" si="98"/>
        <v>0</v>
      </c>
    </row>
    <row r="2096" spans="1:37" ht="60" x14ac:dyDescent="0.3">
      <c r="A2096">
        <v>2096</v>
      </c>
      <c r="B2096" s="21"/>
      <c r="C2096" s="9" t="s">
        <v>3199</v>
      </c>
      <c r="D2096" s="8" t="s">
        <v>2839</v>
      </c>
      <c r="F2096" s="19" t="s">
        <v>3084</v>
      </c>
      <c r="I2096" s="8" t="s">
        <v>39</v>
      </c>
      <c r="J2096" s="11">
        <v>4.4000000000000004</v>
      </c>
      <c r="K2096" s="11">
        <v>2.88</v>
      </c>
      <c r="L2096" s="11">
        <v>2.5</v>
      </c>
      <c r="AJ2096" s="12">
        <f t="shared" si="100"/>
        <v>0</v>
      </c>
      <c r="AK2096" s="12">
        <f t="shared" si="98"/>
        <v>0</v>
      </c>
    </row>
    <row r="2097" spans="1:37" ht="48" x14ac:dyDescent="0.3">
      <c r="A2097">
        <v>2097</v>
      </c>
      <c r="B2097" s="21"/>
      <c r="C2097" s="9" t="s">
        <v>3200</v>
      </c>
      <c r="D2097" s="8" t="s">
        <v>2839</v>
      </c>
      <c r="F2097" s="19" t="s">
        <v>3086</v>
      </c>
      <c r="I2097" s="8" t="s">
        <v>39</v>
      </c>
      <c r="J2097" s="11">
        <v>4.4000000000000004</v>
      </c>
      <c r="K2097" s="11">
        <v>2.88</v>
      </c>
      <c r="L2097" s="11">
        <v>2.5</v>
      </c>
      <c r="AJ2097" s="12">
        <f t="shared" si="100"/>
        <v>0</v>
      </c>
      <c r="AK2097" s="12">
        <f t="shared" si="98"/>
        <v>0</v>
      </c>
    </row>
    <row r="2098" spans="1:37" ht="36" x14ac:dyDescent="0.3">
      <c r="A2098">
        <v>2098</v>
      </c>
      <c r="B2098" s="21"/>
      <c r="C2098" s="9" t="s">
        <v>3201</v>
      </c>
      <c r="D2098" s="8" t="s">
        <v>2839</v>
      </c>
      <c r="F2098" s="19" t="s">
        <v>3088</v>
      </c>
      <c r="I2098" s="8" t="s">
        <v>39</v>
      </c>
      <c r="J2098" s="11">
        <v>4.4000000000000004</v>
      </c>
      <c r="K2098" s="11">
        <v>2.88</v>
      </c>
      <c r="L2098" s="11">
        <v>2.5</v>
      </c>
      <c r="AJ2098" s="12">
        <f t="shared" si="100"/>
        <v>0</v>
      </c>
      <c r="AK2098" s="12">
        <f t="shared" si="98"/>
        <v>0</v>
      </c>
    </row>
    <row r="2099" spans="1:37" ht="36" x14ac:dyDescent="0.3">
      <c r="A2099">
        <v>2099</v>
      </c>
      <c r="B2099" s="20"/>
      <c r="C2099" s="4" t="s">
        <v>3202</v>
      </c>
      <c r="D2099" s="3" t="s">
        <v>2839</v>
      </c>
      <c r="E2099" s="3"/>
      <c r="F2099" s="18" t="s">
        <v>3080</v>
      </c>
      <c r="I2099" s="3" t="s">
        <v>39</v>
      </c>
      <c r="J2099" s="6">
        <v>6.6</v>
      </c>
      <c r="K2099" s="6">
        <v>4.3499999999999996</v>
      </c>
      <c r="L2099" s="6">
        <v>3.8</v>
      </c>
      <c r="M2099" s="6"/>
      <c r="N2099" s="3"/>
      <c r="O2099" s="6"/>
      <c r="AJ2099" s="12">
        <f t="shared" si="100"/>
        <v>0</v>
      </c>
      <c r="AK2099" s="12">
        <f t="shared" si="98"/>
        <v>0</v>
      </c>
    </row>
    <row r="2100" spans="1:37" ht="72" x14ac:dyDescent="0.3">
      <c r="A2100">
        <v>2100</v>
      </c>
      <c r="B2100" s="21"/>
      <c r="C2100" s="9" t="s">
        <v>3203</v>
      </c>
      <c r="D2100" s="8" t="s">
        <v>2839</v>
      </c>
      <c r="F2100" s="19" t="s">
        <v>3082</v>
      </c>
      <c r="I2100" s="8" t="s">
        <v>39</v>
      </c>
      <c r="J2100" s="11">
        <v>6.6</v>
      </c>
      <c r="K2100" s="11">
        <v>4.3499999999999996</v>
      </c>
      <c r="L2100" s="11">
        <v>3.8</v>
      </c>
      <c r="AJ2100" s="12">
        <f t="shared" si="100"/>
        <v>0</v>
      </c>
      <c r="AK2100" s="12">
        <f t="shared" si="98"/>
        <v>0</v>
      </c>
    </row>
    <row r="2101" spans="1:37" ht="60" x14ac:dyDescent="0.3">
      <c r="A2101">
        <v>2101</v>
      </c>
      <c r="B2101" s="21"/>
      <c r="C2101" s="9" t="s">
        <v>3204</v>
      </c>
      <c r="D2101" s="8" t="s">
        <v>2839</v>
      </c>
      <c r="F2101" s="19" t="s">
        <v>3084</v>
      </c>
      <c r="I2101" s="8" t="s">
        <v>39</v>
      </c>
      <c r="J2101" s="11">
        <v>6.6</v>
      </c>
      <c r="K2101" s="11">
        <v>4.3499999999999996</v>
      </c>
      <c r="L2101" s="11">
        <v>3.8</v>
      </c>
      <c r="AJ2101" s="12">
        <f t="shared" si="100"/>
        <v>0</v>
      </c>
      <c r="AK2101" s="12">
        <f t="shared" si="98"/>
        <v>0</v>
      </c>
    </row>
    <row r="2102" spans="1:37" ht="48" x14ac:dyDescent="0.3">
      <c r="A2102">
        <v>2102</v>
      </c>
      <c r="B2102" s="21"/>
      <c r="C2102" s="9" t="s">
        <v>3205</v>
      </c>
      <c r="D2102" s="8" t="s">
        <v>2839</v>
      </c>
      <c r="F2102" s="19" t="s">
        <v>3086</v>
      </c>
      <c r="I2102" s="8" t="s">
        <v>39</v>
      </c>
      <c r="J2102" s="11">
        <v>6.6</v>
      </c>
      <c r="K2102" s="11">
        <v>4.3499999999999996</v>
      </c>
      <c r="L2102" s="11">
        <v>3.8</v>
      </c>
      <c r="AJ2102" s="12">
        <f t="shared" si="100"/>
        <v>0</v>
      </c>
      <c r="AK2102" s="12">
        <f t="shared" si="98"/>
        <v>0</v>
      </c>
    </row>
    <row r="2103" spans="1:37" ht="36" x14ac:dyDescent="0.3">
      <c r="A2103">
        <v>2103</v>
      </c>
      <c r="B2103" s="21"/>
      <c r="C2103" s="9" t="s">
        <v>3206</v>
      </c>
      <c r="D2103" s="8" t="s">
        <v>2839</v>
      </c>
      <c r="F2103" s="19" t="s">
        <v>3088</v>
      </c>
      <c r="I2103" s="8" t="s">
        <v>39</v>
      </c>
      <c r="J2103" s="11">
        <v>6.6</v>
      </c>
      <c r="K2103" s="11">
        <v>4.3499999999999996</v>
      </c>
      <c r="L2103" s="11">
        <v>3.8</v>
      </c>
      <c r="AJ2103" s="12">
        <f t="shared" si="100"/>
        <v>0</v>
      </c>
      <c r="AK2103" s="12">
        <f t="shared" si="98"/>
        <v>0</v>
      </c>
    </row>
    <row r="2104" spans="1:37" ht="36" x14ac:dyDescent="0.3">
      <c r="A2104">
        <v>2104</v>
      </c>
      <c r="B2104" s="20"/>
      <c r="C2104" s="4" t="s">
        <v>3207</v>
      </c>
      <c r="D2104" s="3" t="s">
        <v>2839</v>
      </c>
      <c r="E2104" s="3"/>
      <c r="F2104" s="18" t="s">
        <v>3080</v>
      </c>
      <c r="I2104" s="3" t="s">
        <v>39</v>
      </c>
      <c r="J2104" s="6">
        <v>9</v>
      </c>
      <c r="K2104" s="6">
        <v>4.95</v>
      </c>
      <c r="L2104" s="6">
        <v>5.72</v>
      </c>
      <c r="M2104" s="6"/>
      <c r="N2104" s="3"/>
      <c r="O2104" s="6"/>
      <c r="AJ2104" s="12">
        <f t="shared" si="100"/>
        <v>0</v>
      </c>
      <c r="AK2104" s="12">
        <f t="shared" si="98"/>
        <v>0</v>
      </c>
    </row>
    <row r="2105" spans="1:37" ht="72" x14ac:dyDescent="0.3">
      <c r="A2105">
        <v>2105</v>
      </c>
      <c r="B2105" s="21"/>
      <c r="C2105" s="9" t="s">
        <v>3208</v>
      </c>
      <c r="D2105" s="8" t="s">
        <v>2839</v>
      </c>
      <c r="F2105" s="19" t="s">
        <v>3082</v>
      </c>
      <c r="I2105" s="8" t="s">
        <v>39</v>
      </c>
      <c r="J2105" s="11">
        <v>9</v>
      </c>
      <c r="K2105" s="11">
        <v>4.95</v>
      </c>
      <c r="L2105" s="11">
        <v>5.72</v>
      </c>
      <c r="AJ2105" s="12">
        <f t="shared" si="100"/>
        <v>0</v>
      </c>
      <c r="AK2105" s="12">
        <f t="shared" si="98"/>
        <v>0</v>
      </c>
    </row>
    <row r="2106" spans="1:37" ht="60" x14ac:dyDescent="0.3">
      <c r="A2106">
        <v>2106</v>
      </c>
      <c r="B2106" s="21"/>
      <c r="C2106" s="9" t="s">
        <v>3209</v>
      </c>
      <c r="D2106" s="8" t="s">
        <v>2839</v>
      </c>
      <c r="F2106" s="19" t="s">
        <v>3084</v>
      </c>
      <c r="I2106" s="8" t="s">
        <v>39</v>
      </c>
      <c r="J2106" s="11">
        <v>9</v>
      </c>
      <c r="K2106" s="11">
        <v>4.95</v>
      </c>
      <c r="L2106" s="11">
        <v>5.72</v>
      </c>
      <c r="AJ2106" s="12">
        <f t="shared" si="100"/>
        <v>0</v>
      </c>
      <c r="AK2106" s="12">
        <f t="shared" si="98"/>
        <v>0</v>
      </c>
    </row>
    <row r="2107" spans="1:37" ht="48" x14ac:dyDescent="0.3">
      <c r="A2107">
        <v>2107</v>
      </c>
      <c r="B2107" s="21"/>
      <c r="C2107" s="9" t="s">
        <v>3210</v>
      </c>
      <c r="D2107" s="8" t="s">
        <v>2839</v>
      </c>
      <c r="F2107" s="19" t="s">
        <v>3086</v>
      </c>
      <c r="I2107" s="8" t="s">
        <v>39</v>
      </c>
      <c r="J2107" s="11">
        <v>9</v>
      </c>
      <c r="K2107" s="11">
        <v>4.95</v>
      </c>
      <c r="L2107" s="11">
        <v>5.72</v>
      </c>
      <c r="AJ2107" s="12">
        <f t="shared" si="100"/>
        <v>0</v>
      </c>
      <c r="AK2107" s="12">
        <f t="shared" si="98"/>
        <v>0</v>
      </c>
    </row>
    <row r="2108" spans="1:37" ht="36" x14ac:dyDescent="0.3">
      <c r="A2108">
        <v>2108</v>
      </c>
      <c r="B2108" s="21"/>
      <c r="C2108" s="9" t="s">
        <v>3211</v>
      </c>
      <c r="D2108" s="8" t="s">
        <v>2839</v>
      </c>
      <c r="F2108" s="19" t="s">
        <v>3088</v>
      </c>
      <c r="I2108" s="8" t="s">
        <v>39</v>
      </c>
      <c r="J2108" s="11">
        <v>9</v>
      </c>
      <c r="K2108" s="11">
        <v>4.95</v>
      </c>
      <c r="L2108" s="11">
        <v>5.72</v>
      </c>
      <c r="AJ2108" s="12">
        <f t="shared" si="100"/>
        <v>0</v>
      </c>
      <c r="AK2108" s="12">
        <f t="shared" si="98"/>
        <v>0</v>
      </c>
    </row>
    <row r="2109" spans="1:37" ht="36" x14ac:dyDescent="0.3">
      <c r="A2109">
        <v>2109</v>
      </c>
      <c r="B2109" s="20"/>
      <c r="C2109" s="4" t="s">
        <v>3212</v>
      </c>
      <c r="D2109" s="3" t="s">
        <v>2839</v>
      </c>
      <c r="E2109" s="3"/>
      <c r="F2109" s="18" t="s">
        <v>3080</v>
      </c>
      <c r="I2109" s="3" t="s">
        <v>39</v>
      </c>
      <c r="J2109" s="6">
        <v>12</v>
      </c>
      <c r="K2109" s="6">
        <v>6.55</v>
      </c>
      <c r="L2109" s="6">
        <v>7.55</v>
      </c>
      <c r="M2109" s="6"/>
      <c r="N2109" s="3"/>
      <c r="O2109" s="6"/>
      <c r="AJ2109" s="12">
        <f t="shared" si="100"/>
        <v>0</v>
      </c>
      <c r="AK2109" s="12">
        <f t="shared" si="98"/>
        <v>0</v>
      </c>
    </row>
    <row r="2110" spans="1:37" ht="72" x14ac:dyDescent="0.3">
      <c r="A2110">
        <v>2110</v>
      </c>
      <c r="B2110" s="21"/>
      <c r="C2110" s="9" t="s">
        <v>3213</v>
      </c>
      <c r="D2110" s="8" t="s">
        <v>2839</v>
      </c>
      <c r="F2110" s="19" t="s">
        <v>3082</v>
      </c>
      <c r="I2110" s="8" t="s">
        <v>39</v>
      </c>
      <c r="J2110" s="11">
        <v>12</v>
      </c>
      <c r="K2110" s="11">
        <v>6.55</v>
      </c>
      <c r="L2110" s="11">
        <v>7.55</v>
      </c>
      <c r="M2110" s="11">
        <v>9000</v>
      </c>
      <c r="AJ2110" s="12">
        <f t="shared" si="100"/>
        <v>0</v>
      </c>
      <c r="AK2110" s="12">
        <f t="shared" ref="AK2110:AK2173" si="101">AJ2110*AM2110</f>
        <v>0</v>
      </c>
    </row>
    <row r="2111" spans="1:37" ht="60" x14ac:dyDescent="0.3">
      <c r="A2111">
        <v>2111</v>
      </c>
      <c r="B2111" s="21"/>
      <c r="C2111" s="9" t="s">
        <v>3214</v>
      </c>
      <c r="D2111" s="8" t="s">
        <v>2839</v>
      </c>
      <c r="F2111" s="19" t="s">
        <v>3084</v>
      </c>
      <c r="I2111" s="8" t="s">
        <v>39</v>
      </c>
      <c r="J2111" s="11">
        <v>12</v>
      </c>
      <c r="K2111" s="11">
        <v>6.55</v>
      </c>
      <c r="L2111" s="11">
        <v>7.55</v>
      </c>
      <c r="AJ2111" s="12">
        <f t="shared" si="100"/>
        <v>0</v>
      </c>
      <c r="AK2111" s="12">
        <f t="shared" si="101"/>
        <v>0</v>
      </c>
    </row>
    <row r="2112" spans="1:37" ht="48" x14ac:dyDescent="0.3">
      <c r="A2112">
        <v>2112</v>
      </c>
      <c r="B2112" s="21"/>
      <c r="C2112" s="9" t="s">
        <v>3215</v>
      </c>
      <c r="D2112" s="8" t="s">
        <v>2839</v>
      </c>
      <c r="F2112" s="19" t="s">
        <v>3086</v>
      </c>
      <c r="I2112" s="8" t="s">
        <v>39</v>
      </c>
      <c r="J2112" s="11">
        <v>12</v>
      </c>
      <c r="K2112" s="11">
        <v>6.55</v>
      </c>
      <c r="L2112" s="11">
        <v>7.55</v>
      </c>
      <c r="AJ2112" s="12">
        <f t="shared" si="100"/>
        <v>0</v>
      </c>
      <c r="AK2112" s="12">
        <f t="shared" si="101"/>
        <v>0</v>
      </c>
    </row>
    <row r="2113" spans="1:37" ht="36" x14ac:dyDescent="0.3">
      <c r="A2113">
        <v>2113</v>
      </c>
      <c r="B2113" s="21"/>
      <c r="C2113" s="9" t="s">
        <v>3216</v>
      </c>
      <c r="D2113" s="8" t="s">
        <v>2839</v>
      </c>
      <c r="F2113" s="19" t="s">
        <v>3088</v>
      </c>
      <c r="I2113" s="8" t="s">
        <v>39</v>
      </c>
      <c r="J2113" s="11">
        <v>12</v>
      </c>
      <c r="K2113" s="11">
        <v>6.55</v>
      </c>
      <c r="L2113" s="11">
        <v>7.55</v>
      </c>
      <c r="AJ2113" s="12">
        <f t="shared" si="100"/>
        <v>0</v>
      </c>
      <c r="AK2113" s="12">
        <f t="shared" si="101"/>
        <v>0</v>
      </c>
    </row>
    <row r="2114" spans="1:37" ht="36" x14ac:dyDescent="0.3">
      <c r="A2114">
        <v>2114</v>
      </c>
      <c r="B2114" s="20"/>
      <c r="C2114" s="4" t="s">
        <v>3217</v>
      </c>
      <c r="D2114" s="3" t="s">
        <v>2839</v>
      </c>
      <c r="E2114" s="3"/>
      <c r="F2114" s="18" t="s">
        <v>3080</v>
      </c>
      <c r="I2114" s="3" t="s">
        <v>39</v>
      </c>
      <c r="J2114" s="6">
        <v>15</v>
      </c>
      <c r="K2114" s="6">
        <v>8.1999999999999993</v>
      </c>
      <c r="L2114" s="6">
        <v>9.5</v>
      </c>
      <c r="M2114" s="6"/>
      <c r="N2114" s="3"/>
      <c r="O2114" s="6"/>
      <c r="AJ2114" s="12">
        <f t="shared" si="100"/>
        <v>0</v>
      </c>
      <c r="AK2114" s="12">
        <f t="shared" si="101"/>
        <v>0</v>
      </c>
    </row>
    <row r="2115" spans="1:37" ht="72" x14ac:dyDescent="0.3">
      <c r="A2115">
        <v>2115</v>
      </c>
      <c r="B2115" s="21"/>
      <c r="C2115" s="9" t="s">
        <v>3218</v>
      </c>
      <c r="D2115" s="8" t="s">
        <v>2839</v>
      </c>
      <c r="F2115" s="19" t="s">
        <v>3082</v>
      </c>
      <c r="I2115" s="8" t="s">
        <v>39</v>
      </c>
      <c r="J2115" s="11">
        <v>15</v>
      </c>
      <c r="K2115" s="11">
        <v>8.1999999999999993</v>
      </c>
      <c r="L2115" s="11">
        <v>9.5</v>
      </c>
      <c r="AJ2115" s="12">
        <f t="shared" si="100"/>
        <v>0</v>
      </c>
      <c r="AK2115" s="12">
        <f t="shared" si="101"/>
        <v>0</v>
      </c>
    </row>
    <row r="2116" spans="1:37" ht="60" x14ac:dyDescent="0.3">
      <c r="A2116">
        <v>2116</v>
      </c>
      <c r="B2116" s="21"/>
      <c r="C2116" s="9" t="s">
        <v>3219</v>
      </c>
      <c r="D2116" s="8" t="s">
        <v>2839</v>
      </c>
      <c r="F2116" s="19" t="s">
        <v>3084</v>
      </c>
      <c r="I2116" s="8" t="s">
        <v>39</v>
      </c>
      <c r="J2116" s="11">
        <v>15</v>
      </c>
      <c r="K2116" s="11">
        <v>8.1999999999999993</v>
      </c>
      <c r="L2116" s="11">
        <v>9.5</v>
      </c>
      <c r="AJ2116" s="12">
        <f t="shared" si="100"/>
        <v>0</v>
      </c>
      <c r="AK2116" s="12">
        <f t="shared" si="101"/>
        <v>0</v>
      </c>
    </row>
    <row r="2117" spans="1:37" ht="48" x14ac:dyDescent="0.3">
      <c r="A2117">
        <v>2117</v>
      </c>
      <c r="B2117" s="21"/>
      <c r="C2117" s="9" t="s">
        <v>3220</v>
      </c>
      <c r="D2117" s="8" t="s">
        <v>2839</v>
      </c>
      <c r="F2117" s="19" t="s">
        <v>3086</v>
      </c>
      <c r="I2117" s="8" t="s">
        <v>39</v>
      </c>
      <c r="J2117" s="11">
        <v>15</v>
      </c>
      <c r="K2117" s="11">
        <v>8.1999999999999993</v>
      </c>
      <c r="L2117" s="11">
        <v>9.5</v>
      </c>
      <c r="AJ2117" s="12">
        <f t="shared" si="100"/>
        <v>0</v>
      </c>
      <c r="AK2117" s="12">
        <f t="shared" si="101"/>
        <v>0</v>
      </c>
    </row>
    <row r="2118" spans="1:37" ht="36" x14ac:dyDescent="0.3">
      <c r="A2118">
        <v>2118</v>
      </c>
      <c r="B2118" s="21"/>
      <c r="C2118" s="9" t="s">
        <v>3221</v>
      </c>
      <c r="D2118" s="8" t="s">
        <v>2839</v>
      </c>
      <c r="F2118" s="19" t="s">
        <v>3088</v>
      </c>
      <c r="I2118" s="8" t="s">
        <v>39</v>
      </c>
      <c r="J2118" s="11">
        <v>15</v>
      </c>
      <c r="K2118" s="11">
        <v>8.1999999999999993</v>
      </c>
      <c r="L2118" s="11">
        <v>9.5</v>
      </c>
      <c r="AJ2118" s="12">
        <f t="shared" si="100"/>
        <v>0</v>
      </c>
      <c r="AK2118" s="12">
        <f t="shared" si="101"/>
        <v>0</v>
      </c>
    </row>
    <row r="2119" spans="1:37" ht="84" x14ac:dyDescent="0.3">
      <c r="A2119">
        <v>2119</v>
      </c>
      <c r="B2119" s="20" t="s">
        <v>683</v>
      </c>
      <c r="C2119" s="4" t="s">
        <v>3222</v>
      </c>
      <c r="D2119" s="3" t="s">
        <v>2839</v>
      </c>
      <c r="E2119" s="3"/>
      <c r="F2119" s="18" t="s">
        <v>3223</v>
      </c>
      <c r="I2119" s="3" t="s">
        <v>39</v>
      </c>
      <c r="J2119" s="6">
        <v>7</v>
      </c>
      <c r="K2119" s="6">
        <v>2.85</v>
      </c>
      <c r="L2119" s="6">
        <v>2.85</v>
      </c>
      <c r="M2119" s="6"/>
      <c r="N2119" s="3"/>
      <c r="O2119" s="6"/>
      <c r="AJ2119" s="12">
        <f t="shared" si="100"/>
        <v>0</v>
      </c>
      <c r="AK2119" s="12">
        <f t="shared" si="101"/>
        <v>0</v>
      </c>
    </row>
    <row r="2120" spans="1:37" ht="72" x14ac:dyDescent="0.3">
      <c r="A2120">
        <v>2120</v>
      </c>
      <c r="B2120" s="20" t="s">
        <v>683</v>
      </c>
      <c r="C2120" s="4" t="s">
        <v>3224</v>
      </c>
      <c r="D2120" s="3" t="s">
        <v>2839</v>
      </c>
      <c r="E2120" s="3"/>
      <c r="F2120" s="18" t="s">
        <v>3225</v>
      </c>
      <c r="I2120" s="3" t="s">
        <v>39</v>
      </c>
      <c r="J2120" s="6">
        <v>7</v>
      </c>
      <c r="K2120" s="6">
        <v>2.85</v>
      </c>
      <c r="L2120" s="6">
        <v>2.85</v>
      </c>
      <c r="M2120" s="6"/>
      <c r="N2120" s="3"/>
      <c r="O2120" s="6"/>
      <c r="AJ2120" s="12">
        <f t="shared" si="100"/>
        <v>0</v>
      </c>
      <c r="AK2120" s="12">
        <f t="shared" si="101"/>
        <v>0</v>
      </c>
    </row>
    <row r="2121" spans="1:37" ht="48" x14ac:dyDescent="0.3">
      <c r="A2121">
        <v>2121</v>
      </c>
      <c r="B2121" s="20" t="s">
        <v>683</v>
      </c>
      <c r="C2121" s="4" t="s">
        <v>3226</v>
      </c>
      <c r="D2121" s="3" t="s">
        <v>2839</v>
      </c>
      <c r="E2121" s="3"/>
      <c r="F2121" s="18" t="s">
        <v>3227</v>
      </c>
      <c r="I2121" s="3" t="s">
        <v>39</v>
      </c>
      <c r="J2121" s="6">
        <v>7</v>
      </c>
      <c r="K2121" s="6">
        <v>2.85</v>
      </c>
      <c r="L2121" s="6">
        <v>2.85</v>
      </c>
      <c r="M2121" s="6"/>
      <c r="N2121" s="3"/>
      <c r="O2121" s="6"/>
      <c r="AJ2121" s="12">
        <f t="shared" si="100"/>
        <v>0</v>
      </c>
      <c r="AK2121" s="12">
        <f t="shared" si="101"/>
        <v>0</v>
      </c>
    </row>
    <row r="2122" spans="1:37" ht="36" x14ac:dyDescent="0.3">
      <c r="A2122">
        <v>2122</v>
      </c>
      <c r="B2122" s="20" t="s">
        <v>683</v>
      </c>
      <c r="C2122" s="4" t="s">
        <v>3228</v>
      </c>
      <c r="D2122" s="3" t="s">
        <v>2839</v>
      </c>
      <c r="E2122" s="3"/>
      <c r="F2122" s="18" t="s">
        <v>3229</v>
      </c>
      <c r="I2122" s="3" t="s">
        <v>39</v>
      </c>
      <c r="J2122" s="6">
        <v>7</v>
      </c>
      <c r="K2122" s="6">
        <v>2.85</v>
      </c>
      <c r="L2122" s="6">
        <v>2.85</v>
      </c>
      <c r="M2122" s="6"/>
      <c r="N2122" s="3"/>
      <c r="O2122" s="6"/>
      <c r="AJ2122" s="12">
        <f t="shared" si="100"/>
        <v>0</v>
      </c>
      <c r="AK2122" s="12">
        <f t="shared" si="101"/>
        <v>0</v>
      </c>
    </row>
    <row r="2123" spans="1:37" ht="36" x14ac:dyDescent="0.3">
      <c r="A2123">
        <v>2123</v>
      </c>
      <c r="B2123" s="20" t="s">
        <v>3230</v>
      </c>
      <c r="C2123" s="4" t="s">
        <v>3231</v>
      </c>
      <c r="D2123" s="3" t="s">
        <v>2839</v>
      </c>
      <c r="E2123" s="3"/>
      <c r="F2123" s="18" t="s">
        <v>3229</v>
      </c>
      <c r="I2123" s="3" t="s">
        <v>39</v>
      </c>
      <c r="J2123" s="6">
        <v>7</v>
      </c>
      <c r="K2123" s="6">
        <v>2.85</v>
      </c>
      <c r="L2123" s="6">
        <v>2.85</v>
      </c>
      <c r="M2123" s="6"/>
      <c r="N2123" s="3"/>
      <c r="O2123" s="6"/>
      <c r="AJ2123" s="12">
        <f t="shared" si="100"/>
        <v>0</v>
      </c>
      <c r="AK2123" s="12">
        <f t="shared" si="101"/>
        <v>0</v>
      </c>
    </row>
    <row r="2124" spans="1:37" ht="36" x14ac:dyDescent="0.3">
      <c r="A2124">
        <v>2124</v>
      </c>
      <c r="B2124" s="20" t="s">
        <v>3230</v>
      </c>
      <c r="C2124" s="4" t="s">
        <v>3232</v>
      </c>
      <c r="D2124" s="3" t="s">
        <v>2839</v>
      </c>
      <c r="E2124" s="3"/>
      <c r="F2124" s="18" t="s">
        <v>3229</v>
      </c>
      <c r="I2124" s="3" t="s">
        <v>39</v>
      </c>
      <c r="J2124" s="6">
        <v>9</v>
      </c>
      <c r="K2124" s="6">
        <v>4.12</v>
      </c>
      <c r="L2124" s="6">
        <v>4.12</v>
      </c>
      <c r="M2124" s="6"/>
      <c r="N2124" s="3"/>
      <c r="O2124" s="6"/>
      <c r="AJ2124" s="12">
        <f t="shared" si="100"/>
        <v>0</v>
      </c>
      <c r="AK2124" s="12">
        <f t="shared" si="101"/>
        <v>0</v>
      </c>
    </row>
    <row r="2125" spans="1:37" ht="36" x14ac:dyDescent="0.3">
      <c r="A2125">
        <v>2125</v>
      </c>
      <c r="B2125" s="20" t="s">
        <v>3230</v>
      </c>
      <c r="C2125" s="4" t="s">
        <v>3233</v>
      </c>
      <c r="D2125" s="3" t="s">
        <v>2839</v>
      </c>
      <c r="E2125" s="3"/>
      <c r="F2125" s="18" t="s">
        <v>3229</v>
      </c>
      <c r="I2125" s="3" t="s">
        <v>39</v>
      </c>
      <c r="J2125" s="6">
        <v>12</v>
      </c>
      <c r="K2125" s="6">
        <v>5.5</v>
      </c>
      <c r="L2125" s="6">
        <v>5.5</v>
      </c>
      <c r="M2125" s="6"/>
      <c r="N2125" s="3"/>
      <c r="O2125" s="6"/>
      <c r="AJ2125" s="12">
        <f t="shared" si="100"/>
        <v>0</v>
      </c>
      <c r="AK2125" s="12">
        <f t="shared" si="101"/>
        <v>0</v>
      </c>
    </row>
    <row r="2126" spans="1:37" ht="36" x14ac:dyDescent="0.3">
      <c r="A2126">
        <v>2126</v>
      </c>
      <c r="B2126" s="20" t="s">
        <v>3230</v>
      </c>
      <c r="C2126" s="4" t="s">
        <v>3234</v>
      </c>
      <c r="D2126" s="3" t="s">
        <v>2839</v>
      </c>
      <c r="E2126" s="3"/>
      <c r="F2126" s="18" t="s">
        <v>3229</v>
      </c>
      <c r="I2126" s="3" t="s">
        <v>39</v>
      </c>
      <c r="J2126" s="6">
        <v>15</v>
      </c>
      <c r="K2126" s="6">
        <v>6.88</v>
      </c>
      <c r="L2126" s="6">
        <v>6.88</v>
      </c>
      <c r="M2126" s="6"/>
      <c r="N2126" s="3"/>
      <c r="O2126" s="6"/>
      <c r="AJ2126" s="12">
        <f t="shared" si="100"/>
        <v>0</v>
      </c>
      <c r="AK2126" s="12">
        <f t="shared" si="101"/>
        <v>0</v>
      </c>
    </row>
    <row r="2127" spans="1:37" ht="48" x14ac:dyDescent="0.3">
      <c r="A2127">
        <v>2127</v>
      </c>
      <c r="B2127" s="20" t="s">
        <v>683</v>
      </c>
      <c r="C2127" s="4" t="s">
        <v>3235</v>
      </c>
      <c r="D2127" s="3" t="s">
        <v>2839</v>
      </c>
      <c r="E2127" s="3"/>
      <c r="F2127" s="18" t="s">
        <v>3236</v>
      </c>
      <c r="I2127" s="3" t="s">
        <v>39</v>
      </c>
      <c r="J2127" s="6">
        <v>4.05</v>
      </c>
      <c r="K2127" s="6">
        <v>2.6</v>
      </c>
      <c r="L2127" s="6">
        <v>2.6</v>
      </c>
      <c r="M2127" s="6">
        <v>242</v>
      </c>
      <c r="N2127" s="3"/>
      <c r="O2127" s="6"/>
      <c r="AJ2127" s="12">
        <f t="shared" si="100"/>
        <v>0</v>
      </c>
      <c r="AK2127" s="12">
        <f t="shared" si="101"/>
        <v>0</v>
      </c>
    </row>
    <row r="2128" spans="1:37" ht="48" x14ac:dyDescent="0.3">
      <c r="A2128">
        <v>2128</v>
      </c>
      <c r="B2128" s="20" t="s">
        <v>683</v>
      </c>
      <c r="C2128" s="4" t="s">
        <v>3237</v>
      </c>
      <c r="D2128" s="3" t="s">
        <v>2839</v>
      </c>
      <c r="E2128" s="3"/>
      <c r="F2128" s="18" t="s">
        <v>3236</v>
      </c>
      <c r="I2128" s="3" t="s">
        <v>39</v>
      </c>
      <c r="J2128" s="6">
        <v>5.7</v>
      </c>
      <c r="K2128" s="6">
        <v>3</v>
      </c>
      <c r="L2128" s="6">
        <v>3</v>
      </c>
      <c r="M2128" s="6">
        <v>410</v>
      </c>
      <c r="N2128" s="3"/>
      <c r="O2128" s="6"/>
      <c r="AJ2128" s="12">
        <f t="shared" si="100"/>
        <v>0</v>
      </c>
      <c r="AK2128" s="12">
        <f t="shared" si="101"/>
        <v>0</v>
      </c>
    </row>
    <row r="2129" spans="1:37" ht="48" x14ac:dyDescent="0.3">
      <c r="A2129">
        <v>2129</v>
      </c>
      <c r="B2129" s="20" t="s">
        <v>683</v>
      </c>
      <c r="C2129" s="4" t="s">
        <v>3238</v>
      </c>
      <c r="D2129" s="3" t="s">
        <v>2839</v>
      </c>
      <c r="E2129" s="3"/>
      <c r="F2129" s="18" t="s">
        <v>3236</v>
      </c>
      <c r="I2129" s="3" t="s">
        <v>39</v>
      </c>
      <c r="J2129" s="6">
        <v>7.4</v>
      </c>
      <c r="K2129" s="6">
        <v>4</v>
      </c>
      <c r="L2129" s="6">
        <v>4</v>
      </c>
      <c r="M2129" s="6">
        <v>599</v>
      </c>
      <c r="N2129" s="3"/>
      <c r="O2129" s="6"/>
      <c r="AJ2129" s="12">
        <f t="shared" si="100"/>
        <v>0</v>
      </c>
      <c r="AK2129" s="12">
        <f t="shared" si="101"/>
        <v>0</v>
      </c>
    </row>
    <row r="2130" spans="1:37" ht="48" x14ac:dyDescent="0.3">
      <c r="A2130">
        <v>2130</v>
      </c>
      <c r="B2130" s="20" t="s">
        <v>763</v>
      </c>
      <c r="C2130" s="4" t="s">
        <v>3239</v>
      </c>
      <c r="D2130" s="3" t="s">
        <v>2839</v>
      </c>
      <c r="E2130" s="3"/>
      <c r="F2130" s="18" t="s">
        <v>3236</v>
      </c>
      <c r="I2130" s="3" t="s">
        <v>39</v>
      </c>
      <c r="J2130" s="6">
        <v>9</v>
      </c>
      <c r="K2130" s="6"/>
      <c r="L2130" s="6"/>
      <c r="M2130" s="6"/>
      <c r="N2130" s="3"/>
      <c r="O2130" s="6"/>
      <c r="AJ2130" s="12">
        <f t="shared" si="100"/>
        <v>0</v>
      </c>
      <c r="AK2130" s="12">
        <f t="shared" si="101"/>
        <v>0</v>
      </c>
    </row>
    <row r="2131" spans="1:37" ht="48" x14ac:dyDescent="0.3">
      <c r="A2131">
        <v>2131</v>
      </c>
      <c r="B2131" s="20" t="s">
        <v>763</v>
      </c>
      <c r="C2131" s="4" t="s">
        <v>3240</v>
      </c>
      <c r="D2131" s="3" t="s">
        <v>2839</v>
      </c>
      <c r="E2131" s="3"/>
      <c r="F2131" s="18" t="s">
        <v>3241</v>
      </c>
      <c r="I2131" s="3" t="s">
        <v>39</v>
      </c>
      <c r="J2131" s="6">
        <v>9</v>
      </c>
      <c r="K2131" s="6"/>
      <c r="L2131" s="6"/>
      <c r="M2131" s="6"/>
      <c r="N2131" s="3"/>
      <c r="O2131" s="6"/>
      <c r="AJ2131" s="12">
        <f t="shared" si="100"/>
        <v>0</v>
      </c>
      <c r="AK2131" s="12">
        <f t="shared" si="101"/>
        <v>0</v>
      </c>
    </row>
    <row r="2132" spans="1:37" ht="48" x14ac:dyDescent="0.3">
      <c r="A2132">
        <v>2132</v>
      </c>
      <c r="B2132" s="20" t="s">
        <v>3242</v>
      </c>
      <c r="C2132" s="4" t="s">
        <v>3243</v>
      </c>
      <c r="D2132" s="3" t="s">
        <v>2839</v>
      </c>
      <c r="E2132" s="3"/>
      <c r="F2132" s="18" t="s">
        <v>3236</v>
      </c>
      <c r="I2132" s="3" t="s">
        <v>39</v>
      </c>
      <c r="J2132" s="6">
        <v>12</v>
      </c>
      <c r="K2132" s="6"/>
      <c r="L2132" s="6"/>
      <c r="M2132" s="6"/>
      <c r="N2132" s="3"/>
      <c r="O2132" s="6"/>
      <c r="AJ2132" s="12">
        <f t="shared" si="100"/>
        <v>0</v>
      </c>
      <c r="AK2132" s="12">
        <f t="shared" si="101"/>
        <v>0</v>
      </c>
    </row>
    <row r="2133" spans="1:37" ht="48" x14ac:dyDescent="0.3">
      <c r="A2133">
        <v>2133</v>
      </c>
      <c r="B2133" s="20" t="s">
        <v>763</v>
      </c>
      <c r="C2133" s="4" t="s">
        <v>3244</v>
      </c>
      <c r="D2133" s="3" t="s">
        <v>2839</v>
      </c>
      <c r="E2133" s="3"/>
      <c r="F2133" s="18" t="s">
        <v>3236</v>
      </c>
      <c r="I2133" s="3" t="s">
        <v>39</v>
      </c>
      <c r="J2133" s="6">
        <v>15</v>
      </c>
      <c r="K2133" s="6"/>
      <c r="L2133" s="6"/>
      <c r="M2133" s="6"/>
      <c r="N2133" s="3"/>
      <c r="O2133" s="6"/>
      <c r="AJ2133" s="12">
        <f t="shared" si="100"/>
        <v>0</v>
      </c>
      <c r="AK2133" s="12">
        <f t="shared" si="101"/>
        <v>0</v>
      </c>
    </row>
    <row r="2134" spans="1:37" ht="48" x14ac:dyDescent="0.3">
      <c r="A2134">
        <v>2134</v>
      </c>
      <c r="B2134" s="20" t="s">
        <v>763</v>
      </c>
      <c r="C2134" s="4" t="s">
        <v>3245</v>
      </c>
      <c r="D2134" s="3" t="s">
        <v>2839</v>
      </c>
      <c r="E2134" s="3"/>
      <c r="F2134" s="18" t="s">
        <v>3236</v>
      </c>
      <c r="I2134" s="3" t="s">
        <v>39</v>
      </c>
      <c r="J2134" s="6">
        <v>20</v>
      </c>
      <c r="K2134" s="6"/>
      <c r="L2134" s="6"/>
      <c r="M2134" s="6"/>
      <c r="N2134" s="3"/>
      <c r="O2134" s="6"/>
      <c r="AJ2134" s="12">
        <f t="shared" si="100"/>
        <v>0</v>
      </c>
      <c r="AK2134" s="12">
        <f t="shared" si="101"/>
        <v>0</v>
      </c>
    </row>
    <row r="2135" spans="1:37" ht="36" x14ac:dyDescent="0.3">
      <c r="A2135">
        <v>2135</v>
      </c>
      <c r="B2135" s="20" t="s">
        <v>3246</v>
      </c>
      <c r="C2135" s="4" t="s">
        <v>3247</v>
      </c>
      <c r="D2135" s="3" t="s">
        <v>2839</v>
      </c>
      <c r="E2135" s="3"/>
      <c r="F2135" s="18" t="s">
        <v>3248</v>
      </c>
      <c r="I2135" s="3" t="s">
        <v>39</v>
      </c>
      <c r="J2135" s="6">
        <v>9</v>
      </c>
      <c r="K2135" s="6">
        <v>4.95</v>
      </c>
      <c r="L2135" s="6">
        <v>5.72</v>
      </c>
      <c r="M2135" s="6"/>
      <c r="N2135" s="3"/>
      <c r="O2135" s="6"/>
      <c r="AJ2135" s="12">
        <f t="shared" si="100"/>
        <v>0</v>
      </c>
      <c r="AK2135" s="12">
        <f t="shared" si="101"/>
        <v>0</v>
      </c>
    </row>
    <row r="2136" spans="1:37" ht="36" x14ac:dyDescent="0.3">
      <c r="A2136">
        <v>2136</v>
      </c>
      <c r="B2136" s="20" t="s">
        <v>3249</v>
      </c>
      <c r="C2136" s="4" t="s">
        <v>3250</v>
      </c>
      <c r="D2136" s="3" t="s">
        <v>2839</v>
      </c>
      <c r="E2136" s="3"/>
      <c r="F2136" s="18" t="s">
        <v>3248</v>
      </c>
      <c r="I2136" s="3" t="s">
        <v>39</v>
      </c>
      <c r="J2136" s="6">
        <v>12</v>
      </c>
      <c r="K2136" s="6">
        <v>6.55</v>
      </c>
      <c r="L2136" s="6">
        <v>7.55</v>
      </c>
      <c r="M2136" s="6"/>
      <c r="N2136" s="3"/>
      <c r="O2136" s="6"/>
      <c r="AJ2136" s="12">
        <f t="shared" si="100"/>
        <v>0</v>
      </c>
      <c r="AK2136" s="12">
        <f t="shared" si="101"/>
        <v>0</v>
      </c>
    </row>
    <row r="2137" spans="1:37" ht="36" x14ac:dyDescent="0.3">
      <c r="A2137">
        <v>2137</v>
      </c>
      <c r="B2137" s="20" t="s">
        <v>3251</v>
      </c>
      <c r="C2137" s="4" t="s">
        <v>3252</v>
      </c>
      <c r="D2137" s="3" t="s">
        <v>2839</v>
      </c>
      <c r="E2137" s="3"/>
      <c r="F2137" s="18" t="s">
        <v>3248</v>
      </c>
      <c r="I2137" s="3" t="s">
        <v>39</v>
      </c>
      <c r="J2137" s="6">
        <v>15</v>
      </c>
      <c r="K2137" s="6">
        <v>8.1999999999999993</v>
      </c>
      <c r="L2137" s="6">
        <v>9.5</v>
      </c>
      <c r="M2137" s="6"/>
      <c r="N2137" s="3"/>
      <c r="O2137" s="6"/>
      <c r="AJ2137" s="12">
        <f t="shared" si="100"/>
        <v>0</v>
      </c>
      <c r="AK2137" s="12">
        <f t="shared" si="101"/>
        <v>0</v>
      </c>
    </row>
    <row r="2138" spans="1:37" ht="48" x14ac:dyDescent="0.3">
      <c r="A2138">
        <v>2138</v>
      </c>
      <c r="B2138" s="20" t="s">
        <v>3253</v>
      </c>
      <c r="C2138" s="4" t="s">
        <v>3254</v>
      </c>
      <c r="D2138" s="3" t="s">
        <v>2839</v>
      </c>
      <c r="E2138" s="3"/>
      <c r="F2138" s="18" t="s">
        <v>3255</v>
      </c>
      <c r="I2138" s="3" t="s">
        <v>39</v>
      </c>
      <c r="J2138" s="6">
        <v>4.4000000000000004</v>
      </c>
      <c r="K2138" s="6">
        <v>2.88</v>
      </c>
      <c r="L2138" s="6">
        <v>2.5</v>
      </c>
      <c r="M2138" s="6"/>
      <c r="N2138" s="3"/>
      <c r="O2138" s="6"/>
      <c r="AJ2138" s="12">
        <f t="shared" si="100"/>
        <v>0</v>
      </c>
      <c r="AK2138" s="12">
        <f t="shared" si="101"/>
        <v>0</v>
      </c>
    </row>
    <row r="2139" spans="1:37" ht="84" x14ac:dyDescent="0.3">
      <c r="A2139">
        <v>2139</v>
      </c>
      <c r="B2139" s="21" t="s">
        <v>3253</v>
      </c>
      <c r="C2139" s="9" t="s">
        <v>3256</v>
      </c>
      <c r="D2139" s="8" t="s">
        <v>2839</v>
      </c>
      <c r="F2139" s="19" t="s">
        <v>3257</v>
      </c>
      <c r="I2139" s="8" t="s">
        <v>39</v>
      </c>
      <c r="J2139" s="11">
        <v>4.4000000000000004</v>
      </c>
      <c r="K2139" s="11">
        <v>2.88</v>
      </c>
      <c r="L2139" s="11">
        <v>2.5</v>
      </c>
      <c r="AJ2139" s="12">
        <f t="shared" si="100"/>
        <v>0</v>
      </c>
      <c r="AK2139" s="12">
        <f t="shared" si="101"/>
        <v>0</v>
      </c>
    </row>
    <row r="2140" spans="1:37" ht="72" x14ac:dyDescent="0.3">
      <c r="A2140">
        <v>2140</v>
      </c>
      <c r="B2140" s="21" t="s">
        <v>3253</v>
      </c>
      <c r="C2140" s="9" t="s">
        <v>3258</v>
      </c>
      <c r="D2140" s="8" t="s">
        <v>2839</v>
      </c>
      <c r="F2140" s="19" t="s">
        <v>3259</v>
      </c>
      <c r="I2140" s="8" t="s">
        <v>39</v>
      </c>
      <c r="J2140" s="11">
        <v>4.4000000000000004</v>
      </c>
      <c r="K2140" s="11">
        <v>2.88</v>
      </c>
      <c r="L2140" s="11">
        <v>2.5</v>
      </c>
      <c r="AJ2140" s="12">
        <f t="shared" si="100"/>
        <v>0</v>
      </c>
      <c r="AK2140" s="12">
        <f t="shared" si="101"/>
        <v>0</v>
      </c>
    </row>
    <row r="2141" spans="1:37" ht="60" x14ac:dyDescent="0.3">
      <c r="A2141">
        <v>2141</v>
      </c>
      <c r="B2141" s="21" t="s">
        <v>3253</v>
      </c>
      <c r="C2141" s="9" t="s">
        <v>3260</v>
      </c>
      <c r="D2141" s="8" t="s">
        <v>2839</v>
      </c>
      <c r="F2141" s="19" t="s">
        <v>3261</v>
      </c>
      <c r="I2141" s="8" t="s">
        <v>39</v>
      </c>
      <c r="J2141" s="11">
        <v>4.4000000000000004</v>
      </c>
      <c r="K2141" s="11">
        <v>2.88</v>
      </c>
      <c r="L2141" s="11">
        <v>2.5</v>
      </c>
      <c r="AJ2141" s="12">
        <f t="shared" si="100"/>
        <v>0</v>
      </c>
      <c r="AK2141" s="12">
        <f t="shared" si="101"/>
        <v>0</v>
      </c>
    </row>
    <row r="2142" spans="1:37" ht="48" x14ac:dyDescent="0.3">
      <c r="A2142">
        <v>2142</v>
      </c>
      <c r="B2142" s="21" t="s">
        <v>3253</v>
      </c>
      <c r="C2142" s="9" t="s">
        <v>3262</v>
      </c>
      <c r="D2142" s="8" t="s">
        <v>2839</v>
      </c>
      <c r="F2142" s="19" t="s">
        <v>3263</v>
      </c>
      <c r="I2142" s="8" t="s">
        <v>39</v>
      </c>
      <c r="J2142" s="11">
        <v>4.4000000000000004</v>
      </c>
      <c r="K2142" s="11">
        <v>2.88</v>
      </c>
      <c r="L2142" s="11">
        <v>2.5</v>
      </c>
      <c r="AJ2142" s="12">
        <f t="shared" si="100"/>
        <v>0</v>
      </c>
      <c r="AK2142" s="12">
        <f t="shared" si="101"/>
        <v>0</v>
      </c>
    </row>
    <row r="2143" spans="1:37" ht="72" x14ac:dyDescent="0.3">
      <c r="A2143">
        <v>2143</v>
      </c>
      <c r="B2143" s="21" t="s">
        <v>3253</v>
      </c>
      <c r="C2143" s="9" t="s">
        <v>3264</v>
      </c>
      <c r="D2143" s="8" t="s">
        <v>2839</v>
      </c>
      <c r="F2143" s="19" t="s">
        <v>3265</v>
      </c>
      <c r="I2143" s="8" t="s">
        <v>39</v>
      </c>
      <c r="J2143" s="11">
        <v>4.4000000000000004</v>
      </c>
      <c r="K2143" s="11">
        <v>2.88</v>
      </c>
      <c r="L2143" s="11">
        <v>2.5</v>
      </c>
      <c r="AJ2143" s="12">
        <f>AJ2138+6719</f>
        <v>6719</v>
      </c>
      <c r="AK2143" s="12">
        <f t="shared" si="101"/>
        <v>0</v>
      </c>
    </row>
    <row r="2144" spans="1:37" ht="84" x14ac:dyDescent="0.3">
      <c r="A2144">
        <v>2144</v>
      </c>
      <c r="B2144" s="21"/>
      <c r="C2144" s="9" t="s">
        <v>3266</v>
      </c>
      <c r="D2144" s="8" t="s">
        <v>2839</v>
      </c>
      <c r="F2144" s="19" t="s">
        <v>3267</v>
      </c>
      <c r="I2144" s="8" t="s">
        <v>39</v>
      </c>
      <c r="J2144" s="11">
        <v>4.4000000000000004</v>
      </c>
      <c r="K2144" s="11">
        <v>2.88</v>
      </c>
      <c r="L2144" s="11">
        <v>2.5</v>
      </c>
      <c r="AJ2144" s="12">
        <f t="shared" ref="AJ2144:AJ2178" si="102">AU2144*$O$2</f>
        <v>0</v>
      </c>
      <c r="AK2144" s="12">
        <f t="shared" si="101"/>
        <v>0</v>
      </c>
    </row>
    <row r="2145" spans="1:37" ht="48" x14ac:dyDescent="0.3">
      <c r="A2145">
        <v>2145</v>
      </c>
      <c r="B2145" s="20" t="s">
        <v>3253</v>
      </c>
      <c r="C2145" s="4" t="s">
        <v>3268</v>
      </c>
      <c r="D2145" s="3" t="s">
        <v>2839</v>
      </c>
      <c r="E2145" s="3"/>
      <c r="F2145" s="18" t="s">
        <v>3255</v>
      </c>
      <c r="I2145" s="3" t="s">
        <v>39</v>
      </c>
      <c r="J2145" s="6">
        <v>6.6</v>
      </c>
      <c r="K2145" s="6">
        <v>4.3499999999999996</v>
      </c>
      <c r="L2145" s="6">
        <v>3.8</v>
      </c>
      <c r="M2145" s="6"/>
      <c r="N2145" s="3"/>
      <c r="O2145" s="6"/>
      <c r="AJ2145" s="12">
        <f t="shared" si="102"/>
        <v>0</v>
      </c>
      <c r="AK2145" s="12">
        <f t="shared" si="101"/>
        <v>0</v>
      </c>
    </row>
    <row r="2146" spans="1:37" ht="84" x14ac:dyDescent="0.3">
      <c r="A2146">
        <v>2146</v>
      </c>
      <c r="B2146" s="21" t="s">
        <v>3253</v>
      </c>
      <c r="C2146" s="9" t="s">
        <v>3269</v>
      </c>
      <c r="D2146" s="8" t="s">
        <v>2839</v>
      </c>
      <c r="F2146" s="19" t="s">
        <v>3257</v>
      </c>
      <c r="I2146" s="8" t="s">
        <v>39</v>
      </c>
      <c r="J2146" s="11">
        <v>6.6</v>
      </c>
      <c r="K2146" s="11">
        <v>4.3499999999999996</v>
      </c>
      <c r="L2146" s="11">
        <v>3.8</v>
      </c>
      <c r="AJ2146" s="12">
        <f t="shared" si="102"/>
        <v>0</v>
      </c>
      <c r="AK2146" s="12">
        <f t="shared" si="101"/>
        <v>0</v>
      </c>
    </row>
    <row r="2147" spans="1:37" ht="72" x14ac:dyDescent="0.3">
      <c r="A2147">
        <v>2147</v>
      </c>
      <c r="B2147" s="21" t="s">
        <v>3253</v>
      </c>
      <c r="C2147" s="9" t="s">
        <v>3270</v>
      </c>
      <c r="D2147" s="8" t="s">
        <v>2839</v>
      </c>
      <c r="F2147" s="19" t="s">
        <v>3259</v>
      </c>
      <c r="I2147" s="8" t="s">
        <v>39</v>
      </c>
      <c r="J2147" s="11">
        <v>6.6</v>
      </c>
      <c r="K2147" s="11">
        <v>4.3499999999999996</v>
      </c>
      <c r="L2147" s="11">
        <v>3.8</v>
      </c>
      <c r="AJ2147" s="12">
        <f t="shared" si="102"/>
        <v>0</v>
      </c>
      <c r="AK2147" s="12">
        <f t="shared" si="101"/>
        <v>0</v>
      </c>
    </row>
    <row r="2148" spans="1:37" ht="60" x14ac:dyDescent="0.3">
      <c r="A2148">
        <v>2148</v>
      </c>
      <c r="B2148" s="21" t="s">
        <v>3253</v>
      </c>
      <c r="C2148" s="9" t="s">
        <v>3271</v>
      </c>
      <c r="D2148" s="8" t="s">
        <v>2839</v>
      </c>
      <c r="F2148" s="19" t="s">
        <v>3261</v>
      </c>
      <c r="I2148" s="8" t="s">
        <v>39</v>
      </c>
      <c r="J2148" s="11">
        <v>6.6</v>
      </c>
      <c r="K2148" s="11">
        <v>4.3499999999999996</v>
      </c>
      <c r="L2148" s="11">
        <v>3.8</v>
      </c>
      <c r="AJ2148" s="12">
        <f t="shared" si="102"/>
        <v>0</v>
      </c>
      <c r="AK2148" s="12">
        <f t="shared" si="101"/>
        <v>0</v>
      </c>
    </row>
    <row r="2149" spans="1:37" ht="48" x14ac:dyDescent="0.3">
      <c r="A2149">
        <v>2149</v>
      </c>
      <c r="B2149" s="21" t="s">
        <v>3253</v>
      </c>
      <c r="C2149" s="9" t="s">
        <v>3272</v>
      </c>
      <c r="D2149" s="8" t="s">
        <v>2839</v>
      </c>
      <c r="F2149" s="19" t="s">
        <v>3263</v>
      </c>
      <c r="I2149" s="8" t="s">
        <v>39</v>
      </c>
      <c r="J2149" s="11">
        <v>6.6</v>
      </c>
      <c r="K2149" s="11">
        <v>4.3499999999999996</v>
      </c>
      <c r="L2149" s="11">
        <v>3.8</v>
      </c>
      <c r="AJ2149" s="12">
        <f t="shared" si="102"/>
        <v>0</v>
      </c>
      <c r="AK2149" s="12">
        <f t="shared" si="101"/>
        <v>0</v>
      </c>
    </row>
    <row r="2150" spans="1:37" ht="72" x14ac:dyDescent="0.3">
      <c r="A2150">
        <v>2150</v>
      </c>
      <c r="B2150" s="21" t="s">
        <v>3253</v>
      </c>
      <c r="C2150" s="9" t="s">
        <v>3273</v>
      </c>
      <c r="D2150" s="8" t="s">
        <v>2839</v>
      </c>
      <c r="F2150" s="19" t="s">
        <v>3265</v>
      </c>
      <c r="I2150" s="8" t="s">
        <v>39</v>
      </c>
      <c r="J2150" s="11">
        <v>6.6</v>
      </c>
      <c r="K2150" s="11">
        <v>4.3499999999999996</v>
      </c>
      <c r="L2150" s="11">
        <v>3.8</v>
      </c>
      <c r="AJ2150" s="12">
        <f t="shared" si="102"/>
        <v>0</v>
      </c>
      <c r="AK2150" s="12">
        <f t="shared" si="101"/>
        <v>0</v>
      </c>
    </row>
    <row r="2151" spans="1:37" ht="84" x14ac:dyDescent="0.3">
      <c r="A2151">
        <v>2151</v>
      </c>
      <c r="B2151" s="21"/>
      <c r="C2151" s="9" t="s">
        <v>3274</v>
      </c>
      <c r="D2151" s="8" t="s">
        <v>2839</v>
      </c>
      <c r="F2151" s="19" t="s">
        <v>3267</v>
      </c>
      <c r="I2151" s="8" t="s">
        <v>39</v>
      </c>
      <c r="J2151" s="11">
        <v>6.6</v>
      </c>
      <c r="K2151" s="11">
        <v>4.3499999999999996</v>
      </c>
      <c r="L2151" s="11">
        <v>3.8</v>
      </c>
      <c r="AJ2151" s="12">
        <f t="shared" si="102"/>
        <v>0</v>
      </c>
      <c r="AK2151" s="12">
        <f t="shared" si="101"/>
        <v>0</v>
      </c>
    </row>
    <row r="2152" spans="1:37" ht="48" x14ac:dyDescent="0.3">
      <c r="A2152">
        <v>2152</v>
      </c>
      <c r="B2152" s="20" t="s">
        <v>3253</v>
      </c>
      <c r="C2152" s="4" t="s">
        <v>3275</v>
      </c>
      <c r="D2152" s="3" t="s">
        <v>2839</v>
      </c>
      <c r="E2152" s="3"/>
      <c r="F2152" s="18" t="s">
        <v>3255</v>
      </c>
      <c r="I2152" s="3" t="s">
        <v>39</v>
      </c>
      <c r="J2152" s="6">
        <v>9</v>
      </c>
      <c r="K2152" s="6">
        <v>4.95</v>
      </c>
      <c r="L2152" s="6">
        <v>5.72</v>
      </c>
      <c r="M2152" s="6"/>
      <c r="N2152" s="3"/>
      <c r="O2152" s="6"/>
      <c r="AJ2152" s="12">
        <f t="shared" si="102"/>
        <v>0</v>
      </c>
      <c r="AK2152" s="12">
        <f t="shared" si="101"/>
        <v>0</v>
      </c>
    </row>
    <row r="2153" spans="1:37" ht="84" x14ac:dyDescent="0.3">
      <c r="A2153">
        <v>2153</v>
      </c>
      <c r="B2153" s="21" t="s">
        <v>3253</v>
      </c>
      <c r="C2153" s="9" t="s">
        <v>3276</v>
      </c>
      <c r="D2153" s="8" t="s">
        <v>2839</v>
      </c>
      <c r="F2153" s="19" t="s">
        <v>3257</v>
      </c>
      <c r="I2153" s="8" t="s">
        <v>39</v>
      </c>
      <c r="J2153" s="11">
        <v>9</v>
      </c>
      <c r="K2153" s="11">
        <v>4.95</v>
      </c>
      <c r="L2153" s="11">
        <v>5.72</v>
      </c>
      <c r="AJ2153" s="12">
        <f t="shared" si="102"/>
        <v>0</v>
      </c>
      <c r="AK2153" s="12">
        <f t="shared" si="101"/>
        <v>0</v>
      </c>
    </row>
    <row r="2154" spans="1:37" ht="72" x14ac:dyDescent="0.3">
      <c r="A2154">
        <v>2154</v>
      </c>
      <c r="B2154" s="21" t="s">
        <v>3253</v>
      </c>
      <c r="C2154" s="9" t="s">
        <v>3277</v>
      </c>
      <c r="D2154" s="8" t="s">
        <v>2839</v>
      </c>
      <c r="F2154" s="19" t="s">
        <v>3259</v>
      </c>
      <c r="I2154" s="8" t="s">
        <v>39</v>
      </c>
      <c r="J2154" s="11">
        <v>9</v>
      </c>
      <c r="K2154" s="11">
        <v>4.95</v>
      </c>
      <c r="L2154" s="11">
        <v>5.72</v>
      </c>
      <c r="AJ2154" s="12">
        <f t="shared" si="102"/>
        <v>0</v>
      </c>
      <c r="AK2154" s="12">
        <f t="shared" si="101"/>
        <v>0</v>
      </c>
    </row>
    <row r="2155" spans="1:37" ht="60" x14ac:dyDescent="0.3">
      <c r="A2155">
        <v>2155</v>
      </c>
      <c r="B2155" s="21" t="s">
        <v>3253</v>
      </c>
      <c r="C2155" s="9" t="s">
        <v>3278</v>
      </c>
      <c r="D2155" s="8" t="s">
        <v>2839</v>
      </c>
      <c r="F2155" s="19" t="s">
        <v>3261</v>
      </c>
      <c r="I2155" s="8" t="s">
        <v>39</v>
      </c>
      <c r="J2155" s="11">
        <v>9</v>
      </c>
      <c r="K2155" s="11">
        <v>4.95</v>
      </c>
      <c r="L2155" s="11">
        <v>5.72</v>
      </c>
      <c r="AJ2155" s="12">
        <f t="shared" si="102"/>
        <v>0</v>
      </c>
      <c r="AK2155" s="12">
        <f t="shared" si="101"/>
        <v>0</v>
      </c>
    </row>
    <row r="2156" spans="1:37" ht="48" x14ac:dyDescent="0.3">
      <c r="A2156">
        <v>2156</v>
      </c>
      <c r="B2156" s="21" t="s">
        <v>3253</v>
      </c>
      <c r="C2156" s="9" t="s">
        <v>3279</v>
      </c>
      <c r="D2156" s="8" t="s">
        <v>2839</v>
      </c>
      <c r="F2156" s="19" t="s">
        <v>3263</v>
      </c>
      <c r="I2156" s="8" t="s">
        <v>39</v>
      </c>
      <c r="J2156" s="11">
        <v>9</v>
      </c>
      <c r="K2156" s="11">
        <v>4.95</v>
      </c>
      <c r="L2156" s="11">
        <v>5.72</v>
      </c>
      <c r="AJ2156" s="12">
        <f t="shared" si="102"/>
        <v>0</v>
      </c>
      <c r="AK2156" s="12">
        <f t="shared" si="101"/>
        <v>0</v>
      </c>
    </row>
    <row r="2157" spans="1:37" ht="72" x14ac:dyDescent="0.3">
      <c r="A2157">
        <v>2157</v>
      </c>
      <c r="B2157" s="21" t="s">
        <v>3253</v>
      </c>
      <c r="C2157" s="9" t="s">
        <v>3280</v>
      </c>
      <c r="D2157" s="8" t="s">
        <v>2839</v>
      </c>
      <c r="F2157" s="19" t="s">
        <v>3265</v>
      </c>
      <c r="I2157" s="8" t="s">
        <v>39</v>
      </c>
      <c r="J2157" s="11">
        <v>9</v>
      </c>
      <c r="K2157" s="11">
        <v>4.95</v>
      </c>
      <c r="L2157" s="11">
        <v>5.72</v>
      </c>
      <c r="AJ2157" s="12">
        <f t="shared" si="102"/>
        <v>0</v>
      </c>
      <c r="AK2157" s="12">
        <f t="shared" si="101"/>
        <v>0</v>
      </c>
    </row>
    <row r="2158" spans="1:37" ht="84" x14ac:dyDescent="0.3">
      <c r="A2158">
        <v>2158</v>
      </c>
      <c r="B2158" s="21"/>
      <c r="C2158" s="9" t="s">
        <v>3281</v>
      </c>
      <c r="D2158" s="8" t="s">
        <v>2839</v>
      </c>
      <c r="F2158" s="19" t="s">
        <v>3267</v>
      </c>
      <c r="I2158" s="8" t="s">
        <v>39</v>
      </c>
      <c r="J2158" s="11">
        <v>9</v>
      </c>
      <c r="K2158" s="11">
        <v>4.95</v>
      </c>
      <c r="L2158" s="11">
        <v>5.72</v>
      </c>
      <c r="AJ2158" s="12">
        <f t="shared" si="102"/>
        <v>0</v>
      </c>
      <c r="AK2158" s="12">
        <f t="shared" si="101"/>
        <v>0</v>
      </c>
    </row>
    <row r="2159" spans="1:37" ht="48" x14ac:dyDescent="0.3">
      <c r="A2159">
        <v>2159</v>
      </c>
      <c r="B2159" s="20" t="s">
        <v>3253</v>
      </c>
      <c r="C2159" s="4" t="s">
        <v>3282</v>
      </c>
      <c r="D2159" s="3" t="s">
        <v>2839</v>
      </c>
      <c r="E2159" s="3"/>
      <c r="F2159" s="18" t="s">
        <v>3255</v>
      </c>
      <c r="I2159" s="3" t="s">
        <v>39</v>
      </c>
      <c r="J2159" s="6">
        <v>12</v>
      </c>
      <c r="K2159" s="6">
        <v>6.55</v>
      </c>
      <c r="L2159" s="6">
        <v>7.55</v>
      </c>
      <c r="M2159" s="6"/>
      <c r="N2159" s="3"/>
      <c r="O2159" s="6"/>
      <c r="AJ2159" s="12">
        <f t="shared" si="102"/>
        <v>0</v>
      </c>
      <c r="AK2159" s="12">
        <f t="shared" si="101"/>
        <v>0</v>
      </c>
    </row>
    <row r="2160" spans="1:37" ht="84" x14ac:dyDescent="0.3">
      <c r="A2160">
        <v>2160</v>
      </c>
      <c r="B2160" s="21" t="s">
        <v>3253</v>
      </c>
      <c r="C2160" s="9" t="s">
        <v>3283</v>
      </c>
      <c r="D2160" s="8" t="s">
        <v>2839</v>
      </c>
      <c r="F2160" s="19" t="s">
        <v>3257</v>
      </c>
      <c r="I2160" s="8" t="s">
        <v>39</v>
      </c>
      <c r="J2160" s="11">
        <v>12</v>
      </c>
      <c r="K2160" s="11">
        <v>6.55</v>
      </c>
      <c r="L2160" s="11">
        <v>7.55</v>
      </c>
      <c r="AJ2160" s="12">
        <f t="shared" si="102"/>
        <v>0</v>
      </c>
      <c r="AK2160" s="12">
        <f t="shared" si="101"/>
        <v>0</v>
      </c>
    </row>
    <row r="2161" spans="1:37" ht="72" x14ac:dyDescent="0.3">
      <c r="A2161">
        <v>2161</v>
      </c>
      <c r="B2161" s="21" t="s">
        <v>3253</v>
      </c>
      <c r="C2161" s="9" t="s">
        <v>3284</v>
      </c>
      <c r="D2161" s="8" t="s">
        <v>2839</v>
      </c>
      <c r="F2161" s="19" t="s">
        <v>3259</v>
      </c>
      <c r="I2161" s="8" t="s">
        <v>39</v>
      </c>
      <c r="J2161" s="11">
        <v>12</v>
      </c>
      <c r="K2161" s="11">
        <v>6.55</v>
      </c>
      <c r="L2161" s="11">
        <v>7.55</v>
      </c>
      <c r="AJ2161" s="12">
        <f t="shared" si="102"/>
        <v>0</v>
      </c>
      <c r="AK2161" s="12">
        <f t="shared" si="101"/>
        <v>0</v>
      </c>
    </row>
    <row r="2162" spans="1:37" ht="60" x14ac:dyDescent="0.3">
      <c r="A2162">
        <v>2162</v>
      </c>
      <c r="B2162" s="21" t="s">
        <v>3253</v>
      </c>
      <c r="C2162" s="9" t="s">
        <v>3285</v>
      </c>
      <c r="D2162" s="8" t="s">
        <v>2839</v>
      </c>
      <c r="F2162" s="19" t="s">
        <v>3261</v>
      </c>
      <c r="I2162" s="8" t="s">
        <v>39</v>
      </c>
      <c r="J2162" s="11">
        <v>12</v>
      </c>
      <c r="K2162" s="11">
        <v>6.55</v>
      </c>
      <c r="L2162" s="11">
        <v>7.55</v>
      </c>
      <c r="AJ2162" s="12">
        <f t="shared" si="102"/>
        <v>0</v>
      </c>
      <c r="AK2162" s="12">
        <f t="shared" si="101"/>
        <v>0</v>
      </c>
    </row>
    <row r="2163" spans="1:37" ht="48" x14ac:dyDescent="0.3">
      <c r="A2163">
        <v>2163</v>
      </c>
      <c r="B2163" s="21" t="s">
        <v>3253</v>
      </c>
      <c r="C2163" s="9" t="s">
        <v>3286</v>
      </c>
      <c r="D2163" s="8" t="s">
        <v>2839</v>
      </c>
      <c r="F2163" s="19" t="s">
        <v>3263</v>
      </c>
      <c r="I2163" s="8" t="s">
        <v>39</v>
      </c>
      <c r="J2163" s="11">
        <v>12</v>
      </c>
      <c r="K2163" s="11">
        <v>6.55</v>
      </c>
      <c r="L2163" s="11">
        <v>7.55</v>
      </c>
      <c r="AJ2163" s="12">
        <f t="shared" si="102"/>
        <v>0</v>
      </c>
      <c r="AK2163" s="12">
        <f t="shared" si="101"/>
        <v>0</v>
      </c>
    </row>
    <row r="2164" spans="1:37" ht="72" x14ac:dyDescent="0.3">
      <c r="A2164">
        <v>2164</v>
      </c>
      <c r="B2164" s="21" t="s">
        <v>3253</v>
      </c>
      <c r="C2164" s="9" t="s">
        <v>3287</v>
      </c>
      <c r="D2164" s="8" t="s">
        <v>2839</v>
      </c>
      <c r="F2164" s="19" t="s">
        <v>3265</v>
      </c>
      <c r="I2164" s="8" t="s">
        <v>39</v>
      </c>
      <c r="J2164" s="11">
        <v>12</v>
      </c>
      <c r="K2164" s="11">
        <v>6.55</v>
      </c>
      <c r="L2164" s="11">
        <v>7.55</v>
      </c>
      <c r="AJ2164" s="12">
        <f t="shared" si="102"/>
        <v>0</v>
      </c>
      <c r="AK2164" s="12">
        <f t="shared" si="101"/>
        <v>0</v>
      </c>
    </row>
    <row r="2165" spans="1:37" ht="84" x14ac:dyDescent="0.3">
      <c r="A2165">
        <v>2165</v>
      </c>
      <c r="B2165" s="21"/>
      <c r="C2165" s="9" t="s">
        <v>3288</v>
      </c>
      <c r="D2165" s="8" t="s">
        <v>2839</v>
      </c>
      <c r="F2165" s="19" t="s">
        <v>3267</v>
      </c>
      <c r="I2165" s="8" t="s">
        <v>39</v>
      </c>
      <c r="J2165" s="11">
        <v>12</v>
      </c>
      <c r="K2165" s="11">
        <v>6.55</v>
      </c>
      <c r="L2165" s="11">
        <v>7.55</v>
      </c>
      <c r="AJ2165" s="12">
        <f t="shared" si="102"/>
        <v>0</v>
      </c>
      <c r="AK2165" s="12">
        <f t="shared" si="101"/>
        <v>0</v>
      </c>
    </row>
    <row r="2166" spans="1:37" ht="48" x14ac:dyDescent="0.3">
      <c r="A2166">
        <v>2166</v>
      </c>
      <c r="B2166" s="20" t="s">
        <v>3253</v>
      </c>
      <c r="C2166" s="4" t="s">
        <v>3289</v>
      </c>
      <c r="D2166" s="3" t="s">
        <v>2839</v>
      </c>
      <c r="E2166" s="3"/>
      <c r="F2166" s="18" t="s">
        <v>3255</v>
      </c>
      <c r="I2166" s="3" t="s">
        <v>39</v>
      </c>
      <c r="J2166" s="6">
        <v>15</v>
      </c>
      <c r="K2166" s="6">
        <v>8.1999999999999993</v>
      </c>
      <c r="L2166" s="6">
        <v>9.5</v>
      </c>
      <c r="M2166" s="6">
        <v>14500</v>
      </c>
      <c r="N2166" s="3"/>
      <c r="O2166" s="6"/>
      <c r="AJ2166" s="12">
        <f t="shared" si="102"/>
        <v>0</v>
      </c>
      <c r="AK2166" s="12">
        <f t="shared" si="101"/>
        <v>0</v>
      </c>
    </row>
    <row r="2167" spans="1:37" ht="84" x14ac:dyDescent="0.3">
      <c r="A2167">
        <v>2167</v>
      </c>
      <c r="B2167" s="21" t="s">
        <v>3253</v>
      </c>
      <c r="C2167" s="9" t="s">
        <v>3290</v>
      </c>
      <c r="D2167" s="8" t="s">
        <v>2839</v>
      </c>
      <c r="F2167" s="19" t="s">
        <v>3257</v>
      </c>
      <c r="I2167" s="8" t="s">
        <v>39</v>
      </c>
      <c r="J2167" s="11">
        <v>15</v>
      </c>
      <c r="K2167" s="11">
        <v>8.1999999999999993</v>
      </c>
      <c r="L2167" s="11">
        <v>9.5</v>
      </c>
      <c r="AJ2167" s="12">
        <f t="shared" si="102"/>
        <v>0</v>
      </c>
      <c r="AK2167" s="12">
        <f t="shared" si="101"/>
        <v>0</v>
      </c>
    </row>
    <row r="2168" spans="1:37" ht="72" x14ac:dyDescent="0.3">
      <c r="A2168">
        <v>2168</v>
      </c>
      <c r="B2168" s="21" t="s">
        <v>3253</v>
      </c>
      <c r="C2168" s="9" t="s">
        <v>3291</v>
      </c>
      <c r="D2168" s="8" t="s">
        <v>2839</v>
      </c>
      <c r="F2168" s="19" t="s">
        <v>3259</v>
      </c>
      <c r="I2168" s="8" t="s">
        <v>39</v>
      </c>
      <c r="J2168" s="11">
        <v>15</v>
      </c>
      <c r="K2168" s="11">
        <v>8.1999999999999993</v>
      </c>
      <c r="L2168" s="11">
        <v>9.5</v>
      </c>
      <c r="AJ2168" s="12">
        <f t="shared" si="102"/>
        <v>0</v>
      </c>
      <c r="AK2168" s="12">
        <f t="shared" si="101"/>
        <v>0</v>
      </c>
    </row>
    <row r="2169" spans="1:37" ht="60" x14ac:dyDescent="0.3">
      <c r="A2169">
        <v>2169</v>
      </c>
      <c r="B2169" s="21" t="s">
        <v>3253</v>
      </c>
      <c r="C2169" s="9" t="s">
        <v>3292</v>
      </c>
      <c r="D2169" s="8" t="s">
        <v>2839</v>
      </c>
      <c r="F2169" s="19" t="s">
        <v>3261</v>
      </c>
      <c r="I2169" s="8" t="s">
        <v>39</v>
      </c>
      <c r="J2169" s="11">
        <v>15</v>
      </c>
      <c r="K2169" s="11">
        <v>8.1999999999999993</v>
      </c>
      <c r="L2169" s="11">
        <v>9.5</v>
      </c>
      <c r="AJ2169" s="12">
        <f t="shared" si="102"/>
        <v>0</v>
      </c>
      <c r="AK2169" s="12">
        <f t="shared" si="101"/>
        <v>0</v>
      </c>
    </row>
    <row r="2170" spans="1:37" ht="48" x14ac:dyDescent="0.3">
      <c r="A2170">
        <v>2170</v>
      </c>
      <c r="B2170" s="21" t="s">
        <v>3253</v>
      </c>
      <c r="C2170" s="9" t="s">
        <v>3293</v>
      </c>
      <c r="D2170" s="8" t="s">
        <v>2839</v>
      </c>
      <c r="F2170" s="19" t="s">
        <v>3263</v>
      </c>
      <c r="I2170" s="8" t="s">
        <v>39</v>
      </c>
      <c r="J2170" s="11">
        <v>15</v>
      </c>
      <c r="K2170" s="11">
        <v>8.1999999999999993</v>
      </c>
      <c r="L2170" s="11">
        <v>9.5</v>
      </c>
      <c r="AJ2170" s="12">
        <f t="shared" si="102"/>
        <v>0</v>
      </c>
      <c r="AK2170" s="12">
        <f t="shared" si="101"/>
        <v>0</v>
      </c>
    </row>
    <row r="2171" spans="1:37" ht="72" x14ac:dyDescent="0.3">
      <c r="A2171">
        <v>2171</v>
      </c>
      <c r="B2171" s="21" t="s">
        <v>3253</v>
      </c>
      <c r="C2171" s="9" t="s">
        <v>3294</v>
      </c>
      <c r="D2171" s="8" t="s">
        <v>2839</v>
      </c>
      <c r="F2171" s="19" t="s">
        <v>3265</v>
      </c>
      <c r="I2171" s="8" t="s">
        <v>39</v>
      </c>
      <c r="J2171" s="11">
        <v>15</v>
      </c>
      <c r="K2171" s="11">
        <v>8.1999999999999993</v>
      </c>
      <c r="L2171" s="11">
        <v>9.5</v>
      </c>
      <c r="AJ2171" s="12">
        <f t="shared" si="102"/>
        <v>0</v>
      </c>
      <c r="AK2171" s="12">
        <f t="shared" si="101"/>
        <v>0</v>
      </c>
    </row>
    <row r="2172" spans="1:37" ht="84" x14ac:dyDescent="0.3">
      <c r="A2172">
        <v>2172</v>
      </c>
      <c r="B2172" s="21"/>
      <c r="C2172" s="9" t="s">
        <v>3295</v>
      </c>
      <c r="D2172" s="8" t="s">
        <v>2839</v>
      </c>
      <c r="F2172" s="19" t="s">
        <v>3267</v>
      </c>
      <c r="I2172" s="8" t="s">
        <v>39</v>
      </c>
      <c r="J2172" s="11">
        <v>15</v>
      </c>
      <c r="K2172" s="11">
        <v>8.1999999999999993</v>
      </c>
      <c r="L2172" s="11">
        <v>9.5</v>
      </c>
      <c r="AJ2172" s="12">
        <f t="shared" si="102"/>
        <v>0</v>
      </c>
      <c r="AK2172" s="12">
        <f t="shared" si="101"/>
        <v>0</v>
      </c>
    </row>
    <row r="2173" spans="1:37" ht="36" x14ac:dyDescent="0.3">
      <c r="A2173">
        <v>2173</v>
      </c>
      <c r="B2173" s="20" t="s">
        <v>2000</v>
      </c>
      <c r="C2173" s="4" t="s">
        <v>3296</v>
      </c>
      <c r="D2173" s="3" t="s">
        <v>2839</v>
      </c>
      <c r="E2173" s="3"/>
      <c r="F2173" s="18" t="s">
        <v>3080</v>
      </c>
      <c r="I2173" s="3" t="s">
        <v>39</v>
      </c>
      <c r="J2173" s="6">
        <v>6</v>
      </c>
      <c r="K2173" s="6">
        <v>2.5499999999999998</v>
      </c>
      <c r="L2173" s="6">
        <v>2.5499999999999998</v>
      </c>
      <c r="M2173" s="6"/>
      <c r="N2173" s="3"/>
      <c r="O2173" s="6"/>
      <c r="AJ2173" s="12">
        <f t="shared" si="102"/>
        <v>0</v>
      </c>
      <c r="AK2173" s="12">
        <f t="shared" si="101"/>
        <v>0</v>
      </c>
    </row>
    <row r="2174" spans="1:37" ht="72" x14ac:dyDescent="0.3">
      <c r="A2174">
        <v>2174</v>
      </c>
      <c r="B2174" s="21" t="s">
        <v>2000</v>
      </c>
      <c r="C2174" s="9" t="s">
        <v>3297</v>
      </c>
      <c r="D2174" s="8" t="s">
        <v>2839</v>
      </c>
      <c r="F2174" s="19" t="s">
        <v>3082</v>
      </c>
      <c r="I2174" s="8" t="s">
        <v>39</v>
      </c>
      <c r="J2174" s="11">
        <v>6</v>
      </c>
      <c r="K2174" s="11">
        <v>2.5499999999999998</v>
      </c>
      <c r="L2174" s="11">
        <v>2.5499999999999998</v>
      </c>
      <c r="AJ2174" s="12">
        <f t="shared" si="102"/>
        <v>0</v>
      </c>
      <c r="AK2174" s="12">
        <f t="shared" ref="AK2174:AK2237" si="103">AJ2174*AM2174</f>
        <v>0</v>
      </c>
    </row>
    <row r="2175" spans="1:37" ht="60" x14ac:dyDescent="0.3">
      <c r="A2175">
        <v>2175</v>
      </c>
      <c r="B2175" s="21" t="s">
        <v>2000</v>
      </c>
      <c r="C2175" s="9" t="s">
        <v>3298</v>
      </c>
      <c r="D2175" s="8" t="s">
        <v>2839</v>
      </c>
      <c r="F2175" s="19" t="s">
        <v>3084</v>
      </c>
      <c r="I2175" s="8" t="s">
        <v>39</v>
      </c>
      <c r="J2175" s="11">
        <v>6</v>
      </c>
      <c r="K2175" s="11">
        <v>2.5499999999999998</v>
      </c>
      <c r="L2175" s="11">
        <v>2.5499999999999998</v>
      </c>
      <c r="AJ2175" s="12">
        <f t="shared" si="102"/>
        <v>0</v>
      </c>
      <c r="AK2175" s="12">
        <f t="shared" si="103"/>
        <v>0</v>
      </c>
    </row>
    <row r="2176" spans="1:37" ht="48" x14ac:dyDescent="0.3">
      <c r="A2176">
        <v>2176</v>
      </c>
      <c r="B2176" s="21" t="s">
        <v>2000</v>
      </c>
      <c r="C2176" s="9" t="s">
        <v>3299</v>
      </c>
      <c r="D2176" s="8" t="s">
        <v>2839</v>
      </c>
      <c r="F2176" s="19" t="s">
        <v>3086</v>
      </c>
      <c r="I2176" s="8" t="s">
        <v>39</v>
      </c>
      <c r="J2176" s="11">
        <v>6</v>
      </c>
      <c r="K2176" s="11">
        <v>2.5499999999999998</v>
      </c>
      <c r="L2176" s="11">
        <v>2.5499999999999998</v>
      </c>
      <c r="AJ2176" s="12">
        <f t="shared" si="102"/>
        <v>0</v>
      </c>
      <c r="AK2176" s="12">
        <f t="shared" si="103"/>
        <v>0</v>
      </c>
    </row>
    <row r="2177" spans="1:37" ht="36" x14ac:dyDescent="0.3">
      <c r="A2177">
        <v>2177</v>
      </c>
      <c r="B2177" s="21" t="s">
        <v>2000</v>
      </c>
      <c r="C2177" s="9" t="s">
        <v>3300</v>
      </c>
      <c r="D2177" s="8" t="s">
        <v>2839</v>
      </c>
      <c r="F2177" s="19" t="s">
        <v>3088</v>
      </c>
      <c r="I2177" s="8" t="s">
        <v>39</v>
      </c>
      <c r="J2177" s="11">
        <v>6</v>
      </c>
      <c r="K2177" s="11">
        <v>2.5499999999999998</v>
      </c>
      <c r="L2177" s="11">
        <v>2.5499999999999998</v>
      </c>
      <c r="AJ2177" s="12">
        <f t="shared" si="102"/>
        <v>0</v>
      </c>
      <c r="AK2177" s="12">
        <f t="shared" si="103"/>
        <v>0</v>
      </c>
    </row>
    <row r="2178" spans="1:37" ht="60" x14ac:dyDescent="0.3">
      <c r="A2178">
        <v>2178</v>
      </c>
      <c r="B2178" s="21" t="s">
        <v>2000</v>
      </c>
      <c r="C2178" s="9" t="s">
        <v>3301</v>
      </c>
      <c r="D2178" s="8" t="s">
        <v>2839</v>
      </c>
      <c r="F2178" s="19" t="s">
        <v>3095</v>
      </c>
      <c r="I2178" s="8" t="s">
        <v>39</v>
      </c>
      <c r="J2178" s="11">
        <v>6</v>
      </c>
      <c r="K2178" s="11">
        <v>2.5499999999999998</v>
      </c>
      <c r="L2178" s="11">
        <v>2.5499999999999998</v>
      </c>
      <c r="AJ2178" s="12">
        <f t="shared" si="102"/>
        <v>0</v>
      </c>
      <c r="AK2178" s="12">
        <f t="shared" si="103"/>
        <v>0</v>
      </c>
    </row>
    <row r="2179" spans="1:37" ht="72" x14ac:dyDescent="0.3">
      <c r="A2179">
        <v>2179</v>
      </c>
      <c r="B2179" s="21"/>
      <c r="C2179" s="9" t="s">
        <v>3302</v>
      </c>
      <c r="D2179" s="8" t="s">
        <v>2839</v>
      </c>
      <c r="F2179" s="19" t="s">
        <v>3105</v>
      </c>
      <c r="I2179" s="8" t="s">
        <v>39</v>
      </c>
      <c r="J2179" s="11">
        <v>6</v>
      </c>
      <c r="K2179" s="11">
        <v>2.5499999999999998</v>
      </c>
      <c r="L2179" s="11">
        <v>2.5499999999999998</v>
      </c>
      <c r="AJ2179" s="12">
        <v>20921</v>
      </c>
      <c r="AK2179" s="12">
        <f t="shared" si="103"/>
        <v>0</v>
      </c>
    </row>
    <row r="2180" spans="1:37" ht="36" x14ac:dyDescent="0.3">
      <c r="A2180">
        <v>2180</v>
      </c>
      <c r="B2180" s="20" t="s">
        <v>2000</v>
      </c>
      <c r="C2180" s="4" t="s">
        <v>3303</v>
      </c>
      <c r="D2180" s="3" t="s">
        <v>2839</v>
      </c>
      <c r="E2180" s="3"/>
      <c r="F2180" s="18" t="s">
        <v>3080</v>
      </c>
      <c r="I2180" s="3" t="s">
        <v>39</v>
      </c>
      <c r="J2180" s="11">
        <v>7.3</v>
      </c>
      <c r="K2180" s="6">
        <v>3.4</v>
      </c>
      <c r="L2180" s="6">
        <v>3.4</v>
      </c>
      <c r="M2180" s="6"/>
      <c r="N2180" s="3"/>
      <c r="O2180" s="6"/>
      <c r="AJ2180" s="12">
        <f t="shared" ref="AJ2180:AJ2190" si="104">AU2180*$O$2</f>
        <v>0</v>
      </c>
      <c r="AK2180" s="12">
        <f t="shared" si="103"/>
        <v>0</v>
      </c>
    </row>
    <row r="2181" spans="1:37" ht="72" x14ac:dyDescent="0.3">
      <c r="A2181">
        <v>2181</v>
      </c>
      <c r="B2181" s="21" t="s">
        <v>2000</v>
      </c>
      <c r="C2181" s="9" t="s">
        <v>3304</v>
      </c>
      <c r="D2181" s="8" t="s">
        <v>2839</v>
      </c>
      <c r="F2181" s="19" t="s">
        <v>3082</v>
      </c>
      <c r="I2181" s="8" t="s">
        <v>39</v>
      </c>
      <c r="J2181" s="11">
        <v>7.3</v>
      </c>
      <c r="K2181" s="11">
        <v>3.4</v>
      </c>
      <c r="L2181" s="11">
        <v>3.4</v>
      </c>
      <c r="AJ2181" s="12">
        <f t="shared" si="104"/>
        <v>0</v>
      </c>
      <c r="AK2181" s="12">
        <f t="shared" si="103"/>
        <v>0</v>
      </c>
    </row>
    <row r="2182" spans="1:37" ht="60" x14ac:dyDescent="0.3">
      <c r="A2182">
        <v>2182</v>
      </c>
      <c r="B2182" s="21" t="s">
        <v>2000</v>
      </c>
      <c r="C2182" s="9" t="s">
        <v>3305</v>
      </c>
      <c r="D2182" s="8" t="s">
        <v>2839</v>
      </c>
      <c r="F2182" s="19" t="s">
        <v>3084</v>
      </c>
      <c r="I2182" s="8" t="s">
        <v>39</v>
      </c>
      <c r="J2182" s="11">
        <v>7.3</v>
      </c>
      <c r="K2182" s="11">
        <v>3.4</v>
      </c>
      <c r="L2182" s="11">
        <v>3.4</v>
      </c>
      <c r="AJ2182" s="12">
        <f t="shared" si="104"/>
        <v>0</v>
      </c>
      <c r="AK2182" s="12">
        <f t="shared" si="103"/>
        <v>0</v>
      </c>
    </row>
    <row r="2183" spans="1:37" ht="48" x14ac:dyDescent="0.3">
      <c r="A2183">
        <v>2183</v>
      </c>
      <c r="B2183" s="21" t="s">
        <v>2000</v>
      </c>
      <c r="C2183" s="9" t="s">
        <v>3306</v>
      </c>
      <c r="D2183" s="8" t="s">
        <v>2839</v>
      </c>
      <c r="F2183" s="19" t="s">
        <v>3086</v>
      </c>
      <c r="I2183" s="8" t="s">
        <v>39</v>
      </c>
      <c r="J2183" s="11">
        <v>7.3</v>
      </c>
      <c r="K2183" s="11">
        <v>3.4</v>
      </c>
      <c r="L2183" s="11">
        <v>3.4</v>
      </c>
      <c r="AJ2183" s="12">
        <f t="shared" si="104"/>
        <v>0</v>
      </c>
      <c r="AK2183" s="12">
        <f t="shared" si="103"/>
        <v>0</v>
      </c>
    </row>
    <row r="2184" spans="1:37" ht="36" x14ac:dyDescent="0.3">
      <c r="A2184">
        <v>2184</v>
      </c>
      <c r="B2184" s="21" t="s">
        <v>2000</v>
      </c>
      <c r="C2184" s="9" t="s">
        <v>3307</v>
      </c>
      <c r="D2184" s="8" t="s">
        <v>2839</v>
      </c>
      <c r="F2184" s="19" t="s">
        <v>3088</v>
      </c>
      <c r="I2184" s="8" t="s">
        <v>39</v>
      </c>
      <c r="J2184" s="11">
        <v>7.3</v>
      </c>
      <c r="K2184" s="11">
        <v>3.4</v>
      </c>
      <c r="L2184" s="11">
        <v>3.4</v>
      </c>
      <c r="AJ2184" s="12">
        <f t="shared" si="104"/>
        <v>0</v>
      </c>
      <c r="AK2184" s="12">
        <f t="shared" si="103"/>
        <v>0</v>
      </c>
    </row>
    <row r="2185" spans="1:37" ht="60" x14ac:dyDescent="0.3">
      <c r="A2185">
        <v>2185</v>
      </c>
      <c r="B2185" s="21" t="s">
        <v>2000</v>
      </c>
      <c r="C2185" s="9" t="s">
        <v>3308</v>
      </c>
      <c r="D2185" s="8" t="s">
        <v>2839</v>
      </c>
      <c r="F2185" s="19" t="s">
        <v>3095</v>
      </c>
      <c r="I2185" s="8" t="s">
        <v>39</v>
      </c>
      <c r="J2185" s="11">
        <v>7.3</v>
      </c>
      <c r="K2185" s="11">
        <v>3.4</v>
      </c>
      <c r="L2185" s="11">
        <v>3.4</v>
      </c>
      <c r="AJ2185" s="12">
        <f t="shared" si="104"/>
        <v>0</v>
      </c>
      <c r="AK2185" s="12">
        <f t="shared" si="103"/>
        <v>0</v>
      </c>
    </row>
    <row r="2186" spans="1:37" ht="72" x14ac:dyDescent="0.3">
      <c r="A2186">
        <v>2186</v>
      </c>
      <c r="B2186" s="21"/>
      <c r="C2186" s="9" t="s">
        <v>3309</v>
      </c>
      <c r="D2186" s="8" t="s">
        <v>2839</v>
      </c>
      <c r="F2186" s="19" t="s">
        <v>3105</v>
      </c>
      <c r="I2186" s="8" t="s">
        <v>39</v>
      </c>
      <c r="J2186" s="11">
        <v>7.3</v>
      </c>
      <c r="K2186" s="11">
        <v>3.4</v>
      </c>
      <c r="L2186" s="11">
        <v>3.4</v>
      </c>
      <c r="AJ2186" s="12">
        <f t="shared" si="104"/>
        <v>0</v>
      </c>
      <c r="AK2186" s="12">
        <f t="shared" si="103"/>
        <v>0</v>
      </c>
    </row>
    <row r="2187" spans="1:37" ht="96" x14ac:dyDescent="0.3">
      <c r="A2187">
        <v>2187</v>
      </c>
      <c r="B2187" s="21"/>
      <c r="C2187" s="9" t="s">
        <v>3310</v>
      </c>
      <c r="D2187" s="8" t="s">
        <v>2839</v>
      </c>
      <c r="F2187" s="19" t="s">
        <v>3311</v>
      </c>
      <c r="I2187" s="8" t="s">
        <v>39</v>
      </c>
      <c r="J2187" s="11">
        <v>7.3</v>
      </c>
      <c r="K2187" s="11">
        <v>3.4</v>
      </c>
      <c r="L2187" s="11">
        <v>3.4</v>
      </c>
      <c r="AJ2187" s="12">
        <f t="shared" si="104"/>
        <v>0</v>
      </c>
      <c r="AK2187" s="12">
        <f t="shared" si="103"/>
        <v>0</v>
      </c>
    </row>
    <row r="2188" spans="1:37" ht="36" x14ac:dyDescent="0.3">
      <c r="A2188">
        <v>2188</v>
      </c>
      <c r="B2188" s="20" t="s">
        <v>3253</v>
      </c>
      <c r="C2188" s="4" t="s">
        <v>3312</v>
      </c>
      <c r="D2188" s="3" t="s">
        <v>2839</v>
      </c>
      <c r="E2188" s="3"/>
      <c r="F2188" s="18" t="s">
        <v>3080</v>
      </c>
      <c r="I2188" s="3" t="s">
        <v>39</v>
      </c>
      <c r="J2188" s="6">
        <v>9</v>
      </c>
      <c r="K2188" s="6">
        <v>3.9</v>
      </c>
      <c r="L2188" s="6"/>
      <c r="M2188" s="6">
        <v>2896</v>
      </c>
      <c r="N2188" s="3"/>
      <c r="O2188" s="6"/>
      <c r="AJ2188" s="12">
        <f t="shared" si="104"/>
        <v>0</v>
      </c>
      <c r="AK2188" s="12">
        <f t="shared" si="103"/>
        <v>0</v>
      </c>
    </row>
    <row r="2189" spans="1:37" ht="72" x14ac:dyDescent="0.3">
      <c r="A2189">
        <v>2189</v>
      </c>
      <c r="B2189" s="21" t="s">
        <v>3253</v>
      </c>
      <c r="C2189" s="9" t="s">
        <v>3313</v>
      </c>
      <c r="D2189" s="8" t="s">
        <v>2839</v>
      </c>
      <c r="F2189" s="19" t="s">
        <v>3082</v>
      </c>
      <c r="I2189" s="8" t="s">
        <v>39</v>
      </c>
      <c r="J2189" s="11">
        <v>9</v>
      </c>
      <c r="K2189" s="11">
        <v>3.9</v>
      </c>
      <c r="AJ2189" s="12">
        <f t="shared" si="104"/>
        <v>0</v>
      </c>
      <c r="AK2189" s="12">
        <f t="shared" si="103"/>
        <v>0</v>
      </c>
    </row>
    <row r="2190" spans="1:37" ht="60" x14ac:dyDescent="0.3">
      <c r="A2190">
        <v>2190</v>
      </c>
      <c r="B2190" s="21" t="s">
        <v>3253</v>
      </c>
      <c r="C2190" s="9" t="s">
        <v>3314</v>
      </c>
      <c r="D2190" s="8" t="s">
        <v>2839</v>
      </c>
      <c r="F2190" s="19" t="s">
        <v>3084</v>
      </c>
      <c r="I2190" s="8" t="s">
        <v>39</v>
      </c>
      <c r="J2190" s="11">
        <v>9</v>
      </c>
      <c r="K2190" s="11">
        <v>3.9</v>
      </c>
      <c r="AJ2190" s="12">
        <f t="shared" si="104"/>
        <v>0</v>
      </c>
      <c r="AK2190" s="12">
        <f t="shared" si="103"/>
        <v>0</v>
      </c>
    </row>
    <row r="2191" spans="1:37" ht="48" x14ac:dyDescent="0.3">
      <c r="A2191">
        <v>2191</v>
      </c>
      <c r="B2191" s="21" t="s">
        <v>3253</v>
      </c>
      <c r="C2191" s="9" t="s">
        <v>3315</v>
      </c>
      <c r="D2191" s="8" t="s">
        <v>2839</v>
      </c>
      <c r="F2191" s="19" t="s">
        <v>3086</v>
      </c>
      <c r="I2191" s="8" t="s">
        <v>39</v>
      </c>
      <c r="J2191" s="11">
        <v>9</v>
      </c>
      <c r="K2191" s="11">
        <v>3.9</v>
      </c>
      <c r="M2191" s="11">
        <v>3076</v>
      </c>
      <c r="AJ2191" s="12">
        <f>AJ2188+2750</f>
        <v>2750</v>
      </c>
      <c r="AK2191" s="12">
        <f t="shared" si="103"/>
        <v>0</v>
      </c>
    </row>
    <row r="2192" spans="1:37" ht="36" x14ac:dyDescent="0.3">
      <c r="A2192">
        <v>2192</v>
      </c>
      <c r="B2192" s="21" t="s">
        <v>3253</v>
      </c>
      <c r="C2192" s="9" t="s">
        <v>3316</v>
      </c>
      <c r="D2192" s="8" t="s">
        <v>2839</v>
      </c>
      <c r="F2192" s="19" t="s">
        <v>3088</v>
      </c>
      <c r="I2192" s="8" t="s">
        <v>39</v>
      </c>
      <c r="J2192" s="11">
        <v>9</v>
      </c>
      <c r="K2192" s="11">
        <v>3.9</v>
      </c>
      <c r="AJ2192" s="12">
        <f>AU2192*$O$2</f>
        <v>0</v>
      </c>
      <c r="AK2192" s="12">
        <f t="shared" si="103"/>
        <v>0</v>
      </c>
    </row>
    <row r="2193" spans="1:37" ht="60" x14ac:dyDescent="0.3">
      <c r="A2193">
        <v>2193</v>
      </c>
      <c r="B2193" s="21" t="s">
        <v>3253</v>
      </c>
      <c r="C2193" s="9" t="s">
        <v>3317</v>
      </c>
      <c r="D2193" s="8" t="s">
        <v>2839</v>
      </c>
      <c r="F2193" s="19" t="s">
        <v>3095</v>
      </c>
      <c r="I2193" s="8" t="s">
        <v>39</v>
      </c>
      <c r="J2193" s="11">
        <v>9</v>
      </c>
      <c r="K2193" s="11">
        <v>3.9</v>
      </c>
      <c r="M2193" s="11">
        <v>3221</v>
      </c>
      <c r="AJ2193" s="12">
        <f>AU2193*$O$2</f>
        <v>0</v>
      </c>
      <c r="AK2193" s="12">
        <f t="shared" si="103"/>
        <v>0</v>
      </c>
    </row>
    <row r="2194" spans="1:37" ht="72" x14ac:dyDescent="0.3">
      <c r="A2194">
        <v>2194</v>
      </c>
      <c r="B2194" s="21" t="s">
        <v>3253</v>
      </c>
      <c r="C2194" s="9" t="s">
        <v>3318</v>
      </c>
      <c r="D2194" s="8" t="s">
        <v>2839</v>
      </c>
      <c r="F2194" s="19" t="s">
        <v>3319</v>
      </c>
      <c r="I2194" s="8" t="s">
        <v>39</v>
      </c>
      <c r="J2194" s="11">
        <v>9</v>
      </c>
      <c r="K2194" s="11">
        <v>3.9</v>
      </c>
      <c r="M2194" s="11">
        <v>3401</v>
      </c>
      <c r="AJ2194" s="12">
        <f>AJ2191+15125</f>
        <v>17875</v>
      </c>
      <c r="AK2194" s="12">
        <f t="shared" si="103"/>
        <v>0</v>
      </c>
    </row>
    <row r="2195" spans="1:37" ht="96" x14ac:dyDescent="0.3">
      <c r="A2195">
        <v>2195</v>
      </c>
      <c r="B2195" s="21" t="s">
        <v>3253</v>
      </c>
      <c r="C2195" s="9" t="s">
        <v>3320</v>
      </c>
      <c r="D2195" s="8" t="s">
        <v>2839</v>
      </c>
      <c r="F2195" s="19" t="s">
        <v>3311</v>
      </c>
      <c r="I2195" s="8" t="s">
        <v>39</v>
      </c>
      <c r="J2195" s="11">
        <v>9</v>
      </c>
      <c r="K2195" s="11">
        <v>3.9</v>
      </c>
      <c r="AJ2195" s="12">
        <v>61741</v>
      </c>
      <c r="AK2195" s="12">
        <f t="shared" si="103"/>
        <v>0</v>
      </c>
    </row>
    <row r="2196" spans="1:37" ht="36" x14ac:dyDescent="0.3">
      <c r="A2196">
        <v>2196</v>
      </c>
      <c r="B2196" s="20" t="s">
        <v>3253</v>
      </c>
      <c r="C2196" s="4" t="s">
        <v>3321</v>
      </c>
      <c r="D2196" s="3" t="s">
        <v>2839</v>
      </c>
      <c r="E2196" s="3"/>
      <c r="F2196" s="18" t="s">
        <v>3080</v>
      </c>
      <c r="I2196" s="3" t="s">
        <v>39</v>
      </c>
      <c r="J2196" s="6">
        <v>10.3</v>
      </c>
      <c r="K2196" s="6"/>
      <c r="L2196" s="6"/>
      <c r="M2196" s="6"/>
      <c r="N2196" s="3"/>
      <c r="O2196" s="6"/>
      <c r="AJ2196" s="7">
        <v>40376.449999999997</v>
      </c>
      <c r="AK2196" s="7">
        <f t="shared" si="103"/>
        <v>0</v>
      </c>
    </row>
    <row r="2197" spans="1:37" ht="72" x14ac:dyDescent="0.3">
      <c r="A2197">
        <v>2197</v>
      </c>
      <c r="B2197" s="21" t="s">
        <v>3253</v>
      </c>
      <c r="C2197" s="9" t="s">
        <v>3322</v>
      </c>
      <c r="D2197" s="8" t="s">
        <v>2839</v>
      </c>
      <c r="F2197" s="19" t="s">
        <v>3082</v>
      </c>
      <c r="I2197" s="8" t="s">
        <v>39</v>
      </c>
      <c r="J2197" s="11">
        <v>10.3</v>
      </c>
      <c r="AJ2197" s="12">
        <f>AU2197*$O$2</f>
        <v>0</v>
      </c>
      <c r="AK2197" s="12">
        <f t="shared" si="103"/>
        <v>0</v>
      </c>
    </row>
    <row r="2198" spans="1:37" ht="60" x14ac:dyDescent="0.3">
      <c r="A2198">
        <v>2198</v>
      </c>
      <c r="B2198" s="21" t="s">
        <v>3253</v>
      </c>
      <c r="C2198" s="9" t="s">
        <v>3323</v>
      </c>
      <c r="D2198" s="8" t="s">
        <v>2839</v>
      </c>
      <c r="F2198" s="19" t="s">
        <v>3084</v>
      </c>
      <c r="I2198" s="8" t="s">
        <v>39</v>
      </c>
      <c r="J2198" s="11">
        <v>10.3</v>
      </c>
      <c r="AJ2198" s="12">
        <f>AU2198*$O$2</f>
        <v>0</v>
      </c>
      <c r="AK2198" s="12">
        <f t="shared" si="103"/>
        <v>0</v>
      </c>
    </row>
    <row r="2199" spans="1:37" ht="48" x14ac:dyDescent="0.3">
      <c r="A2199">
        <v>2199</v>
      </c>
      <c r="B2199" s="21" t="s">
        <v>3253</v>
      </c>
      <c r="C2199" s="9" t="s">
        <v>3324</v>
      </c>
      <c r="D2199" s="8" t="s">
        <v>2839</v>
      </c>
      <c r="F2199" s="19" t="s">
        <v>3086</v>
      </c>
      <c r="I2199" s="8" t="s">
        <v>39</v>
      </c>
      <c r="J2199" s="11">
        <v>10.3</v>
      </c>
      <c r="AJ2199" s="12">
        <v>42872.45</v>
      </c>
      <c r="AK2199" s="12">
        <f t="shared" si="103"/>
        <v>0</v>
      </c>
    </row>
    <row r="2200" spans="1:37" ht="36" x14ac:dyDescent="0.3">
      <c r="A2200">
        <v>2200</v>
      </c>
      <c r="B2200" s="21" t="s">
        <v>3253</v>
      </c>
      <c r="C2200" s="9" t="s">
        <v>3325</v>
      </c>
      <c r="D2200" s="8" t="s">
        <v>2839</v>
      </c>
      <c r="F2200" s="19" t="s">
        <v>3088</v>
      </c>
      <c r="I2200" s="8" t="s">
        <v>39</v>
      </c>
      <c r="J2200" s="11">
        <v>10.3</v>
      </c>
      <c r="AJ2200" s="12">
        <f>AU2200*$O$2</f>
        <v>0</v>
      </c>
      <c r="AK2200" s="12">
        <f t="shared" si="103"/>
        <v>0</v>
      </c>
    </row>
    <row r="2201" spans="1:37" ht="60" x14ac:dyDescent="0.3">
      <c r="A2201">
        <v>2201</v>
      </c>
      <c r="B2201" s="21" t="s">
        <v>3253</v>
      </c>
      <c r="C2201" s="9" t="s">
        <v>3326</v>
      </c>
      <c r="D2201" s="8" t="s">
        <v>2839</v>
      </c>
      <c r="F2201" s="19" t="s">
        <v>3095</v>
      </c>
      <c r="I2201" s="8" t="s">
        <v>39</v>
      </c>
      <c r="J2201" s="11">
        <v>10.3</v>
      </c>
      <c r="AJ2201" s="12">
        <v>55376.45</v>
      </c>
      <c r="AK2201" s="12">
        <f t="shared" si="103"/>
        <v>0</v>
      </c>
    </row>
    <row r="2202" spans="1:37" ht="72" x14ac:dyDescent="0.3">
      <c r="A2202">
        <v>2202</v>
      </c>
      <c r="B2202" s="21" t="s">
        <v>3253</v>
      </c>
      <c r="C2202" s="9" t="s">
        <v>3327</v>
      </c>
      <c r="D2202" s="8" t="s">
        <v>2839</v>
      </c>
      <c r="F2202" s="19" t="s">
        <v>3105</v>
      </c>
      <c r="I2202" s="8" t="s">
        <v>39</v>
      </c>
      <c r="J2202" s="11">
        <v>10.3</v>
      </c>
      <c r="AJ2202" s="12">
        <v>58951.45</v>
      </c>
      <c r="AK2202" s="12">
        <f t="shared" si="103"/>
        <v>0</v>
      </c>
    </row>
    <row r="2203" spans="1:37" ht="96" x14ac:dyDescent="0.3">
      <c r="A2203">
        <v>2203</v>
      </c>
      <c r="B2203" s="21" t="s">
        <v>3253</v>
      </c>
      <c r="C2203" s="9" t="s">
        <v>3328</v>
      </c>
      <c r="D2203" s="8" t="s">
        <v>2839</v>
      </c>
      <c r="F2203" s="19" t="s">
        <v>3311</v>
      </c>
      <c r="I2203" s="8" t="s">
        <v>39</v>
      </c>
      <c r="J2203" s="11">
        <v>10.3</v>
      </c>
      <c r="AJ2203" s="12">
        <v>0</v>
      </c>
      <c r="AK2203" s="12">
        <f t="shared" si="103"/>
        <v>0</v>
      </c>
    </row>
    <row r="2204" spans="1:37" ht="36" x14ac:dyDescent="0.3">
      <c r="A2204">
        <v>2204</v>
      </c>
      <c r="B2204" s="20" t="s">
        <v>3253</v>
      </c>
      <c r="C2204" s="4" t="s">
        <v>3329</v>
      </c>
      <c r="D2204" s="3" t="s">
        <v>2839</v>
      </c>
      <c r="E2204" s="3"/>
      <c r="F2204" s="18" t="s">
        <v>3080</v>
      </c>
      <c r="I2204" s="3" t="s">
        <v>39</v>
      </c>
      <c r="J2204" s="6">
        <v>12</v>
      </c>
      <c r="K2204" s="6"/>
      <c r="L2204" s="6"/>
      <c r="M2204" s="6"/>
      <c r="N2204" s="3"/>
      <c r="O2204" s="6"/>
      <c r="AJ2204" s="12">
        <f t="shared" ref="AJ2204:AJ2218" si="105">AU2204*$O$2</f>
        <v>0</v>
      </c>
      <c r="AK2204" s="12">
        <f t="shared" si="103"/>
        <v>0</v>
      </c>
    </row>
    <row r="2205" spans="1:37" ht="72" x14ac:dyDescent="0.3">
      <c r="A2205">
        <v>2205</v>
      </c>
      <c r="B2205" s="21" t="s">
        <v>3253</v>
      </c>
      <c r="C2205" s="9" t="s">
        <v>3330</v>
      </c>
      <c r="D2205" s="8" t="s">
        <v>2839</v>
      </c>
      <c r="F2205" s="19" t="s">
        <v>3082</v>
      </c>
      <c r="I2205" s="8" t="s">
        <v>39</v>
      </c>
      <c r="J2205" s="11">
        <v>12</v>
      </c>
      <c r="AJ2205" s="12">
        <f t="shared" si="105"/>
        <v>0</v>
      </c>
      <c r="AK2205" s="12">
        <f t="shared" si="103"/>
        <v>0</v>
      </c>
    </row>
    <row r="2206" spans="1:37" ht="60" x14ac:dyDescent="0.3">
      <c r="A2206">
        <v>2206</v>
      </c>
      <c r="B2206" s="21" t="s">
        <v>3253</v>
      </c>
      <c r="C2206" s="9" t="s">
        <v>3331</v>
      </c>
      <c r="D2206" s="8" t="s">
        <v>2839</v>
      </c>
      <c r="F2206" s="19" t="s">
        <v>3084</v>
      </c>
      <c r="I2206" s="8" t="s">
        <v>39</v>
      </c>
      <c r="J2206" s="11">
        <v>12</v>
      </c>
      <c r="AJ2206" s="12">
        <f t="shared" si="105"/>
        <v>0</v>
      </c>
      <c r="AK2206" s="12">
        <f t="shared" si="103"/>
        <v>0</v>
      </c>
    </row>
    <row r="2207" spans="1:37" ht="48" x14ac:dyDescent="0.3">
      <c r="A2207">
        <v>2207</v>
      </c>
      <c r="B2207" s="21" t="s">
        <v>3253</v>
      </c>
      <c r="C2207" s="9" t="s">
        <v>3332</v>
      </c>
      <c r="D2207" s="8" t="s">
        <v>2839</v>
      </c>
      <c r="F2207" s="19" t="s">
        <v>3086</v>
      </c>
      <c r="I2207" s="8" t="s">
        <v>39</v>
      </c>
      <c r="J2207" s="11">
        <v>12</v>
      </c>
      <c r="AJ2207" s="12">
        <f t="shared" si="105"/>
        <v>0</v>
      </c>
      <c r="AK2207" s="12">
        <f t="shared" si="103"/>
        <v>0</v>
      </c>
    </row>
    <row r="2208" spans="1:37" ht="36" x14ac:dyDescent="0.3">
      <c r="A2208">
        <v>2208</v>
      </c>
      <c r="B2208" s="21" t="s">
        <v>3253</v>
      </c>
      <c r="C2208" s="9" t="s">
        <v>3333</v>
      </c>
      <c r="D2208" s="8" t="s">
        <v>2839</v>
      </c>
      <c r="F2208" s="19" t="s">
        <v>3088</v>
      </c>
      <c r="I2208" s="8" t="s">
        <v>39</v>
      </c>
      <c r="J2208" s="11">
        <v>12</v>
      </c>
      <c r="AJ2208" s="12">
        <f t="shared" si="105"/>
        <v>0</v>
      </c>
      <c r="AK2208" s="12">
        <f t="shared" si="103"/>
        <v>0</v>
      </c>
    </row>
    <row r="2209" spans="1:37" ht="60" x14ac:dyDescent="0.3">
      <c r="A2209">
        <v>2209</v>
      </c>
      <c r="B2209" s="21" t="s">
        <v>3253</v>
      </c>
      <c r="C2209" s="9" t="s">
        <v>3334</v>
      </c>
      <c r="D2209" s="8" t="s">
        <v>2839</v>
      </c>
      <c r="F2209" s="19" t="s">
        <v>3095</v>
      </c>
      <c r="I2209" s="8" t="s">
        <v>39</v>
      </c>
      <c r="J2209" s="11">
        <v>12</v>
      </c>
      <c r="AJ2209" s="12">
        <f t="shared" si="105"/>
        <v>0</v>
      </c>
      <c r="AK2209" s="12">
        <f t="shared" si="103"/>
        <v>0</v>
      </c>
    </row>
    <row r="2210" spans="1:37" ht="72" x14ac:dyDescent="0.3">
      <c r="A2210">
        <v>2210</v>
      </c>
      <c r="B2210" s="21"/>
      <c r="C2210" s="9" t="s">
        <v>3335</v>
      </c>
      <c r="D2210" s="8" t="s">
        <v>2839</v>
      </c>
      <c r="F2210" s="19" t="s">
        <v>3105</v>
      </c>
      <c r="I2210" s="8" t="s">
        <v>39</v>
      </c>
      <c r="J2210" s="11">
        <v>12</v>
      </c>
      <c r="AJ2210" s="12">
        <f t="shared" si="105"/>
        <v>0</v>
      </c>
      <c r="AK2210" s="12">
        <f t="shared" si="103"/>
        <v>0</v>
      </c>
    </row>
    <row r="2211" spans="1:37" ht="96" x14ac:dyDescent="0.3">
      <c r="A2211">
        <v>2211</v>
      </c>
      <c r="B2211" s="21"/>
      <c r="C2211" s="9" t="s">
        <v>3336</v>
      </c>
      <c r="D2211" s="8" t="s">
        <v>2839</v>
      </c>
      <c r="F2211" s="19" t="s">
        <v>3311</v>
      </c>
      <c r="I2211" s="8" t="s">
        <v>39</v>
      </c>
      <c r="J2211" s="11">
        <v>12</v>
      </c>
      <c r="AJ2211" s="12">
        <f t="shared" si="105"/>
        <v>0</v>
      </c>
      <c r="AK2211" s="12">
        <f t="shared" si="103"/>
        <v>0</v>
      </c>
    </row>
    <row r="2212" spans="1:37" ht="36" x14ac:dyDescent="0.3">
      <c r="A2212">
        <v>2212</v>
      </c>
      <c r="B2212" s="20" t="s">
        <v>3253</v>
      </c>
      <c r="C2212" s="4" t="s">
        <v>3337</v>
      </c>
      <c r="D2212" s="3" t="s">
        <v>2839</v>
      </c>
      <c r="E2212" s="3"/>
      <c r="F2212" s="18" t="s">
        <v>3080</v>
      </c>
      <c r="I2212" s="3" t="s">
        <v>39</v>
      </c>
      <c r="J2212" s="6">
        <v>15</v>
      </c>
      <c r="K2212" s="6">
        <v>15</v>
      </c>
      <c r="L2212" s="6">
        <v>6.6</v>
      </c>
      <c r="M2212" s="6">
        <v>6.6</v>
      </c>
      <c r="N2212" s="3"/>
      <c r="O2212" s="6"/>
      <c r="AJ2212" s="12">
        <f t="shared" si="105"/>
        <v>0</v>
      </c>
      <c r="AK2212" s="12">
        <f t="shared" si="103"/>
        <v>0</v>
      </c>
    </row>
    <row r="2213" spans="1:37" ht="72" x14ac:dyDescent="0.3">
      <c r="A2213">
        <v>2213</v>
      </c>
      <c r="B2213" s="21" t="s">
        <v>3253</v>
      </c>
      <c r="C2213" s="9" t="s">
        <v>3338</v>
      </c>
      <c r="D2213" s="8" t="s">
        <v>2839</v>
      </c>
      <c r="F2213" s="19" t="s">
        <v>3082</v>
      </c>
      <c r="I2213" s="8" t="s">
        <v>39</v>
      </c>
      <c r="J2213" s="11">
        <v>15</v>
      </c>
      <c r="K2213" s="11">
        <v>15</v>
      </c>
      <c r="L2213" s="11">
        <v>6.6</v>
      </c>
      <c r="M2213" s="11">
        <v>6.6</v>
      </c>
      <c r="AJ2213" s="12">
        <f t="shared" si="105"/>
        <v>0</v>
      </c>
      <c r="AK2213" s="12">
        <f t="shared" si="103"/>
        <v>0</v>
      </c>
    </row>
    <row r="2214" spans="1:37" ht="60" x14ac:dyDescent="0.3">
      <c r="A2214">
        <v>2214</v>
      </c>
      <c r="B2214" s="21" t="s">
        <v>3253</v>
      </c>
      <c r="C2214" s="9" t="s">
        <v>3339</v>
      </c>
      <c r="D2214" s="8" t="s">
        <v>2839</v>
      </c>
      <c r="F2214" s="19" t="s">
        <v>3084</v>
      </c>
      <c r="I2214" s="8" t="s">
        <v>39</v>
      </c>
      <c r="J2214" s="11">
        <v>15</v>
      </c>
      <c r="K2214" s="11">
        <v>15</v>
      </c>
      <c r="L2214" s="11">
        <v>6.6</v>
      </c>
      <c r="M2214" s="11">
        <v>6.6</v>
      </c>
      <c r="AJ2214" s="12">
        <f t="shared" si="105"/>
        <v>0</v>
      </c>
      <c r="AK2214" s="12">
        <f t="shared" si="103"/>
        <v>0</v>
      </c>
    </row>
    <row r="2215" spans="1:37" ht="48" x14ac:dyDescent="0.3">
      <c r="A2215">
        <v>2215</v>
      </c>
      <c r="B2215" s="21" t="s">
        <v>3253</v>
      </c>
      <c r="C2215" s="9" t="s">
        <v>3340</v>
      </c>
      <c r="D2215" s="8" t="s">
        <v>2839</v>
      </c>
      <c r="F2215" s="19" t="s">
        <v>3086</v>
      </c>
      <c r="I2215" s="8" t="s">
        <v>39</v>
      </c>
      <c r="J2215" s="11">
        <v>15</v>
      </c>
      <c r="K2215" s="11">
        <v>15</v>
      </c>
      <c r="L2215" s="11">
        <v>6.6</v>
      </c>
      <c r="M2215" s="11">
        <v>6.6</v>
      </c>
      <c r="AJ2215" s="12">
        <f t="shared" si="105"/>
        <v>0</v>
      </c>
      <c r="AK2215" s="12">
        <f t="shared" si="103"/>
        <v>0</v>
      </c>
    </row>
    <row r="2216" spans="1:37" ht="36" x14ac:dyDescent="0.3">
      <c r="A2216">
        <v>2216</v>
      </c>
      <c r="B2216" s="21" t="s">
        <v>3253</v>
      </c>
      <c r="C2216" s="9" t="s">
        <v>3341</v>
      </c>
      <c r="D2216" s="8" t="s">
        <v>2839</v>
      </c>
      <c r="F2216" s="19" t="s">
        <v>3088</v>
      </c>
      <c r="I2216" s="8" t="s">
        <v>39</v>
      </c>
      <c r="J2216" s="11">
        <v>15</v>
      </c>
      <c r="K2216" s="11">
        <v>15</v>
      </c>
      <c r="L2216" s="11">
        <v>6.6</v>
      </c>
      <c r="M2216" s="11">
        <v>6.6</v>
      </c>
      <c r="AJ2216" s="12">
        <f t="shared" si="105"/>
        <v>0</v>
      </c>
      <c r="AK2216" s="12">
        <f t="shared" si="103"/>
        <v>0</v>
      </c>
    </row>
    <row r="2217" spans="1:37" ht="60" x14ac:dyDescent="0.3">
      <c r="A2217">
        <v>2217</v>
      </c>
      <c r="B2217" s="21" t="s">
        <v>3253</v>
      </c>
      <c r="C2217" s="9" t="s">
        <v>3342</v>
      </c>
      <c r="D2217" s="8" t="s">
        <v>2839</v>
      </c>
      <c r="F2217" s="19" t="s">
        <v>3095</v>
      </c>
      <c r="I2217" s="8" t="s">
        <v>39</v>
      </c>
      <c r="J2217" s="11">
        <v>15</v>
      </c>
      <c r="K2217" s="11">
        <v>15</v>
      </c>
      <c r="L2217" s="11">
        <v>6.6</v>
      </c>
      <c r="M2217" s="11">
        <v>6.6</v>
      </c>
      <c r="AJ2217" s="12">
        <f t="shared" si="105"/>
        <v>0</v>
      </c>
      <c r="AK2217" s="12">
        <f t="shared" si="103"/>
        <v>0</v>
      </c>
    </row>
    <row r="2218" spans="1:37" ht="72" x14ac:dyDescent="0.3">
      <c r="A2218">
        <v>2218</v>
      </c>
      <c r="B2218" s="21"/>
      <c r="C2218" s="9" t="s">
        <v>3343</v>
      </c>
      <c r="D2218" s="8" t="s">
        <v>2839</v>
      </c>
      <c r="F2218" s="19" t="s">
        <v>3105</v>
      </c>
      <c r="I2218" s="8" t="s">
        <v>39</v>
      </c>
      <c r="J2218" s="11">
        <v>15</v>
      </c>
      <c r="K2218" s="11">
        <v>15</v>
      </c>
      <c r="L2218" s="11">
        <v>6.6</v>
      </c>
      <c r="M2218" s="11">
        <v>6.6</v>
      </c>
      <c r="AJ2218" s="12">
        <f t="shared" si="105"/>
        <v>0</v>
      </c>
      <c r="AK2218" s="12">
        <f t="shared" si="103"/>
        <v>0</v>
      </c>
    </row>
    <row r="2219" spans="1:37" ht="96" x14ac:dyDescent="0.3">
      <c r="A2219">
        <v>2219</v>
      </c>
      <c r="B2219" s="21"/>
      <c r="C2219" s="9" t="s">
        <v>3344</v>
      </c>
      <c r="D2219" s="8" t="s">
        <v>2839</v>
      </c>
      <c r="F2219" s="19" t="s">
        <v>3311</v>
      </c>
      <c r="I2219" s="8" t="s">
        <v>39</v>
      </c>
      <c r="J2219" s="11">
        <v>15</v>
      </c>
      <c r="K2219" s="11">
        <v>15</v>
      </c>
      <c r="L2219" s="11">
        <v>6.6</v>
      </c>
      <c r="M2219" s="11">
        <v>6.6</v>
      </c>
      <c r="AJ2219" s="12">
        <v>0</v>
      </c>
      <c r="AK2219" s="12">
        <f t="shared" si="103"/>
        <v>0</v>
      </c>
    </row>
    <row r="2220" spans="1:37" ht="36" x14ac:dyDescent="0.3">
      <c r="A2220">
        <v>2220</v>
      </c>
      <c r="B2220" s="20" t="s">
        <v>3253</v>
      </c>
      <c r="C2220" s="4" t="s">
        <v>3345</v>
      </c>
      <c r="D2220" s="3" t="s">
        <v>2839</v>
      </c>
      <c r="E2220" s="3"/>
      <c r="F2220" s="18" t="s">
        <v>3080</v>
      </c>
      <c r="I2220" s="3" t="s">
        <v>39</v>
      </c>
      <c r="J2220" s="6">
        <v>20</v>
      </c>
      <c r="K2220" s="6">
        <v>20</v>
      </c>
      <c r="L2220" s="6">
        <v>7.5</v>
      </c>
      <c r="M2220" s="6">
        <v>7.5</v>
      </c>
      <c r="N2220" s="3"/>
      <c r="O2220" s="6"/>
      <c r="AJ2220" s="12">
        <v>136600</v>
      </c>
      <c r="AK2220" s="12">
        <f t="shared" si="103"/>
        <v>0</v>
      </c>
    </row>
    <row r="2221" spans="1:37" ht="72" x14ac:dyDescent="0.3">
      <c r="A2221">
        <v>2221</v>
      </c>
      <c r="B2221" s="21" t="s">
        <v>3253</v>
      </c>
      <c r="C2221" s="9" t="s">
        <v>3346</v>
      </c>
      <c r="D2221" s="8" t="s">
        <v>2839</v>
      </c>
      <c r="F2221" s="19" t="s">
        <v>3082</v>
      </c>
      <c r="I2221" s="8" t="s">
        <v>39</v>
      </c>
      <c r="J2221" s="11">
        <v>20</v>
      </c>
      <c r="K2221" s="11">
        <v>20</v>
      </c>
      <c r="L2221" s="11">
        <v>7.5</v>
      </c>
      <c r="M2221" s="11">
        <v>7.5</v>
      </c>
      <c r="AJ2221" s="12">
        <v>0</v>
      </c>
      <c r="AK2221" s="12">
        <f t="shared" si="103"/>
        <v>0</v>
      </c>
    </row>
    <row r="2222" spans="1:37" ht="60" x14ac:dyDescent="0.3">
      <c r="A2222">
        <v>2222</v>
      </c>
      <c r="B2222" s="21" t="s">
        <v>3253</v>
      </c>
      <c r="C2222" s="9" t="s">
        <v>3347</v>
      </c>
      <c r="D2222" s="8" t="s">
        <v>2839</v>
      </c>
      <c r="F2222" s="19" t="s">
        <v>3084</v>
      </c>
      <c r="I2222" s="8" t="s">
        <v>39</v>
      </c>
      <c r="J2222" s="11">
        <v>20</v>
      </c>
      <c r="K2222" s="11">
        <v>20</v>
      </c>
      <c r="L2222" s="11">
        <v>7.5</v>
      </c>
      <c r="M2222" s="11">
        <v>7.5</v>
      </c>
      <c r="AJ2222" s="12">
        <v>0</v>
      </c>
      <c r="AK2222" s="12">
        <f t="shared" si="103"/>
        <v>0</v>
      </c>
    </row>
    <row r="2223" spans="1:37" ht="48" x14ac:dyDescent="0.3">
      <c r="A2223">
        <v>2223</v>
      </c>
      <c r="B2223" s="21" t="s">
        <v>3253</v>
      </c>
      <c r="C2223" s="9" t="s">
        <v>3348</v>
      </c>
      <c r="D2223" s="8" t="s">
        <v>2839</v>
      </c>
      <c r="F2223" s="19" t="s">
        <v>3086</v>
      </c>
      <c r="I2223" s="8" t="s">
        <v>39</v>
      </c>
      <c r="J2223" s="11">
        <v>20</v>
      </c>
      <c r="K2223" s="11">
        <v>20</v>
      </c>
      <c r="L2223" s="11">
        <v>7.5</v>
      </c>
      <c r="M2223" s="11">
        <v>7.5</v>
      </c>
      <c r="AJ2223" s="12">
        <v>142715</v>
      </c>
      <c r="AK2223" s="12">
        <f t="shared" si="103"/>
        <v>0</v>
      </c>
    </row>
    <row r="2224" spans="1:37" ht="36" x14ac:dyDescent="0.3">
      <c r="A2224">
        <v>2224</v>
      </c>
      <c r="B2224" s="21" t="s">
        <v>3253</v>
      </c>
      <c r="C2224" s="9" t="s">
        <v>3349</v>
      </c>
      <c r="D2224" s="8" t="s">
        <v>2839</v>
      </c>
      <c r="F2224" s="19" t="s">
        <v>3088</v>
      </c>
      <c r="I2224" s="8" t="s">
        <v>39</v>
      </c>
      <c r="J2224" s="11">
        <v>20</v>
      </c>
      <c r="K2224" s="11">
        <v>20</v>
      </c>
      <c r="L2224" s="11">
        <v>7.5</v>
      </c>
      <c r="M2224" s="11">
        <v>7.5</v>
      </c>
      <c r="AJ2224" s="12">
        <v>147007</v>
      </c>
      <c r="AK2224" s="12">
        <f t="shared" si="103"/>
        <v>0</v>
      </c>
    </row>
    <row r="2225" spans="1:37" ht="60" x14ac:dyDescent="0.3">
      <c r="A2225">
        <v>2225</v>
      </c>
      <c r="B2225" s="21" t="s">
        <v>3253</v>
      </c>
      <c r="C2225" s="9" t="s">
        <v>3350</v>
      </c>
      <c r="D2225" s="8" t="s">
        <v>2839</v>
      </c>
      <c r="F2225" s="19" t="s">
        <v>3095</v>
      </c>
      <c r="I2225" s="8" t="s">
        <v>39</v>
      </c>
      <c r="J2225" s="11">
        <v>20</v>
      </c>
      <c r="K2225" s="11">
        <v>20</v>
      </c>
      <c r="L2225" s="11">
        <v>7.5</v>
      </c>
      <c r="M2225" s="11">
        <v>7.5</v>
      </c>
      <c r="AJ2225" s="12">
        <v>165019</v>
      </c>
      <c r="AK2225" s="12">
        <f t="shared" si="103"/>
        <v>0</v>
      </c>
    </row>
    <row r="2226" spans="1:37" ht="72" x14ac:dyDescent="0.3">
      <c r="A2226">
        <v>2226</v>
      </c>
      <c r="B2226" s="21"/>
      <c r="C2226" s="9" t="s">
        <v>3351</v>
      </c>
      <c r="D2226" s="8" t="s">
        <v>2839</v>
      </c>
      <c r="F2226" s="19" t="s">
        <v>3105</v>
      </c>
      <c r="I2226" s="8" t="s">
        <v>39</v>
      </c>
      <c r="J2226" s="11">
        <v>20</v>
      </c>
      <c r="K2226" s="11">
        <v>20</v>
      </c>
      <c r="L2226" s="11">
        <v>7.5</v>
      </c>
      <c r="M2226" s="11">
        <v>7.5</v>
      </c>
      <c r="AJ2226" s="12">
        <v>174500</v>
      </c>
      <c r="AK2226" s="12">
        <f t="shared" si="103"/>
        <v>0</v>
      </c>
    </row>
    <row r="2227" spans="1:37" ht="96" x14ac:dyDescent="0.3">
      <c r="A2227">
        <v>2227</v>
      </c>
      <c r="B2227" s="21"/>
      <c r="C2227" s="9" t="s">
        <v>3352</v>
      </c>
      <c r="D2227" s="8" t="s">
        <v>2839</v>
      </c>
      <c r="F2227" s="19" t="s">
        <v>3311</v>
      </c>
      <c r="I2227" s="8" t="s">
        <v>39</v>
      </c>
      <c r="J2227" s="11">
        <v>20</v>
      </c>
      <c r="K2227" s="11">
        <v>20</v>
      </c>
      <c r="L2227" s="11">
        <v>7.5</v>
      </c>
      <c r="M2227" s="11">
        <v>7.5</v>
      </c>
      <c r="AJ2227" s="12">
        <f t="shared" ref="AJ2227:AJ2251" si="106">AU2227*$O$2</f>
        <v>0</v>
      </c>
      <c r="AK2227" s="12">
        <f t="shared" si="103"/>
        <v>0</v>
      </c>
    </row>
    <row r="2228" spans="1:37" ht="36" x14ac:dyDescent="0.3">
      <c r="A2228">
        <v>2228</v>
      </c>
      <c r="B2228" s="20" t="s">
        <v>2000</v>
      </c>
      <c r="C2228" s="4" t="s">
        <v>3353</v>
      </c>
      <c r="D2228" s="3" t="s">
        <v>2839</v>
      </c>
      <c r="E2228" s="3"/>
      <c r="F2228" s="18" t="s">
        <v>3080</v>
      </c>
      <c r="I2228" s="8" t="s">
        <v>39</v>
      </c>
      <c r="J2228" s="6">
        <v>4.5999999999999996</v>
      </c>
      <c r="K2228" s="6"/>
      <c r="L2228" s="6"/>
      <c r="M2228" s="6"/>
      <c r="N2228" s="3"/>
      <c r="O2228" s="6"/>
      <c r="AJ2228" s="12">
        <f t="shared" si="106"/>
        <v>0</v>
      </c>
      <c r="AK2228" s="12">
        <f t="shared" si="103"/>
        <v>0</v>
      </c>
    </row>
    <row r="2229" spans="1:37" ht="72" x14ac:dyDescent="0.3">
      <c r="A2229">
        <v>2229</v>
      </c>
      <c r="B2229" s="21" t="s">
        <v>2000</v>
      </c>
      <c r="C2229" s="9" t="s">
        <v>3354</v>
      </c>
      <c r="D2229" s="8" t="s">
        <v>2839</v>
      </c>
      <c r="F2229" s="19" t="s">
        <v>3082</v>
      </c>
      <c r="I2229" s="8" t="s">
        <v>39</v>
      </c>
      <c r="J2229" s="11">
        <v>4.5999999999999996</v>
      </c>
      <c r="AJ2229" s="12">
        <f t="shared" si="106"/>
        <v>0</v>
      </c>
      <c r="AK2229" s="12">
        <f t="shared" si="103"/>
        <v>0</v>
      </c>
    </row>
    <row r="2230" spans="1:37" ht="60" x14ac:dyDescent="0.3">
      <c r="A2230">
        <v>2230</v>
      </c>
      <c r="B2230" s="21" t="s">
        <v>2000</v>
      </c>
      <c r="C2230" s="9" t="s">
        <v>3355</v>
      </c>
      <c r="D2230" s="8" t="s">
        <v>2839</v>
      </c>
      <c r="F2230" s="19" t="s">
        <v>3084</v>
      </c>
      <c r="I2230" s="8" t="s">
        <v>39</v>
      </c>
      <c r="J2230" s="11">
        <v>4.5999999999999996</v>
      </c>
      <c r="AJ2230" s="12">
        <f t="shared" si="106"/>
        <v>0</v>
      </c>
      <c r="AK2230" s="12">
        <f t="shared" si="103"/>
        <v>0</v>
      </c>
    </row>
    <row r="2231" spans="1:37" ht="48" x14ac:dyDescent="0.3">
      <c r="A2231">
        <v>2231</v>
      </c>
      <c r="B2231" s="21" t="s">
        <v>2000</v>
      </c>
      <c r="C2231" s="9" t="s">
        <v>3356</v>
      </c>
      <c r="D2231" s="8" t="s">
        <v>2839</v>
      </c>
      <c r="F2231" s="19" t="s">
        <v>3086</v>
      </c>
      <c r="I2231" s="8" t="s">
        <v>39</v>
      </c>
      <c r="J2231" s="11">
        <v>4.5999999999999996</v>
      </c>
      <c r="AJ2231" s="12">
        <f t="shared" si="106"/>
        <v>0</v>
      </c>
      <c r="AK2231" s="12">
        <f t="shared" si="103"/>
        <v>0</v>
      </c>
    </row>
    <row r="2232" spans="1:37" ht="36" x14ac:dyDescent="0.3">
      <c r="A2232">
        <v>2232</v>
      </c>
      <c r="B2232" s="21" t="s">
        <v>2000</v>
      </c>
      <c r="C2232" s="9" t="s">
        <v>3357</v>
      </c>
      <c r="D2232" s="8" t="s">
        <v>2839</v>
      </c>
      <c r="F2232" s="19" t="s">
        <v>3088</v>
      </c>
      <c r="I2232" s="8" t="s">
        <v>39</v>
      </c>
      <c r="J2232" s="11">
        <v>4.5999999999999996</v>
      </c>
      <c r="AJ2232" s="12">
        <f t="shared" si="106"/>
        <v>0</v>
      </c>
      <c r="AK2232" s="12">
        <f t="shared" si="103"/>
        <v>0</v>
      </c>
    </row>
    <row r="2233" spans="1:37" ht="60" x14ac:dyDescent="0.3">
      <c r="A2233">
        <v>2233</v>
      </c>
      <c r="B2233" s="21" t="s">
        <v>2000</v>
      </c>
      <c r="C2233" s="9" t="s">
        <v>3358</v>
      </c>
      <c r="D2233" s="8" t="s">
        <v>2839</v>
      </c>
      <c r="F2233" s="19" t="s">
        <v>3095</v>
      </c>
      <c r="I2233" s="8" t="s">
        <v>39</v>
      </c>
      <c r="J2233" s="11">
        <v>4.5999999999999996</v>
      </c>
      <c r="AJ2233" s="12">
        <f t="shared" si="106"/>
        <v>0</v>
      </c>
      <c r="AK2233" s="12">
        <f t="shared" si="103"/>
        <v>0</v>
      </c>
    </row>
    <row r="2234" spans="1:37" ht="72" x14ac:dyDescent="0.3">
      <c r="A2234">
        <v>2234</v>
      </c>
      <c r="B2234" s="21" t="s">
        <v>2000</v>
      </c>
      <c r="C2234" s="9" t="s">
        <v>3359</v>
      </c>
      <c r="D2234" s="8" t="s">
        <v>2839</v>
      </c>
      <c r="F2234" s="19" t="s">
        <v>3105</v>
      </c>
      <c r="I2234" s="8" t="s">
        <v>39</v>
      </c>
      <c r="J2234" s="11">
        <v>4.5999999999999996</v>
      </c>
      <c r="AJ2234" s="12">
        <f t="shared" si="106"/>
        <v>0</v>
      </c>
      <c r="AK2234" s="12">
        <f t="shared" si="103"/>
        <v>0</v>
      </c>
    </row>
    <row r="2235" spans="1:37" ht="96" x14ac:dyDescent="0.3">
      <c r="A2235">
        <v>2235</v>
      </c>
      <c r="B2235" s="21" t="s">
        <v>3242</v>
      </c>
      <c r="C2235" s="9" t="s">
        <v>3360</v>
      </c>
      <c r="D2235" s="8" t="s">
        <v>2839</v>
      </c>
      <c r="F2235" s="19" t="s">
        <v>3361</v>
      </c>
      <c r="I2235" s="8" t="s">
        <v>39</v>
      </c>
      <c r="J2235" s="11">
        <v>4.5999999999999996</v>
      </c>
      <c r="AJ2235" s="12">
        <f t="shared" si="106"/>
        <v>0</v>
      </c>
      <c r="AK2235" s="12">
        <f t="shared" si="103"/>
        <v>0</v>
      </c>
    </row>
    <row r="2236" spans="1:37" ht="36" x14ac:dyDescent="0.3">
      <c r="A2236">
        <v>2236</v>
      </c>
      <c r="B2236" s="20" t="s">
        <v>2000</v>
      </c>
      <c r="C2236" s="4" t="s">
        <v>3362</v>
      </c>
      <c r="D2236" s="3" t="s">
        <v>2839</v>
      </c>
      <c r="E2236" s="3"/>
      <c r="F2236" s="18" t="s">
        <v>3080</v>
      </c>
      <c r="I2236" s="3" t="s">
        <v>39</v>
      </c>
      <c r="J2236" s="6">
        <v>6.5</v>
      </c>
      <c r="K2236" s="6"/>
      <c r="L2236" s="6"/>
      <c r="M2236" s="6"/>
      <c r="N2236" s="3"/>
      <c r="O2236" s="6"/>
      <c r="AJ2236" s="12">
        <f t="shared" si="106"/>
        <v>0</v>
      </c>
      <c r="AK2236" s="12">
        <f t="shared" si="103"/>
        <v>0</v>
      </c>
    </row>
    <row r="2237" spans="1:37" ht="72" x14ac:dyDescent="0.3">
      <c r="A2237">
        <v>2237</v>
      </c>
      <c r="B2237" s="21" t="s">
        <v>2000</v>
      </c>
      <c r="C2237" s="9" t="s">
        <v>3363</v>
      </c>
      <c r="D2237" s="8" t="s">
        <v>2839</v>
      </c>
      <c r="F2237" s="19" t="s">
        <v>3082</v>
      </c>
      <c r="I2237" s="8" t="s">
        <v>39</v>
      </c>
      <c r="J2237" s="11">
        <v>6.5</v>
      </c>
      <c r="AJ2237" s="12">
        <f t="shared" si="106"/>
        <v>0</v>
      </c>
      <c r="AK2237" s="12">
        <f t="shared" si="103"/>
        <v>0</v>
      </c>
    </row>
    <row r="2238" spans="1:37" ht="60" x14ac:dyDescent="0.3">
      <c r="A2238">
        <v>2238</v>
      </c>
      <c r="B2238" s="21" t="s">
        <v>2000</v>
      </c>
      <c r="C2238" s="9" t="s">
        <v>3364</v>
      </c>
      <c r="D2238" s="8" t="s">
        <v>2839</v>
      </c>
      <c r="F2238" s="19" t="s">
        <v>3084</v>
      </c>
      <c r="I2238" s="8" t="s">
        <v>39</v>
      </c>
      <c r="J2238" s="11">
        <v>6.5</v>
      </c>
      <c r="AJ2238" s="12">
        <f t="shared" si="106"/>
        <v>0</v>
      </c>
      <c r="AK2238" s="12">
        <f t="shared" ref="AK2238:AK2301" si="107">AJ2238*AM2238</f>
        <v>0</v>
      </c>
    </row>
    <row r="2239" spans="1:37" ht="48" x14ac:dyDescent="0.3">
      <c r="A2239">
        <v>2239</v>
      </c>
      <c r="B2239" s="21" t="s">
        <v>2000</v>
      </c>
      <c r="C2239" s="9" t="s">
        <v>3365</v>
      </c>
      <c r="D2239" s="8" t="s">
        <v>2839</v>
      </c>
      <c r="F2239" s="19" t="s">
        <v>3086</v>
      </c>
      <c r="I2239" s="8" t="s">
        <v>39</v>
      </c>
      <c r="J2239" s="11">
        <v>6.5</v>
      </c>
      <c r="AJ2239" s="12">
        <f t="shared" si="106"/>
        <v>0</v>
      </c>
      <c r="AK2239" s="12">
        <f t="shared" si="107"/>
        <v>0</v>
      </c>
    </row>
    <row r="2240" spans="1:37" ht="36" x14ac:dyDescent="0.3">
      <c r="A2240">
        <v>2240</v>
      </c>
      <c r="B2240" s="21" t="s">
        <v>2000</v>
      </c>
      <c r="C2240" s="9" t="s">
        <v>3366</v>
      </c>
      <c r="D2240" s="8" t="s">
        <v>2839</v>
      </c>
      <c r="F2240" s="19" t="s">
        <v>3088</v>
      </c>
      <c r="I2240" s="8" t="s">
        <v>39</v>
      </c>
      <c r="J2240" s="11">
        <v>6.5</v>
      </c>
      <c r="AJ2240" s="12">
        <f t="shared" si="106"/>
        <v>0</v>
      </c>
      <c r="AK2240" s="12">
        <f t="shared" si="107"/>
        <v>0</v>
      </c>
    </row>
    <row r="2241" spans="1:37" ht="60" x14ac:dyDescent="0.3">
      <c r="A2241">
        <v>2241</v>
      </c>
      <c r="B2241" s="21" t="s">
        <v>2000</v>
      </c>
      <c r="C2241" s="9" t="s">
        <v>3367</v>
      </c>
      <c r="D2241" s="8" t="s">
        <v>2839</v>
      </c>
      <c r="F2241" s="19" t="s">
        <v>3095</v>
      </c>
      <c r="I2241" s="8" t="s">
        <v>39</v>
      </c>
      <c r="J2241" s="11">
        <v>6.5</v>
      </c>
      <c r="AJ2241" s="12">
        <f t="shared" si="106"/>
        <v>0</v>
      </c>
      <c r="AK2241" s="12">
        <f t="shared" si="107"/>
        <v>0</v>
      </c>
    </row>
    <row r="2242" spans="1:37" ht="72" x14ac:dyDescent="0.3">
      <c r="A2242">
        <v>2242</v>
      </c>
      <c r="B2242" s="21" t="s">
        <v>2000</v>
      </c>
      <c r="C2242" s="9" t="s">
        <v>3368</v>
      </c>
      <c r="D2242" s="8" t="s">
        <v>2839</v>
      </c>
      <c r="F2242" s="19" t="s">
        <v>3105</v>
      </c>
      <c r="I2242" s="8" t="s">
        <v>39</v>
      </c>
      <c r="J2242" s="11">
        <v>6.5</v>
      </c>
      <c r="AJ2242" s="12">
        <f t="shared" si="106"/>
        <v>0</v>
      </c>
      <c r="AK2242" s="12">
        <f t="shared" si="107"/>
        <v>0</v>
      </c>
    </row>
    <row r="2243" spans="1:37" ht="96" x14ac:dyDescent="0.3">
      <c r="A2243">
        <v>2243</v>
      </c>
      <c r="B2243" s="21" t="s">
        <v>3242</v>
      </c>
      <c r="C2243" s="9" t="s">
        <v>3369</v>
      </c>
      <c r="D2243" s="8" t="s">
        <v>2839</v>
      </c>
      <c r="F2243" s="19" t="s">
        <v>3361</v>
      </c>
      <c r="I2243" s="8" t="s">
        <v>39</v>
      </c>
      <c r="J2243" s="11">
        <v>6.5</v>
      </c>
      <c r="AJ2243" s="12">
        <f t="shared" si="106"/>
        <v>0</v>
      </c>
      <c r="AK2243" s="12">
        <f t="shared" si="107"/>
        <v>0</v>
      </c>
    </row>
    <row r="2244" spans="1:37" ht="36" x14ac:dyDescent="0.3">
      <c r="A2244">
        <v>2244</v>
      </c>
      <c r="B2244" s="20" t="s">
        <v>3253</v>
      </c>
      <c r="C2244" s="4" t="s">
        <v>3370</v>
      </c>
      <c r="D2244" s="3" t="s">
        <v>2839</v>
      </c>
      <c r="E2244" s="3"/>
      <c r="F2244" s="18" t="s">
        <v>3080</v>
      </c>
      <c r="I2244" s="3" t="s">
        <v>39</v>
      </c>
      <c r="J2244" s="6">
        <v>8.4</v>
      </c>
      <c r="K2244" s="6"/>
      <c r="L2244" s="6"/>
      <c r="M2244" s="6"/>
      <c r="N2244" s="3"/>
      <c r="O2244" s="6"/>
      <c r="AJ2244" s="12">
        <f t="shared" si="106"/>
        <v>0</v>
      </c>
      <c r="AK2244" s="12">
        <f t="shared" si="107"/>
        <v>0</v>
      </c>
    </row>
    <row r="2245" spans="1:37" ht="72" x14ac:dyDescent="0.3">
      <c r="A2245">
        <v>2245</v>
      </c>
      <c r="B2245" s="21" t="s">
        <v>3253</v>
      </c>
      <c r="C2245" s="9" t="s">
        <v>3371</v>
      </c>
      <c r="D2245" s="8" t="s">
        <v>2839</v>
      </c>
      <c r="F2245" s="19" t="s">
        <v>3082</v>
      </c>
      <c r="I2245" s="8" t="s">
        <v>39</v>
      </c>
      <c r="J2245" s="11">
        <v>8.4</v>
      </c>
      <c r="K2245" s="6"/>
      <c r="L2245" s="6"/>
      <c r="AJ2245" s="12">
        <f t="shared" si="106"/>
        <v>0</v>
      </c>
      <c r="AK2245" s="12">
        <f t="shared" si="107"/>
        <v>0</v>
      </c>
    </row>
    <row r="2246" spans="1:37" ht="60" x14ac:dyDescent="0.3">
      <c r="A2246">
        <v>2246</v>
      </c>
      <c r="B2246" s="21" t="s">
        <v>3253</v>
      </c>
      <c r="C2246" s="9" t="s">
        <v>3372</v>
      </c>
      <c r="D2246" s="8" t="s">
        <v>2839</v>
      </c>
      <c r="F2246" s="19" t="s">
        <v>3084</v>
      </c>
      <c r="I2246" s="8" t="s">
        <v>39</v>
      </c>
      <c r="J2246" s="11">
        <v>8.4</v>
      </c>
      <c r="K2246" s="6"/>
      <c r="L2246" s="6"/>
      <c r="AJ2246" s="12">
        <f t="shared" si="106"/>
        <v>0</v>
      </c>
      <c r="AK2246" s="12">
        <f t="shared" si="107"/>
        <v>0</v>
      </c>
    </row>
    <row r="2247" spans="1:37" ht="48" x14ac:dyDescent="0.3">
      <c r="A2247">
        <v>2247</v>
      </c>
      <c r="B2247" s="21" t="s">
        <v>3253</v>
      </c>
      <c r="C2247" s="9" t="s">
        <v>3373</v>
      </c>
      <c r="D2247" s="8" t="s">
        <v>2839</v>
      </c>
      <c r="F2247" s="19" t="s">
        <v>3086</v>
      </c>
      <c r="I2247" s="8" t="s">
        <v>39</v>
      </c>
      <c r="J2247" s="11">
        <v>8.4</v>
      </c>
      <c r="K2247" s="6"/>
      <c r="L2247" s="6"/>
      <c r="AJ2247" s="12">
        <f t="shared" si="106"/>
        <v>0</v>
      </c>
      <c r="AK2247" s="12">
        <f t="shared" si="107"/>
        <v>0</v>
      </c>
    </row>
    <row r="2248" spans="1:37" ht="36" x14ac:dyDescent="0.3">
      <c r="A2248">
        <v>2248</v>
      </c>
      <c r="B2248" s="21" t="s">
        <v>3253</v>
      </c>
      <c r="C2248" s="9" t="s">
        <v>3374</v>
      </c>
      <c r="D2248" s="8" t="s">
        <v>2839</v>
      </c>
      <c r="F2248" s="19" t="s">
        <v>3088</v>
      </c>
      <c r="I2248" s="8" t="s">
        <v>39</v>
      </c>
      <c r="J2248" s="11">
        <v>8.4</v>
      </c>
      <c r="K2248" s="6"/>
      <c r="L2248" s="6"/>
      <c r="AJ2248" s="12">
        <f t="shared" si="106"/>
        <v>0</v>
      </c>
      <c r="AK2248" s="12">
        <f t="shared" si="107"/>
        <v>0</v>
      </c>
    </row>
    <row r="2249" spans="1:37" ht="60" x14ac:dyDescent="0.3">
      <c r="A2249">
        <v>2249</v>
      </c>
      <c r="B2249" s="21" t="s">
        <v>3253</v>
      </c>
      <c r="C2249" s="9" t="s">
        <v>3375</v>
      </c>
      <c r="D2249" s="8" t="s">
        <v>2839</v>
      </c>
      <c r="F2249" s="19" t="s">
        <v>3095</v>
      </c>
      <c r="I2249" s="8" t="s">
        <v>39</v>
      </c>
      <c r="J2249" s="11">
        <v>8.4</v>
      </c>
      <c r="K2249" s="6"/>
      <c r="L2249" s="6"/>
      <c r="AJ2249" s="12">
        <f t="shared" si="106"/>
        <v>0</v>
      </c>
      <c r="AK2249" s="12">
        <f t="shared" si="107"/>
        <v>0</v>
      </c>
    </row>
    <row r="2250" spans="1:37" ht="72" x14ac:dyDescent="0.3">
      <c r="A2250">
        <v>2250</v>
      </c>
      <c r="B2250" s="21"/>
      <c r="C2250" s="9" t="s">
        <v>3376</v>
      </c>
      <c r="D2250" s="8" t="s">
        <v>2839</v>
      </c>
      <c r="F2250" s="19" t="s">
        <v>3105</v>
      </c>
      <c r="I2250" s="8" t="s">
        <v>39</v>
      </c>
      <c r="J2250" s="11">
        <v>8.4</v>
      </c>
      <c r="K2250" s="6"/>
      <c r="L2250" s="6"/>
      <c r="AJ2250" s="12">
        <f t="shared" si="106"/>
        <v>0</v>
      </c>
      <c r="AK2250" s="12">
        <f t="shared" si="107"/>
        <v>0</v>
      </c>
    </row>
    <row r="2251" spans="1:37" ht="96" x14ac:dyDescent="0.3">
      <c r="A2251">
        <v>2251</v>
      </c>
      <c r="B2251" s="21" t="s">
        <v>3242</v>
      </c>
      <c r="C2251" s="9" t="s">
        <v>3377</v>
      </c>
      <c r="D2251" s="8" t="s">
        <v>2839</v>
      </c>
      <c r="F2251" s="19" t="s">
        <v>3361</v>
      </c>
      <c r="I2251" s="8" t="s">
        <v>39</v>
      </c>
      <c r="J2251" s="11">
        <v>8.4</v>
      </c>
      <c r="K2251" s="6"/>
      <c r="L2251" s="6"/>
      <c r="AJ2251" s="12">
        <f t="shared" si="106"/>
        <v>0</v>
      </c>
      <c r="AK2251" s="12">
        <f t="shared" si="107"/>
        <v>0</v>
      </c>
    </row>
    <row r="2252" spans="1:37" ht="36" x14ac:dyDescent="0.3">
      <c r="A2252">
        <v>2252</v>
      </c>
      <c r="B2252" s="20" t="s">
        <v>3253</v>
      </c>
      <c r="C2252" s="4" t="s">
        <v>3378</v>
      </c>
      <c r="D2252" s="3" t="s">
        <v>2839</v>
      </c>
      <c r="E2252" s="3"/>
      <c r="F2252" s="18" t="s">
        <v>3080</v>
      </c>
      <c r="I2252" s="3" t="s">
        <v>39</v>
      </c>
      <c r="J2252" s="6">
        <v>10</v>
      </c>
      <c r="K2252" s="6"/>
      <c r="L2252" s="6"/>
      <c r="M2252" s="6"/>
      <c r="N2252" s="3"/>
      <c r="O2252" s="6"/>
      <c r="AJ2252" s="12">
        <v>44450</v>
      </c>
      <c r="AK2252" s="12">
        <f t="shared" si="107"/>
        <v>0</v>
      </c>
    </row>
    <row r="2253" spans="1:37" ht="72" x14ac:dyDescent="0.3">
      <c r="A2253">
        <v>2253</v>
      </c>
      <c r="B2253" s="21" t="s">
        <v>3253</v>
      </c>
      <c r="C2253" s="9" t="s">
        <v>3379</v>
      </c>
      <c r="D2253" s="8" t="s">
        <v>2839</v>
      </c>
      <c r="F2253" s="19" t="s">
        <v>3082</v>
      </c>
      <c r="I2253" s="8" t="s">
        <v>39</v>
      </c>
      <c r="J2253" s="11">
        <v>10</v>
      </c>
      <c r="K2253" s="6"/>
      <c r="L2253" s="6"/>
      <c r="AJ2253" s="12">
        <f>AU2253*$O$2</f>
        <v>0</v>
      </c>
      <c r="AK2253" s="12">
        <f t="shared" si="107"/>
        <v>0</v>
      </c>
    </row>
    <row r="2254" spans="1:37" ht="60" x14ac:dyDescent="0.3">
      <c r="A2254">
        <v>2254</v>
      </c>
      <c r="B2254" s="21" t="s">
        <v>3253</v>
      </c>
      <c r="C2254" s="9" t="s">
        <v>3380</v>
      </c>
      <c r="D2254" s="8" t="s">
        <v>2839</v>
      </c>
      <c r="F2254" s="19" t="s">
        <v>3084</v>
      </c>
      <c r="I2254" s="8" t="s">
        <v>39</v>
      </c>
      <c r="J2254" s="11">
        <v>10</v>
      </c>
      <c r="K2254" s="6"/>
      <c r="L2254" s="6"/>
      <c r="AJ2254" s="12">
        <f>AU2254*$O$2</f>
        <v>0</v>
      </c>
      <c r="AK2254" s="12">
        <f t="shared" si="107"/>
        <v>0</v>
      </c>
    </row>
    <row r="2255" spans="1:37" ht="48" x14ac:dyDescent="0.3">
      <c r="A2255">
        <v>2255</v>
      </c>
      <c r="B2255" s="21" t="s">
        <v>3253</v>
      </c>
      <c r="C2255" s="9" t="s">
        <v>3381</v>
      </c>
      <c r="D2255" s="8" t="s">
        <v>2839</v>
      </c>
      <c r="F2255" s="19" t="s">
        <v>3086</v>
      </c>
      <c r="I2255" s="8" t="s">
        <v>39</v>
      </c>
      <c r="J2255" s="11">
        <v>10</v>
      </c>
      <c r="K2255" s="6"/>
      <c r="L2255" s="6"/>
      <c r="AJ2255" s="12">
        <f>AJ2252+2050</f>
        <v>46500</v>
      </c>
      <c r="AK2255" s="12">
        <f t="shared" si="107"/>
        <v>0</v>
      </c>
    </row>
    <row r="2256" spans="1:37" ht="36" x14ac:dyDescent="0.3">
      <c r="A2256">
        <v>2256</v>
      </c>
      <c r="B2256" s="21" t="s">
        <v>3253</v>
      </c>
      <c r="C2256" s="9" t="s">
        <v>3382</v>
      </c>
      <c r="D2256" s="8" t="s">
        <v>2839</v>
      </c>
      <c r="F2256" s="19" t="s">
        <v>3088</v>
      </c>
      <c r="I2256" s="8" t="s">
        <v>39</v>
      </c>
      <c r="J2256" s="11">
        <v>10</v>
      </c>
      <c r="K2256" s="6"/>
      <c r="L2256" s="6"/>
      <c r="AJ2256" s="12">
        <f>AU2256*$O$2</f>
        <v>0</v>
      </c>
      <c r="AK2256" s="12">
        <f t="shared" si="107"/>
        <v>0</v>
      </c>
    </row>
    <row r="2257" spans="1:37" ht="60" x14ac:dyDescent="0.3">
      <c r="A2257">
        <v>2257</v>
      </c>
      <c r="B2257" s="21" t="s">
        <v>3253</v>
      </c>
      <c r="C2257" s="9" t="s">
        <v>3383</v>
      </c>
      <c r="D2257" s="8" t="s">
        <v>2839</v>
      </c>
      <c r="F2257" s="19" t="s">
        <v>3095</v>
      </c>
      <c r="I2257" s="8" t="s">
        <v>39</v>
      </c>
      <c r="J2257" s="11">
        <v>10</v>
      </c>
      <c r="K2257" s="6"/>
      <c r="L2257" s="6"/>
      <c r="AJ2257" s="12">
        <f>AJ2252+6773.5</f>
        <v>51223.5</v>
      </c>
      <c r="AK2257" s="12">
        <f t="shared" si="107"/>
        <v>0</v>
      </c>
    </row>
    <row r="2258" spans="1:37" ht="72" x14ac:dyDescent="0.3">
      <c r="A2258">
        <v>2258</v>
      </c>
      <c r="B2258" s="21" t="s">
        <v>3253</v>
      </c>
      <c r="C2258" s="9" t="s">
        <v>3384</v>
      </c>
      <c r="D2258" s="8" t="s">
        <v>2839</v>
      </c>
      <c r="F2258" s="19" t="s">
        <v>3105</v>
      </c>
      <c r="I2258" s="8" t="s">
        <v>39</v>
      </c>
      <c r="J2258" s="11">
        <v>10</v>
      </c>
      <c r="K2258" s="6"/>
      <c r="L2258" s="6"/>
      <c r="AJ2258" s="12">
        <f>AJ2255+6773.5</f>
        <v>53273.5</v>
      </c>
      <c r="AK2258" s="12">
        <f t="shared" si="107"/>
        <v>0</v>
      </c>
    </row>
    <row r="2259" spans="1:37" ht="96" x14ac:dyDescent="0.3">
      <c r="A2259">
        <v>2259</v>
      </c>
      <c r="B2259" s="21" t="s">
        <v>3242</v>
      </c>
      <c r="C2259" s="9" t="s">
        <v>3385</v>
      </c>
      <c r="D2259" s="8" t="s">
        <v>2839</v>
      </c>
      <c r="F2259" s="19" t="s">
        <v>3361</v>
      </c>
      <c r="I2259" s="8" t="s">
        <v>39</v>
      </c>
      <c r="J2259" s="11">
        <v>10</v>
      </c>
      <c r="K2259" s="6"/>
      <c r="L2259" s="6"/>
      <c r="AJ2259" s="12">
        <f t="shared" ref="AJ2259:AJ2273" si="108">AU2259*$O$2</f>
        <v>0</v>
      </c>
      <c r="AK2259" s="12">
        <f t="shared" si="107"/>
        <v>0</v>
      </c>
    </row>
    <row r="2260" spans="1:37" ht="36" x14ac:dyDescent="0.3">
      <c r="A2260">
        <v>2260</v>
      </c>
      <c r="B2260" s="20" t="s">
        <v>3253</v>
      </c>
      <c r="C2260" s="4" t="s">
        <v>3386</v>
      </c>
      <c r="D2260" s="3" t="s">
        <v>2839</v>
      </c>
      <c r="E2260" s="3"/>
      <c r="F2260" s="18" t="s">
        <v>3080</v>
      </c>
      <c r="I2260" s="3" t="s">
        <v>39</v>
      </c>
      <c r="J2260" s="6">
        <v>12</v>
      </c>
      <c r="K2260" s="6">
        <v>5.5</v>
      </c>
      <c r="L2260" s="6">
        <v>5.5</v>
      </c>
      <c r="M2260" s="6"/>
      <c r="N2260" s="3"/>
      <c r="O2260" s="6"/>
      <c r="AJ2260" s="12">
        <f t="shared" si="108"/>
        <v>0</v>
      </c>
      <c r="AK2260" s="12">
        <f t="shared" si="107"/>
        <v>0</v>
      </c>
    </row>
    <row r="2261" spans="1:37" ht="72" x14ac:dyDescent="0.3">
      <c r="A2261">
        <v>2261</v>
      </c>
      <c r="B2261" s="21" t="s">
        <v>3253</v>
      </c>
      <c r="C2261" s="9" t="s">
        <v>3387</v>
      </c>
      <c r="D2261" s="8" t="s">
        <v>2839</v>
      </c>
      <c r="F2261" s="19" t="s">
        <v>3082</v>
      </c>
      <c r="I2261" s="8" t="s">
        <v>39</v>
      </c>
      <c r="J2261" s="11">
        <v>12</v>
      </c>
      <c r="K2261" s="6">
        <v>5.5</v>
      </c>
      <c r="L2261" s="6">
        <v>5.5</v>
      </c>
      <c r="AJ2261" s="12">
        <f t="shared" si="108"/>
        <v>0</v>
      </c>
      <c r="AK2261" s="12">
        <f t="shared" si="107"/>
        <v>0</v>
      </c>
    </row>
    <row r="2262" spans="1:37" ht="60" x14ac:dyDescent="0.3">
      <c r="A2262">
        <v>2262</v>
      </c>
      <c r="B2262" s="21" t="s">
        <v>3253</v>
      </c>
      <c r="C2262" s="9" t="s">
        <v>3388</v>
      </c>
      <c r="D2262" s="8" t="s">
        <v>2839</v>
      </c>
      <c r="F2262" s="19" t="s">
        <v>3084</v>
      </c>
      <c r="I2262" s="8" t="s">
        <v>39</v>
      </c>
      <c r="J2262" s="11">
        <v>12</v>
      </c>
      <c r="K2262" s="6">
        <v>5.5</v>
      </c>
      <c r="L2262" s="6">
        <v>5.5</v>
      </c>
      <c r="AJ2262" s="12">
        <f t="shared" si="108"/>
        <v>0</v>
      </c>
      <c r="AK2262" s="12">
        <f t="shared" si="107"/>
        <v>0</v>
      </c>
    </row>
    <row r="2263" spans="1:37" ht="48" x14ac:dyDescent="0.3">
      <c r="A2263">
        <v>2263</v>
      </c>
      <c r="B2263" s="21" t="s">
        <v>3253</v>
      </c>
      <c r="C2263" s="9" t="s">
        <v>3389</v>
      </c>
      <c r="D2263" s="8" t="s">
        <v>2839</v>
      </c>
      <c r="F2263" s="19" t="s">
        <v>3086</v>
      </c>
      <c r="I2263" s="8" t="s">
        <v>39</v>
      </c>
      <c r="J2263" s="11">
        <v>12</v>
      </c>
      <c r="K2263" s="6">
        <v>5.5</v>
      </c>
      <c r="L2263" s="6">
        <v>5.5</v>
      </c>
      <c r="AJ2263" s="12">
        <f t="shared" si="108"/>
        <v>0</v>
      </c>
      <c r="AK2263" s="12">
        <f t="shared" si="107"/>
        <v>0</v>
      </c>
    </row>
    <row r="2264" spans="1:37" ht="36" x14ac:dyDescent="0.3">
      <c r="A2264">
        <v>2264</v>
      </c>
      <c r="B2264" s="21" t="s">
        <v>3253</v>
      </c>
      <c r="C2264" s="9" t="s">
        <v>3390</v>
      </c>
      <c r="D2264" s="8" t="s">
        <v>2839</v>
      </c>
      <c r="F2264" s="19" t="s">
        <v>3088</v>
      </c>
      <c r="I2264" s="8" t="s">
        <v>39</v>
      </c>
      <c r="J2264" s="11">
        <v>12</v>
      </c>
      <c r="K2264" s="6">
        <v>5.5</v>
      </c>
      <c r="L2264" s="6">
        <v>5.5</v>
      </c>
      <c r="AJ2264" s="12">
        <f t="shared" si="108"/>
        <v>0</v>
      </c>
      <c r="AK2264" s="12">
        <f t="shared" si="107"/>
        <v>0</v>
      </c>
    </row>
    <row r="2265" spans="1:37" ht="60" x14ac:dyDescent="0.3">
      <c r="A2265">
        <v>2265</v>
      </c>
      <c r="B2265" s="21" t="s">
        <v>3253</v>
      </c>
      <c r="C2265" s="9" t="s">
        <v>3391</v>
      </c>
      <c r="D2265" s="8" t="s">
        <v>2839</v>
      </c>
      <c r="F2265" s="19" t="s">
        <v>3095</v>
      </c>
      <c r="I2265" s="8" t="s">
        <v>39</v>
      </c>
      <c r="J2265" s="11">
        <v>12</v>
      </c>
      <c r="K2265" s="6">
        <v>5.5</v>
      </c>
      <c r="L2265" s="6">
        <v>5.5</v>
      </c>
      <c r="AJ2265" s="12">
        <f t="shared" si="108"/>
        <v>0</v>
      </c>
      <c r="AK2265" s="12">
        <f t="shared" si="107"/>
        <v>0</v>
      </c>
    </row>
    <row r="2266" spans="1:37" ht="72" x14ac:dyDescent="0.3">
      <c r="A2266">
        <v>2266</v>
      </c>
      <c r="B2266" s="21"/>
      <c r="C2266" s="9" t="s">
        <v>3392</v>
      </c>
      <c r="D2266" s="8" t="s">
        <v>2839</v>
      </c>
      <c r="F2266" s="19" t="s">
        <v>3105</v>
      </c>
      <c r="I2266" s="8" t="s">
        <v>39</v>
      </c>
      <c r="J2266" s="11">
        <v>12</v>
      </c>
      <c r="K2266" s="6">
        <v>5.5</v>
      </c>
      <c r="L2266" s="6">
        <v>5.5</v>
      </c>
      <c r="AJ2266" s="12">
        <f t="shared" si="108"/>
        <v>0</v>
      </c>
      <c r="AK2266" s="12">
        <f t="shared" si="107"/>
        <v>0</v>
      </c>
    </row>
    <row r="2267" spans="1:37" ht="36" x14ac:dyDescent="0.3">
      <c r="A2267">
        <v>2267</v>
      </c>
      <c r="B2267" s="20" t="s">
        <v>3253</v>
      </c>
      <c r="C2267" s="4" t="s">
        <v>3393</v>
      </c>
      <c r="D2267" s="3" t="s">
        <v>2839</v>
      </c>
      <c r="E2267" s="3"/>
      <c r="F2267" s="18" t="s">
        <v>3080</v>
      </c>
      <c r="I2267" s="4" t="s">
        <v>39</v>
      </c>
      <c r="J2267" s="6">
        <v>15</v>
      </c>
      <c r="K2267" s="6">
        <v>6.6</v>
      </c>
      <c r="L2267" s="6">
        <v>6.6</v>
      </c>
      <c r="M2267" s="6"/>
      <c r="N2267" s="3"/>
      <c r="O2267" s="6"/>
      <c r="AJ2267" s="12">
        <f t="shared" si="108"/>
        <v>0</v>
      </c>
      <c r="AK2267" s="12">
        <f t="shared" si="107"/>
        <v>0</v>
      </c>
    </row>
    <row r="2268" spans="1:37" ht="72" x14ac:dyDescent="0.3">
      <c r="A2268">
        <v>2268</v>
      </c>
      <c r="B2268" s="21" t="s">
        <v>3253</v>
      </c>
      <c r="C2268" s="9" t="s">
        <v>3394</v>
      </c>
      <c r="D2268" s="8" t="s">
        <v>2839</v>
      </c>
      <c r="F2268" s="19" t="s">
        <v>3082</v>
      </c>
      <c r="I2268" s="9" t="s">
        <v>39</v>
      </c>
      <c r="J2268" s="11">
        <v>15</v>
      </c>
      <c r="K2268" s="11">
        <v>6.6</v>
      </c>
      <c r="L2268" s="11">
        <v>6.6</v>
      </c>
      <c r="AJ2268" s="12">
        <f t="shared" si="108"/>
        <v>0</v>
      </c>
      <c r="AK2268" s="12">
        <f t="shared" si="107"/>
        <v>0</v>
      </c>
    </row>
    <row r="2269" spans="1:37" ht="60" x14ac:dyDescent="0.3">
      <c r="A2269">
        <v>2269</v>
      </c>
      <c r="B2269" s="21" t="s">
        <v>3253</v>
      </c>
      <c r="C2269" s="9" t="s">
        <v>3395</v>
      </c>
      <c r="D2269" s="8" t="s">
        <v>2839</v>
      </c>
      <c r="F2269" s="19" t="s">
        <v>3084</v>
      </c>
      <c r="I2269" s="9" t="s">
        <v>39</v>
      </c>
      <c r="J2269" s="11">
        <v>15</v>
      </c>
      <c r="K2269" s="11">
        <v>6.6</v>
      </c>
      <c r="L2269" s="11">
        <v>6.6</v>
      </c>
      <c r="AJ2269" s="12">
        <f t="shared" si="108"/>
        <v>0</v>
      </c>
      <c r="AK2269" s="12">
        <f t="shared" si="107"/>
        <v>0</v>
      </c>
    </row>
    <row r="2270" spans="1:37" ht="48" x14ac:dyDescent="0.3">
      <c r="A2270">
        <v>2270</v>
      </c>
      <c r="B2270" s="21" t="s">
        <v>3253</v>
      </c>
      <c r="C2270" s="9" t="s">
        <v>3396</v>
      </c>
      <c r="D2270" s="8" t="s">
        <v>2839</v>
      </c>
      <c r="F2270" s="19" t="s">
        <v>3086</v>
      </c>
      <c r="I2270" s="9" t="s">
        <v>39</v>
      </c>
      <c r="J2270" s="11">
        <v>15</v>
      </c>
      <c r="K2270" s="11">
        <v>6.6</v>
      </c>
      <c r="L2270" s="11">
        <v>6.6</v>
      </c>
      <c r="AJ2270" s="12">
        <f t="shared" si="108"/>
        <v>0</v>
      </c>
      <c r="AK2270" s="12">
        <f t="shared" si="107"/>
        <v>0</v>
      </c>
    </row>
    <row r="2271" spans="1:37" ht="36" x14ac:dyDescent="0.3">
      <c r="A2271">
        <v>2271</v>
      </c>
      <c r="B2271" s="21" t="s">
        <v>3253</v>
      </c>
      <c r="C2271" s="9" t="s">
        <v>3397</v>
      </c>
      <c r="D2271" s="8" t="s">
        <v>2839</v>
      </c>
      <c r="F2271" s="19" t="s">
        <v>3088</v>
      </c>
      <c r="I2271" s="9" t="s">
        <v>39</v>
      </c>
      <c r="J2271" s="11">
        <v>15</v>
      </c>
      <c r="K2271" s="11">
        <v>6.6</v>
      </c>
      <c r="L2271" s="11">
        <v>6.6</v>
      </c>
      <c r="AJ2271" s="12">
        <f t="shared" si="108"/>
        <v>0</v>
      </c>
      <c r="AK2271" s="12">
        <f t="shared" si="107"/>
        <v>0</v>
      </c>
    </row>
    <row r="2272" spans="1:37" ht="60" x14ac:dyDescent="0.3">
      <c r="A2272">
        <v>2272</v>
      </c>
      <c r="B2272" s="21" t="s">
        <v>3253</v>
      </c>
      <c r="C2272" s="9" t="s">
        <v>3398</v>
      </c>
      <c r="D2272" s="8" t="s">
        <v>2839</v>
      </c>
      <c r="F2272" s="19" t="s">
        <v>3095</v>
      </c>
      <c r="I2272" s="9" t="s">
        <v>39</v>
      </c>
      <c r="J2272" s="11">
        <v>15</v>
      </c>
      <c r="K2272" s="11">
        <v>6.6</v>
      </c>
      <c r="L2272" s="11">
        <v>6.6</v>
      </c>
      <c r="AJ2272" s="12">
        <f t="shared" si="108"/>
        <v>0</v>
      </c>
      <c r="AK2272" s="12">
        <f t="shared" si="107"/>
        <v>0</v>
      </c>
    </row>
    <row r="2273" spans="1:37" ht="72" x14ac:dyDescent="0.3">
      <c r="A2273">
        <v>2273</v>
      </c>
      <c r="B2273" s="21"/>
      <c r="C2273" s="9" t="s">
        <v>3399</v>
      </c>
      <c r="D2273" s="8" t="s">
        <v>2839</v>
      </c>
      <c r="F2273" s="19" t="s">
        <v>3105</v>
      </c>
      <c r="I2273" s="9" t="s">
        <v>39</v>
      </c>
      <c r="J2273" s="11">
        <v>15</v>
      </c>
      <c r="K2273" s="11">
        <v>6.6</v>
      </c>
      <c r="L2273" s="11">
        <v>6.6</v>
      </c>
      <c r="AJ2273" s="12">
        <f t="shared" si="108"/>
        <v>0</v>
      </c>
      <c r="AK2273" s="12">
        <f t="shared" si="107"/>
        <v>0</v>
      </c>
    </row>
    <row r="2274" spans="1:37" ht="36" x14ac:dyDescent="0.3">
      <c r="A2274">
        <v>2274</v>
      </c>
      <c r="B2274" s="20" t="s">
        <v>3253</v>
      </c>
      <c r="C2274" s="4" t="s">
        <v>3400</v>
      </c>
      <c r="D2274" s="3" t="s">
        <v>2839</v>
      </c>
      <c r="E2274" s="3"/>
      <c r="F2274" s="18" t="s">
        <v>3080</v>
      </c>
      <c r="I2274" s="4" t="s">
        <v>39</v>
      </c>
      <c r="J2274" s="6">
        <v>20</v>
      </c>
      <c r="K2274" s="6">
        <v>7.5</v>
      </c>
      <c r="L2274" s="6">
        <v>7.5</v>
      </c>
      <c r="M2274" s="6">
        <v>16992</v>
      </c>
      <c r="N2274" s="3"/>
      <c r="O2274" s="6"/>
      <c r="AJ2274" s="12">
        <v>136600</v>
      </c>
      <c r="AK2274" s="12">
        <f t="shared" si="107"/>
        <v>0</v>
      </c>
    </row>
    <row r="2275" spans="1:37" ht="72" x14ac:dyDescent="0.3">
      <c r="A2275">
        <v>2275</v>
      </c>
      <c r="B2275" s="21" t="s">
        <v>3253</v>
      </c>
      <c r="C2275" s="9" t="s">
        <v>3401</v>
      </c>
      <c r="D2275" s="8" t="s">
        <v>2839</v>
      </c>
      <c r="F2275" s="19" t="s">
        <v>3082</v>
      </c>
      <c r="I2275" s="9" t="s">
        <v>39</v>
      </c>
      <c r="J2275" s="11">
        <v>20</v>
      </c>
      <c r="K2275" s="11">
        <v>7.5</v>
      </c>
      <c r="L2275" s="11">
        <v>7.5</v>
      </c>
      <c r="AJ2275" s="12">
        <v>0</v>
      </c>
      <c r="AK2275" s="12">
        <f t="shared" si="107"/>
        <v>0</v>
      </c>
    </row>
    <row r="2276" spans="1:37" ht="60" x14ac:dyDescent="0.3">
      <c r="A2276">
        <v>2276</v>
      </c>
      <c r="B2276" s="21" t="s">
        <v>3253</v>
      </c>
      <c r="C2276" s="9" t="s">
        <v>3402</v>
      </c>
      <c r="D2276" s="8" t="s">
        <v>2839</v>
      </c>
      <c r="F2276" s="19" t="s">
        <v>3084</v>
      </c>
      <c r="I2276" s="9" t="s">
        <v>39</v>
      </c>
      <c r="J2276" s="11">
        <v>20</v>
      </c>
      <c r="K2276" s="11">
        <v>7.5</v>
      </c>
      <c r="L2276" s="11">
        <v>7.5</v>
      </c>
      <c r="AJ2276" s="12">
        <v>0</v>
      </c>
      <c r="AK2276" s="12">
        <f t="shared" si="107"/>
        <v>0</v>
      </c>
    </row>
    <row r="2277" spans="1:37" ht="48" x14ac:dyDescent="0.3">
      <c r="A2277">
        <v>2277</v>
      </c>
      <c r="B2277" s="21" t="s">
        <v>3253</v>
      </c>
      <c r="C2277" s="9" t="s">
        <v>3403</v>
      </c>
      <c r="D2277" s="8" t="s">
        <v>2839</v>
      </c>
      <c r="F2277" s="19" t="s">
        <v>3086</v>
      </c>
      <c r="I2277" s="9" t="s">
        <v>39</v>
      </c>
      <c r="J2277" s="11">
        <v>20</v>
      </c>
      <c r="K2277" s="11">
        <v>7.5</v>
      </c>
      <c r="L2277" s="11">
        <v>7.5</v>
      </c>
      <c r="AJ2277" s="12">
        <v>142715</v>
      </c>
      <c r="AK2277" s="12">
        <f t="shared" si="107"/>
        <v>0</v>
      </c>
    </row>
    <row r="2278" spans="1:37" ht="36" x14ac:dyDescent="0.3">
      <c r="A2278">
        <v>2278</v>
      </c>
      <c r="B2278" s="21" t="s">
        <v>3253</v>
      </c>
      <c r="C2278" s="9" t="s">
        <v>3404</v>
      </c>
      <c r="D2278" s="8" t="s">
        <v>2839</v>
      </c>
      <c r="F2278" s="19" t="s">
        <v>3088</v>
      </c>
      <c r="I2278" s="9" t="s">
        <v>39</v>
      </c>
      <c r="J2278" s="11">
        <v>20</v>
      </c>
      <c r="K2278" s="11">
        <v>7.5</v>
      </c>
      <c r="L2278" s="11">
        <v>7.5</v>
      </c>
      <c r="AJ2278" s="12">
        <v>147007</v>
      </c>
      <c r="AK2278" s="12">
        <f t="shared" si="107"/>
        <v>0</v>
      </c>
    </row>
    <row r="2279" spans="1:37" ht="60" x14ac:dyDescent="0.3">
      <c r="A2279">
        <v>2279</v>
      </c>
      <c r="B2279" s="21" t="s">
        <v>3253</v>
      </c>
      <c r="C2279" s="9" t="s">
        <v>3405</v>
      </c>
      <c r="D2279" s="8" t="s">
        <v>2839</v>
      </c>
      <c r="F2279" s="19" t="s">
        <v>3095</v>
      </c>
      <c r="I2279" s="9" t="s">
        <v>39</v>
      </c>
      <c r="J2279" s="11">
        <v>20</v>
      </c>
      <c r="K2279" s="11">
        <v>7.5</v>
      </c>
      <c r="L2279" s="11">
        <v>7.5</v>
      </c>
      <c r="AJ2279" s="12">
        <v>165019</v>
      </c>
      <c r="AK2279" s="12">
        <f t="shared" si="107"/>
        <v>0</v>
      </c>
    </row>
    <row r="2280" spans="1:37" ht="72" x14ac:dyDescent="0.3">
      <c r="A2280">
        <v>2280</v>
      </c>
      <c r="B2280" s="21"/>
      <c r="C2280" s="9" t="s">
        <v>3406</v>
      </c>
      <c r="D2280" s="8" t="s">
        <v>2839</v>
      </c>
      <c r="F2280" s="19" t="s">
        <v>3105</v>
      </c>
      <c r="I2280" s="9" t="s">
        <v>39</v>
      </c>
      <c r="J2280" s="11">
        <v>20</v>
      </c>
      <c r="K2280" s="11">
        <v>7.5</v>
      </c>
      <c r="L2280" s="11">
        <v>7.5</v>
      </c>
      <c r="AJ2280" s="12">
        <v>174500</v>
      </c>
      <c r="AK2280" s="12">
        <f t="shared" si="107"/>
        <v>0</v>
      </c>
    </row>
    <row r="2281" spans="1:37" ht="60" x14ac:dyDescent="0.3">
      <c r="A2281">
        <v>2281</v>
      </c>
      <c r="B2281" s="20" t="s">
        <v>2000</v>
      </c>
      <c r="C2281" s="4" t="s">
        <v>3407</v>
      </c>
      <c r="D2281" s="3" t="s">
        <v>2839</v>
      </c>
      <c r="E2281" s="3"/>
      <c r="F2281" s="18" t="s">
        <v>3408</v>
      </c>
      <c r="I2281" s="4" t="s">
        <v>39</v>
      </c>
      <c r="J2281" s="6">
        <v>5.7</v>
      </c>
      <c r="K2281" s="6"/>
      <c r="L2281" s="6"/>
      <c r="M2281" s="6"/>
      <c r="N2281" s="3"/>
      <c r="O2281" s="6"/>
      <c r="AJ2281" s="12">
        <f t="shared" ref="AJ2281:AJ2317" si="109">AU2281*$O$2</f>
        <v>0</v>
      </c>
      <c r="AK2281" s="12">
        <f t="shared" si="107"/>
        <v>0</v>
      </c>
    </row>
    <row r="2282" spans="1:37" ht="96" x14ac:dyDescent="0.3">
      <c r="A2282">
        <v>2282</v>
      </c>
      <c r="B2282" s="21" t="s">
        <v>2000</v>
      </c>
      <c r="C2282" s="9" t="s">
        <v>3409</v>
      </c>
      <c r="D2282" s="8" t="s">
        <v>2839</v>
      </c>
      <c r="F2282" s="19" t="s">
        <v>3410</v>
      </c>
      <c r="I2282" s="9" t="s">
        <v>39</v>
      </c>
      <c r="J2282" s="11">
        <v>5.7</v>
      </c>
      <c r="AJ2282" s="12">
        <f t="shared" si="109"/>
        <v>0</v>
      </c>
      <c r="AK2282" s="12">
        <f t="shared" si="107"/>
        <v>0</v>
      </c>
    </row>
    <row r="2283" spans="1:37" ht="84" x14ac:dyDescent="0.3">
      <c r="A2283">
        <v>2283</v>
      </c>
      <c r="B2283" s="21" t="s">
        <v>2000</v>
      </c>
      <c r="C2283" s="9" t="s">
        <v>3411</v>
      </c>
      <c r="D2283" s="8" t="s">
        <v>2839</v>
      </c>
      <c r="F2283" s="19" t="s">
        <v>3412</v>
      </c>
      <c r="I2283" s="9" t="s">
        <v>39</v>
      </c>
      <c r="J2283" s="11">
        <v>5.7</v>
      </c>
      <c r="AJ2283" s="12">
        <f t="shared" si="109"/>
        <v>0</v>
      </c>
      <c r="AK2283" s="12">
        <f t="shared" si="107"/>
        <v>0</v>
      </c>
    </row>
    <row r="2284" spans="1:37" ht="72" x14ac:dyDescent="0.3">
      <c r="A2284">
        <v>2284</v>
      </c>
      <c r="B2284" s="21" t="s">
        <v>2000</v>
      </c>
      <c r="C2284" s="9" t="s">
        <v>3413</v>
      </c>
      <c r="D2284" s="8" t="s">
        <v>2839</v>
      </c>
      <c r="F2284" s="19" t="s">
        <v>3414</v>
      </c>
      <c r="I2284" s="9" t="s">
        <v>39</v>
      </c>
      <c r="J2284" s="11">
        <v>5.7</v>
      </c>
      <c r="AJ2284" s="12">
        <f t="shared" si="109"/>
        <v>0</v>
      </c>
      <c r="AK2284" s="12">
        <f t="shared" si="107"/>
        <v>0</v>
      </c>
    </row>
    <row r="2285" spans="1:37" ht="60" x14ac:dyDescent="0.3">
      <c r="A2285">
        <v>2285</v>
      </c>
      <c r="B2285" s="21" t="s">
        <v>2000</v>
      </c>
      <c r="C2285" s="9" t="s">
        <v>3415</v>
      </c>
      <c r="D2285" s="8" t="s">
        <v>2839</v>
      </c>
      <c r="F2285" s="19" t="s">
        <v>3416</v>
      </c>
      <c r="I2285" s="9" t="s">
        <v>39</v>
      </c>
      <c r="J2285" s="11">
        <v>5.7</v>
      </c>
      <c r="AJ2285" s="12">
        <f t="shared" si="109"/>
        <v>0</v>
      </c>
      <c r="AK2285" s="12">
        <f t="shared" si="107"/>
        <v>0</v>
      </c>
    </row>
    <row r="2286" spans="1:37" ht="84" x14ac:dyDescent="0.3">
      <c r="A2286">
        <v>2286</v>
      </c>
      <c r="B2286" s="21" t="s">
        <v>3242</v>
      </c>
      <c r="C2286" s="9" t="s">
        <v>3417</v>
      </c>
      <c r="D2286" s="8" t="s">
        <v>2839</v>
      </c>
      <c r="F2286" s="19" t="s">
        <v>3418</v>
      </c>
      <c r="I2286" s="9" t="s">
        <v>39</v>
      </c>
      <c r="J2286" s="11">
        <v>5.7</v>
      </c>
      <c r="AJ2286" s="12">
        <f t="shared" si="109"/>
        <v>0</v>
      </c>
      <c r="AK2286" s="12">
        <f t="shared" si="107"/>
        <v>0</v>
      </c>
    </row>
    <row r="2287" spans="1:37" ht="60" x14ac:dyDescent="0.3">
      <c r="A2287">
        <v>2287</v>
      </c>
      <c r="B2287" s="20" t="s">
        <v>2000</v>
      </c>
      <c r="C2287" s="4" t="s">
        <v>3419</v>
      </c>
      <c r="D2287" s="3" t="s">
        <v>2839</v>
      </c>
      <c r="E2287" s="3"/>
      <c r="F2287" s="18" t="s">
        <v>3408</v>
      </c>
      <c r="I2287" s="4" t="s">
        <v>39</v>
      </c>
      <c r="J2287" s="6">
        <v>6.55</v>
      </c>
      <c r="K2287" s="6"/>
      <c r="L2287" s="6"/>
      <c r="M2287" s="6">
        <v>1464</v>
      </c>
      <c r="N2287" s="3"/>
      <c r="O2287" s="6"/>
      <c r="AJ2287" s="12">
        <f t="shared" si="109"/>
        <v>0</v>
      </c>
      <c r="AK2287" s="12">
        <f t="shared" si="107"/>
        <v>0</v>
      </c>
    </row>
    <row r="2288" spans="1:37" ht="96" x14ac:dyDescent="0.3">
      <c r="A2288">
        <v>2288</v>
      </c>
      <c r="B2288" s="21" t="s">
        <v>2000</v>
      </c>
      <c r="C2288" s="9" t="s">
        <v>3420</v>
      </c>
      <c r="D2288" s="8" t="s">
        <v>2839</v>
      </c>
      <c r="F2288" s="19" t="s">
        <v>3410</v>
      </c>
      <c r="I2288" s="9" t="s">
        <v>39</v>
      </c>
      <c r="J2288" s="11">
        <v>6.55</v>
      </c>
      <c r="AJ2288" s="12">
        <f t="shared" si="109"/>
        <v>0</v>
      </c>
      <c r="AK2288" s="12">
        <f t="shared" si="107"/>
        <v>0</v>
      </c>
    </row>
    <row r="2289" spans="1:37" ht="84" x14ac:dyDescent="0.3">
      <c r="A2289">
        <v>2289</v>
      </c>
      <c r="B2289" s="21" t="s">
        <v>2000</v>
      </c>
      <c r="C2289" s="9" t="s">
        <v>3421</v>
      </c>
      <c r="D2289" s="8" t="s">
        <v>2839</v>
      </c>
      <c r="F2289" s="19" t="s">
        <v>3412</v>
      </c>
      <c r="I2289" s="9" t="s">
        <v>39</v>
      </c>
      <c r="J2289" s="11">
        <v>6.55</v>
      </c>
      <c r="AJ2289" s="12">
        <f t="shared" si="109"/>
        <v>0</v>
      </c>
      <c r="AK2289" s="12">
        <f t="shared" si="107"/>
        <v>0</v>
      </c>
    </row>
    <row r="2290" spans="1:37" ht="72" x14ac:dyDescent="0.3">
      <c r="A2290">
        <v>2290</v>
      </c>
      <c r="B2290" s="21" t="s">
        <v>2000</v>
      </c>
      <c r="C2290" s="9" t="s">
        <v>3422</v>
      </c>
      <c r="D2290" s="8" t="s">
        <v>2839</v>
      </c>
      <c r="F2290" s="19" t="s">
        <v>3414</v>
      </c>
      <c r="I2290" s="9" t="s">
        <v>39</v>
      </c>
      <c r="J2290" s="11">
        <v>6.55</v>
      </c>
      <c r="M2290" s="11">
        <v>1786</v>
      </c>
      <c r="AJ2290" s="12">
        <f t="shared" si="109"/>
        <v>0</v>
      </c>
      <c r="AK2290" s="12">
        <f t="shared" si="107"/>
        <v>0</v>
      </c>
    </row>
    <row r="2291" spans="1:37" ht="60" x14ac:dyDescent="0.3">
      <c r="A2291">
        <v>2291</v>
      </c>
      <c r="B2291" s="21" t="s">
        <v>2000</v>
      </c>
      <c r="C2291" s="9" t="s">
        <v>3423</v>
      </c>
      <c r="D2291" s="8" t="s">
        <v>2839</v>
      </c>
      <c r="F2291" s="19" t="s">
        <v>3416</v>
      </c>
      <c r="I2291" s="9" t="s">
        <v>39</v>
      </c>
      <c r="J2291" s="11">
        <v>6.55</v>
      </c>
      <c r="AJ2291" s="12">
        <f t="shared" si="109"/>
        <v>0</v>
      </c>
      <c r="AK2291" s="12">
        <f t="shared" si="107"/>
        <v>0</v>
      </c>
    </row>
    <row r="2292" spans="1:37" ht="60" x14ac:dyDescent="0.3">
      <c r="A2292">
        <v>2292</v>
      </c>
      <c r="B2292" s="20" t="s">
        <v>2000</v>
      </c>
      <c r="C2292" s="4" t="s">
        <v>3424</v>
      </c>
      <c r="D2292" s="3" t="s">
        <v>2839</v>
      </c>
      <c r="E2292" s="3"/>
      <c r="F2292" s="18" t="s">
        <v>3408</v>
      </c>
      <c r="I2292" s="4" t="s">
        <v>39</v>
      </c>
      <c r="J2292" s="6">
        <v>8</v>
      </c>
      <c r="K2292" s="6"/>
      <c r="L2292" s="6"/>
      <c r="M2292" s="6">
        <v>2041</v>
      </c>
      <c r="N2292" s="3"/>
      <c r="O2292" s="6"/>
      <c r="AJ2292" s="12">
        <f t="shared" si="109"/>
        <v>0</v>
      </c>
      <c r="AK2292" s="12">
        <f t="shared" si="107"/>
        <v>0</v>
      </c>
    </row>
    <row r="2293" spans="1:37" ht="96" x14ac:dyDescent="0.3">
      <c r="A2293">
        <v>2293</v>
      </c>
      <c r="B2293" s="21" t="s">
        <v>2000</v>
      </c>
      <c r="C2293" s="9" t="s">
        <v>3425</v>
      </c>
      <c r="D2293" s="8" t="s">
        <v>2839</v>
      </c>
      <c r="F2293" s="19" t="s">
        <v>3410</v>
      </c>
      <c r="I2293" s="9" t="s">
        <v>39</v>
      </c>
      <c r="J2293" s="11">
        <v>8</v>
      </c>
      <c r="AJ2293" s="12">
        <f t="shared" si="109"/>
        <v>0</v>
      </c>
      <c r="AK2293" s="12">
        <f t="shared" si="107"/>
        <v>0</v>
      </c>
    </row>
    <row r="2294" spans="1:37" ht="84" x14ac:dyDescent="0.3">
      <c r="A2294">
        <v>2294</v>
      </c>
      <c r="B2294" s="21" t="s">
        <v>2000</v>
      </c>
      <c r="C2294" s="9" t="s">
        <v>3426</v>
      </c>
      <c r="D2294" s="8" t="s">
        <v>2839</v>
      </c>
      <c r="F2294" s="19" t="s">
        <v>3412</v>
      </c>
      <c r="I2294" s="9" t="s">
        <v>39</v>
      </c>
      <c r="J2294" s="11">
        <v>8</v>
      </c>
      <c r="AJ2294" s="12">
        <f t="shared" si="109"/>
        <v>0</v>
      </c>
      <c r="AK2294" s="12">
        <f t="shared" si="107"/>
        <v>0</v>
      </c>
    </row>
    <row r="2295" spans="1:37" ht="72" x14ac:dyDescent="0.3">
      <c r="A2295">
        <v>2295</v>
      </c>
      <c r="B2295" s="21" t="s">
        <v>2000</v>
      </c>
      <c r="C2295" s="9" t="s">
        <v>3427</v>
      </c>
      <c r="D2295" s="8" t="s">
        <v>2839</v>
      </c>
      <c r="F2295" s="19" t="s">
        <v>3414</v>
      </c>
      <c r="I2295" s="9" t="s">
        <v>39</v>
      </c>
      <c r="J2295" s="11">
        <v>8</v>
      </c>
      <c r="M2295" s="11">
        <v>2563</v>
      </c>
      <c r="AJ2295" s="12">
        <f t="shared" si="109"/>
        <v>0</v>
      </c>
      <c r="AK2295" s="12">
        <f t="shared" si="107"/>
        <v>0</v>
      </c>
    </row>
    <row r="2296" spans="1:37" ht="60" x14ac:dyDescent="0.3">
      <c r="A2296">
        <v>2296</v>
      </c>
      <c r="B2296" s="21" t="s">
        <v>2000</v>
      </c>
      <c r="C2296" s="9" t="s">
        <v>3428</v>
      </c>
      <c r="D2296" s="8" t="s">
        <v>2839</v>
      </c>
      <c r="F2296" s="19" t="s">
        <v>3416</v>
      </c>
      <c r="I2296" s="9" t="s">
        <v>39</v>
      </c>
      <c r="J2296" s="11">
        <v>8</v>
      </c>
      <c r="AJ2296" s="12">
        <f t="shared" si="109"/>
        <v>0</v>
      </c>
      <c r="AK2296" s="12">
        <f t="shared" si="107"/>
        <v>0</v>
      </c>
    </row>
    <row r="2297" spans="1:37" ht="60" x14ac:dyDescent="0.3">
      <c r="A2297">
        <v>2297</v>
      </c>
      <c r="B2297" s="20" t="s">
        <v>3253</v>
      </c>
      <c r="C2297" s="4" t="s">
        <v>3429</v>
      </c>
      <c r="D2297" s="3" t="s">
        <v>2839</v>
      </c>
      <c r="E2297" s="3"/>
      <c r="F2297" s="18" t="s">
        <v>3408</v>
      </c>
      <c r="I2297" s="3" t="s">
        <v>39</v>
      </c>
      <c r="J2297" s="6">
        <v>9.5</v>
      </c>
      <c r="K2297" s="6">
        <v>4.3</v>
      </c>
      <c r="L2297" s="6">
        <v>4.3</v>
      </c>
      <c r="M2297" s="6">
        <v>3064</v>
      </c>
      <c r="N2297" s="3"/>
      <c r="O2297" s="6">
        <v>376</v>
      </c>
      <c r="AJ2297" s="12">
        <f t="shared" si="109"/>
        <v>0</v>
      </c>
      <c r="AK2297" s="12">
        <f t="shared" si="107"/>
        <v>0</v>
      </c>
    </row>
    <row r="2298" spans="1:37" ht="96" x14ac:dyDescent="0.3">
      <c r="A2298">
        <v>2298</v>
      </c>
      <c r="B2298" s="21" t="s">
        <v>3253</v>
      </c>
      <c r="C2298" s="9" t="s">
        <v>3430</v>
      </c>
      <c r="D2298" s="8" t="s">
        <v>2839</v>
      </c>
      <c r="F2298" s="19" t="s">
        <v>3410</v>
      </c>
      <c r="I2298" s="8" t="s">
        <v>39</v>
      </c>
      <c r="J2298" s="11">
        <v>9.5</v>
      </c>
      <c r="AJ2298" s="12">
        <f t="shared" si="109"/>
        <v>0</v>
      </c>
      <c r="AK2298" s="12">
        <f t="shared" si="107"/>
        <v>0</v>
      </c>
    </row>
    <row r="2299" spans="1:37" ht="84" x14ac:dyDescent="0.3">
      <c r="A2299">
        <v>2299</v>
      </c>
      <c r="B2299" s="21" t="s">
        <v>3253</v>
      </c>
      <c r="C2299" s="9" t="s">
        <v>3431</v>
      </c>
      <c r="D2299" s="8" t="s">
        <v>2839</v>
      </c>
      <c r="F2299" s="19" t="s">
        <v>3412</v>
      </c>
      <c r="I2299" s="8" t="s">
        <v>39</v>
      </c>
      <c r="J2299" s="11">
        <v>9.5</v>
      </c>
      <c r="AJ2299" s="12">
        <f t="shared" si="109"/>
        <v>0</v>
      </c>
      <c r="AK2299" s="12">
        <f t="shared" si="107"/>
        <v>0</v>
      </c>
    </row>
    <row r="2300" spans="1:37" ht="72" x14ac:dyDescent="0.3">
      <c r="A2300">
        <v>2300</v>
      </c>
      <c r="B2300" s="21" t="s">
        <v>3253</v>
      </c>
      <c r="C2300" s="9" t="s">
        <v>3432</v>
      </c>
      <c r="D2300" s="8" t="s">
        <v>2839</v>
      </c>
      <c r="F2300" s="19" t="s">
        <v>3414</v>
      </c>
      <c r="I2300" s="8" t="s">
        <v>39</v>
      </c>
      <c r="J2300" s="11">
        <v>9.5</v>
      </c>
      <c r="AJ2300" s="12">
        <f t="shared" si="109"/>
        <v>0</v>
      </c>
      <c r="AK2300" s="12">
        <f t="shared" si="107"/>
        <v>0</v>
      </c>
    </row>
    <row r="2301" spans="1:37" ht="60" x14ac:dyDescent="0.3">
      <c r="A2301">
        <v>2301</v>
      </c>
      <c r="B2301" s="21" t="s">
        <v>3253</v>
      </c>
      <c r="C2301" s="9" t="s">
        <v>3433</v>
      </c>
      <c r="D2301" s="8" t="s">
        <v>2839</v>
      </c>
      <c r="F2301" s="19" t="s">
        <v>3416</v>
      </c>
      <c r="I2301" s="8" t="s">
        <v>39</v>
      </c>
      <c r="J2301" s="11">
        <v>9.5</v>
      </c>
      <c r="AJ2301" s="12">
        <f t="shared" si="109"/>
        <v>0</v>
      </c>
      <c r="AK2301" s="12">
        <f t="shared" si="107"/>
        <v>0</v>
      </c>
    </row>
    <row r="2302" spans="1:37" ht="60" x14ac:dyDescent="0.3">
      <c r="A2302">
        <v>2302</v>
      </c>
      <c r="B2302" s="21" t="s">
        <v>3253</v>
      </c>
      <c r="C2302" s="9" t="s">
        <v>3434</v>
      </c>
      <c r="D2302" s="8" t="s">
        <v>2839</v>
      </c>
      <c r="F2302" s="19" t="s">
        <v>3435</v>
      </c>
      <c r="I2302" s="8" t="s">
        <v>39</v>
      </c>
      <c r="J2302" s="11">
        <v>9.5</v>
      </c>
      <c r="AJ2302" s="12">
        <f t="shared" si="109"/>
        <v>0</v>
      </c>
      <c r="AK2302" s="12">
        <f t="shared" ref="AK2302:AK2365" si="110">AJ2302*AM2302</f>
        <v>0</v>
      </c>
    </row>
    <row r="2303" spans="1:37" ht="60" x14ac:dyDescent="0.3">
      <c r="A2303">
        <v>2303</v>
      </c>
      <c r="B2303" s="20" t="s">
        <v>3253</v>
      </c>
      <c r="C2303" s="4" t="s">
        <v>3436</v>
      </c>
      <c r="D2303" s="3" t="s">
        <v>2839</v>
      </c>
      <c r="E2303" s="3"/>
      <c r="F2303" s="18" t="s">
        <v>3408</v>
      </c>
      <c r="I2303" s="3" t="s">
        <v>39</v>
      </c>
      <c r="J2303" s="6">
        <v>12</v>
      </c>
      <c r="K2303" s="6"/>
      <c r="L2303" s="6"/>
      <c r="M2303" s="6">
        <v>4500</v>
      </c>
      <c r="N2303" s="3"/>
      <c r="O2303" s="6"/>
      <c r="AJ2303" s="12">
        <f t="shared" si="109"/>
        <v>0</v>
      </c>
      <c r="AK2303" s="12">
        <f t="shared" si="110"/>
        <v>0</v>
      </c>
    </row>
    <row r="2304" spans="1:37" ht="96" x14ac:dyDescent="0.3">
      <c r="A2304">
        <v>2304</v>
      </c>
      <c r="B2304" s="21" t="s">
        <v>3253</v>
      </c>
      <c r="C2304" s="9" t="s">
        <v>3437</v>
      </c>
      <c r="D2304" s="8" t="s">
        <v>2839</v>
      </c>
      <c r="F2304" s="19" t="s">
        <v>3410</v>
      </c>
      <c r="I2304" s="8" t="s">
        <v>39</v>
      </c>
      <c r="J2304" s="11">
        <v>12</v>
      </c>
      <c r="AJ2304" s="12">
        <f t="shared" si="109"/>
        <v>0</v>
      </c>
      <c r="AK2304" s="12">
        <f t="shared" si="110"/>
        <v>0</v>
      </c>
    </row>
    <row r="2305" spans="1:37" ht="84" x14ac:dyDescent="0.3">
      <c r="A2305">
        <v>2305</v>
      </c>
      <c r="B2305" s="21" t="s">
        <v>3253</v>
      </c>
      <c r="C2305" s="9" t="s">
        <v>3438</v>
      </c>
      <c r="D2305" s="8" t="s">
        <v>2839</v>
      </c>
      <c r="F2305" s="19" t="s">
        <v>3412</v>
      </c>
      <c r="I2305" s="8" t="s">
        <v>39</v>
      </c>
      <c r="J2305" s="11">
        <v>12</v>
      </c>
      <c r="AJ2305" s="12">
        <f t="shared" si="109"/>
        <v>0</v>
      </c>
      <c r="AK2305" s="12">
        <f t="shared" si="110"/>
        <v>0</v>
      </c>
    </row>
    <row r="2306" spans="1:37" ht="72" x14ac:dyDescent="0.3">
      <c r="A2306">
        <v>2306</v>
      </c>
      <c r="B2306" s="21" t="s">
        <v>3253</v>
      </c>
      <c r="C2306" s="9" t="s">
        <v>3439</v>
      </c>
      <c r="D2306" s="8" t="s">
        <v>2839</v>
      </c>
      <c r="F2306" s="19" t="s">
        <v>3414</v>
      </c>
      <c r="I2306" s="8" t="s">
        <v>39</v>
      </c>
      <c r="J2306" s="11">
        <v>12</v>
      </c>
      <c r="AJ2306" s="12">
        <f t="shared" si="109"/>
        <v>0</v>
      </c>
      <c r="AK2306" s="12">
        <f t="shared" si="110"/>
        <v>0</v>
      </c>
    </row>
    <row r="2307" spans="1:37" ht="60" x14ac:dyDescent="0.3">
      <c r="A2307">
        <v>2307</v>
      </c>
      <c r="B2307" s="21" t="s">
        <v>3253</v>
      </c>
      <c r="C2307" s="9" t="s">
        <v>3440</v>
      </c>
      <c r="D2307" s="8" t="s">
        <v>2839</v>
      </c>
      <c r="F2307" s="19" t="s">
        <v>3416</v>
      </c>
      <c r="I2307" s="8" t="s">
        <v>39</v>
      </c>
      <c r="J2307" s="11">
        <v>12</v>
      </c>
      <c r="AJ2307" s="12">
        <f t="shared" si="109"/>
        <v>0</v>
      </c>
      <c r="AK2307" s="12">
        <f t="shared" si="110"/>
        <v>0</v>
      </c>
    </row>
    <row r="2308" spans="1:37" ht="60" x14ac:dyDescent="0.3">
      <c r="A2308">
        <v>2308</v>
      </c>
      <c r="B2308" s="20" t="s">
        <v>3253</v>
      </c>
      <c r="C2308" s="4" t="s">
        <v>3441</v>
      </c>
      <c r="D2308" s="3" t="s">
        <v>2839</v>
      </c>
      <c r="E2308" s="3"/>
      <c r="F2308" s="18" t="s">
        <v>3408</v>
      </c>
      <c r="I2308" s="3" t="s">
        <v>39</v>
      </c>
      <c r="J2308" s="6">
        <v>15</v>
      </c>
      <c r="K2308" s="6"/>
      <c r="L2308" s="6"/>
      <c r="M2308" s="6"/>
      <c r="N2308" s="3"/>
      <c r="O2308" s="6"/>
      <c r="AJ2308" s="12">
        <f t="shared" si="109"/>
        <v>0</v>
      </c>
      <c r="AK2308" s="12">
        <f t="shared" si="110"/>
        <v>0</v>
      </c>
    </row>
    <row r="2309" spans="1:37" ht="96" x14ac:dyDescent="0.3">
      <c r="A2309">
        <v>2309</v>
      </c>
      <c r="B2309" s="21" t="s">
        <v>3253</v>
      </c>
      <c r="C2309" s="9" t="s">
        <v>3442</v>
      </c>
      <c r="D2309" s="8" t="s">
        <v>2839</v>
      </c>
      <c r="F2309" s="19" t="s">
        <v>3410</v>
      </c>
      <c r="I2309" s="8" t="s">
        <v>39</v>
      </c>
      <c r="J2309" s="11">
        <v>15</v>
      </c>
      <c r="AJ2309" s="12">
        <f t="shared" si="109"/>
        <v>0</v>
      </c>
      <c r="AK2309" s="12">
        <f t="shared" si="110"/>
        <v>0</v>
      </c>
    </row>
    <row r="2310" spans="1:37" ht="84" x14ac:dyDescent="0.3">
      <c r="A2310">
        <v>2310</v>
      </c>
      <c r="B2310" s="21" t="s">
        <v>3253</v>
      </c>
      <c r="C2310" s="9" t="s">
        <v>3443</v>
      </c>
      <c r="D2310" s="8" t="s">
        <v>2839</v>
      </c>
      <c r="F2310" s="19" t="s">
        <v>3412</v>
      </c>
      <c r="I2310" s="8" t="s">
        <v>39</v>
      </c>
      <c r="J2310" s="11">
        <v>15</v>
      </c>
      <c r="AJ2310" s="12">
        <f t="shared" si="109"/>
        <v>0</v>
      </c>
      <c r="AK2310" s="12">
        <f t="shared" si="110"/>
        <v>0</v>
      </c>
    </row>
    <row r="2311" spans="1:37" ht="72" x14ac:dyDescent="0.3">
      <c r="A2311">
        <v>2311</v>
      </c>
      <c r="B2311" s="21" t="s">
        <v>3253</v>
      </c>
      <c r="C2311" s="9" t="s">
        <v>3444</v>
      </c>
      <c r="D2311" s="8" t="s">
        <v>2839</v>
      </c>
      <c r="F2311" s="19" t="s">
        <v>3414</v>
      </c>
      <c r="I2311" s="8" t="s">
        <v>39</v>
      </c>
      <c r="J2311" s="11">
        <v>15</v>
      </c>
      <c r="AJ2311" s="12">
        <f t="shared" si="109"/>
        <v>0</v>
      </c>
      <c r="AK2311" s="12">
        <f t="shared" si="110"/>
        <v>0</v>
      </c>
    </row>
    <row r="2312" spans="1:37" ht="60" x14ac:dyDescent="0.3">
      <c r="A2312">
        <v>2312</v>
      </c>
      <c r="B2312" s="21" t="s">
        <v>3253</v>
      </c>
      <c r="C2312" s="9" t="s">
        <v>3445</v>
      </c>
      <c r="D2312" s="8" t="s">
        <v>2839</v>
      </c>
      <c r="F2312" s="19" t="s">
        <v>3416</v>
      </c>
      <c r="I2312" s="8" t="s">
        <v>39</v>
      </c>
      <c r="J2312" s="11">
        <v>15</v>
      </c>
      <c r="AJ2312" s="12">
        <f t="shared" si="109"/>
        <v>0</v>
      </c>
      <c r="AK2312" s="12">
        <f t="shared" si="110"/>
        <v>0</v>
      </c>
    </row>
    <row r="2313" spans="1:37" ht="60" x14ac:dyDescent="0.3">
      <c r="A2313">
        <v>2313</v>
      </c>
      <c r="B2313" s="20" t="s">
        <v>3253</v>
      </c>
      <c r="C2313" s="4" t="s">
        <v>3446</v>
      </c>
      <c r="D2313" s="3" t="s">
        <v>2839</v>
      </c>
      <c r="E2313" s="3"/>
      <c r="F2313" s="18" t="s">
        <v>3408</v>
      </c>
      <c r="I2313" s="3" t="s">
        <v>39</v>
      </c>
      <c r="J2313" s="6">
        <v>20</v>
      </c>
      <c r="K2313" s="6"/>
      <c r="L2313" s="6"/>
      <c r="M2313" s="6">
        <v>4803</v>
      </c>
      <c r="N2313" s="3"/>
      <c r="O2313" s="6"/>
      <c r="AJ2313" s="12">
        <f t="shared" si="109"/>
        <v>0</v>
      </c>
      <c r="AK2313" s="12">
        <f t="shared" si="110"/>
        <v>0</v>
      </c>
    </row>
    <row r="2314" spans="1:37" ht="96" x14ac:dyDescent="0.3">
      <c r="A2314">
        <v>2314</v>
      </c>
      <c r="B2314" s="21" t="s">
        <v>3253</v>
      </c>
      <c r="C2314" s="9" t="s">
        <v>3447</v>
      </c>
      <c r="D2314" s="8" t="s">
        <v>2839</v>
      </c>
      <c r="F2314" s="19" t="s">
        <v>3410</v>
      </c>
      <c r="I2314" s="8" t="s">
        <v>39</v>
      </c>
      <c r="J2314" s="11">
        <v>20</v>
      </c>
      <c r="AJ2314" s="12">
        <f t="shared" si="109"/>
        <v>0</v>
      </c>
      <c r="AK2314" s="12">
        <f t="shared" si="110"/>
        <v>0</v>
      </c>
    </row>
    <row r="2315" spans="1:37" ht="84" x14ac:dyDescent="0.3">
      <c r="A2315">
        <v>2315</v>
      </c>
      <c r="B2315" s="21" t="s">
        <v>3253</v>
      </c>
      <c r="C2315" s="9" t="s">
        <v>3448</v>
      </c>
      <c r="D2315" s="8" t="s">
        <v>2839</v>
      </c>
      <c r="F2315" s="19" t="s">
        <v>3412</v>
      </c>
      <c r="I2315" s="8" t="s">
        <v>39</v>
      </c>
      <c r="J2315" s="11">
        <v>20</v>
      </c>
      <c r="AJ2315" s="12">
        <f t="shared" si="109"/>
        <v>0</v>
      </c>
      <c r="AK2315" s="12">
        <f t="shared" si="110"/>
        <v>0</v>
      </c>
    </row>
    <row r="2316" spans="1:37" ht="72" x14ac:dyDescent="0.3">
      <c r="A2316">
        <v>2316</v>
      </c>
      <c r="B2316" s="21" t="s">
        <v>3253</v>
      </c>
      <c r="C2316" s="9" t="s">
        <v>3449</v>
      </c>
      <c r="D2316" s="8" t="s">
        <v>2839</v>
      </c>
      <c r="F2316" s="19" t="s">
        <v>3414</v>
      </c>
      <c r="I2316" s="8" t="s">
        <v>39</v>
      </c>
      <c r="J2316" s="11">
        <v>20</v>
      </c>
      <c r="AJ2316" s="12">
        <f t="shared" si="109"/>
        <v>0</v>
      </c>
      <c r="AK2316" s="12">
        <f t="shared" si="110"/>
        <v>0</v>
      </c>
    </row>
    <row r="2317" spans="1:37" ht="60" x14ac:dyDescent="0.3">
      <c r="A2317">
        <v>2317</v>
      </c>
      <c r="B2317" s="21" t="s">
        <v>3253</v>
      </c>
      <c r="C2317" s="9" t="s">
        <v>3450</v>
      </c>
      <c r="D2317" s="8" t="s">
        <v>2839</v>
      </c>
      <c r="F2317" s="19" t="s">
        <v>3416</v>
      </c>
      <c r="I2317" s="8" t="s">
        <v>39</v>
      </c>
      <c r="J2317" s="11">
        <v>20</v>
      </c>
      <c r="AJ2317" s="12">
        <f t="shared" si="109"/>
        <v>0</v>
      </c>
      <c r="AK2317" s="12">
        <f t="shared" si="110"/>
        <v>0</v>
      </c>
    </row>
    <row r="2318" spans="1:37" ht="48" x14ac:dyDescent="0.3">
      <c r="A2318">
        <v>2318</v>
      </c>
      <c r="B2318" s="21" t="s">
        <v>1552</v>
      </c>
      <c r="C2318" s="9" t="s">
        <v>3451</v>
      </c>
      <c r="D2318" s="8" t="s">
        <v>2839</v>
      </c>
      <c r="F2318" s="19" t="s">
        <v>3452</v>
      </c>
      <c r="I2318" s="8" t="s">
        <v>39</v>
      </c>
      <c r="J2318" s="11">
        <v>8</v>
      </c>
      <c r="K2318" s="11">
        <v>3</v>
      </c>
      <c r="AJ2318" s="12">
        <v>31890</v>
      </c>
      <c r="AK2318" s="12">
        <f t="shared" si="110"/>
        <v>0</v>
      </c>
    </row>
    <row r="2319" spans="1:37" ht="60" x14ac:dyDescent="0.3">
      <c r="A2319">
        <v>2319</v>
      </c>
      <c r="B2319" s="21" t="s">
        <v>1552</v>
      </c>
      <c r="C2319" s="9" t="s">
        <v>3453</v>
      </c>
      <c r="D2319" s="8" t="s">
        <v>2839</v>
      </c>
      <c r="F2319" s="19" t="s">
        <v>3454</v>
      </c>
      <c r="I2319" s="8" t="s">
        <v>39</v>
      </c>
      <c r="J2319" s="11">
        <v>8</v>
      </c>
      <c r="K2319" s="11">
        <v>3</v>
      </c>
      <c r="AJ2319" s="12">
        <f>AJ2318+1483</f>
        <v>33373</v>
      </c>
      <c r="AK2319" s="12">
        <f t="shared" si="110"/>
        <v>0</v>
      </c>
    </row>
    <row r="2320" spans="1:37" ht="24" x14ac:dyDescent="0.3">
      <c r="A2320">
        <v>2320</v>
      </c>
      <c r="B2320" s="21" t="s">
        <v>3242</v>
      </c>
      <c r="C2320" s="9" t="s">
        <v>3455</v>
      </c>
      <c r="D2320" s="8" t="s">
        <v>2839</v>
      </c>
      <c r="F2320" s="19" t="s">
        <v>3456</v>
      </c>
      <c r="I2320" s="8" t="s">
        <v>39</v>
      </c>
      <c r="AJ2320" s="12">
        <f>AU2320*$O$2</f>
        <v>0</v>
      </c>
      <c r="AK2320" s="12">
        <f t="shared" si="110"/>
        <v>0</v>
      </c>
    </row>
    <row r="2321" spans="1:37" ht="24" x14ac:dyDescent="0.3">
      <c r="A2321">
        <v>2321</v>
      </c>
      <c r="B2321" s="21" t="s">
        <v>3242</v>
      </c>
      <c r="C2321" s="9" t="s">
        <v>3457</v>
      </c>
      <c r="D2321" s="8" t="s">
        <v>2839</v>
      </c>
      <c r="F2321" s="19" t="s">
        <v>3458</v>
      </c>
      <c r="I2321" s="8" t="s">
        <v>39</v>
      </c>
      <c r="AJ2321" s="12">
        <f>AU2321*$O$2</f>
        <v>0</v>
      </c>
      <c r="AK2321" s="12">
        <f t="shared" si="110"/>
        <v>0</v>
      </c>
    </row>
    <row r="2322" spans="1:37" ht="24" x14ac:dyDescent="0.3">
      <c r="A2322">
        <v>2322</v>
      </c>
      <c r="B2322" s="21" t="s">
        <v>3242</v>
      </c>
      <c r="C2322" s="9" t="s">
        <v>3459</v>
      </c>
      <c r="D2322" s="8" t="s">
        <v>2839</v>
      </c>
      <c r="F2322" s="19" t="s">
        <v>3460</v>
      </c>
      <c r="I2322" s="8" t="s">
        <v>39</v>
      </c>
      <c r="AJ2322" s="12">
        <f>AU2322*$O$2</f>
        <v>0</v>
      </c>
      <c r="AK2322" s="12">
        <f t="shared" si="110"/>
        <v>0</v>
      </c>
    </row>
    <row r="2323" spans="1:37" ht="24" x14ac:dyDescent="0.3">
      <c r="A2323">
        <v>2323</v>
      </c>
      <c r="B2323" s="21"/>
      <c r="C2323" s="9" t="s">
        <v>3461</v>
      </c>
      <c r="D2323" s="8" t="s">
        <v>3462</v>
      </c>
      <c r="F2323" s="19" t="s">
        <v>3463</v>
      </c>
      <c r="I2323" s="8" t="s">
        <v>3464</v>
      </c>
      <c r="J2323" s="28">
        <v>0.4</v>
      </c>
      <c r="K2323" s="28">
        <v>0.86</v>
      </c>
      <c r="L2323" s="11">
        <v>0.65</v>
      </c>
      <c r="O2323" s="11">
        <v>6.5330000000000004</v>
      </c>
      <c r="AJ2323" s="12">
        <f t="shared" ref="AJ2323:AJ2386" si="111">AU2323*$O$2</f>
        <v>0</v>
      </c>
      <c r="AK2323" s="12">
        <f t="shared" si="110"/>
        <v>0</v>
      </c>
    </row>
    <row r="2324" spans="1:37" ht="24" x14ac:dyDescent="0.3">
      <c r="A2324">
        <v>2324</v>
      </c>
      <c r="B2324" s="21" t="s">
        <v>1552</v>
      </c>
      <c r="C2324" s="9" t="s">
        <v>3465</v>
      </c>
      <c r="D2324" s="8" t="s">
        <v>3466</v>
      </c>
      <c r="F2324" s="19" t="s">
        <v>3467</v>
      </c>
      <c r="I2324" s="8" t="s">
        <v>3464</v>
      </c>
      <c r="J2324" s="28">
        <v>0.4</v>
      </c>
      <c r="K2324" s="28">
        <v>0.86</v>
      </c>
      <c r="L2324" s="11">
        <v>0.65</v>
      </c>
      <c r="O2324" s="11">
        <v>6.5330000000000004</v>
      </c>
      <c r="AJ2324" s="12">
        <f t="shared" si="111"/>
        <v>0</v>
      </c>
      <c r="AK2324" s="12">
        <f t="shared" si="110"/>
        <v>0</v>
      </c>
    </row>
    <row r="2325" spans="1:37" ht="24" x14ac:dyDescent="0.3">
      <c r="A2325">
        <v>2325</v>
      </c>
      <c r="B2325" s="21"/>
      <c r="C2325" s="9" t="s">
        <v>3468</v>
      </c>
      <c r="D2325" s="8" t="s">
        <v>3462</v>
      </c>
      <c r="F2325" s="19" t="s">
        <v>3469</v>
      </c>
      <c r="I2325" s="8" t="s">
        <v>3464</v>
      </c>
      <c r="J2325" s="28">
        <v>1.38</v>
      </c>
      <c r="K2325" s="28">
        <v>0.9</v>
      </c>
      <c r="L2325" s="11">
        <v>0.9</v>
      </c>
      <c r="O2325" s="11">
        <v>19.332999999999998</v>
      </c>
      <c r="AJ2325" s="12">
        <f t="shared" si="111"/>
        <v>0</v>
      </c>
      <c r="AK2325" s="12">
        <f t="shared" si="110"/>
        <v>0</v>
      </c>
    </row>
    <row r="2326" spans="1:37" ht="24" x14ac:dyDescent="0.3">
      <c r="A2326">
        <v>2326</v>
      </c>
      <c r="B2326" s="21" t="s">
        <v>1552</v>
      </c>
      <c r="C2326" s="9" t="s">
        <v>3470</v>
      </c>
      <c r="D2326" s="8" t="s">
        <v>3466</v>
      </c>
      <c r="F2326" s="19" t="s">
        <v>3471</v>
      </c>
      <c r="I2326" s="8" t="s">
        <v>3464</v>
      </c>
      <c r="J2326" s="28">
        <v>1.38</v>
      </c>
      <c r="K2326" s="28">
        <v>0.9</v>
      </c>
      <c r="L2326" s="11">
        <v>0.9</v>
      </c>
      <c r="O2326" s="11">
        <v>19.332999999999998</v>
      </c>
      <c r="AJ2326" s="12">
        <f t="shared" si="111"/>
        <v>0</v>
      </c>
      <c r="AK2326" s="12">
        <f t="shared" si="110"/>
        <v>0</v>
      </c>
    </row>
    <row r="2327" spans="1:37" ht="24" x14ac:dyDescent="0.3">
      <c r="A2327">
        <v>2327</v>
      </c>
      <c r="B2327" s="21"/>
      <c r="C2327" s="9" t="s">
        <v>3472</v>
      </c>
      <c r="D2327" s="8" t="s">
        <v>3462</v>
      </c>
      <c r="F2327" s="19" t="s">
        <v>3473</v>
      </c>
      <c r="I2327" s="8" t="s">
        <v>3464</v>
      </c>
      <c r="J2327" s="28">
        <v>1.85</v>
      </c>
      <c r="K2327" s="28">
        <v>0.9</v>
      </c>
      <c r="L2327" s="11">
        <v>1</v>
      </c>
      <c r="O2327" s="11">
        <v>34.200000000000003</v>
      </c>
      <c r="AJ2327" s="12">
        <f t="shared" si="111"/>
        <v>0</v>
      </c>
      <c r="AK2327" s="12">
        <f t="shared" si="110"/>
        <v>0</v>
      </c>
    </row>
    <row r="2328" spans="1:37" ht="24" x14ac:dyDescent="0.3">
      <c r="A2328">
        <v>2328</v>
      </c>
      <c r="B2328" s="21" t="s">
        <v>1552</v>
      </c>
      <c r="C2328" s="9" t="s">
        <v>3474</v>
      </c>
      <c r="D2328" s="8" t="s">
        <v>3466</v>
      </c>
      <c r="F2328" s="19" t="s">
        <v>3475</v>
      </c>
      <c r="I2328" s="8" t="s">
        <v>3464</v>
      </c>
      <c r="J2328" s="28">
        <v>1.85</v>
      </c>
      <c r="K2328" s="28">
        <v>0.9</v>
      </c>
      <c r="L2328" s="11">
        <v>1</v>
      </c>
      <c r="O2328" s="11">
        <v>34.200000000000003</v>
      </c>
      <c r="AJ2328" s="12">
        <f t="shared" si="111"/>
        <v>0</v>
      </c>
      <c r="AK2328" s="12">
        <f t="shared" si="110"/>
        <v>0</v>
      </c>
    </row>
    <row r="2329" spans="1:37" ht="24" x14ac:dyDescent="0.3">
      <c r="A2329">
        <v>2329</v>
      </c>
      <c r="B2329" s="21"/>
      <c r="C2329" s="9" t="s">
        <v>3476</v>
      </c>
      <c r="D2329" s="8" t="s">
        <v>3462</v>
      </c>
      <c r="F2329" s="19" t="s">
        <v>3477</v>
      </c>
      <c r="I2329" s="8" t="s">
        <v>3464</v>
      </c>
      <c r="J2329" s="28">
        <v>1.8</v>
      </c>
      <c r="K2329" s="28">
        <v>0.7</v>
      </c>
      <c r="L2329" s="11">
        <v>0.8</v>
      </c>
      <c r="O2329" s="11">
        <v>23.1</v>
      </c>
      <c r="AJ2329" s="12">
        <f t="shared" si="111"/>
        <v>0</v>
      </c>
      <c r="AK2329" s="12">
        <f t="shared" si="110"/>
        <v>0</v>
      </c>
    </row>
    <row r="2330" spans="1:37" ht="24" x14ac:dyDescent="0.3">
      <c r="A2330">
        <v>2330</v>
      </c>
      <c r="B2330" s="21" t="s">
        <v>1552</v>
      </c>
      <c r="C2330" s="9" t="s">
        <v>3478</v>
      </c>
      <c r="D2330" s="8" t="s">
        <v>3466</v>
      </c>
      <c r="F2330" s="19" t="s">
        <v>3479</v>
      </c>
      <c r="I2330" s="8" t="s">
        <v>3464</v>
      </c>
      <c r="J2330" s="28">
        <v>1.8</v>
      </c>
      <c r="K2330" s="28">
        <v>0.7</v>
      </c>
      <c r="L2330" s="11">
        <v>0.8</v>
      </c>
      <c r="O2330" s="11">
        <v>23.1</v>
      </c>
      <c r="AJ2330" s="12">
        <f t="shared" si="111"/>
        <v>0</v>
      </c>
      <c r="AK2330" s="12">
        <f t="shared" si="110"/>
        <v>0</v>
      </c>
    </row>
    <row r="2331" spans="1:37" ht="24" x14ac:dyDescent="0.3">
      <c r="A2331">
        <v>2331</v>
      </c>
      <c r="B2331" s="21"/>
      <c r="C2331" s="9" t="s">
        <v>3480</v>
      </c>
      <c r="D2331" s="8" t="s">
        <v>3462</v>
      </c>
      <c r="F2331" s="19" t="s">
        <v>3481</v>
      </c>
      <c r="I2331" s="8" t="s">
        <v>3464</v>
      </c>
      <c r="J2331" s="28">
        <v>1.8</v>
      </c>
      <c r="K2331" s="28">
        <v>1</v>
      </c>
      <c r="L2331" s="11">
        <v>0.8</v>
      </c>
      <c r="O2331" s="11">
        <v>22.983000000000001</v>
      </c>
      <c r="AJ2331" s="12">
        <f t="shared" si="111"/>
        <v>0</v>
      </c>
      <c r="AK2331" s="12">
        <f t="shared" si="110"/>
        <v>0</v>
      </c>
    </row>
    <row r="2332" spans="1:37" ht="24" x14ac:dyDescent="0.3">
      <c r="A2332">
        <v>2332</v>
      </c>
      <c r="B2332" s="21" t="s">
        <v>1552</v>
      </c>
      <c r="C2332" s="9" t="s">
        <v>3482</v>
      </c>
      <c r="D2332" s="8" t="s">
        <v>3466</v>
      </c>
      <c r="F2332" s="19" t="s">
        <v>3483</v>
      </c>
      <c r="I2332" s="8" t="s">
        <v>3464</v>
      </c>
      <c r="J2332" s="28">
        <v>1.8</v>
      </c>
      <c r="K2332" s="28">
        <v>1</v>
      </c>
      <c r="L2332" s="11">
        <v>0.8</v>
      </c>
      <c r="O2332" s="11">
        <v>22.983000000000001</v>
      </c>
      <c r="AJ2332" s="12">
        <f t="shared" si="111"/>
        <v>0</v>
      </c>
      <c r="AK2332" s="12">
        <f t="shared" si="110"/>
        <v>0</v>
      </c>
    </row>
    <row r="2333" spans="1:37" ht="24" x14ac:dyDescent="0.3">
      <c r="A2333">
        <v>2333</v>
      </c>
      <c r="B2333" s="21"/>
      <c r="C2333" s="9" t="s">
        <v>3484</v>
      </c>
      <c r="D2333" s="8" t="s">
        <v>3462</v>
      </c>
      <c r="F2333" s="19" t="s">
        <v>3485</v>
      </c>
      <c r="I2333" s="8" t="s">
        <v>3464</v>
      </c>
      <c r="J2333" s="28">
        <v>1.55</v>
      </c>
      <c r="K2333" s="28">
        <v>0.8</v>
      </c>
      <c r="L2333" s="11">
        <v>0.8</v>
      </c>
      <c r="O2333" s="11">
        <v>22.6</v>
      </c>
      <c r="AJ2333" s="12">
        <f t="shared" si="111"/>
        <v>0</v>
      </c>
      <c r="AK2333" s="12">
        <f t="shared" si="110"/>
        <v>0</v>
      </c>
    </row>
    <row r="2334" spans="1:37" ht="24" x14ac:dyDescent="0.3">
      <c r="A2334">
        <v>2334</v>
      </c>
      <c r="B2334" s="21" t="s">
        <v>1552</v>
      </c>
      <c r="C2334" s="9" t="s">
        <v>3486</v>
      </c>
      <c r="D2334" s="8" t="s">
        <v>3466</v>
      </c>
      <c r="F2334" s="19" t="s">
        <v>3487</v>
      </c>
      <c r="I2334" s="8" t="s">
        <v>3464</v>
      </c>
      <c r="J2334" s="28">
        <v>1.55</v>
      </c>
      <c r="K2334" s="28">
        <v>0.8</v>
      </c>
      <c r="L2334" s="11">
        <v>0.8</v>
      </c>
      <c r="O2334" s="11">
        <v>22.6</v>
      </c>
      <c r="AJ2334" s="12">
        <f t="shared" si="111"/>
        <v>0</v>
      </c>
      <c r="AK2334" s="12">
        <f t="shared" si="110"/>
        <v>0</v>
      </c>
    </row>
    <row r="2335" spans="1:37" ht="24" x14ac:dyDescent="0.3">
      <c r="A2335">
        <v>2335</v>
      </c>
      <c r="B2335" s="21"/>
      <c r="C2335" s="9" t="s">
        <v>3488</v>
      </c>
      <c r="D2335" s="8" t="s">
        <v>3462</v>
      </c>
      <c r="F2335" s="19" t="s">
        <v>3489</v>
      </c>
      <c r="I2335" s="8" t="s">
        <v>3464</v>
      </c>
      <c r="J2335" s="28">
        <v>1.9</v>
      </c>
      <c r="K2335" s="28">
        <v>0.9</v>
      </c>
      <c r="L2335" s="11">
        <v>0.8</v>
      </c>
      <c r="O2335" s="11">
        <v>24.332999999999998</v>
      </c>
      <c r="AJ2335" s="12">
        <f t="shared" si="111"/>
        <v>0</v>
      </c>
      <c r="AK2335" s="12">
        <f t="shared" si="110"/>
        <v>0</v>
      </c>
    </row>
    <row r="2336" spans="1:37" ht="24" x14ac:dyDescent="0.3">
      <c r="A2336">
        <v>2336</v>
      </c>
      <c r="B2336" s="21" t="s">
        <v>1552</v>
      </c>
      <c r="C2336" s="9" t="s">
        <v>3490</v>
      </c>
      <c r="D2336" s="8" t="s">
        <v>3466</v>
      </c>
      <c r="F2336" s="19" t="s">
        <v>3491</v>
      </c>
      <c r="I2336" s="8" t="s">
        <v>3464</v>
      </c>
      <c r="J2336" s="28">
        <v>1.9</v>
      </c>
      <c r="K2336" s="28">
        <v>0.9</v>
      </c>
      <c r="L2336" s="11">
        <v>0.8</v>
      </c>
      <c r="O2336" s="11">
        <v>24.332999999999998</v>
      </c>
      <c r="AJ2336" s="12">
        <f t="shared" si="111"/>
        <v>0</v>
      </c>
      <c r="AK2336" s="12">
        <f t="shared" si="110"/>
        <v>0</v>
      </c>
    </row>
    <row r="2337" spans="1:37" ht="24" x14ac:dyDescent="0.3">
      <c r="A2337">
        <v>2337</v>
      </c>
      <c r="B2337" s="21"/>
      <c r="C2337" s="9" t="s">
        <v>3492</v>
      </c>
      <c r="D2337" s="8" t="s">
        <v>3462</v>
      </c>
      <c r="F2337" s="19" t="s">
        <v>3493</v>
      </c>
      <c r="I2337" s="8" t="s">
        <v>3464</v>
      </c>
      <c r="J2337" s="28">
        <v>0.38</v>
      </c>
      <c r="K2337" s="28">
        <v>0.28000000000000003</v>
      </c>
      <c r="L2337" s="11">
        <v>0.67</v>
      </c>
      <c r="O2337" s="11">
        <v>4.5999999999999996</v>
      </c>
      <c r="AJ2337" s="12">
        <f t="shared" si="111"/>
        <v>0</v>
      </c>
      <c r="AK2337" s="12">
        <f t="shared" si="110"/>
        <v>0</v>
      </c>
    </row>
    <row r="2338" spans="1:37" ht="24" x14ac:dyDescent="0.3">
      <c r="A2338">
        <v>2338</v>
      </c>
      <c r="B2338" s="21" t="s">
        <v>1552</v>
      </c>
      <c r="C2338" s="9" t="s">
        <v>3494</v>
      </c>
      <c r="D2338" s="8" t="s">
        <v>3466</v>
      </c>
      <c r="F2338" s="19" t="s">
        <v>3495</v>
      </c>
      <c r="I2338" s="8" t="s">
        <v>3464</v>
      </c>
      <c r="J2338" s="28">
        <v>0.38</v>
      </c>
      <c r="K2338" s="28">
        <v>0.28000000000000003</v>
      </c>
      <c r="L2338" s="11">
        <v>0.67</v>
      </c>
      <c r="O2338" s="11">
        <v>4.5999999999999996</v>
      </c>
      <c r="AJ2338" s="12">
        <f t="shared" si="111"/>
        <v>0</v>
      </c>
      <c r="AK2338" s="12">
        <f t="shared" si="110"/>
        <v>0</v>
      </c>
    </row>
    <row r="2339" spans="1:37" ht="24" x14ac:dyDescent="0.3">
      <c r="A2339">
        <v>2339</v>
      </c>
      <c r="B2339" s="21"/>
      <c r="C2339" s="9" t="s">
        <v>3496</v>
      </c>
      <c r="D2339" s="8" t="s">
        <v>3462</v>
      </c>
      <c r="F2339" s="19" t="s">
        <v>3497</v>
      </c>
      <c r="I2339" s="8" t="s">
        <v>3464</v>
      </c>
      <c r="J2339" s="28">
        <v>2.4</v>
      </c>
      <c r="K2339" s="28">
        <v>1.4</v>
      </c>
      <c r="L2339" s="11">
        <v>1</v>
      </c>
      <c r="O2339" s="11">
        <v>36</v>
      </c>
      <c r="AJ2339" s="12">
        <f t="shared" si="111"/>
        <v>0</v>
      </c>
      <c r="AK2339" s="12">
        <f t="shared" si="110"/>
        <v>0</v>
      </c>
    </row>
    <row r="2340" spans="1:37" ht="24" x14ac:dyDescent="0.3">
      <c r="A2340">
        <v>2340</v>
      </c>
      <c r="B2340" s="21" t="s">
        <v>1552</v>
      </c>
      <c r="C2340" s="9" t="s">
        <v>3498</v>
      </c>
      <c r="D2340" s="8" t="s">
        <v>3466</v>
      </c>
      <c r="F2340" s="19" t="s">
        <v>3499</v>
      </c>
      <c r="I2340" s="8" t="s">
        <v>3464</v>
      </c>
      <c r="J2340" s="28">
        <v>2.4</v>
      </c>
      <c r="K2340" s="28">
        <v>1.4</v>
      </c>
      <c r="L2340" s="11">
        <v>1</v>
      </c>
      <c r="O2340" s="11">
        <v>36</v>
      </c>
      <c r="AJ2340" s="12">
        <f t="shared" si="111"/>
        <v>0</v>
      </c>
      <c r="AK2340" s="12">
        <f t="shared" si="110"/>
        <v>0</v>
      </c>
    </row>
    <row r="2341" spans="1:37" ht="24" x14ac:dyDescent="0.3">
      <c r="A2341">
        <v>2341</v>
      </c>
      <c r="B2341" s="21"/>
      <c r="C2341" s="9" t="s">
        <v>3500</v>
      </c>
      <c r="D2341" s="8" t="s">
        <v>3462</v>
      </c>
      <c r="F2341" s="19" t="s">
        <v>3501</v>
      </c>
      <c r="I2341" s="8" t="s">
        <v>3464</v>
      </c>
      <c r="J2341" s="28">
        <v>3</v>
      </c>
      <c r="K2341" s="28">
        <v>2.5</v>
      </c>
      <c r="L2341" s="11">
        <v>3.5</v>
      </c>
      <c r="AJ2341" s="12">
        <f t="shared" si="111"/>
        <v>0</v>
      </c>
      <c r="AK2341" s="12">
        <f t="shared" si="110"/>
        <v>0</v>
      </c>
    </row>
    <row r="2342" spans="1:37" ht="36" x14ac:dyDescent="0.3">
      <c r="A2342">
        <v>2342</v>
      </c>
      <c r="B2342" s="21" t="s">
        <v>1552</v>
      </c>
      <c r="C2342" s="9" t="s">
        <v>3502</v>
      </c>
      <c r="D2342" s="8" t="s">
        <v>3466</v>
      </c>
      <c r="F2342" s="19" t="s">
        <v>3503</v>
      </c>
      <c r="I2342" s="8" t="s">
        <v>3464</v>
      </c>
      <c r="J2342" s="28">
        <v>3</v>
      </c>
      <c r="K2342" s="28">
        <v>2.5</v>
      </c>
      <c r="L2342" s="11">
        <v>3.5</v>
      </c>
      <c r="AJ2342" s="12">
        <f t="shared" si="111"/>
        <v>0</v>
      </c>
      <c r="AK2342" s="12">
        <f t="shared" si="110"/>
        <v>0</v>
      </c>
    </row>
    <row r="2343" spans="1:37" ht="24" x14ac:dyDescent="0.3">
      <c r="A2343">
        <v>2343</v>
      </c>
      <c r="B2343" s="21"/>
      <c r="C2343" s="9" t="s">
        <v>3504</v>
      </c>
      <c r="D2343" s="8" t="s">
        <v>3462</v>
      </c>
      <c r="F2343" s="19" t="s">
        <v>3505</v>
      </c>
      <c r="I2343" s="8" t="s">
        <v>3464</v>
      </c>
      <c r="J2343" s="28">
        <v>1.6</v>
      </c>
      <c r="K2343" s="28">
        <v>1.5</v>
      </c>
      <c r="L2343" s="11">
        <v>2.8</v>
      </c>
      <c r="O2343" s="11">
        <v>73.016999999999996</v>
      </c>
      <c r="AJ2343" s="12">
        <f t="shared" si="111"/>
        <v>0</v>
      </c>
      <c r="AK2343" s="12">
        <f t="shared" si="110"/>
        <v>0</v>
      </c>
    </row>
    <row r="2344" spans="1:37" ht="36" x14ac:dyDescent="0.3">
      <c r="A2344">
        <v>2344</v>
      </c>
      <c r="B2344" s="21" t="s">
        <v>1552</v>
      </c>
      <c r="C2344" s="9" t="s">
        <v>3506</v>
      </c>
      <c r="D2344" s="8" t="s">
        <v>3466</v>
      </c>
      <c r="F2344" s="19" t="s">
        <v>3507</v>
      </c>
      <c r="I2344" s="8" t="s">
        <v>3464</v>
      </c>
      <c r="J2344" s="28">
        <v>1.6</v>
      </c>
      <c r="K2344" s="28">
        <v>1.5</v>
      </c>
      <c r="L2344" s="11">
        <v>2.8</v>
      </c>
      <c r="O2344" s="11">
        <v>73.016999999999996</v>
      </c>
      <c r="AJ2344" s="12">
        <f t="shared" si="111"/>
        <v>0</v>
      </c>
      <c r="AK2344" s="12">
        <f t="shared" si="110"/>
        <v>0</v>
      </c>
    </row>
    <row r="2345" spans="1:37" ht="24" x14ac:dyDescent="0.3">
      <c r="A2345">
        <v>2345</v>
      </c>
      <c r="B2345" s="21"/>
      <c r="C2345" s="9" t="s">
        <v>3508</v>
      </c>
      <c r="D2345" s="8" t="s">
        <v>3462</v>
      </c>
      <c r="F2345" s="19" t="s">
        <v>3509</v>
      </c>
      <c r="I2345" s="8" t="s">
        <v>3464</v>
      </c>
      <c r="J2345" s="11">
        <v>1.85</v>
      </c>
      <c r="K2345" s="11" t="s">
        <v>40</v>
      </c>
      <c r="L2345" s="11" t="s">
        <v>40</v>
      </c>
      <c r="O2345" s="11">
        <v>58.633000000000003</v>
      </c>
      <c r="AJ2345" s="12">
        <f t="shared" si="111"/>
        <v>0</v>
      </c>
      <c r="AK2345" s="12">
        <f t="shared" si="110"/>
        <v>0</v>
      </c>
    </row>
    <row r="2346" spans="1:37" ht="24" x14ac:dyDescent="0.3">
      <c r="A2346">
        <v>2346</v>
      </c>
      <c r="B2346" s="21"/>
      <c r="C2346" s="9" t="s">
        <v>3510</v>
      </c>
      <c r="D2346" s="8" t="s">
        <v>3462</v>
      </c>
      <c r="F2346" s="19" t="s">
        <v>3511</v>
      </c>
      <c r="I2346" s="8" t="s">
        <v>3464</v>
      </c>
      <c r="J2346" s="11">
        <v>1.8</v>
      </c>
      <c r="K2346" s="11" t="s">
        <v>40</v>
      </c>
      <c r="L2346" s="11" t="s">
        <v>40</v>
      </c>
      <c r="O2346" s="11">
        <v>27.7</v>
      </c>
      <c r="AJ2346" s="12">
        <f t="shared" si="111"/>
        <v>0</v>
      </c>
      <c r="AK2346" s="12">
        <f t="shared" si="110"/>
        <v>0</v>
      </c>
    </row>
    <row r="2347" spans="1:37" ht="24" x14ac:dyDescent="0.3">
      <c r="A2347">
        <v>2347</v>
      </c>
      <c r="B2347" s="21"/>
      <c r="C2347" s="9" t="s">
        <v>3512</v>
      </c>
      <c r="D2347" s="8" t="s">
        <v>3462</v>
      </c>
      <c r="F2347" s="19" t="s">
        <v>3513</v>
      </c>
      <c r="I2347" s="8" t="s">
        <v>3464</v>
      </c>
      <c r="J2347" s="11">
        <v>1.8</v>
      </c>
      <c r="K2347" s="11" t="s">
        <v>40</v>
      </c>
      <c r="L2347" s="11" t="s">
        <v>40</v>
      </c>
      <c r="O2347" s="11">
        <v>68.849999999999994</v>
      </c>
      <c r="AJ2347" s="12">
        <f t="shared" si="111"/>
        <v>0</v>
      </c>
      <c r="AK2347" s="12">
        <f t="shared" si="110"/>
        <v>0</v>
      </c>
    </row>
    <row r="2348" spans="1:37" ht="24" x14ac:dyDescent="0.3">
      <c r="A2348">
        <v>2348</v>
      </c>
      <c r="B2348" s="21" t="s">
        <v>683</v>
      </c>
      <c r="C2348" s="9" t="s">
        <v>3514</v>
      </c>
      <c r="D2348" s="8" t="s">
        <v>3462</v>
      </c>
      <c r="F2348" s="19" t="s">
        <v>3515</v>
      </c>
      <c r="I2348" s="8" t="s">
        <v>3464</v>
      </c>
      <c r="J2348" s="11">
        <v>1.03</v>
      </c>
      <c r="K2348" s="11">
        <v>0.9</v>
      </c>
      <c r="L2348" s="11">
        <v>1.8</v>
      </c>
      <c r="O2348" s="11">
        <v>25.1</v>
      </c>
      <c r="AJ2348" s="12">
        <f t="shared" si="111"/>
        <v>0</v>
      </c>
      <c r="AK2348" s="12">
        <f t="shared" si="110"/>
        <v>0</v>
      </c>
    </row>
    <row r="2349" spans="1:37" ht="24" x14ac:dyDescent="0.3">
      <c r="A2349">
        <v>2349</v>
      </c>
      <c r="B2349" s="21" t="s">
        <v>1552</v>
      </c>
      <c r="C2349" s="9" t="s">
        <v>3516</v>
      </c>
      <c r="D2349" s="8" t="s">
        <v>3466</v>
      </c>
      <c r="F2349" s="19" t="s">
        <v>3517</v>
      </c>
      <c r="I2349" s="8" t="s">
        <v>3464</v>
      </c>
      <c r="J2349" s="11">
        <v>1.03</v>
      </c>
      <c r="K2349" s="11">
        <v>0.9</v>
      </c>
      <c r="L2349" s="11">
        <v>1.8</v>
      </c>
      <c r="O2349" s="11">
        <v>25.1</v>
      </c>
      <c r="AJ2349" s="12">
        <f t="shared" si="111"/>
        <v>0</v>
      </c>
      <c r="AK2349" s="12">
        <f t="shared" si="110"/>
        <v>0</v>
      </c>
    </row>
    <row r="2350" spans="1:37" ht="24" x14ac:dyDescent="0.3">
      <c r="A2350">
        <v>2350</v>
      </c>
      <c r="B2350" s="21" t="s">
        <v>683</v>
      </c>
      <c r="C2350" s="9" t="s">
        <v>3518</v>
      </c>
      <c r="D2350" s="8" t="s">
        <v>3462</v>
      </c>
      <c r="F2350" s="19" t="s">
        <v>3519</v>
      </c>
      <c r="I2350" s="8" t="s">
        <v>3464</v>
      </c>
      <c r="J2350" s="11">
        <v>1</v>
      </c>
      <c r="K2350" s="11">
        <v>0.8</v>
      </c>
      <c r="L2350" s="11">
        <v>1.7</v>
      </c>
      <c r="O2350" s="11">
        <v>21.632999999999999</v>
      </c>
      <c r="AJ2350" s="12">
        <f t="shared" si="111"/>
        <v>0</v>
      </c>
      <c r="AK2350" s="12">
        <f t="shared" si="110"/>
        <v>0</v>
      </c>
    </row>
    <row r="2351" spans="1:37" ht="24" x14ac:dyDescent="0.3">
      <c r="A2351">
        <v>2351</v>
      </c>
      <c r="B2351" s="21" t="s">
        <v>1552</v>
      </c>
      <c r="C2351" s="9" t="s">
        <v>3520</v>
      </c>
      <c r="D2351" s="8" t="s">
        <v>3466</v>
      </c>
      <c r="F2351" s="19" t="s">
        <v>3521</v>
      </c>
      <c r="I2351" s="8" t="s">
        <v>3464</v>
      </c>
      <c r="J2351" s="11">
        <v>1</v>
      </c>
      <c r="K2351" s="11">
        <v>0.8</v>
      </c>
      <c r="L2351" s="11">
        <v>1.7</v>
      </c>
      <c r="O2351" s="11">
        <v>21.632999999999999</v>
      </c>
      <c r="AJ2351" s="12">
        <f t="shared" si="111"/>
        <v>0</v>
      </c>
      <c r="AK2351" s="12">
        <f t="shared" si="110"/>
        <v>0</v>
      </c>
    </row>
    <row r="2352" spans="1:37" ht="24" x14ac:dyDescent="0.3">
      <c r="A2352">
        <v>2352</v>
      </c>
      <c r="B2352" s="21" t="s">
        <v>683</v>
      </c>
      <c r="C2352" s="9" t="s">
        <v>3522</v>
      </c>
      <c r="D2352" s="8" t="s">
        <v>3462</v>
      </c>
      <c r="F2352" s="19" t="s">
        <v>3523</v>
      </c>
      <c r="I2352" s="8" t="s">
        <v>3464</v>
      </c>
      <c r="J2352" s="11">
        <v>1.4</v>
      </c>
      <c r="K2352" s="11">
        <v>1</v>
      </c>
      <c r="L2352" s="11">
        <v>2.2000000000000002</v>
      </c>
      <c r="O2352" s="11">
        <v>34.533000000000001</v>
      </c>
      <c r="AJ2352" s="12">
        <f t="shared" si="111"/>
        <v>0</v>
      </c>
      <c r="AK2352" s="12">
        <f t="shared" si="110"/>
        <v>0</v>
      </c>
    </row>
    <row r="2353" spans="1:37" ht="24" x14ac:dyDescent="0.3">
      <c r="A2353">
        <v>2353</v>
      </c>
      <c r="B2353" s="21" t="s">
        <v>1552</v>
      </c>
      <c r="C2353" s="9" t="s">
        <v>3524</v>
      </c>
      <c r="D2353" s="8" t="s">
        <v>3466</v>
      </c>
      <c r="F2353" s="19" t="s">
        <v>3525</v>
      </c>
      <c r="I2353" s="8" t="s">
        <v>3464</v>
      </c>
      <c r="J2353" s="11">
        <v>1.4</v>
      </c>
      <c r="K2353" s="11">
        <v>1</v>
      </c>
      <c r="L2353" s="11">
        <v>2.2000000000000002</v>
      </c>
      <c r="O2353" s="11">
        <v>34.533000000000001</v>
      </c>
      <c r="AJ2353" s="12">
        <f t="shared" si="111"/>
        <v>0</v>
      </c>
      <c r="AK2353" s="12">
        <f t="shared" si="110"/>
        <v>0</v>
      </c>
    </row>
    <row r="2354" spans="1:37" ht="24" x14ac:dyDescent="0.3">
      <c r="A2354">
        <v>2354</v>
      </c>
      <c r="B2354" s="21"/>
      <c r="C2354" s="9" t="s">
        <v>3526</v>
      </c>
      <c r="D2354" s="8" t="s">
        <v>3462</v>
      </c>
      <c r="F2354" s="19" t="s">
        <v>3527</v>
      </c>
      <c r="I2354" s="8" t="s">
        <v>3464</v>
      </c>
      <c r="J2354" s="11">
        <v>1.6</v>
      </c>
      <c r="K2354" s="11">
        <v>1.1499999999999999</v>
      </c>
      <c r="L2354" s="11">
        <v>0.85</v>
      </c>
      <c r="O2354" s="11">
        <v>20.132999999999999</v>
      </c>
      <c r="AJ2354" s="12">
        <f t="shared" si="111"/>
        <v>0</v>
      </c>
      <c r="AK2354" s="12">
        <f t="shared" si="110"/>
        <v>0</v>
      </c>
    </row>
    <row r="2355" spans="1:37" ht="24" x14ac:dyDescent="0.3">
      <c r="A2355">
        <v>2355</v>
      </c>
      <c r="B2355" s="21"/>
      <c r="C2355" s="9" t="s">
        <v>3528</v>
      </c>
      <c r="D2355" s="8" t="s">
        <v>3529</v>
      </c>
      <c r="F2355" s="19" t="s">
        <v>3530</v>
      </c>
      <c r="I2355" s="8" t="s">
        <v>3464</v>
      </c>
      <c r="J2355" s="11">
        <v>1.65</v>
      </c>
      <c r="K2355" s="11">
        <v>1.6</v>
      </c>
      <c r="L2355" s="11">
        <v>1.65</v>
      </c>
      <c r="O2355" s="11">
        <v>65.3</v>
      </c>
      <c r="AJ2355" s="12">
        <f t="shared" si="111"/>
        <v>0</v>
      </c>
      <c r="AK2355" s="12">
        <f t="shared" si="110"/>
        <v>0</v>
      </c>
    </row>
    <row r="2356" spans="1:37" ht="36" x14ac:dyDescent="0.3">
      <c r="A2356">
        <v>2356</v>
      </c>
      <c r="B2356" s="21" t="s">
        <v>1552</v>
      </c>
      <c r="C2356" s="9" t="s">
        <v>3531</v>
      </c>
      <c r="D2356" s="8" t="s">
        <v>3532</v>
      </c>
      <c r="F2356" s="19" t="s">
        <v>3533</v>
      </c>
      <c r="I2356" s="8" t="s">
        <v>3464</v>
      </c>
      <c r="J2356" s="11">
        <v>1.65</v>
      </c>
      <c r="K2356" s="11">
        <v>1.6</v>
      </c>
      <c r="L2356" s="11">
        <v>1.65</v>
      </c>
      <c r="O2356" s="11">
        <v>65.3</v>
      </c>
      <c r="AJ2356" s="12">
        <f t="shared" si="111"/>
        <v>0</v>
      </c>
      <c r="AK2356" s="12">
        <f t="shared" si="110"/>
        <v>0</v>
      </c>
    </row>
    <row r="2357" spans="1:37" ht="36" x14ac:dyDescent="0.3">
      <c r="A2357">
        <v>2357</v>
      </c>
      <c r="B2357" s="21" t="s">
        <v>1552</v>
      </c>
      <c r="C2357" s="9" t="s">
        <v>3534</v>
      </c>
      <c r="D2357" s="8" t="s">
        <v>3466</v>
      </c>
      <c r="F2357" s="19" t="s">
        <v>3535</v>
      </c>
      <c r="I2357" s="8" t="s">
        <v>3464</v>
      </c>
      <c r="J2357" s="11">
        <v>1.65</v>
      </c>
      <c r="K2357" s="11">
        <v>1.6</v>
      </c>
      <c r="L2357" s="11">
        <v>1.65</v>
      </c>
      <c r="O2357" s="11">
        <v>65.3</v>
      </c>
      <c r="AJ2357" s="12">
        <f t="shared" si="111"/>
        <v>0</v>
      </c>
      <c r="AK2357" s="12">
        <f t="shared" si="110"/>
        <v>0</v>
      </c>
    </row>
    <row r="2358" spans="1:37" ht="36" x14ac:dyDescent="0.3">
      <c r="A2358">
        <v>2358</v>
      </c>
      <c r="B2358" s="21"/>
      <c r="C2358" s="9" t="s">
        <v>3536</v>
      </c>
      <c r="D2358" s="8" t="s">
        <v>3529</v>
      </c>
      <c r="F2358" s="19" t="s">
        <v>3537</v>
      </c>
      <c r="I2358" s="8" t="s">
        <v>3464</v>
      </c>
      <c r="J2358" s="11">
        <v>1.5</v>
      </c>
      <c r="K2358" s="11">
        <v>0.8</v>
      </c>
      <c r="L2358" s="11">
        <v>1.1499999999999999</v>
      </c>
      <c r="O2358" s="11">
        <v>32.133000000000003</v>
      </c>
      <c r="AJ2358" s="12">
        <f t="shared" si="111"/>
        <v>0</v>
      </c>
      <c r="AK2358" s="12">
        <f t="shared" si="110"/>
        <v>0</v>
      </c>
    </row>
    <row r="2359" spans="1:37" ht="36" x14ac:dyDescent="0.3">
      <c r="A2359">
        <v>2359</v>
      </c>
      <c r="B2359" s="21" t="s">
        <v>1552</v>
      </c>
      <c r="C2359" s="9" t="s">
        <v>3538</v>
      </c>
      <c r="D2359" s="8" t="s">
        <v>3532</v>
      </c>
      <c r="F2359" s="19" t="s">
        <v>3539</v>
      </c>
      <c r="I2359" s="8" t="s">
        <v>3464</v>
      </c>
      <c r="J2359" s="11">
        <v>1.5</v>
      </c>
      <c r="K2359" s="11">
        <v>0.8</v>
      </c>
      <c r="L2359" s="11">
        <v>1.1499999999999999</v>
      </c>
      <c r="O2359" s="11">
        <v>32.133000000000003</v>
      </c>
      <c r="AJ2359" s="12">
        <f t="shared" si="111"/>
        <v>0</v>
      </c>
      <c r="AK2359" s="12">
        <f t="shared" si="110"/>
        <v>0</v>
      </c>
    </row>
    <row r="2360" spans="1:37" ht="36" x14ac:dyDescent="0.3">
      <c r="A2360">
        <v>2360</v>
      </c>
      <c r="B2360" s="21" t="s">
        <v>1552</v>
      </c>
      <c r="C2360" s="9" t="s">
        <v>3540</v>
      </c>
      <c r="D2360" s="8" t="s">
        <v>3466</v>
      </c>
      <c r="F2360" s="19" t="s">
        <v>3541</v>
      </c>
      <c r="I2360" s="8" t="s">
        <v>3464</v>
      </c>
      <c r="J2360" s="11">
        <v>1.5</v>
      </c>
      <c r="K2360" s="11">
        <v>0.8</v>
      </c>
      <c r="L2360" s="11">
        <v>1.1499999999999999</v>
      </c>
      <c r="O2360" s="11">
        <v>32.133000000000003</v>
      </c>
      <c r="AJ2360" s="12">
        <f t="shared" si="111"/>
        <v>0</v>
      </c>
      <c r="AK2360" s="12">
        <f t="shared" si="110"/>
        <v>0</v>
      </c>
    </row>
    <row r="2361" spans="1:37" ht="24" x14ac:dyDescent="0.3">
      <c r="A2361">
        <v>2361</v>
      </c>
      <c r="B2361" s="21"/>
      <c r="C2361" s="9" t="s">
        <v>3542</v>
      </c>
      <c r="D2361" s="8" t="s">
        <v>3529</v>
      </c>
      <c r="F2361" s="19" t="s">
        <v>3543</v>
      </c>
      <c r="I2361" s="8" t="s">
        <v>3464</v>
      </c>
      <c r="J2361" s="11">
        <v>2.15</v>
      </c>
      <c r="K2361" s="11">
        <v>1.07</v>
      </c>
      <c r="L2361" s="11">
        <v>1.1499999999999999</v>
      </c>
      <c r="O2361" s="11">
        <v>37.767000000000003</v>
      </c>
      <c r="AJ2361" s="12">
        <f t="shared" si="111"/>
        <v>0</v>
      </c>
      <c r="AK2361" s="12">
        <f t="shared" si="110"/>
        <v>0</v>
      </c>
    </row>
    <row r="2362" spans="1:37" ht="36" x14ac:dyDescent="0.3">
      <c r="A2362">
        <v>2362</v>
      </c>
      <c r="B2362" s="21" t="s">
        <v>1552</v>
      </c>
      <c r="C2362" s="9" t="s">
        <v>3544</v>
      </c>
      <c r="D2362" s="8" t="s">
        <v>3532</v>
      </c>
      <c r="F2362" s="19" t="s">
        <v>3545</v>
      </c>
      <c r="I2362" s="8" t="s">
        <v>3464</v>
      </c>
      <c r="J2362" s="11">
        <v>2.15</v>
      </c>
      <c r="K2362" s="11">
        <v>1.07</v>
      </c>
      <c r="L2362" s="11">
        <v>1.1499999999999999</v>
      </c>
      <c r="O2362" s="11">
        <v>37.767000000000003</v>
      </c>
      <c r="AJ2362" s="12">
        <f t="shared" si="111"/>
        <v>0</v>
      </c>
      <c r="AK2362" s="12">
        <f t="shared" si="110"/>
        <v>0</v>
      </c>
    </row>
    <row r="2363" spans="1:37" ht="36" x14ac:dyDescent="0.3">
      <c r="A2363">
        <v>2363</v>
      </c>
      <c r="B2363" s="21" t="s">
        <v>1552</v>
      </c>
      <c r="C2363" s="9" t="s">
        <v>3546</v>
      </c>
      <c r="D2363" s="8" t="s">
        <v>3466</v>
      </c>
      <c r="F2363" s="19" t="s">
        <v>3547</v>
      </c>
      <c r="I2363" s="8" t="s">
        <v>3464</v>
      </c>
      <c r="J2363" s="11">
        <v>2.15</v>
      </c>
      <c r="K2363" s="11">
        <v>1.07</v>
      </c>
      <c r="L2363" s="11">
        <v>1.1499999999999999</v>
      </c>
      <c r="O2363" s="11">
        <v>37.767000000000003</v>
      </c>
      <c r="AJ2363" s="12">
        <f t="shared" si="111"/>
        <v>0</v>
      </c>
      <c r="AK2363" s="12">
        <f t="shared" si="110"/>
        <v>0</v>
      </c>
    </row>
    <row r="2364" spans="1:37" ht="24" x14ac:dyDescent="0.3">
      <c r="A2364">
        <v>2364</v>
      </c>
      <c r="B2364" s="21"/>
      <c r="C2364" s="9" t="s">
        <v>3548</v>
      </c>
      <c r="D2364" s="8" t="s">
        <v>3529</v>
      </c>
      <c r="F2364" s="19" t="s">
        <v>3549</v>
      </c>
      <c r="I2364" s="8" t="s">
        <v>3464</v>
      </c>
      <c r="J2364" s="11">
        <v>2</v>
      </c>
      <c r="K2364" s="11">
        <v>0.9</v>
      </c>
      <c r="L2364" s="11">
        <v>0.25</v>
      </c>
      <c r="O2364" s="11">
        <v>12.067</v>
      </c>
      <c r="AJ2364" s="12">
        <f t="shared" si="111"/>
        <v>0</v>
      </c>
      <c r="AK2364" s="12">
        <f t="shared" si="110"/>
        <v>0</v>
      </c>
    </row>
    <row r="2365" spans="1:37" ht="48" x14ac:dyDescent="0.3">
      <c r="A2365">
        <v>2365</v>
      </c>
      <c r="B2365" s="21" t="s">
        <v>1552</v>
      </c>
      <c r="C2365" s="9" t="s">
        <v>3550</v>
      </c>
      <c r="D2365" s="8" t="s">
        <v>3466</v>
      </c>
      <c r="F2365" s="19" t="s">
        <v>3551</v>
      </c>
      <c r="I2365" s="8" t="s">
        <v>3464</v>
      </c>
      <c r="J2365" s="11">
        <v>2</v>
      </c>
      <c r="K2365" s="11">
        <v>0.9</v>
      </c>
      <c r="L2365" s="11">
        <v>0.25</v>
      </c>
      <c r="O2365" s="11">
        <v>12.067</v>
      </c>
      <c r="AJ2365" s="12">
        <f t="shared" si="111"/>
        <v>0</v>
      </c>
      <c r="AK2365" s="12">
        <f t="shared" si="110"/>
        <v>0</v>
      </c>
    </row>
    <row r="2366" spans="1:37" ht="24" x14ac:dyDescent="0.3">
      <c r="A2366">
        <v>2366</v>
      </c>
      <c r="B2366" s="21"/>
      <c r="C2366" s="9" t="s">
        <v>3552</v>
      </c>
      <c r="D2366" s="8" t="s">
        <v>3529</v>
      </c>
      <c r="F2366" s="19" t="s">
        <v>3553</v>
      </c>
      <c r="I2366" s="8" t="s">
        <v>3464</v>
      </c>
      <c r="J2366" s="11">
        <v>2</v>
      </c>
      <c r="K2366" s="11">
        <v>0.9</v>
      </c>
      <c r="L2366" s="11">
        <v>0.2</v>
      </c>
      <c r="O2366" s="11">
        <v>13.9</v>
      </c>
      <c r="AJ2366" s="12">
        <f t="shared" si="111"/>
        <v>0</v>
      </c>
      <c r="AK2366" s="12">
        <f t="shared" ref="AK2366:AK2429" si="112">AJ2366*AM2366</f>
        <v>0</v>
      </c>
    </row>
    <row r="2367" spans="1:37" ht="48" x14ac:dyDescent="0.3">
      <c r="A2367">
        <v>2367</v>
      </c>
      <c r="B2367" s="21" t="s">
        <v>1552</v>
      </c>
      <c r="C2367" s="9" t="s">
        <v>3554</v>
      </c>
      <c r="D2367" s="8" t="s">
        <v>3466</v>
      </c>
      <c r="F2367" s="19" t="s">
        <v>3555</v>
      </c>
      <c r="I2367" s="8" t="s">
        <v>3464</v>
      </c>
      <c r="J2367" s="11">
        <v>2</v>
      </c>
      <c r="K2367" s="11">
        <v>0.9</v>
      </c>
      <c r="L2367" s="11">
        <v>0.2</v>
      </c>
      <c r="O2367" s="11">
        <v>13.9</v>
      </c>
      <c r="AJ2367" s="12">
        <f t="shared" si="111"/>
        <v>0</v>
      </c>
      <c r="AK2367" s="12">
        <f t="shared" si="112"/>
        <v>0</v>
      </c>
    </row>
    <row r="2368" spans="1:37" ht="36" x14ac:dyDescent="0.3">
      <c r="A2368">
        <v>2368</v>
      </c>
      <c r="B2368" s="21"/>
      <c r="C2368" s="9" t="s">
        <v>3556</v>
      </c>
      <c r="D2368" s="8" t="s">
        <v>3529</v>
      </c>
      <c r="F2368" s="19" t="s">
        <v>3557</v>
      </c>
      <c r="I2368" s="8" t="s">
        <v>3464</v>
      </c>
      <c r="AJ2368" s="12">
        <f t="shared" si="111"/>
        <v>0</v>
      </c>
      <c r="AK2368" s="12">
        <f t="shared" si="112"/>
        <v>0</v>
      </c>
    </row>
    <row r="2369" spans="1:37" ht="48" x14ac:dyDescent="0.3">
      <c r="A2369">
        <v>2369</v>
      </c>
      <c r="B2369" s="21" t="s">
        <v>1552</v>
      </c>
      <c r="C2369" s="9" t="s">
        <v>3558</v>
      </c>
      <c r="D2369" s="8" t="s">
        <v>3466</v>
      </c>
      <c r="F2369" s="19" t="s">
        <v>3559</v>
      </c>
      <c r="I2369" s="8" t="s">
        <v>3464</v>
      </c>
      <c r="AJ2369" s="12">
        <f t="shared" si="111"/>
        <v>0</v>
      </c>
      <c r="AK2369" s="12">
        <f t="shared" si="112"/>
        <v>0</v>
      </c>
    </row>
    <row r="2370" spans="1:37" ht="24" x14ac:dyDescent="0.3">
      <c r="A2370">
        <v>2370</v>
      </c>
      <c r="B2370" s="21"/>
      <c r="C2370" s="9" t="s">
        <v>3560</v>
      </c>
      <c r="D2370" s="8" t="s">
        <v>3529</v>
      </c>
      <c r="F2370" s="19" t="s">
        <v>3561</v>
      </c>
      <c r="I2370" s="8" t="s">
        <v>3464</v>
      </c>
      <c r="J2370" s="11">
        <v>2</v>
      </c>
      <c r="K2370" s="11">
        <v>1.5</v>
      </c>
      <c r="L2370" s="11">
        <v>0.6</v>
      </c>
      <c r="O2370" s="11">
        <v>37.817</v>
      </c>
      <c r="AJ2370" s="12">
        <f t="shared" si="111"/>
        <v>0</v>
      </c>
      <c r="AK2370" s="12">
        <f t="shared" si="112"/>
        <v>0</v>
      </c>
    </row>
    <row r="2371" spans="1:37" ht="36" x14ac:dyDescent="0.3">
      <c r="A2371">
        <v>2371</v>
      </c>
      <c r="B2371" s="21" t="s">
        <v>1552</v>
      </c>
      <c r="C2371" s="9" t="s">
        <v>3562</v>
      </c>
      <c r="D2371" s="8" t="s">
        <v>3532</v>
      </c>
      <c r="F2371" s="19" t="s">
        <v>3563</v>
      </c>
      <c r="I2371" s="8" t="s">
        <v>3464</v>
      </c>
      <c r="J2371" s="11">
        <v>2</v>
      </c>
      <c r="K2371" s="11">
        <v>1.5</v>
      </c>
      <c r="L2371" s="11">
        <v>0.6</v>
      </c>
      <c r="O2371" s="11">
        <v>37.817</v>
      </c>
      <c r="AJ2371" s="12">
        <f t="shared" si="111"/>
        <v>0</v>
      </c>
      <c r="AK2371" s="12">
        <f t="shared" si="112"/>
        <v>0</v>
      </c>
    </row>
    <row r="2372" spans="1:37" ht="36" x14ac:dyDescent="0.3">
      <c r="A2372">
        <v>2372</v>
      </c>
      <c r="B2372" s="21" t="s">
        <v>1552</v>
      </c>
      <c r="C2372" s="9" t="s">
        <v>3564</v>
      </c>
      <c r="D2372" s="8" t="s">
        <v>3466</v>
      </c>
      <c r="F2372" s="19" t="s">
        <v>3565</v>
      </c>
      <c r="I2372" s="8" t="s">
        <v>3464</v>
      </c>
      <c r="J2372" s="11">
        <v>2</v>
      </c>
      <c r="K2372" s="11">
        <v>1.5</v>
      </c>
      <c r="L2372" s="11">
        <v>0.6</v>
      </c>
      <c r="O2372" s="11">
        <v>37.817</v>
      </c>
      <c r="AJ2372" s="12">
        <f t="shared" si="111"/>
        <v>0</v>
      </c>
      <c r="AK2372" s="12">
        <f t="shared" si="112"/>
        <v>0</v>
      </c>
    </row>
    <row r="2373" spans="1:37" ht="48" x14ac:dyDescent="0.3">
      <c r="A2373">
        <v>2373</v>
      </c>
      <c r="B2373" s="21" t="s">
        <v>1552</v>
      </c>
      <c r="C2373" s="9" t="s">
        <v>3566</v>
      </c>
      <c r="D2373" s="8" t="s">
        <v>3567</v>
      </c>
      <c r="F2373" s="19" t="s">
        <v>3568</v>
      </c>
      <c r="I2373" s="8" t="s">
        <v>3464</v>
      </c>
      <c r="J2373" s="11">
        <v>2</v>
      </c>
      <c r="K2373" s="11">
        <v>1.5</v>
      </c>
      <c r="L2373" s="11">
        <v>0.6</v>
      </c>
      <c r="O2373" s="11">
        <v>37.817</v>
      </c>
      <c r="AJ2373" s="12">
        <f t="shared" si="111"/>
        <v>0</v>
      </c>
      <c r="AK2373" s="12">
        <f t="shared" si="112"/>
        <v>0</v>
      </c>
    </row>
    <row r="2374" spans="1:37" ht="24" x14ac:dyDescent="0.3">
      <c r="A2374">
        <v>2374</v>
      </c>
      <c r="B2374" s="21"/>
      <c r="C2374" s="9" t="s">
        <v>3569</v>
      </c>
      <c r="D2374" s="8" t="s">
        <v>3529</v>
      </c>
      <c r="F2374" s="19" t="s">
        <v>3570</v>
      </c>
      <c r="I2374" s="8" t="s">
        <v>3464</v>
      </c>
      <c r="J2374" s="11">
        <v>3.6</v>
      </c>
      <c r="K2374" s="11">
        <v>2.4</v>
      </c>
      <c r="L2374" s="11">
        <v>1.6</v>
      </c>
      <c r="O2374" s="11">
        <v>148.483</v>
      </c>
      <c r="AJ2374" s="12">
        <f t="shared" si="111"/>
        <v>0</v>
      </c>
      <c r="AK2374" s="12">
        <f t="shared" si="112"/>
        <v>0</v>
      </c>
    </row>
    <row r="2375" spans="1:37" ht="36" x14ac:dyDescent="0.3">
      <c r="A2375">
        <v>2375</v>
      </c>
      <c r="B2375" s="21"/>
      <c r="C2375" s="9" t="s">
        <v>3571</v>
      </c>
      <c r="D2375" s="8" t="s">
        <v>3529</v>
      </c>
      <c r="F2375" s="19" t="s">
        <v>3572</v>
      </c>
      <c r="I2375" s="8" t="s">
        <v>3464</v>
      </c>
      <c r="J2375" s="11">
        <v>3.6</v>
      </c>
      <c r="K2375" s="11">
        <v>2.4</v>
      </c>
      <c r="L2375" s="11">
        <v>1.6</v>
      </c>
      <c r="O2375" s="11">
        <v>148.483</v>
      </c>
      <c r="AJ2375" s="12">
        <f t="shared" si="111"/>
        <v>0</v>
      </c>
      <c r="AK2375" s="12">
        <f t="shared" si="112"/>
        <v>0</v>
      </c>
    </row>
    <row r="2376" spans="1:37" ht="36" x14ac:dyDescent="0.3">
      <c r="A2376">
        <v>2376</v>
      </c>
      <c r="B2376" s="21" t="s">
        <v>1552</v>
      </c>
      <c r="C2376" s="9" t="s">
        <v>3573</v>
      </c>
      <c r="D2376" s="8" t="s">
        <v>3466</v>
      </c>
      <c r="F2376" s="19" t="s">
        <v>3574</v>
      </c>
      <c r="I2376" s="8" t="s">
        <v>3464</v>
      </c>
      <c r="J2376" s="11">
        <v>3.6</v>
      </c>
      <c r="K2376" s="11">
        <v>2.4</v>
      </c>
      <c r="L2376" s="11">
        <v>1.6</v>
      </c>
      <c r="O2376" s="11">
        <v>148.483</v>
      </c>
      <c r="AJ2376" s="12">
        <f t="shared" si="111"/>
        <v>0</v>
      </c>
      <c r="AK2376" s="12">
        <f t="shared" si="112"/>
        <v>0</v>
      </c>
    </row>
    <row r="2377" spans="1:37" ht="24" x14ac:dyDescent="0.3">
      <c r="A2377">
        <v>2377</v>
      </c>
      <c r="B2377" s="21"/>
      <c r="C2377" s="9" t="s">
        <v>3575</v>
      </c>
      <c r="D2377" s="8" t="s">
        <v>3576</v>
      </c>
      <c r="F2377" s="19" t="s">
        <v>3577</v>
      </c>
      <c r="I2377" s="8" t="s">
        <v>3464</v>
      </c>
      <c r="J2377" s="11">
        <v>2.25</v>
      </c>
      <c r="K2377" s="11">
        <v>0.95</v>
      </c>
      <c r="L2377" s="11">
        <v>0.95</v>
      </c>
      <c r="O2377" s="11">
        <v>27.766999999999999</v>
      </c>
      <c r="AJ2377" s="12">
        <f t="shared" si="111"/>
        <v>0</v>
      </c>
      <c r="AK2377" s="12">
        <f t="shared" si="112"/>
        <v>0</v>
      </c>
    </row>
    <row r="2378" spans="1:37" ht="48" x14ac:dyDescent="0.3">
      <c r="A2378">
        <v>2378</v>
      </c>
      <c r="B2378" s="21" t="s">
        <v>1552</v>
      </c>
      <c r="C2378" s="9" t="s">
        <v>3578</v>
      </c>
      <c r="D2378" s="8" t="s">
        <v>3532</v>
      </c>
      <c r="F2378" s="19" t="s">
        <v>3579</v>
      </c>
      <c r="I2378" s="8" t="s">
        <v>3464</v>
      </c>
      <c r="J2378" s="11">
        <v>2.25</v>
      </c>
      <c r="K2378" s="11">
        <v>0.95</v>
      </c>
      <c r="L2378" s="11">
        <v>0.95</v>
      </c>
      <c r="O2378" s="11">
        <v>27.766999999999999</v>
      </c>
      <c r="AJ2378" s="12">
        <f t="shared" si="111"/>
        <v>0</v>
      </c>
      <c r="AK2378" s="12">
        <f t="shared" si="112"/>
        <v>0</v>
      </c>
    </row>
    <row r="2379" spans="1:37" ht="48" x14ac:dyDescent="0.3">
      <c r="A2379">
        <v>2379</v>
      </c>
      <c r="B2379" s="21" t="s">
        <v>1552</v>
      </c>
      <c r="C2379" s="9" t="s">
        <v>3580</v>
      </c>
      <c r="D2379" s="8" t="s">
        <v>3466</v>
      </c>
      <c r="F2379" s="19" t="s">
        <v>3581</v>
      </c>
      <c r="I2379" s="8" t="s">
        <v>3464</v>
      </c>
      <c r="J2379" s="11">
        <v>2.25</v>
      </c>
      <c r="K2379" s="11">
        <v>0.95</v>
      </c>
      <c r="L2379" s="11">
        <v>0.95</v>
      </c>
      <c r="O2379" s="11">
        <v>27.766999999999999</v>
      </c>
      <c r="AJ2379" s="12">
        <f t="shared" si="111"/>
        <v>0</v>
      </c>
      <c r="AK2379" s="12">
        <f t="shared" si="112"/>
        <v>0</v>
      </c>
    </row>
    <row r="2380" spans="1:37" ht="24" x14ac:dyDescent="0.3">
      <c r="A2380">
        <v>2380</v>
      </c>
      <c r="B2380" s="21"/>
      <c r="C2380" s="9" t="s">
        <v>3582</v>
      </c>
      <c r="D2380" s="8" t="s">
        <v>3576</v>
      </c>
      <c r="F2380" s="19" t="s">
        <v>3583</v>
      </c>
      <c r="I2380" s="8" t="s">
        <v>3464</v>
      </c>
      <c r="J2380" s="11">
        <v>2.4</v>
      </c>
      <c r="K2380" s="11">
        <v>0.92</v>
      </c>
      <c r="L2380" s="11">
        <v>0.92</v>
      </c>
      <c r="O2380" s="11">
        <v>25.082999999999998</v>
      </c>
      <c r="AJ2380" s="12">
        <f t="shared" si="111"/>
        <v>0</v>
      </c>
      <c r="AK2380" s="12">
        <f t="shared" si="112"/>
        <v>0</v>
      </c>
    </row>
    <row r="2381" spans="1:37" ht="36" x14ac:dyDescent="0.3">
      <c r="A2381">
        <v>2381</v>
      </c>
      <c r="B2381" s="21" t="s">
        <v>1552</v>
      </c>
      <c r="C2381" s="9" t="s">
        <v>3584</v>
      </c>
      <c r="D2381" s="8" t="s">
        <v>3532</v>
      </c>
      <c r="F2381" s="19" t="s">
        <v>3585</v>
      </c>
      <c r="I2381" s="8" t="s">
        <v>3464</v>
      </c>
      <c r="J2381" s="11">
        <v>2.4</v>
      </c>
      <c r="K2381" s="11">
        <v>0.92</v>
      </c>
      <c r="L2381" s="11">
        <v>0.92</v>
      </c>
      <c r="O2381" s="11">
        <v>25.082999999999998</v>
      </c>
      <c r="AJ2381" s="12">
        <f t="shared" si="111"/>
        <v>0</v>
      </c>
      <c r="AK2381" s="12">
        <f t="shared" si="112"/>
        <v>0</v>
      </c>
    </row>
    <row r="2382" spans="1:37" ht="36" x14ac:dyDescent="0.3">
      <c r="A2382">
        <v>2382</v>
      </c>
      <c r="B2382" s="21" t="s">
        <v>1552</v>
      </c>
      <c r="C2382" s="9" t="s">
        <v>3586</v>
      </c>
      <c r="D2382" s="8" t="s">
        <v>3466</v>
      </c>
      <c r="F2382" s="19" t="s">
        <v>3587</v>
      </c>
      <c r="I2382" s="8" t="s">
        <v>3464</v>
      </c>
      <c r="J2382" s="11">
        <v>2.4</v>
      </c>
      <c r="K2382" s="11">
        <v>0.92</v>
      </c>
      <c r="L2382" s="11">
        <v>0.92</v>
      </c>
      <c r="O2382" s="11">
        <v>25.082999999999998</v>
      </c>
      <c r="AJ2382" s="12">
        <f t="shared" si="111"/>
        <v>0</v>
      </c>
      <c r="AK2382" s="12">
        <f t="shared" si="112"/>
        <v>0</v>
      </c>
    </row>
    <row r="2383" spans="1:37" ht="24" x14ac:dyDescent="0.3">
      <c r="A2383">
        <v>2383</v>
      </c>
      <c r="B2383" s="21"/>
      <c r="C2383" s="9" t="s">
        <v>3588</v>
      </c>
      <c r="D2383" s="8" t="s">
        <v>3576</v>
      </c>
      <c r="F2383" s="19" t="s">
        <v>3589</v>
      </c>
      <c r="I2383" s="8" t="s">
        <v>3464</v>
      </c>
      <c r="J2383" s="11">
        <v>2.25</v>
      </c>
      <c r="K2383" s="11">
        <v>0.8</v>
      </c>
      <c r="L2383" s="11">
        <v>0.8</v>
      </c>
      <c r="O2383" s="11">
        <v>20.166666666666668</v>
      </c>
      <c r="AJ2383" s="12">
        <f t="shared" si="111"/>
        <v>0</v>
      </c>
      <c r="AK2383" s="12">
        <f t="shared" si="112"/>
        <v>0</v>
      </c>
    </row>
    <row r="2384" spans="1:37" ht="48" x14ac:dyDescent="0.3">
      <c r="A2384">
        <v>2384</v>
      </c>
      <c r="B2384" s="21" t="s">
        <v>1552</v>
      </c>
      <c r="C2384" s="9" t="s">
        <v>3590</v>
      </c>
      <c r="D2384" s="8" t="s">
        <v>3532</v>
      </c>
      <c r="F2384" s="19" t="s">
        <v>3591</v>
      </c>
      <c r="I2384" s="8" t="s">
        <v>3464</v>
      </c>
      <c r="J2384" s="11">
        <v>2.25</v>
      </c>
      <c r="K2384" s="11">
        <v>0.8</v>
      </c>
      <c r="L2384" s="11">
        <v>0.8</v>
      </c>
      <c r="O2384" s="11">
        <v>20.166666666666668</v>
      </c>
      <c r="AJ2384" s="12">
        <f t="shared" si="111"/>
        <v>0</v>
      </c>
      <c r="AK2384" s="12">
        <f t="shared" si="112"/>
        <v>0</v>
      </c>
    </row>
    <row r="2385" spans="1:37" ht="48" x14ac:dyDescent="0.3">
      <c r="A2385">
        <v>2385</v>
      </c>
      <c r="B2385" s="21" t="s">
        <v>1552</v>
      </c>
      <c r="C2385" s="9" t="s">
        <v>3592</v>
      </c>
      <c r="D2385" s="8" t="s">
        <v>3466</v>
      </c>
      <c r="F2385" s="19" t="s">
        <v>3593</v>
      </c>
      <c r="I2385" s="8" t="s">
        <v>3464</v>
      </c>
      <c r="J2385" s="11">
        <v>2.25</v>
      </c>
      <c r="K2385" s="11">
        <v>0.8</v>
      </c>
      <c r="L2385" s="11">
        <v>0.8</v>
      </c>
      <c r="O2385" s="11">
        <v>20.166666666666668</v>
      </c>
      <c r="AJ2385" s="12">
        <f t="shared" si="111"/>
        <v>0</v>
      </c>
      <c r="AK2385" s="12">
        <f t="shared" si="112"/>
        <v>0</v>
      </c>
    </row>
    <row r="2386" spans="1:37" ht="24" x14ac:dyDescent="0.3">
      <c r="A2386">
        <v>2386</v>
      </c>
      <c r="B2386" s="21"/>
      <c r="C2386" s="9" t="s">
        <v>3594</v>
      </c>
      <c r="D2386" s="8" t="s">
        <v>3576</v>
      </c>
      <c r="F2386" s="19" t="s">
        <v>3595</v>
      </c>
      <c r="I2386" s="8" t="s">
        <v>3464</v>
      </c>
      <c r="J2386" s="11">
        <v>2.35</v>
      </c>
      <c r="K2386" s="11">
        <v>0.92</v>
      </c>
      <c r="L2386" s="11">
        <v>0.92</v>
      </c>
      <c r="O2386" s="11">
        <v>35.966666666666669</v>
      </c>
      <c r="AJ2386" s="12">
        <f t="shared" si="111"/>
        <v>0</v>
      </c>
      <c r="AK2386" s="12">
        <f t="shared" si="112"/>
        <v>0</v>
      </c>
    </row>
    <row r="2387" spans="1:37" ht="36" x14ac:dyDescent="0.3">
      <c r="A2387">
        <v>2387</v>
      </c>
      <c r="B2387" s="21" t="s">
        <v>1552</v>
      </c>
      <c r="C2387" s="9" t="s">
        <v>3596</v>
      </c>
      <c r="D2387" s="8" t="s">
        <v>3532</v>
      </c>
      <c r="F2387" s="19" t="s">
        <v>3597</v>
      </c>
      <c r="I2387" s="8" t="s">
        <v>3464</v>
      </c>
      <c r="J2387" s="11">
        <v>2.35</v>
      </c>
      <c r="K2387" s="11">
        <v>0.92</v>
      </c>
      <c r="L2387" s="11">
        <v>0.92</v>
      </c>
      <c r="O2387" s="11">
        <v>35.966666666666669</v>
      </c>
      <c r="AJ2387" s="12">
        <f t="shared" ref="AJ2387:AJ2450" si="113">AU2387*$O$2</f>
        <v>0</v>
      </c>
      <c r="AK2387" s="12">
        <f t="shared" si="112"/>
        <v>0</v>
      </c>
    </row>
    <row r="2388" spans="1:37" ht="36" x14ac:dyDescent="0.3">
      <c r="A2388">
        <v>2388</v>
      </c>
      <c r="B2388" s="21" t="s">
        <v>1552</v>
      </c>
      <c r="C2388" s="9" t="s">
        <v>3598</v>
      </c>
      <c r="D2388" s="8" t="s">
        <v>3466</v>
      </c>
      <c r="F2388" s="19" t="s">
        <v>3599</v>
      </c>
      <c r="I2388" s="8" t="s">
        <v>3464</v>
      </c>
      <c r="J2388" s="11">
        <v>2.35</v>
      </c>
      <c r="K2388" s="11">
        <v>0.92</v>
      </c>
      <c r="L2388" s="11">
        <v>0.92</v>
      </c>
      <c r="O2388" s="11">
        <v>35.966666666666669</v>
      </c>
      <c r="AJ2388" s="12">
        <f t="shared" si="113"/>
        <v>0</v>
      </c>
      <c r="AK2388" s="12">
        <f t="shared" si="112"/>
        <v>0</v>
      </c>
    </row>
    <row r="2389" spans="1:37" ht="24" x14ac:dyDescent="0.3">
      <c r="A2389">
        <v>2389</v>
      </c>
      <c r="B2389" s="21"/>
      <c r="C2389" s="9" t="s">
        <v>3600</v>
      </c>
      <c r="D2389" s="8" t="s">
        <v>3576</v>
      </c>
      <c r="F2389" s="19" t="s">
        <v>3601</v>
      </c>
      <c r="I2389" s="8" t="s">
        <v>3464</v>
      </c>
      <c r="J2389" s="11">
        <v>2.2000000000000002</v>
      </c>
      <c r="K2389" s="11">
        <v>1.25</v>
      </c>
      <c r="L2389" s="11">
        <v>1</v>
      </c>
      <c r="O2389" s="11">
        <v>39.266666666666666</v>
      </c>
      <c r="AJ2389" s="12">
        <f t="shared" si="113"/>
        <v>0</v>
      </c>
      <c r="AK2389" s="12">
        <f t="shared" si="112"/>
        <v>0</v>
      </c>
    </row>
    <row r="2390" spans="1:37" ht="36" x14ac:dyDescent="0.3">
      <c r="A2390">
        <v>2390</v>
      </c>
      <c r="B2390" s="21" t="s">
        <v>1552</v>
      </c>
      <c r="C2390" s="9" t="s">
        <v>3602</v>
      </c>
      <c r="D2390" s="8" t="s">
        <v>3532</v>
      </c>
      <c r="F2390" s="19" t="s">
        <v>3603</v>
      </c>
      <c r="I2390" s="8" t="s">
        <v>3464</v>
      </c>
      <c r="J2390" s="11">
        <v>2.2000000000000002</v>
      </c>
      <c r="K2390" s="11">
        <v>1.25</v>
      </c>
      <c r="L2390" s="11">
        <v>1</v>
      </c>
      <c r="O2390" s="11">
        <v>39.266666666666666</v>
      </c>
      <c r="AJ2390" s="12">
        <f t="shared" si="113"/>
        <v>0</v>
      </c>
      <c r="AK2390" s="12">
        <f t="shared" si="112"/>
        <v>0</v>
      </c>
    </row>
    <row r="2391" spans="1:37" ht="36" x14ac:dyDescent="0.3">
      <c r="A2391">
        <v>2391</v>
      </c>
      <c r="B2391" s="21" t="s">
        <v>1552</v>
      </c>
      <c r="C2391" s="9" t="s">
        <v>3604</v>
      </c>
      <c r="D2391" s="8" t="s">
        <v>3466</v>
      </c>
      <c r="F2391" s="19" t="s">
        <v>3605</v>
      </c>
      <c r="I2391" s="8" t="s">
        <v>3464</v>
      </c>
      <c r="J2391" s="11">
        <v>2.2000000000000002</v>
      </c>
      <c r="K2391" s="11">
        <v>1.25</v>
      </c>
      <c r="L2391" s="11">
        <v>1</v>
      </c>
      <c r="O2391" s="11">
        <v>39.266666666666666</v>
      </c>
      <c r="AJ2391" s="12">
        <f t="shared" si="113"/>
        <v>0</v>
      </c>
      <c r="AK2391" s="12">
        <f t="shared" si="112"/>
        <v>0</v>
      </c>
    </row>
    <row r="2392" spans="1:37" ht="24" x14ac:dyDescent="0.3">
      <c r="A2392">
        <v>2392</v>
      </c>
      <c r="B2392" s="21"/>
      <c r="C2392" s="9" t="s">
        <v>3606</v>
      </c>
      <c r="D2392" s="8" t="s">
        <v>3576</v>
      </c>
      <c r="F2392" s="19" t="s">
        <v>3607</v>
      </c>
      <c r="I2392" s="8" t="s">
        <v>3464</v>
      </c>
      <c r="J2392" s="11">
        <v>1</v>
      </c>
      <c r="K2392" s="11">
        <v>0.95</v>
      </c>
      <c r="L2392" s="11">
        <v>0.95</v>
      </c>
      <c r="O2392" s="11">
        <v>14.716666666666667</v>
      </c>
      <c r="AJ2392" s="12">
        <f t="shared" si="113"/>
        <v>0</v>
      </c>
      <c r="AK2392" s="12">
        <f t="shared" si="112"/>
        <v>0</v>
      </c>
    </row>
    <row r="2393" spans="1:37" ht="48" x14ac:dyDescent="0.3">
      <c r="A2393">
        <v>2393</v>
      </c>
      <c r="B2393" s="21" t="s">
        <v>1552</v>
      </c>
      <c r="C2393" s="9" t="s">
        <v>3608</v>
      </c>
      <c r="D2393" s="8" t="s">
        <v>3532</v>
      </c>
      <c r="F2393" s="19" t="s">
        <v>3609</v>
      </c>
      <c r="I2393" s="8" t="s">
        <v>3464</v>
      </c>
      <c r="J2393" s="11">
        <v>1</v>
      </c>
      <c r="K2393" s="11">
        <v>0.95</v>
      </c>
      <c r="L2393" s="11">
        <v>0.95</v>
      </c>
      <c r="O2393" s="11">
        <v>14.716666666666667</v>
      </c>
      <c r="AJ2393" s="12">
        <f t="shared" si="113"/>
        <v>0</v>
      </c>
      <c r="AK2393" s="12">
        <f t="shared" si="112"/>
        <v>0</v>
      </c>
    </row>
    <row r="2394" spans="1:37" ht="48" x14ac:dyDescent="0.3">
      <c r="A2394">
        <v>2394</v>
      </c>
      <c r="B2394" s="21" t="s">
        <v>1552</v>
      </c>
      <c r="C2394" s="9" t="s">
        <v>3610</v>
      </c>
      <c r="D2394" s="8" t="s">
        <v>3466</v>
      </c>
      <c r="F2394" s="19" t="s">
        <v>3611</v>
      </c>
      <c r="I2394" s="8" t="s">
        <v>3464</v>
      </c>
      <c r="J2394" s="11">
        <v>1</v>
      </c>
      <c r="K2394" s="11">
        <v>0.95</v>
      </c>
      <c r="L2394" s="11">
        <v>0.95</v>
      </c>
      <c r="O2394" s="11">
        <v>14.716666666666667</v>
      </c>
      <c r="AJ2394" s="12">
        <f t="shared" si="113"/>
        <v>0</v>
      </c>
      <c r="AK2394" s="12">
        <f t="shared" si="112"/>
        <v>0</v>
      </c>
    </row>
    <row r="2395" spans="1:37" ht="24" x14ac:dyDescent="0.3">
      <c r="A2395">
        <v>2395</v>
      </c>
      <c r="B2395" s="21"/>
      <c r="C2395" s="9" t="s">
        <v>3612</v>
      </c>
      <c r="D2395" s="8" t="s">
        <v>3576</v>
      </c>
      <c r="F2395" s="19" t="s">
        <v>3607</v>
      </c>
      <c r="I2395" s="8" t="s">
        <v>3464</v>
      </c>
      <c r="J2395" s="11">
        <v>1.7</v>
      </c>
      <c r="K2395" s="11">
        <v>1.3</v>
      </c>
      <c r="L2395" s="11">
        <v>1.1000000000000001</v>
      </c>
      <c r="O2395" s="11">
        <v>37.116666666666667</v>
      </c>
      <c r="AJ2395" s="12">
        <f t="shared" si="113"/>
        <v>0</v>
      </c>
      <c r="AK2395" s="12">
        <f t="shared" si="112"/>
        <v>0</v>
      </c>
    </row>
    <row r="2396" spans="1:37" ht="48" x14ac:dyDescent="0.3">
      <c r="A2396">
        <v>2396</v>
      </c>
      <c r="B2396" s="21" t="s">
        <v>1552</v>
      </c>
      <c r="C2396" s="9" t="s">
        <v>3613</v>
      </c>
      <c r="D2396" s="8" t="s">
        <v>3532</v>
      </c>
      <c r="F2396" s="19" t="s">
        <v>3609</v>
      </c>
      <c r="I2396" s="8" t="s">
        <v>3464</v>
      </c>
      <c r="J2396" s="11">
        <v>1.7</v>
      </c>
      <c r="K2396" s="11">
        <v>1.3</v>
      </c>
      <c r="L2396" s="11">
        <v>1.1000000000000001</v>
      </c>
      <c r="O2396" s="11">
        <v>37.116666666666667</v>
      </c>
      <c r="AJ2396" s="12">
        <f t="shared" si="113"/>
        <v>0</v>
      </c>
      <c r="AK2396" s="12">
        <f t="shared" si="112"/>
        <v>0</v>
      </c>
    </row>
    <row r="2397" spans="1:37" ht="48" x14ac:dyDescent="0.3">
      <c r="A2397">
        <v>2397</v>
      </c>
      <c r="B2397" s="21" t="s">
        <v>1552</v>
      </c>
      <c r="C2397" s="9" t="s">
        <v>3614</v>
      </c>
      <c r="D2397" s="8" t="s">
        <v>3466</v>
      </c>
      <c r="F2397" s="19" t="s">
        <v>3611</v>
      </c>
      <c r="I2397" s="8" t="s">
        <v>3464</v>
      </c>
      <c r="J2397" s="11">
        <v>1.7</v>
      </c>
      <c r="K2397" s="11">
        <v>1.3</v>
      </c>
      <c r="L2397" s="11">
        <v>1.1000000000000001</v>
      </c>
      <c r="O2397" s="11">
        <v>37.116666666666667</v>
      </c>
      <c r="AJ2397" s="12">
        <f t="shared" si="113"/>
        <v>0</v>
      </c>
      <c r="AK2397" s="12">
        <f t="shared" si="112"/>
        <v>0</v>
      </c>
    </row>
    <row r="2398" spans="1:37" ht="24" x14ac:dyDescent="0.3">
      <c r="A2398">
        <v>2398</v>
      </c>
      <c r="B2398" s="21"/>
      <c r="C2398" s="9" t="s">
        <v>3615</v>
      </c>
      <c r="D2398" s="8" t="s">
        <v>3576</v>
      </c>
      <c r="F2398" s="19" t="s">
        <v>3607</v>
      </c>
      <c r="I2398" s="8" t="s">
        <v>3464</v>
      </c>
      <c r="J2398" s="11">
        <v>2.4</v>
      </c>
      <c r="K2398" s="11">
        <v>1.9</v>
      </c>
      <c r="L2398" s="11">
        <v>1.8</v>
      </c>
      <c r="O2398" s="11">
        <v>83.5</v>
      </c>
      <c r="AJ2398" s="12">
        <f t="shared" si="113"/>
        <v>0</v>
      </c>
      <c r="AK2398" s="12">
        <f t="shared" si="112"/>
        <v>0</v>
      </c>
    </row>
    <row r="2399" spans="1:37" ht="48" x14ac:dyDescent="0.3">
      <c r="A2399">
        <v>2399</v>
      </c>
      <c r="B2399" s="21" t="s">
        <v>1552</v>
      </c>
      <c r="C2399" s="9" t="s">
        <v>3616</v>
      </c>
      <c r="D2399" s="8" t="s">
        <v>3532</v>
      </c>
      <c r="F2399" s="19" t="s">
        <v>3609</v>
      </c>
      <c r="I2399" s="8" t="s">
        <v>3464</v>
      </c>
      <c r="J2399" s="11">
        <v>2.4</v>
      </c>
      <c r="K2399" s="11">
        <v>1.9</v>
      </c>
      <c r="L2399" s="11">
        <v>1.8</v>
      </c>
      <c r="O2399" s="11">
        <v>83.5</v>
      </c>
      <c r="AJ2399" s="12">
        <f t="shared" si="113"/>
        <v>0</v>
      </c>
      <c r="AK2399" s="12">
        <f t="shared" si="112"/>
        <v>0</v>
      </c>
    </row>
    <row r="2400" spans="1:37" ht="48" x14ac:dyDescent="0.3">
      <c r="A2400">
        <v>2400</v>
      </c>
      <c r="B2400" s="21" t="s">
        <v>1552</v>
      </c>
      <c r="C2400" s="9" t="s">
        <v>3617</v>
      </c>
      <c r="D2400" s="8" t="s">
        <v>3466</v>
      </c>
      <c r="F2400" s="19" t="s">
        <v>3611</v>
      </c>
      <c r="I2400" s="8" t="s">
        <v>3464</v>
      </c>
      <c r="J2400" s="11">
        <v>2.4</v>
      </c>
      <c r="K2400" s="11">
        <v>1.9</v>
      </c>
      <c r="L2400" s="11">
        <v>1.8</v>
      </c>
      <c r="O2400" s="11">
        <v>83.5</v>
      </c>
      <c r="AJ2400" s="12">
        <f t="shared" si="113"/>
        <v>0</v>
      </c>
      <c r="AK2400" s="12">
        <f t="shared" si="112"/>
        <v>0</v>
      </c>
    </row>
    <row r="2401" spans="1:37" ht="36" x14ac:dyDescent="0.3">
      <c r="A2401">
        <v>2401</v>
      </c>
      <c r="B2401" s="21"/>
      <c r="C2401" s="9" t="s">
        <v>3618</v>
      </c>
      <c r="D2401" s="8" t="s">
        <v>3576</v>
      </c>
      <c r="F2401" s="19" t="s">
        <v>3619</v>
      </c>
      <c r="I2401" s="8" t="s">
        <v>3464</v>
      </c>
      <c r="J2401" s="11">
        <v>2.15</v>
      </c>
      <c r="K2401" s="11">
        <v>1.65</v>
      </c>
      <c r="L2401" s="11">
        <v>1.1000000000000001</v>
      </c>
      <c r="O2401" s="11">
        <v>36.583333333333336</v>
      </c>
      <c r="AJ2401" s="12">
        <f t="shared" si="113"/>
        <v>0</v>
      </c>
      <c r="AK2401" s="12">
        <f t="shared" si="112"/>
        <v>0</v>
      </c>
    </row>
    <row r="2402" spans="1:37" ht="48" x14ac:dyDescent="0.3">
      <c r="A2402">
        <v>2402</v>
      </c>
      <c r="B2402" s="21" t="s">
        <v>1552</v>
      </c>
      <c r="C2402" s="9" t="s">
        <v>3620</v>
      </c>
      <c r="D2402" s="8" t="s">
        <v>3532</v>
      </c>
      <c r="F2402" s="19" t="s">
        <v>3621</v>
      </c>
      <c r="I2402" s="8" t="s">
        <v>3464</v>
      </c>
      <c r="J2402" s="11">
        <v>2.15</v>
      </c>
      <c r="K2402" s="11">
        <v>1.65</v>
      </c>
      <c r="L2402" s="11">
        <v>1.1000000000000001</v>
      </c>
      <c r="O2402" s="11">
        <v>36.583333333333336</v>
      </c>
      <c r="AJ2402" s="12">
        <f t="shared" si="113"/>
        <v>0</v>
      </c>
      <c r="AK2402" s="12">
        <f t="shared" si="112"/>
        <v>0</v>
      </c>
    </row>
    <row r="2403" spans="1:37" ht="48" x14ac:dyDescent="0.3">
      <c r="A2403">
        <v>2403</v>
      </c>
      <c r="B2403" s="21" t="s">
        <v>1552</v>
      </c>
      <c r="C2403" s="9" t="s">
        <v>3622</v>
      </c>
      <c r="D2403" s="8" t="s">
        <v>3466</v>
      </c>
      <c r="F2403" s="19" t="s">
        <v>3623</v>
      </c>
      <c r="I2403" s="8" t="s">
        <v>3464</v>
      </c>
      <c r="J2403" s="11">
        <v>2.15</v>
      </c>
      <c r="K2403" s="11">
        <v>1.65</v>
      </c>
      <c r="L2403" s="11">
        <v>1.1000000000000001</v>
      </c>
      <c r="O2403" s="11">
        <v>36.583333333333336</v>
      </c>
      <c r="AJ2403" s="12">
        <f t="shared" si="113"/>
        <v>0</v>
      </c>
      <c r="AK2403" s="12">
        <f t="shared" si="112"/>
        <v>0</v>
      </c>
    </row>
    <row r="2404" spans="1:37" ht="24" x14ac:dyDescent="0.3">
      <c r="A2404">
        <v>2404</v>
      </c>
      <c r="B2404" s="21"/>
      <c r="C2404" s="9" t="s">
        <v>3624</v>
      </c>
      <c r="D2404" s="8" t="s">
        <v>3576</v>
      </c>
      <c r="F2404" s="19" t="s">
        <v>3625</v>
      </c>
      <c r="I2404" s="8" t="s">
        <v>3464</v>
      </c>
      <c r="J2404" s="11">
        <v>0.98</v>
      </c>
      <c r="K2404" s="11">
        <v>0.5</v>
      </c>
      <c r="L2404" s="11">
        <v>0.5</v>
      </c>
      <c r="O2404" s="11">
        <v>8.8666666666666654</v>
      </c>
      <c r="AJ2404" s="12">
        <f t="shared" si="113"/>
        <v>0</v>
      </c>
      <c r="AK2404" s="12">
        <f t="shared" si="112"/>
        <v>0</v>
      </c>
    </row>
    <row r="2405" spans="1:37" ht="36" x14ac:dyDescent="0.3">
      <c r="A2405">
        <v>2405</v>
      </c>
      <c r="B2405" s="21"/>
      <c r="C2405" s="9" t="s">
        <v>3626</v>
      </c>
      <c r="D2405" s="8" t="s">
        <v>3576</v>
      </c>
      <c r="F2405" s="19" t="s">
        <v>3627</v>
      </c>
      <c r="I2405" s="8" t="s">
        <v>3464</v>
      </c>
      <c r="J2405" s="11">
        <v>0.98</v>
      </c>
      <c r="K2405" s="11">
        <v>0.5</v>
      </c>
      <c r="L2405" s="11">
        <v>0.5</v>
      </c>
      <c r="O2405" s="11">
        <v>8.8666666666666654</v>
      </c>
      <c r="AJ2405" s="12">
        <f t="shared" si="113"/>
        <v>0</v>
      </c>
      <c r="AK2405" s="12">
        <f t="shared" si="112"/>
        <v>0</v>
      </c>
    </row>
    <row r="2406" spans="1:37" ht="36" x14ac:dyDescent="0.3">
      <c r="A2406">
        <v>2406</v>
      </c>
      <c r="B2406" s="21" t="s">
        <v>1552</v>
      </c>
      <c r="C2406" s="9" t="s">
        <v>3628</v>
      </c>
      <c r="D2406" s="8" t="s">
        <v>3466</v>
      </c>
      <c r="F2406" s="19" t="s">
        <v>3629</v>
      </c>
      <c r="I2406" s="8" t="s">
        <v>3464</v>
      </c>
      <c r="J2406" s="11">
        <v>0.98</v>
      </c>
      <c r="K2406" s="11">
        <v>0.5</v>
      </c>
      <c r="L2406" s="11">
        <v>0.5</v>
      </c>
      <c r="O2406" s="11">
        <v>8.8666666666666654</v>
      </c>
      <c r="AJ2406" s="12">
        <f t="shared" si="113"/>
        <v>0</v>
      </c>
      <c r="AK2406" s="12">
        <f t="shared" si="112"/>
        <v>0</v>
      </c>
    </row>
    <row r="2407" spans="1:37" ht="24" x14ac:dyDescent="0.3">
      <c r="A2407">
        <v>2407</v>
      </c>
      <c r="B2407" s="21"/>
      <c r="C2407" s="9" t="s">
        <v>3630</v>
      </c>
      <c r="D2407" s="8" t="s">
        <v>3576</v>
      </c>
      <c r="F2407" s="19" t="s">
        <v>3625</v>
      </c>
      <c r="I2407" s="8" t="s">
        <v>3464</v>
      </c>
      <c r="J2407" s="11">
        <v>0.83</v>
      </c>
      <c r="K2407" s="11">
        <v>0.5</v>
      </c>
      <c r="L2407" s="11">
        <v>0.68</v>
      </c>
      <c r="O2407" s="11">
        <v>8.4666666666666668</v>
      </c>
      <c r="AJ2407" s="12">
        <f t="shared" si="113"/>
        <v>0</v>
      </c>
      <c r="AK2407" s="12">
        <f t="shared" si="112"/>
        <v>0</v>
      </c>
    </row>
    <row r="2408" spans="1:37" ht="36" x14ac:dyDescent="0.3">
      <c r="A2408">
        <v>2408</v>
      </c>
      <c r="B2408" s="21" t="s">
        <v>1552</v>
      </c>
      <c r="C2408" s="9" t="s">
        <v>3631</v>
      </c>
      <c r="D2408" s="8" t="s">
        <v>3532</v>
      </c>
      <c r="F2408" s="19" t="s">
        <v>3627</v>
      </c>
      <c r="I2408" s="8" t="s">
        <v>3464</v>
      </c>
      <c r="J2408" s="11">
        <v>0.83</v>
      </c>
      <c r="K2408" s="11">
        <v>0.5</v>
      </c>
      <c r="L2408" s="11">
        <v>0.68</v>
      </c>
      <c r="O2408" s="11">
        <v>8.4666666666666668</v>
      </c>
      <c r="AJ2408" s="12">
        <f t="shared" si="113"/>
        <v>0</v>
      </c>
      <c r="AK2408" s="12">
        <f t="shared" si="112"/>
        <v>0</v>
      </c>
    </row>
    <row r="2409" spans="1:37" ht="36" x14ac:dyDescent="0.3">
      <c r="A2409">
        <v>2409</v>
      </c>
      <c r="B2409" s="21" t="s">
        <v>1552</v>
      </c>
      <c r="C2409" s="9" t="s">
        <v>3632</v>
      </c>
      <c r="D2409" s="8" t="s">
        <v>3466</v>
      </c>
      <c r="F2409" s="19" t="s">
        <v>3629</v>
      </c>
      <c r="I2409" s="8" t="s">
        <v>3464</v>
      </c>
      <c r="J2409" s="11">
        <v>0.83</v>
      </c>
      <c r="K2409" s="11">
        <v>0.5</v>
      </c>
      <c r="L2409" s="11">
        <v>0.68</v>
      </c>
      <c r="O2409" s="11">
        <v>8.4666666666666668</v>
      </c>
      <c r="AJ2409" s="12">
        <f t="shared" si="113"/>
        <v>0</v>
      </c>
      <c r="AK2409" s="12">
        <f t="shared" si="112"/>
        <v>0</v>
      </c>
    </row>
    <row r="2410" spans="1:37" ht="24" x14ac:dyDescent="0.3">
      <c r="A2410">
        <v>2410</v>
      </c>
      <c r="B2410" s="21"/>
      <c r="C2410" s="9" t="s">
        <v>3633</v>
      </c>
      <c r="D2410" s="8" t="s">
        <v>3576</v>
      </c>
      <c r="F2410" s="19" t="s">
        <v>3634</v>
      </c>
      <c r="I2410" s="8" t="s">
        <v>3464</v>
      </c>
      <c r="J2410" s="11">
        <v>1.5</v>
      </c>
      <c r="K2410" s="11">
        <v>0.7</v>
      </c>
      <c r="L2410" s="11">
        <v>0.7</v>
      </c>
      <c r="O2410" s="11">
        <v>18.966666666666665</v>
      </c>
      <c r="AJ2410" s="12">
        <f t="shared" si="113"/>
        <v>0</v>
      </c>
      <c r="AK2410" s="12">
        <f t="shared" si="112"/>
        <v>0</v>
      </c>
    </row>
    <row r="2411" spans="1:37" ht="36" x14ac:dyDescent="0.3">
      <c r="A2411">
        <v>2411</v>
      </c>
      <c r="B2411" s="21" t="s">
        <v>1552</v>
      </c>
      <c r="C2411" s="9" t="s">
        <v>3635</v>
      </c>
      <c r="D2411" s="8" t="s">
        <v>3532</v>
      </c>
      <c r="F2411" s="19" t="s">
        <v>3636</v>
      </c>
      <c r="I2411" s="8" t="s">
        <v>3464</v>
      </c>
      <c r="J2411" s="11">
        <v>1.5</v>
      </c>
      <c r="K2411" s="11">
        <v>0.7</v>
      </c>
      <c r="L2411" s="11">
        <v>0.7</v>
      </c>
      <c r="O2411" s="11">
        <v>18.966666666666665</v>
      </c>
      <c r="AJ2411" s="12">
        <f t="shared" si="113"/>
        <v>0</v>
      </c>
      <c r="AK2411" s="12">
        <f t="shared" si="112"/>
        <v>0</v>
      </c>
    </row>
    <row r="2412" spans="1:37" ht="36" x14ac:dyDescent="0.3">
      <c r="A2412">
        <v>2412</v>
      </c>
      <c r="B2412" s="21" t="s">
        <v>1552</v>
      </c>
      <c r="C2412" s="9" t="s">
        <v>3637</v>
      </c>
      <c r="D2412" s="8" t="s">
        <v>3466</v>
      </c>
      <c r="F2412" s="19" t="s">
        <v>3638</v>
      </c>
      <c r="I2412" s="8" t="s">
        <v>3464</v>
      </c>
      <c r="J2412" s="11">
        <v>1.5</v>
      </c>
      <c r="K2412" s="11">
        <v>0.7</v>
      </c>
      <c r="L2412" s="11">
        <v>0.7</v>
      </c>
      <c r="O2412" s="11">
        <v>18.966666666666665</v>
      </c>
      <c r="AJ2412" s="12">
        <f t="shared" si="113"/>
        <v>0</v>
      </c>
      <c r="AK2412" s="12">
        <f t="shared" si="112"/>
        <v>0</v>
      </c>
    </row>
    <row r="2413" spans="1:37" ht="36" x14ac:dyDescent="0.3">
      <c r="A2413">
        <v>2413</v>
      </c>
      <c r="B2413" s="21"/>
      <c r="C2413" s="9" t="s">
        <v>3639</v>
      </c>
      <c r="D2413" s="8" t="s">
        <v>3576</v>
      </c>
      <c r="F2413" s="19" t="s">
        <v>3640</v>
      </c>
      <c r="I2413" s="8" t="s">
        <v>3464</v>
      </c>
      <c r="J2413" s="11">
        <v>4.0999999999999996</v>
      </c>
      <c r="K2413" s="11">
        <v>1.2</v>
      </c>
      <c r="L2413" s="11">
        <v>1</v>
      </c>
      <c r="O2413" s="11">
        <v>80.266666666666666</v>
      </c>
      <c r="AJ2413" s="12">
        <f t="shared" si="113"/>
        <v>0</v>
      </c>
      <c r="AK2413" s="12">
        <f t="shared" si="112"/>
        <v>0</v>
      </c>
    </row>
    <row r="2414" spans="1:37" ht="36" x14ac:dyDescent="0.3">
      <c r="A2414">
        <v>2414</v>
      </c>
      <c r="B2414" s="21" t="s">
        <v>523</v>
      </c>
      <c r="C2414" s="9" t="s">
        <v>3641</v>
      </c>
      <c r="D2414" s="8" t="s">
        <v>3576</v>
      </c>
      <c r="F2414" s="19" t="s">
        <v>3642</v>
      </c>
      <c r="I2414" s="8" t="s">
        <v>3464</v>
      </c>
      <c r="J2414" s="11">
        <v>4.0999999999999996</v>
      </c>
      <c r="K2414" s="11">
        <v>1.2</v>
      </c>
      <c r="L2414" s="11">
        <v>1</v>
      </c>
      <c r="O2414" s="11">
        <v>79.966666666666669</v>
      </c>
      <c r="AJ2414" s="12">
        <f t="shared" si="113"/>
        <v>0</v>
      </c>
      <c r="AK2414" s="12">
        <f t="shared" si="112"/>
        <v>0</v>
      </c>
    </row>
    <row r="2415" spans="1:37" ht="48" x14ac:dyDescent="0.3">
      <c r="A2415">
        <v>2415</v>
      </c>
      <c r="B2415" s="21" t="s">
        <v>1552</v>
      </c>
      <c r="C2415" s="9" t="s">
        <v>3643</v>
      </c>
      <c r="D2415" s="8" t="s">
        <v>3532</v>
      </c>
      <c r="F2415" s="19" t="s">
        <v>3644</v>
      </c>
      <c r="I2415" s="8" t="s">
        <v>3464</v>
      </c>
      <c r="J2415" s="11">
        <v>4.0999999999999996</v>
      </c>
      <c r="K2415" s="11">
        <v>1.2</v>
      </c>
      <c r="L2415" s="11">
        <v>1</v>
      </c>
      <c r="O2415" s="11">
        <v>80.266666666666666</v>
      </c>
      <c r="AJ2415" s="12">
        <f t="shared" si="113"/>
        <v>0</v>
      </c>
      <c r="AK2415" s="12">
        <f t="shared" si="112"/>
        <v>0</v>
      </c>
    </row>
    <row r="2416" spans="1:37" ht="48" x14ac:dyDescent="0.3">
      <c r="A2416">
        <v>2416</v>
      </c>
      <c r="B2416" s="21" t="s">
        <v>1552</v>
      </c>
      <c r="C2416" s="9" t="s">
        <v>3645</v>
      </c>
      <c r="D2416" s="8" t="s">
        <v>3466</v>
      </c>
      <c r="F2416" s="19" t="s">
        <v>3646</v>
      </c>
      <c r="I2416" s="8" t="s">
        <v>3464</v>
      </c>
      <c r="J2416" s="11">
        <v>4.0999999999999996</v>
      </c>
      <c r="K2416" s="11">
        <v>1.2</v>
      </c>
      <c r="L2416" s="11">
        <v>1</v>
      </c>
      <c r="O2416" s="11">
        <v>80.266666666666666</v>
      </c>
      <c r="AJ2416" s="12">
        <f t="shared" si="113"/>
        <v>0</v>
      </c>
      <c r="AK2416" s="12">
        <f t="shared" si="112"/>
        <v>0</v>
      </c>
    </row>
    <row r="2417" spans="1:37" ht="48" x14ac:dyDescent="0.3">
      <c r="A2417">
        <v>2417</v>
      </c>
      <c r="B2417" s="21" t="s">
        <v>786</v>
      </c>
      <c r="C2417" s="9" t="s">
        <v>3647</v>
      </c>
      <c r="D2417" s="8" t="s">
        <v>3576</v>
      </c>
      <c r="F2417" s="19" t="s">
        <v>3648</v>
      </c>
      <c r="I2417" s="8" t="s">
        <v>3464</v>
      </c>
      <c r="J2417" s="11">
        <v>4.8</v>
      </c>
      <c r="K2417" s="11">
        <v>1.45</v>
      </c>
      <c r="L2417" s="11">
        <v>1.1000000000000001</v>
      </c>
      <c r="AJ2417" s="12">
        <f t="shared" si="113"/>
        <v>0</v>
      </c>
      <c r="AK2417" s="12">
        <f t="shared" si="112"/>
        <v>0</v>
      </c>
    </row>
    <row r="2418" spans="1:37" ht="48" x14ac:dyDescent="0.3">
      <c r="A2418">
        <v>2418</v>
      </c>
      <c r="B2418" s="21" t="s">
        <v>763</v>
      </c>
      <c r="C2418" s="9" t="s">
        <v>3649</v>
      </c>
      <c r="D2418" s="8" t="s">
        <v>3576</v>
      </c>
      <c r="F2418" s="19" t="s">
        <v>3650</v>
      </c>
      <c r="I2418" s="8" t="s">
        <v>3464</v>
      </c>
      <c r="J2418" s="11">
        <v>4.8</v>
      </c>
      <c r="K2418" s="11">
        <v>1.45</v>
      </c>
      <c r="L2418" s="11">
        <v>1.1000000000000001</v>
      </c>
      <c r="AJ2418" s="12">
        <f t="shared" si="113"/>
        <v>0</v>
      </c>
      <c r="AK2418" s="12">
        <f t="shared" si="112"/>
        <v>0</v>
      </c>
    </row>
    <row r="2419" spans="1:37" ht="36" x14ac:dyDescent="0.3">
      <c r="A2419">
        <v>2419</v>
      </c>
      <c r="B2419" s="21" t="s">
        <v>1552</v>
      </c>
      <c r="C2419" s="9" t="s">
        <v>3651</v>
      </c>
      <c r="D2419" s="8" t="s">
        <v>3532</v>
      </c>
      <c r="F2419" s="19" t="s">
        <v>3652</v>
      </c>
      <c r="I2419" s="8" t="s">
        <v>3464</v>
      </c>
      <c r="J2419" s="11">
        <v>4.8</v>
      </c>
      <c r="K2419" s="11">
        <v>1.45</v>
      </c>
      <c r="L2419" s="11">
        <v>1.1000000000000001</v>
      </c>
      <c r="AJ2419" s="12">
        <f t="shared" si="113"/>
        <v>0</v>
      </c>
      <c r="AK2419" s="12">
        <f t="shared" si="112"/>
        <v>0</v>
      </c>
    </row>
    <row r="2420" spans="1:37" ht="48" x14ac:dyDescent="0.3">
      <c r="A2420">
        <v>2420</v>
      </c>
      <c r="B2420" s="21" t="s">
        <v>1552</v>
      </c>
      <c r="C2420" s="9" t="s">
        <v>3653</v>
      </c>
      <c r="D2420" s="8" t="s">
        <v>3466</v>
      </c>
      <c r="F2420" s="19" t="s">
        <v>3654</v>
      </c>
      <c r="I2420" s="8" t="s">
        <v>3464</v>
      </c>
      <c r="J2420" s="11">
        <v>4.8</v>
      </c>
      <c r="K2420" s="11">
        <v>1.45</v>
      </c>
      <c r="L2420" s="11">
        <v>1.1000000000000001</v>
      </c>
      <c r="AJ2420" s="12">
        <f t="shared" si="113"/>
        <v>0</v>
      </c>
      <c r="AK2420" s="12">
        <f t="shared" si="112"/>
        <v>0</v>
      </c>
    </row>
    <row r="2421" spans="1:37" ht="36" x14ac:dyDescent="0.3">
      <c r="A2421">
        <v>2421</v>
      </c>
      <c r="B2421" s="21"/>
      <c r="C2421" s="9" t="s">
        <v>3655</v>
      </c>
      <c r="D2421" s="8" t="s">
        <v>3576</v>
      </c>
      <c r="F2421" s="19" t="s">
        <v>3656</v>
      </c>
      <c r="I2421" s="8" t="s">
        <v>3464</v>
      </c>
      <c r="J2421" s="11">
        <v>2.0499999999999998</v>
      </c>
      <c r="K2421" s="11">
        <v>0.7</v>
      </c>
      <c r="L2421" s="11">
        <v>0.7</v>
      </c>
      <c r="O2421" s="11">
        <v>19.816666666666666</v>
      </c>
      <c r="AJ2421" s="12">
        <f t="shared" si="113"/>
        <v>0</v>
      </c>
      <c r="AK2421" s="12">
        <f t="shared" si="112"/>
        <v>0</v>
      </c>
    </row>
    <row r="2422" spans="1:37" ht="36" x14ac:dyDescent="0.3">
      <c r="A2422">
        <v>2422</v>
      </c>
      <c r="B2422" s="21" t="s">
        <v>523</v>
      </c>
      <c r="C2422" s="9" t="s">
        <v>3657</v>
      </c>
      <c r="D2422" s="8" t="s">
        <v>3576</v>
      </c>
      <c r="F2422" s="19" t="s">
        <v>3658</v>
      </c>
      <c r="I2422" s="8" t="s">
        <v>3464</v>
      </c>
      <c r="J2422" s="11">
        <v>2.0499999999999998</v>
      </c>
      <c r="K2422" s="11">
        <v>0.7</v>
      </c>
      <c r="L2422" s="11">
        <v>0.7</v>
      </c>
      <c r="O2422" s="11">
        <v>19.816666666666666</v>
      </c>
      <c r="AJ2422" s="12">
        <f t="shared" si="113"/>
        <v>0</v>
      </c>
      <c r="AK2422" s="12">
        <f t="shared" si="112"/>
        <v>0</v>
      </c>
    </row>
    <row r="2423" spans="1:37" ht="48" x14ac:dyDescent="0.3">
      <c r="A2423">
        <v>2423</v>
      </c>
      <c r="B2423" s="21" t="s">
        <v>1552</v>
      </c>
      <c r="C2423" s="9" t="s">
        <v>3659</v>
      </c>
      <c r="D2423" s="8" t="s">
        <v>3532</v>
      </c>
      <c r="F2423" s="19" t="s">
        <v>3660</v>
      </c>
      <c r="I2423" s="8" t="s">
        <v>3464</v>
      </c>
      <c r="J2423" s="11">
        <v>2.0499999999999998</v>
      </c>
      <c r="K2423" s="11">
        <v>0.7</v>
      </c>
      <c r="L2423" s="11">
        <v>0.7</v>
      </c>
      <c r="O2423" s="11">
        <v>19.816666666666666</v>
      </c>
      <c r="AJ2423" s="12">
        <f t="shared" si="113"/>
        <v>0</v>
      </c>
      <c r="AK2423" s="12">
        <f t="shared" si="112"/>
        <v>0</v>
      </c>
    </row>
    <row r="2424" spans="1:37" ht="48" x14ac:dyDescent="0.3">
      <c r="A2424">
        <v>2424</v>
      </c>
      <c r="B2424" s="21"/>
      <c r="C2424" s="9" t="s">
        <v>3661</v>
      </c>
      <c r="D2424" s="8" t="s">
        <v>3576</v>
      </c>
      <c r="F2424" s="19" t="s">
        <v>3662</v>
      </c>
      <c r="I2424" s="8" t="s">
        <v>3464</v>
      </c>
      <c r="J2424" s="11">
        <v>2.0499999999999998</v>
      </c>
      <c r="K2424" s="11">
        <v>0.7</v>
      </c>
      <c r="L2424" s="11">
        <v>0.7</v>
      </c>
      <c r="O2424" s="11">
        <v>19.816666666666666</v>
      </c>
      <c r="AJ2424" s="12">
        <f t="shared" si="113"/>
        <v>0</v>
      </c>
      <c r="AK2424" s="12">
        <f t="shared" si="112"/>
        <v>0</v>
      </c>
    </row>
    <row r="2425" spans="1:37" ht="48" x14ac:dyDescent="0.3">
      <c r="A2425">
        <v>2425</v>
      </c>
      <c r="B2425" s="21"/>
      <c r="C2425" s="9" t="s">
        <v>3663</v>
      </c>
      <c r="D2425" s="8" t="s">
        <v>3576</v>
      </c>
      <c r="F2425" s="19" t="s">
        <v>3664</v>
      </c>
      <c r="I2425" s="8" t="s">
        <v>3464</v>
      </c>
      <c r="J2425" s="11">
        <v>2.4300000000000002</v>
      </c>
      <c r="K2425" s="11">
        <v>0.73</v>
      </c>
      <c r="L2425" s="11">
        <v>0.73</v>
      </c>
      <c r="O2425" s="11">
        <v>30.316666666666666</v>
      </c>
      <c r="AJ2425" s="12">
        <f t="shared" si="113"/>
        <v>0</v>
      </c>
      <c r="AK2425" s="12">
        <f t="shared" si="112"/>
        <v>0</v>
      </c>
    </row>
    <row r="2426" spans="1:37" ht="36" x14ac:dyDescent="0.3">
      <c r="A2426">
        <v>2426</v>
      </c>
      <c r="B2426" s="21" t="s">
        <v>523</v>
      </c>
      <c r="C2426" s="9" t="s">
        <v>3665</v>
      </c>
      <c r="D2426" s="8" t="s">
        <v>3576</v>
      </c>
      <c r="F2426" s="19" t="s">
        <v>3666</v>
      </c>
      <c r="I2426" s="8" t="s">
        <v>3464</v>
      </c>
      <c r="J2426" s="11">
        <v>2.4300000000000002</v>
      </c>
      <c r="K2426" s="11">
        <v>0.73</v>
      </c>
      <c r="L2426" s="11">
        <v>0.73</v>
      </c>
      <c r="O2426" s="11">
        <v>30.316666666666666</v>
      </c>
      <c r="AJ2426" s="12">
        <f t="shared" si="113"/>
        <v>0</v>
      </c>
      <c r="AK2426" s="12">
        <f t="shared" si="112"/>
        <v>0</v>
      </c>
    </row>
    <row r="2427" spans="1:37" ht="48" x14ac:dyDescent="0.3">
      <c r="A2427">
        <v>2427</v>
      </c>
      <c r="B2427" s="21" t="s">
        <v>1552</v>
      </c>
      <c r="C2427" s="9" t="s">
        <v>3667</v>
      </c>
      <c r="D2427" s="8" t="s">
        <v>3532</v>
      </c>
      <c r="F2427" s="19" t="s">
        <v>3668</v>
      </c>
      <c r="I2427" s="8" t="s">
        <v>3464</v>
      </c>
      <c r="J2427" s="11">
        <v>2.4300000000000002</v>
      </c>
      <c r="K2427" s="11">
        <v>0.73</v>
      </c>
      <c r="L2427" s="11">
        <v>0.73</v>
      </c>
      <c r="O2427" s="11">
        <v>30.316666666666666</v>
      </c>
      <c r="AJ2427" s="12">
        <f t="shared" si="113"/>
        <v>0</v>
      </c>
      <c r="AK2427" s="12">
        <f t="shared" si="112"/>
        <v>0</v>
      </c>
    </row>
    <row r="2428" spans="1:37" ht="48" x14ac:dyDescent="0.3">
      <c r="A2428">
        <v>2428</v>
      </c>
      <c r="B2428" s="21" t="s">
        <v>1552</v>
      </c>
      <c r="C2428" s="9" t="s">
        <v>3669</v>
      </c>
      <c r="D2428" s="8" t="s">
        <v>3466</v>
      </c>
      <c r="F2428" s="19" t="s">
        <v>3670</v>
      </c>
      <c r="I2428" s="8" t="s">
        <v>3464</v>
      </c>
      <c r="J2428" s="11">
        <v>2.4300000000000002</v>
      </c>
      <c r="K2428" s="11">
        <v>0.73</v>
      </c>
      <c r="L2428" s="11">
        <v>0.73</v>
      </c>
      <c r="O2428" s="11">
        <v>30.316666666666666</v>
      </c>
      <c r="AJ2428" s="12">
        <f t="shared" si="113"/>
        <v>0</v>
      </c>
      <c r="AK2428" s="12">
        <f t="shared" si="112"/>
        <v>0</v>
      </c>
    </row>
    <row r="2429" spans="1:37" ht="60" x14ac:dyDescent="0.3">
      <c r="A2429">
        <v>2429</v>
      </c>
      <c r="B2429" s="21"/>
      <c r="C2429" s="9" t="s">
        <v>3671</v>
      </c>
      <c r="D2429" s="8" t="s">
        <v>3576</v>
      </c>
      <c r="F2429" s="19" t="s">
        <v>3672</v>
      </c>
      <c r="I2429" s="8" t="s">
        <v>3464</v>
      </c>
      <c r="J2429" s="11">
        <v>2.2000000000000002</v>
      </c>
      <c r="K2429" s="11">
        <v>1</v>
      </c>
      <c r="L2429" s="11">
        <v>0.9</v>
      </c>
      <c r="O2429" s="11">
        <v>31.516666666666666</v>
      </c>
      <c r="AJ2429" s="12">
        <f t="shared" si="113"/>
        <v>0</v>
      </c>
      <c r="AK2429" s="12">
        <f t="shared" si="112"/>
        <v>0</v>
      </c>
    </row>
    <row r="2430" spans="1:37" ht="60" x14ac:dyDescent="0.3">
      <c r="A2430">
        <v>2430</v>
      </c>
      <c r="B2430" s="21"/>
      <c r="C2430" s="9" t="s">
        <v>3673</v>
      </c>
      <c r="D2430" s="8" t="s">
        <v>3576</v>
      </c>
      <c r="F2430" s="19" t="s">
        <v>3674</v>
      </c>
      <c r="I2430" s="8" t="s">
        <v>3464</v>
      </c>
      <c r="J2430" s="11">
        <v>2.2000000000000002</v>
      </c>
      <c r="K2430" s="11">
        <v>1</v>
      </c>
      <c r="L2430" s="11">
        <v>0.9</v>
      </c>
      <c r="O2430" s="11">
        <v>31.516666666666666</v>
      </c>
      <c r="AJ2430" s="12">
        <f t="shared" si="113"/>
        <v>0</v>
      </c>
      <c r="AK2430" s="12">
        <f t="shared" ref="AK2430:AK2493" si="114">AJ2430*AM2430</f>
        <v>0</v>
      </c>
    </row>
    <row r="2431" spans="1:37" ht="60" x14ac:dyDescent="0.3">
      <c r="A2431">
        <v>2431</v>
      </c>
      <c r="B2431" s="21" t="s">
        <v>1552</v>
      </c>
      <c r="C2431" s="9" t="s">
        <v>3675</v>
      </c>
      <c r="D2431" s="8" t="s">
        <v>3466</v>
      </c>
      <c r="F2431" s="19" t="s">
        <v>3676</v>
      </c>
      <c r="I2431" s="8" t="s">
        <v>3464</v>
      </c>
      <c r="J2431" s="11">
        <v>2.2000000000000002</v>
      </c>
      <c r="K2431" s="11">
        <v>1</v>
      </c>
      <c r="L2431" s="11">
        <v>0.9</v>
      </c>
      <c r="O2431" s="11">
        <v>31.516666666666666</v>
      </c>
      <c r="AJ2431" s="12">
        <f t="shared" si="113"/>
        <v>0</v>
      </c>
      <c r="AK2431" s="12">
        <f t="shared" si="114"/>
        <v>0</v>
      </c>
    </row>
    <row r="2432" spans="1:37" ht="60" x14ac:dyDescent="0.3">
      <c r="A2432">
        <v>2432</v>
      </c>
      <c r="B2432" s="21"/>
      <c r="C2432" s="9" t="s">
        <v>3677</v>
      </c>
      <c r="D2432" s="8" t="s">
        <v>3576</v>
      </c>
      <c r="F2432" s="19" t="s">
        <v>3678</v>
      </c>
      <c r="I2432" s="8" t="s">
        <v>3464</v>
      </c>
      <c r="J2432" s="11">
        <v>2.2000000000000002</v>
      </c>
      <c r="K2432" s="11">
        <v>1</v>
      </c>
      <c r="L2432" s="11">
        <v>0.9</v>
      </c>
      <c r="O2432" s="11">
        <v>31.516666666666666</v>
      </c>
      <c r="AJ2432" s="12">
        <f t="shared" si="113"/>
        <v>0</v>
      </c>
      <c r="AK2432" s="12">
        <f t="shared" si="114"/>
        <v>0</v>
      </c>
    </row>
    <row r="2433" spans="1:37" ht="48" x14ac:dyDescent="0.3">
      <c r="A2433">
        <v>2433</v>
      </c>
      <c r="B2433" s="21" t="s">
        <v>1552</v>
      </c>
      <c r="C2433" s="9" t="s">
        <v>3679</v>
      </c>
      <c r="D2433" s="8" t="s">
        <v>3532</v>
      </c>
      <c r="F2433" s="19" t="s">
        <v>3680</v>
      </c>
      <c r="I2433" s="8" t="s">
        <v>3464</v>
      </c>
      <c r="J2433" s="11">
        <v>2.2000000000000002</v>
      </c>
      <c r="K2433" s="11">
        <v>1</v>
      </c>
      <c r="L2433" s="11">
        <v>0.9</v>
      </c>
      <c r="O2433" s="11">
        <v>31.516666666666666</v>
      </c>
      <c r="AJ2433" s="12">
        <f t="shared" si="113"/>
        <v>0</v>
      </c>
      <c r="AK2433" s="12">
        <f t="shared" si="114"/>
        <v>0</v>
      </c>
    </row>
    <row r="2434" spans="1:37" ht="48" x14ac:dyDescent="0.3">
      <c r="A2434">
        <v>2434</v>
      </c>
      <c r="B2434" s="21" t="s">
        <v>1552</v>
      </c>
      <c r="C2434" s="9" t="s">
        <v>3681</v>
      </c>
      <c r="D2434" s="8" t="s">
        <v>3466</v>
      </c>
      <c r="F2434" s="19" t="s">
        <v>3682</v>
      </c>
      <c r="I2434" s="8" t="s">
        <v>3464</v>
      </c>
      <c r="J2434" s="11">
        <v>2.2000000000000002</v>
      </c>
      <c r="K2434" s="11">
        <v>1</v>
      </c>
      <c r="L2434" s="11">
        <v>0.9</v>
      </c>
      <c r="O2434" s="11">
        <v>31.516666666666666</v>
      </c>
      <c r="AJ2434" s="12">
        <f t="shared" si="113"/>
        <v>0</v>
      </c>
      <c r="AK2434" s="12">
        <f t="shared" si="114"/>
        <v>0</v>
      </c>
    </row>
    <row r="2435" spans="1:37" ht="48" x14ac:dyDescent="0.3">
      <c r="A2435">
        <v>2435</v>
      </c>
      <c r="B2435" s="21"/>
      <c r="C2435" s="9" t="s">
        <v>3683</v>
      </c>
      <c r="D2435" s="8" t="s">
        <v>3576</v>
      </c>
      <c r="F2435" s="19" t="s">
        <v>3684</v>
      </c>
      <c r="I2435" s="8" t="s">
        <v>3464</v>
      </c>
      <c r="J2435" s="11">
        <v>2.2000000000000002</v>
      </c>
      <c r="K2435" s="11">
        <v>1</v>
      </c>
      <c r="L2435" s="11">
        <v>0.9</v>
      </c>
      <c r="O2435" s="11">
        <v>31.516666666666666</v>
      </c>
      <c r="AJ2435" s="12">
        <f t="shared" si="113"/>
        <v>0</v>
      </c>
      <c r="AK2435" s="12">
        <f t="shared" si="114"/>
        <v>0</v>
      </c>
    </row>
    <row r="2436" spans="1:37" ht="48" x14ac:dyDescent="0.3">
      <c r="A2436">
        <v>2436</v>
      </c>
      <c r="B2436" s="21"/>
      <c r="C2436" s="9" t="s">
        <v>3685</v>
      </c>
      <c r="D2436" s="8" t="s">
        <v>3576</v>
      </c>
      <c r="F2436" s="19" t="s">
        <v>3686</v>
      </c>
      <c r="I2436" s="8" t="s">
        <v>3464</v>
      </c>
      <c r="J2436" s="11">
        <v>2.2000000000000002</v>
      </c>
      <c r="K2436" s="11">
        <v>1</v>
      </c>
      <c r="L2436" s="11">
        <v>0.9</v>
      </c>
      <c r="O2436" s="11">
        <v>31.516666666666666</v>
      </c>
      <c r="AJ2436" s="12">
        <f t="shared" si="113"/>
        <v>0</v>
      </c>
      <c r="AK2436" s="12">
        <f t="shared" si="114"/>
        <v>0</v>
      </c>
    </row>
    <row r="2437" spans="1:37" ht="48" x14ac:dyDescent="0.3">
      <c r="A2437">
        <v>2437</v>
      </c>
      <c r="B2437" s="21" t="s">
        <v>1552</v>
      </c>
      <c r="C2437" s="9" t="s">
        <v>3687</v>
      </c>
      <c r="D2437" s="8" t="s">
        <v>3466</v>
      </c>
      <c r="F2437" s="19" t="s">
        <v>3688</v>
      </c>
      <c r="I2437" s="8" t="s">
        <v>3464</v>
      </c>
      <c r="J2437" s="11">
        <v>2.2000000000000002</v>
      </c>
      <c r="K2437" s="11">
        <v>1</v>
      </c>
      <c r="L2437" s="11">
        <v>0.9</v>
      </c>
      <c r="O2437" s="11">
        <v>31.516666666666666</v>
      </c>
      <c r="AJ2437" s="12">
        <f t="shared" si="113"/>
        <v>0</v>
      </c>
      <c r="AK2437" s="12">
        <f t="shared" si="114"/>
        <v>0</v>
      </c>
    </row>
    <row r="2438" spans="1:37" ht="48" x14ac:dyDescent="0.3">
      <c r="A2438">
        <v>2438</v>
      </c>
      <c r="B2438" s="21"/>
      <c r="C2438" s="9" t="s">
        <v>3689</v>
      </c>
      <c r="D2438" s="8" t="s">
        <v>3576</v>
      </c>
      <c r="F2438" s="19" t="s">
        <v>3690</v>
      </c>
      <c r="I2438" s="8" t="s">
        <v>3464</v>
      </c>
      <c r="J2438" s="11">
        <v>2.2000000000000002</v>
      </c>
      <c r="K2438" s="11">
        <v>1</v>
      </c>
      <c r="L2438" s="11">
        <v>0.9</v>
      </c>
      <c r="O2438" s="11">
        <v>31.516666666666666</v>
      </c>
      <c r="AJ2438" s="12">
        <f t="shared" si="113"/>
        <v>0</v>
      </c>
      <c r="AK2438" s="12">
        <f t="shared" si="114"/>
        <v>0</v>
      </c>
    </row>
    <row r="2439" spans="1:37" ht="48" x14ac:dyDescent="0.3">
      <c r="A2439">
        <v>2439</v>
      </c>
      <c r="B2439" s="21" t="s">
        <v>1552</v>
      </c>
      <c r="C2439" s="9" t="s">
        <v>3691</v>
      </c>
      <c r="D2439" s="8" t="s">
        <v>3532</v>
      </c>
      <c r="F2439" s="19" t="s">
        <v>3692</v>
      </c>
      <c r="I2439" s="8" t="s">
        <v>3464</v>
      </c>
      <c r="J2439" s="11">
        <v>2.2000000000000002</v>
      </c>
      <c r="K2439" s="11">
        <v>1</v>
      </c>
      <c r="L2439" s="11">
        <v>0.9</v>
      </c>
      <c r="O2439" s="11">
        <v>31.516666666666666</v>
      </c>
      <c r="AJ2439" s="12">
        <f t="shared" si="113"/>
        <v>0</v>
      </c>
      <c r="AK2439" s="12">
        <f t="shared" si="114"/>
        <v>0</v>
      </c>
    </row>
    <row r="2440" spans="1:37" ht="48" x14ac:dyDescent="0.3">
      <c r="A2440">
        <v>2440</v>
      </c>
      <c r="B2440" s="21" t="s">
        <v>1552</v>
      </c>
      <c r="C2440" s="9" t="s">
        <v>3693</v>
      </c>
      <c r="D2440" s="8" t="s">
        <v>3466</v>
      </c>
      <c r="F2440" s="19" t="s">
        <v>3694</v>
      </c>
      <c r="I2440" s="8" t="s">
        <v>3464</v>
      </c>
      <c r="J2440" s="11">
        <v>2.2000000000000002</v>
      </c>
      <c r="K2440" s="11">
        <v>1</v>
      </c>
      <c r="L2440" s="11">
        <v>0.9</v>
      </c>
      <c r="O2440" s="11">
        <v>31.516666666666666</v>
      </c>
      <c r="AJ2440" s="12">
        <f t="shared" si="113"/>
        <v>0</v>
      </c>
      <c r="AK2440" s="12">
        <f t="shared" si="114"/>
        <v>0</v>
      </c>
    </row>
    <row r="2441" spans="1:37" ht="36" x14ac:dyDescent="0.3">
      <c r="A2441">
        <v>2441</v>
      </c>
      <c r="B2441" s="21"/>
      <c r="C2441" s="9" t="s">
        <v>3695</v>
      </c>
      <c r="D2441" s="8" t="s">
        <v>3576</v>
      </c>
      <c r="F2441" s="19" t="s">
        <v>3696</v>
      </c>
      <c r="I2441" s="8" t="s">
        <v>3464</v>
      </c>
      <c r="J2441" s="11">
        <v>1.45</v>
      </c>
      <c r="K2441" s="11">
        <v>1.3</v>
      </c>
      <c r="L2441" s="11">
        <v>0.9</v>
      </c>
      <c r="O2441" s="11">
        <v>21.400000000000002</v>
      </c>
      <c r="AJ2441" s="12">
        <f t="shared" si="113"/>
        <v>0</v>
      </c>
      <c r="AK2441" s="12">
        <f t="shared" si="114"/>
        <v>0</v>
      </c>
    </row>
    <row r="2442" spans="1:37" ht="36" x14ac:dyDescent="0.3">
      <c r="A2442">
        <v>2442</v>
      </c>
      <c r="B2442" s="21" t="s">
        <v>1552</v>
      </c>
      <c r="C2442" s="9" t="s">
        <v>3697</v>
      </c>
      <c r="D2442" s="8" t="s">
        <v>3532</v>
      </c>
      <c r="F2442" s="19" t="s">
        <v>3698</v>
      </c>
      <c r="I2442" s="8" t="s">
        <v>3464</v>
      </c>
      <c r="J2442" s="11">
        <v>1.45</v>
      </c>
      <c r="K2442" s="11">
        <v>1.3</v>
      </c>
      <c r="L2442" s="11">
        <v>0.9</v>
      </c>
      <c r="O2442" s="11">
        <v>21.400000000000002</v>
      </c>
      <c r="AJ2442" s="12">
        <f t="shared" si="113"/>
        <v>0</v>
      </c>
      <c r="AK2442" s="12">
        <f t="shared" si="114"/>
        <v>0</v>
      </c>
    </row>
    <row r="2443" spans="1:37" ht="36" x14ac:dyDescent="0.3">
      <c r="A2443">
        <v>2443</v>
      </c>
      <c r="B2443" s="21" t="s">
        <v>1552</v>
      </c>
      <c r="C2443" s="9" t="s">
        <v>3699</v>
      </c>
      <c r="D2443" s="8" t="s">
        <v>3466</v>
      </c>
      <c r="F2443" s="19" t="s">
        <v>3700</v>
      </c>
      <c r="I2443" s="8" t="s">
        <v>3464</v>
      </c>
      <c r="J2443" s="11">
        <v>1.45</v>
      </c>
      <c r="K2443" s="11">
        <v>1.3</v>
      </c>
      <c r="L2443" s="11">
        <v>0.9</v>
      </c>
      <c r="O2443" s="11">
        <v>21.400000000000002</v>
      </c>
      <c r="AJ2443" s="12">
        <f t="shared" si="113"/>
        <v>0</v>
      </c>
      <c r="AK2443" s="12">
        <f t="shared" si="114"/>
        <v>0</v>
      </c>
    </row>
    <row r="2444" spans="1:37" ht="36" x14ac:dyDescent="0.3">
      <c r="A2444">
        <v>2444</v>
      </c>
      <c r="B2444" s="21"/>
      <c r="C2444" s="9" t="s">
        <v>3701</v>
      </c>
      <c r="D2444" s="8" t="s">
        <v>3576</v>
      </c>
      <c r="F2444" s="19" t="s">
        <v>3702</v>
      </c>
      <c r="I2444" s="8" t="s">
        <v>3464</v>
      </c>
      <c r="J2444" s="11">
        <v>1.45</v>
      </c>
      <c r="K2444" s="11">
        <v>1.28</v>
      </c>
      <c r="L2444" s="11">
        <v>0.8</v>
      </c>
      <c r="O2444" s="11">
        <v>24.866666666666664</v>
      </c>
      <c r="AJ2444" s="12">
        <f t="shared" si="113"/>
        <v>0</v>
      </c>
      <c r="AK2444" s="12">
        <f t="shared" si="114"/>
        <v>0</v>
      </c>
    </row>
    <row r="2445" spans="1:37" ht="36" x14ac:dyDescent="0.3">
      <c r="A2445">
        <v>2445</v>
      </c>
      <c r="B2445" s="21" t="s">
        <v>1552</v>
      </c>
      <c r="C2445" s="9" t="s">
        <v>3703</v>
      </c>
      <c r="D2445" s="8" t="s">
        <v>3532</v>
      </c>
      <c r="F2445" s="19" t="s">
        <v>3704</v>
      </c>
      <c r="I2445" s="8" t="s">
        <v>3464</v>
      </c>
      <c r="J2445" s="11">
        <v>1.45</v>
      </c>
      <c r="K2445" s="11">
        <v>1.28</v>
      </c>
      <c r="L2445" s="11">
        <v>0.8</v>
      </c>
      <c r="O2445" s="11">
        <v>24.866666666666664</v>
      </c>
      <c r="AJ2445" s="12">
        <f t="shared" si="113"/>
        <v>0</v>
      </c>
      <c r="AK2445" s="12">
        <f t="shared" si="114"/>
        <v>0</v>
      </c>
    </row>
    <row r="2446" spans="1:37" ht="36" x14ac:dyDescent="0.3">
      <c r="A2446">
        <v>2446</v>
      </c>
      <c r="B2446" s="21" t="s">
        <v>1552</v>
      </c>
      <c r="C2446" s="9" t="s">
        <v>3705</v>
      </c>
      <c r="D2446" s="8" t="s">
        <v>3466</v>
      </c>
      <c r="F2446" s="19" t="s">
        <v>3706</v>
      </c>
      <c r="I2446" s="8" t="s">
        <v>3464</v>
      </c>
      <c r="J2446" s="11">
        <v>1.45</v>
      </c>
      <c r="K2446" s="11">
        <v>1.28</v>
      </c>
      <c r="L2446" s="11">
        <v>0.8</v>
      </c>
      <c r="O2446" s="11">
        <v>24.866666666666664</v>
      </c>
      <c r="AJ2446" s="12">
        <f t="shared" si="113"/>
        <v>0</v>
      </c>
      <c r="AK2446" s="12">
        <f t="shared" si="114"/>
        <v>0</v>
      </c>
    </row>
    <row r="2447" spans="1:37" ht="36" x14ac:dyDescent="0.3">
      <c r="A2447">
        <v>2447</v>
      </c>
      <c r="B2447" s="21"/>
      <c r="C2447" s="9" t="s">
        <v>3707</v>
      </c>
      <c r="D2447" s="8" t="s">
        <v>3576</v>
      </c>
      <c r="F2447" s="19" t="s">
        <v>3708</v>
      </c>
      <c r="I2447" s="8" t="s">
        <v>3464</v>
      </c>
      <c r="J2447" s="11">
        <v>1.5</v>
      </c>
      <c r="K2447" s="11">
        <v>1</v>
      </c>
      <c r="L2447" s="11">
        <v>1</v>
      </c>
      <c r="O2447" s="11">
        <v>23.966666666666669</v>
      </c>
      <c r="AJ2447" s="12">
        <f t="shared" si="113"/>
        <v>0</v>
      </c>
      <c r="AK2447" s="12">
        <f t="shared" si="114"/>
        <v>0</v>
      </c>
    </row>
    <row r="2448" spans="1:37" ht="48" x14ac:dyDescent="0.3">
      <c r="A2448">
        <v>2448</v>
      </c>
      <c r="B2448" s="21" t="s">
        <v>1552</v>
      </c>
      <c r="C2448" s="9" t="s">
        <v>3709</v>
      </c>
      <c r="D2448" s="8" t="s">
        <v>3532</v>
      </c>
      <c r="F2448" s="19" t="s">
        <v>3710</v>
      </c>
      <c r="I2448" s="8" t="s">
        <v>3464</v>
      </c>
      <c r="J2448" s="11">
        <v>1.5</v>
      </c>
      <c r="K2448" s="11">
        <v>1</v>
      </c>
      <c r="L2448" s="11">
        <v>1</v>
      </c>
      <c r="O2448" s="11">
        <v>23.966666666666669</v>
      </c>
      <c r="AJ2448" s="12">
        <f t="shared" si="113"/>
        <v>0</v>
      </c>
      <c r="AK2448" s="12">
        <f t="shared" si="114"/>
        <v>0</v>
      </c>
    </row>
    <row r="2449" spans="1:37" ht="48" x14ac:dyDescent="0.3">
      <c r="A2449">
        <v>2449</v>
      </c>
      <c r="B2449" s="21" t="s">
        <v>1552</v>
      </c>
      <c r="C2449" s="9" t="s">
        <v>3711</v>
      </c>
      <c r="D2449" s="8" t="s">
        <v>3466</v>
      </c>
      <c r="F2449" s="19" t="s">
        <v>3712</v>
      </c>
      <c r="I2449" s="8" t="s">
        <v>3464</v>
      </c>
      <c r="J2449" s="11">
        <v>1.5</v>
      </c>
      <c r="K2449" s="11">
        <v>1</v>
      </c>
      <c r="L2449" s="11">
        <v>1</v>
      </c>
      <c r="O2449" s="11">
        <v>23.966666666666669</v>
      </c>
      <c r="AJ2449" s="12">
        <f t="shared" si="113"/>
        <v>0</v>
      </c>
      <c r="AK2449" s="12">
        <f t="shared" si="114"/>
        <v>0</v>
      </c>
    </row>
    <row r="2450" spans="1:37" ht="48" x14ac:dyDescent="0.3">
      <c r="A2450">
        <v>2450</v>
      </c>
      <c r="B2450" s="21"/>
      <c r="C2450" s="9" t="s">
        <v>3713</v>
      </c>
      <c r="D2450" s="8" t="s">
        <v>3576</v>
      </c>
      <c r="F2450" s="19" t="s">
        <v>3714</v>
      </c>
      <c r="I2450" s="8" t="s">
        <v>3464</v>
      </c>
      <c r="AJ2450" s="12">
        <f t="shared" si="113"/>
        <v>0</v>
      </c>
      <c r="AK2450" s="12">
        <f t="shared" si="114"/>
        <v>0</v>
      </c>
    </row>
    <row r="2451" spans="1:37" ht="48" x14ac:dyDescent="0.3">
      <c r="A2451">
        <v>2451</v>
      </c>
      <c r="B2451" s="21"/>
      <c r="C2451" s="9" t="s">
        <v>3715</v>
      </c>
      <c r="D2451" s="8" t="s">
        <v>3576</v>
      </c>
      <c r="F2451" s="19" t="s">
        <v>3716</v>
      </c>
      <c r="I2451" s="8" t="s">
        <v>3464</v>
      </c>
      <c r="AJ2451" s="12">
        <f t="shared" ref="AJ2451:AJ2514" si="115">AU2451*$O$2</f>
        <v>0</v>
      </c>
      <c r="AK2451" s="12">
        <f t="shared" si="114"/>
        <v>0</v>
      </c>
    </row>
    <row r="2452" spans="1:37" ht="48" x14ac:dyDescent="0.3">
      <c r="A2452">
        <v>2452</v>
      </c>
      <c r="B2452" s="21"/>
      <c r="C2452" s="9" t="s">
        <v>3717</v>
      </c>
      <c r="D2452" s="8" t="s">
        <v>3576</v>
      </c>
      <c r="F2452" s="19" t="s">
        <v>3718</v>
      </c>
      <c r="I2452" s="8" t="s">
        <v>3464</v>
      </c>
      <c r="AJ2452" s="12">
        <f t="shared" si="115"/>
        <v>0</v>
      </c>
      <c r="AK2452" s="12">
        <f t="shared" si="114"/>
        <v>0</v>
      </c>
    </row>
    <row r="2453" spans="1:37" ht="36" x14ac:dyDescent="0.3">
      <c r="A2453">
        <v>2453</v>
      </c>
      <c r="B2453" s="21"/>
      <c r="C2453" s="9" t="s">
        <v>3719</v>
      </c>
      <c r="D2453" s="8" t="s">
        <v>3576</v>
      </c>
      <c r="F2453" s="19" t="s">
        <v>3720</v>
      </c>
      <c r="I2453" s="8" t="s">
        <v>3464</v>
      </c>
      <c r="J2453" s="11">
        <v>1.45</v>
      </c>
      <c r="K2453" s="11">
        <v>1</v>
      </c>
      <c r="L2453" s="11">
        <v>0.9</v>
      </c>
      <c r="O2453" s="11">
        <v>18.95</v>
      </c>
      <c r="AJ2453" s="12">
        <f t="shared" si="115"/>
        <v>0</v>
      </c>
      <c r="AK2453" s="12">
        <f t="shared" si="114"/>
        <v>0</v>
      </c>
    </row>
    <row r="2454" spans="1:37" ht="48" x14ac:dyDescent="0.3">
      <c r="A2454">
        <v>2454</v>
      </c>
      <c r="B2454" s="21" t="s">
        <v>1552</v>
      </c>
      <c r="C2454" s="9" t="s">
        <v>3721</v>
      </c>
      <c r="D2454" s="8" t="s">
        <v>3532</v>
      </c>
      <c r="F2454" s="19" t="s">
        <v>3722</v>
      </c>
      <c r="I2454" s="8" t="s">
        <v>3464</v>
      </c>
      <c r="J2454" s="11">
        <v>1.45</v>
      </c>
      <c r="K2454" s="11">
        <v>1</v>
      </c>
      <c r="L2454" s="11">
        <v>0.9</v>
      </c>
      <c r="O2454" s="11">
        <v>18.95</v>
      </c>
      <c r="AJ2454" s="12">
        <f t="shared" si="115"/>
        <v>0</v>
      </c>
      <c r="AK2454" s="12">
        <f t="shared" si="114"/>
        <v>0</v>
      </c>
    </row>
    <row r="2455" spans="1:37" ht="48" x14ac:dyDescent="0.3">
      <c r="A2455">
        <v>2455</v>
      </c>
      <c r="B2455" s="21" t="s">
        <v>1552</v>
      </c>
      <c r="C2455" s="9" t="s">
        <v>3723</v>
      </c>
      <c r="D2455" s="8" t="s">
        <v>3466</v>
      </c>
      <c r="F2455" s="19" t="s">
        <v>3724</v>
      </c>
      <c r="I2455" s="8" t="s">
        <v>3464</v>
      </c>
      <c r="J2455" s="11">
        <v>1.45</v>
      </c>
      <c r="K2455" s="11">
        <v>1</v>
      </c>
      <c r="L2455" s="11">
        <v>0.9</v>
      </c>
      <c r="O2455" s="11">
        <v>18.95</v>
      </c>
      <c r="AJ2455" s="12">
        <f t="shared" si="115"/>
        <v>0</v>
      </c>
      <c r="AK2455" s="12">
        <f t="shared" si="114"/>
        <v>0</v>
      </c>
    </row>
    <row r="2456" spans="1:37" ht="36" x14ac:dyDescent="0.3">
      <c r="A2456">
        <v>2456</v>
      </c>
      <c r="B2456" s="21"/>
      <c r="C2456" s="9" t="s">
        <v>3725</v>
      </c>
      <c r="D2456" s="8" t="s">
        <v>3576</v>
      </c>
      <c r="F2456" s="19" t="s">
        <v>3726</v>
      </c>
      <c r="I2456" s="8" t="s">
        <v>3464</v>
      </c>
      <c r="J2456" s="11">
        <v>0.85</v>
      </c>
      <c r="K2456" s="11">
        <v>0.7</v>
      </c>
      <c r="L2456" s="11">
        <v>0.38</v>
      </c>
      <c r="O2456" s="11">
        <v>10.033333333333333</v>
      </c>
      <c r="AJ2456" s="12">
        <f t="shared" si="115"/>
        <v>0</v>
      </c>
      <c r="AK2456" s="12">
        <f t="shared" si="114"/>
        <v>0</v>
      </c>
    </row>
    <row r="2457" spans="1:37" ht="36" x14ac:dyDescent="0.3">
      <c r="A2457">
        <v>2457</v>
      </c>
      <c r="B2457" s="21" t="s">
        <v>1552</v>
      </c>
      <c r="C2457" s="9" t="s">
        <v>3727</v>
      </c>
      <c r="D2457" s="8" t="s">
        <v>3532</v>
      </c>
      <c r="F2457" s="19" t="s">
        <v>3728</v>
      </c>
      <c r="I2457" s="8" t="s">
        <v>3464</v>
      </c>
      <c r="J2457" s="11">
        <v>0.85</v>
      </c>
      <c r="K2457" s="11">
        <v>0.7</v>
      </c>
      <c r="L2457" s="11">
        <v>0.38</v>
      </c>
      <c r="O2457" s="11">
        <v>10.033333333333333</v>
      </c>
      <c r="AJ2457" s="12">
        <f t="shared" si="115"/>
        <v>0</v>
      </c>
      <c r="AK2457" s="12">
        <f t="shared" si="114"/>
        <v>0</v>
      </c>
    </row>
    <row r="2458" spans="1:37" ht="36" x14ac:dyDescent="0.3">
      <c r="A2458">
        <v>2458</v>
      </c>
      <c r="B2458" s="21" t="s">
        <v>1552</v>
      </c>
      <c r="C2458" s="9" t="s">
        <v>3729</v>
      </c>
      <c r="D2458" s="8" t="s">
        <v>3466</v>
      </c>
      <c r="F2458" s="19" t="s">
        <v>3730</v>
      </c>
      <c r="I2458" s="8" t="s">
        <v>3464</v>
      </c>
      <c r="J2458" s="11">
        <v>0.85</v>
      </c>
      <c r="K2458" s="11">
        <v>0.7</v>
      </c>
      <c r="L2458" s="11">
        <v>0.38</v>
      </c>
      <c r="O2458" s="11">
        <v>10.033333333333333</v>
      </c>
      <c r="AJ2458" s="12">
        <f t="shared" si="115"/>
        <v>0</v>
      </c>
      <c r="AK2458" s="12">
        <f t="shared" si="114"/>
        <v>0</v>
      </c>
    </row>
    <row r="2459" spans="1:37" ht="36" x14ac:dyDescent="0.3">
      <c r="A2459">
        <v>2459</v>
      </c>
      <c r="B2459" s="21"/>
      <c r="C2459" s="9" t="s">
        <v>3731</v>
      </c>
      <c r="D2459" s="8" t="s">
        <v>3576</v>
      </c>
      <c r="F2459" s="19" t="s">
        <v>3732</v>
      </c>
      <c r="I2459" s="8" t="s">
        <v>3464</v>
      </c>
      <c r="J2459" s="11">
        <v>1.5</v>
      </c>
      <c r="K2459" s="11">
        <v>0.7</v>
      </c>
      <c r="L2459" s="11">
        <v>0.7</v>
      </c>
      <c r="O2459" s="11">
        <v>19.333333333333332</v>
      </c>
      <c r="AJ2459" s="12">
        <f t="shared" si="115"/>
        <v>0</v>
      </c>
      <c r="AK2459" s="12">
        <f t="shared" si="114"/>
        <v>0</v>
      </c>
    </row>
    <row r="2460" spans="1:37" ht="36" x14ac:dyDescent="0.3">
      <c r="A2460">
        <v>2460</v>
      </c>
      <c r="B2460" s="21" t="s">
        <v>1552</v>
      </c>
      <c r="C2460" s="9" t="s">
        <v>3733</v>
      </c>
      <c r="D2460" s="8" t="s">
        <v>3532</v>
      </c>
      <c r="F2460" s="19" t="s">
        <v>3734</v>
      </c>
      <c r="I2460" s="8" t="s">
        <v>3464</v>
      </c>
      <c r="J2460" s="11">
        <v>1.5</v>
      </c>
      <c r="K2460" s="11">
        <v>0.7</v>
      </c>
      <c r="L2460" s="11">
        <v>0.7</v>
      </c>
      <c r="O2460" s="11">
        <v>19.333333333333332</v>
      </c>
      <c r="AJ2460" s="12">
        <f t="shared" si="115"/>
        <v>0</v>
      </c>
      <c r="AK2460" s="12">
        <f t="shared" si="114"/>
        <v>0</v>
      </c>
    </row>
    <row r="2461" spans="1:37" ht="36" x14ac:dyDescent="0.3">
      <c r="A2461">
        <v>2461</v>
      </c>
      <c r="B2461" s="21" t="s">
        <v>1552</v>
      </c>
      <c r="C2461" s="9" t="s">
        <v>3735</v>
      </c>
      <c r="D2461" s="8" t="s">
        <v>3466</v>
      </c>
      <c r="F2461" s="19" t="s">
        <v>3736</v>
      </c>
      <c r="I2461" s="8" t="s">
        <v>3464</v>
      </c>
      <c r="J2461" s="11">
        <v>1.5</v>
      </c>
      <c r="K2461" s="11">
        <v>0.7</v>
      </c>
      <c r="L2461" s="11">
        <v>0.7</v>
      </c>
      <c r="O2461" s="11">
        <v>19.333333333333332</v>
      </c>
      <c r="AJ2461" s="12">
        <f t="shared" si="115"/>
        <v>0</v>
      </c>
      <c r="AK2461" s="12">
        <f t="shared" si="114"/>
        <v>0</v>
      </c>
    </row>
    <row r="2462" spans="1:37" ht="36" x14ac:dyDescent="0.3">
      <c r="A2462">
        <v>2462</v>
      </c>
      <c r="B2462" s="21"/>
      <c r="C2462" s="9" t="s">
        <v>3737</v>
      </c>
      <c r="D2462" s="8" t="s">
        <v>3576</v>
      </c>
      <c r="F2462" s="19" t="s">
        <v>3738</v>
      </c>
      <c r="I2462" s="8" t="s">
        <v>3464</v>
      </c>
      <c r="J2462" s="28">
        <v>2.13</v>
      </c>
      <c r="K2462" s="28"/>
      <c r="O2462" s="11">
        <v>30.599999999999998</v>
      </c>
      <c r="AJ2462" s="12">
        <f t="shared" si="115"/>
        <v>0</v>
      </c>
      <c r="AK2462" s="12">
        <f t="shared" si="114"/>
        <v>0</v>
      </c>
    </row>
    <row r="2463" spans="1:37" ht="48" x14ac:dyDescent="0.3">
      <c r="A2463">
        <v>2463</v>
      </c>
      <c r="B2463" s="21" t="s">
        <v>1552</v>
      </c>
      <c r="C2463" s="9" t="s">
        <v>3739</v>
      </c>
      <c r="D2463" s="8" t="s">
        <v>3532</v>
      </c>
      <c r="F2463" s="19" t="s">
        <v>3740</v>
      </c>
      <c r="I2463" s="8" t="s">
        <v>3464</v>
      </c>
      <c r="J2463" s="28">
        <v>2.13</v>
      </c>
      <c r="K2463" s="28"/>
      <c r="O2463" s="11">
        <v>30.599999999999998</v>
      </c>
      <c r="AJ2463" s="12">
        <f t="shared" si="115"/>
        <v>0</v>
      </c>
      <c r="AK2463" s="12">
        <f t="shared" si="114"/>
        <v>0</v>
      </c>
    </row>
    <row r="2464" spans="1:37" ht="48" x14ac:dyDescent="0.3">
      <c r="A2464">
        <v>2464</v>
      </c>
      <c r="B2464" s="21" t="s">
        <v>1552</v>
      </c>
      <c r="C2464" s="9" t="s">
        <v>3741</v>
      </c>
      <c r="D2464" s="8" t="s">
        <v>3466</v>
      </c>
      <c r="F2464" s="19" t="s">
        <v>3742</v>
      </c>
      <c r="I2464" s="8" t="s">
        <v>3464</v>
      </c>
      <c r="J2464" s="28">
        <v>2.13</v>
      </c>
      <c r="K2464" s="28"/>
      <c r="O2464" s="11">
        <v>30.599999999999998</v>
      </c>
      <c r="AJ2464" s="12">
        <f t="shared" si="115"/>
        <v>0</v>
      </c>
      <c r="AK2464" s="12">
        <f t="shared" si="114"/>
        <v>0</v>
      </c>
    </row>
    <row r="2465" spans="1:37" ht="36" x14ac:dyDescent="0.3">
      <c r="A2465">
        <v>2465</v>
      </c>
      <c r="B2465" s="21"/>
      <c r="C2465" s="9" t="s">
        <v>3743</v>
      </c>
      <c r="D2465" s="8" t="s">
        <v>3576</v>
      </c>
      <c r="F2465" s="19" t="s">
        <v>3744</v>
      </c>
      <c r="I2465" s="8" t="s">
        <v>3464</v>
      </c>
      <c r="J2465" s="28">
        <v>2.2000000000000002</v>
      </c>
      <c r="K2465" s="28"/>
      <c r="O2465" s="11">
        <v>27.233333333333334</v>
      </c>
      <c r="AJ2465" s="12">
        <f t="shared" si="115"/>
        <v>0</v>
      </c>
      <c r="AK2465" s="12">
        <f t="shared" si="114"/>
        <v>0</v>
      </c>
    </row>
    <row r="2466" spans="1:37" ht="48" x14ac:dyDescent="0.3">
      <c r="A2466">
        <v>2466</v>
      </c>
      <c r="B2466" s="21" t="s">
        <v>1552</v>
      </c>
      <c r="C2466" s="9" t="s">
        <v>3745</v>
      </c>
      <c r="D2466" s="8" t="s">
        <v>3532</v>
      </c>
      <c r="F2466" s="19" t="s">
        <v>3746</v>
      </c>
      <c r="I2466" s="8" t="s">
        <v>3464</v>
      </c>
      <c r="J2466" s="28">
        <v>2.2000000000000002</v>
      </c>
      <c r="K2466" s="28"/>
      <c r="O2466" s="11">
        <v>27.233333333333334</v>
      </c>
      <c r="AJ2466" s="12">
        <f t="shared" si="115"/>
        <v>0</v>
      </c>
      <c r="AK2466" s="12">
        <f t="shared" si="114"/>
        <v>0</v>
      </c>
    </row>
    <row r="2467" spans="1:37" ht="48" x14ac:dyDescent="0.3">
      <c r="A2467">
        <v>2467</v>
      </c>
      <c r="B2467" s="21" t="s">
        <v>1552</v>
      </c>
      <c r="C2467" s="9" t="s">
        <v>3747</v>
      </c>
      <c r="D2467" s="8" t="s">
        <v>3466</v>
      </c>
      <c r="F2467" s="19" t="s">
        <v>3748</v>
      </c>
      <c r="I2467" s="8" t="s">
        <v>3464</v>
      </c>
      <c r="J2467" s="28">
        <v>2.2000000000000002</v>
      </c>
      <c r="K2467" s="28"/>
      <c r="O2467" s="11">
        <v>27.233333333333334</v>
      </c>
      <c r="AJ2467" s="12">
        <f t="shared" si="115"/>
        <v>0</v>
      </c>
      <c r="AK2467" s="12">
        <f t="shared" si="114"/>
        <v>0</v>
      </c>
    </row>
    <row r="2468" spans="1:37" ht="36" x14ac:dyDescent="0.3">
      <c r="A2468">
        <v>2468</v>
      </c>
      <c r="B2468" s="21"/>
      <c r="C2468" s="9" t="s">
        <v>3749</v>
      </c>
      <c r="D2468" s="8" t="s">
        <v>3576</v>
      </c>
      <c r="F2468" s="19" t="s">
        <v>3750</v>
      </c>
      <c r="I2468" s="8" t="s">
        <v>3464</v>
      </c>
      <c r="J2468" s="28">
        <v>2.15</v>
      </c>
      <c r="K2468" s="28"/>
      <c r="O2468" s="11">
        <v>28.049999999999997</v>
      </c>
      <c r="AJ2468" s="12">
        <f t="shared" si="115"/>
        <v>0</v>
      </c>
      <c r="AK2468" s="12">
        <f t="shared" si="114"/>
        <v>0</v>
      </c>
    </row>
    <row r="2469" spans="1:37" ht="48" x14ac:dyDescent="0.3">
      <c r="A2469">
        <v>2469</v>
      </c>
      <c r="B2469" s="21" t="s">
        <v>1552</v>
      </c>
      <c r="C2469" s="9" t="s">
        <v>3751</v>
      </c>
      <c r="D2469" s="8" t="s">
        <v>3532</v>
      </c>
      <c r="F2469" s="19" t="s">
        <v>3752</v>
      </c>
      <c r="I2469" s="8" t="s">
        <v>3464</v>
      </c>
      <c r="J2469" s="28">
        <v>2.15</v>
      </c>
      <c r="K2469" s="28"/>
      <c r="O2469" s="11">
        <v>28.049999999999997</v>
      </c>
      <c r="AJ2469" s="12">
        <f t="shared" si="115"/>
        <v>0</v>
      </c>
      <c r="AK2469" s="12">
        <f t="shared" si="114"/>
        <v>0</v>
      </c>
    </row>
    <row r="2470" spans="1:37" ht="48" x14ac:dyDescent="0.3">
      <c r="A2470">
        <v>2470</v>
      </c>
      <c r="B2470" s="21" t="s">
        <v>1552</v>
      </c>
      <c r="C2470" s="9" t="s">
        <v>3753</v>
      </c>
      <c r="D2470" s="8" t="s">
        <v>3466</v>
      </c>
      <c r="F2470" s="19" t="s">
        <v>3754</v>
      </c>
      <c r="I2470" s="8" t="s">
        <v>3464</v>
      </c>
      <c r="J2470" s="28">
        <v>2.15</v>
      </c>
      <c r="K2470" s="28"/>
      <c r="O2470" s="11">
        <v>28.049999999999997</v>
      </c>
      <c r="AJ2470" s="12">
        <f t="shared" si="115"/>
        <v>0</v>
      </c>
      <c r="AK2470" s="12">
        <f t="shared" si="114"/>
        <v>0</v>
      </c>
    </row>
    <row r="2471" spans="1:37" ht="36" x14ac:dyDescent="0.3">
      <c r="A2471">
        <v>2471</v>
      </c>
      <c r="B2471" s="21" t="s">
        <v>168</v>
      </c>
      <c r="C2471" s="9" t="s">
        <v>3755</v>
      </c>
      <c r="D2471" s="8" t="s">
        <v>3756</v>
      </c>
      <c r="F2471" s="19" t="s">
        <v>3757</v>
      </c>
      <c r="I2471" s="8" t="s">
        <v>3464</v>
      </c>
      <c r="J2471" s="11">
        <v>2.2000000000000002</v>
      </c>
      <c r="AJ2471" s="12">
        <f t="shared" si="115"/>
        <v>0</v>
      </c>
      <c r="AK2471" s="12">
        <f t="shared" si="114"/>
        <v>0</v>
      </c>
    </row>
    <row r="2472" spans="1:37" ht="48" x14ac:dyDescent="0.3">
      <c r="A2472">
        <v>2472</v>
      </c>
      <c r="B2472" s="21" t="s">
        <v>1552</v>
      </c>
      <c r="C2472" s="9" t="s">
        <v>3758</v>
      </c>
      <c r="D2472" s="8" t="s">
        <v>3532</v>
      </c>
      <c r="F2472" s="19" t="s">
        <v>3759</v>
      </c>
      <c r="I2472" s="8" t="s">
        <v>3464</v>
      </c>
      <c r="J2472" s="11">
        <v>2.2000000000000002</v>
      </c>
      <c r="AJ2472" s="12">
        <f t="shared" si="115"/>
        <v>0</v>
      </c>
      <c r="AK2472" s="12">
        <f t="shared" si="114"/>
        <v>0</v>
      </c>
    </row>
    <row r="2473" spans="1:37" ht="48" x14ac:dyDescent="0.3">
      <c r="A2473">
        <v>2473</v>
      </c>
      <c r="B2473" s="21" t="s">
        <v>1552</v>
      </c>
      <c r="C2473" s="9" t="s">
        <v>3760</v>
      </c>
      <c r="D2473" s="8" t="s">
        <v>3466</v>
      </c>
      <c r="F2473" s="19" t="s">
        <v>3761</v>
      </c>
      <c r="I2473" s="8" t="s">
        <v>3464</v>
      </c>
      <c r="J2473" s="11">
        <v>2.2000000000000002</v>
      </c>
      <c r="AJ2473" s="12">
        <f t="shared" si="115"/>
        <v>0</v>
      </c>
      <c r="AK2473" s="12">
        <f t="shared" si="114"/>
        <v>0</v>
      </c>
    </row>
    <row r="2474" spans="1:37" ht="36" x14ac:dyDescent="0.3">
      <c r="A2474">
        <v>2474</v>
      </c>
      <c r="B2474" s="21" t="s">
        <v>168</v>
      </c>
      <c r="C2474" s="9" t="s">
        <v>3762</v>
      </c>
      <c r="D2474" s="8" t="s">
        <v>3756</v>
      </c>
      <c r="F2474" s="19" t="s">
        <v>3763</v>
      </c>
      <c r="I2474" s="8" t="s">
        <v>3464</v>
      </c>
      <c r="J2474" s="11">
        <v>2.13</v>
      </c>
      <c r="AJ2474" s="12">
        <f t="shared" si="115"/>
        <v>0</v>
      </c>
      <c r="AK2474" s="12">
        <f t="shared" si="114"/>
        <v>0</v>
      </c>
    </row>
    <row r="2475" spans="1:37" ht="36" x14ac:dyDescent="0.3">
      <c r="A2475">
        <v>2475</v>
      </c>
      <c r="B2475" s="21" t="s">
        <v>168</v>
      </c>
      <c r="C2475" s="9" t="s">
        <v>3764</v>
      </c>
      <c r="D2475" s="8" t="s">
        <v>3756</v>
      </c>
      <c r="F2475" s="19" t="s">
        <v>3765</v>
      </c>
      <c r="I2475" s="8" t="s">
        <v>3464</v>
      </c>
      <c r="J2475" s="11">
        <v>2.2000000000000002</v>
      </c>
      <c r="AJ2475" s="12">
        <f t="shared" si="115"/>
        <v>0</v>
      </c>
      <c r="AK2475" s="12">
        <f t="shared" si="114"/>
        <v>0</v>
      </c>
    </row>
    <row r="2476" spans="1:37" ht="36" x14ac:dyDescent="0.3">
      <c r="A2476">
        <v>2476</v>
      </c>
      <c r="B2476" s="21" t="s">
        <v>168</v>
      </c>
      <c r="C2476" s="9" t="s">
        <v>3766</v>
      </c>
      <c r="D2476" s="8" t="s">
        <v>3756</v>
      </c>
      <c r="F2476" s="19" t="s">
        <v>3767</v>
      </c>
      <c r="I2476" s="8" t="s">
        <v>3464</v>
      </c>
      <c r="J2476" s="11">
        <v>2.15</v>
      </c>
      <c r="AJ2476" s="12">
        <f t="shared" si="115"/>
        <v>0</v>
      </c>
      <c r="AK2476" s="12">
        <f t="shared" si="114"/>
        <v>0</v>
      </c>
    </row>
    <row r="2477" spans="1:37" ht="36" x14ac:dyDescent="0.3">
      <c r="A2477">
        <v>2477</v>
      </c>
      <c r="B2477" s="21"/>
      <c r="C2477" s="9" t="s">
        <v>3768</v>
      </c>
      <c r="D2477" s="8" t="s">
        <v>3576</v>
      </c>
      <c r="F2477" s="19" t="s">
        <v>3769</v>
      </c>
      <c r="I2477" s="8" t="s">
        <v>3464</v>
      </c>
      <c r="J2477" s="28">
        <v>1.7</v>
      </c>
      <c r="K2477" s="28">
        <v>0.7</v>
      </c>
      <c r="L2477" s="11">
        <v>1.9</v>
      </c>
      <c r="O2477" s="11">
        <v>52.35</v>
      </c>
      <c r="AJ2477" s="12">
        <f t="shared" si="115"/>
        <v>0</v>
      </c>
      <c r="AK2477" s="12">
        <f t="shared" si="114"/>
        <v>0</v>
      </c>
    </row>
    <row r="2478" spans="1:37" ht="48" x14ac:dyDescent="0.3">
      <c r="A2478">
        <v>2478</v>
      </c>
      <c r="B2478" s="21" t="s">
        <v>1552</v>
      </c>
      <c r="C2478" s="9" t="s">
        <v>3770</v>
      </c>
      <c r="D2478" s="8" t="s">
        <v>3532</v>
      </c>
      <c r="F2478" s="19" t="s">
        <v>3771</v>
      </c>
      <c r="I2478" s="8" t="s">
        <v>3464</v>
      </c>
      <c r="J2478" s="28">
        <v>1.7</v>
      </c>
      <c r="K2478" s="28">
        <v>0.7</v>
      </c>
      <c r="L2478" s="11">
        <v>1.9</v>
      </c>
      <c r="O2478" s="11">
        <v>52.35</v>
      </c>
      <c r="AJ2478" s="12">
        <f t="shared" si="115"/>
        <v>0</v>
      </c>
      <c r="AK2478" s="12">
        <f t="shared" si="114"/>
        <v>0</v>
      </c>
    </row>
    <row r="2479" spans="1:37" ht="48" x14ac:dyDescent="0.3">
      <c r="A2479">
        <v>2479</v>
      </c>
      <c r="B2479" s="21" t="s">
        <v>1552</v>
      </c>
      <c r="C2479" s="9" t="s">
        <v>3772</v>
      </c>
      <c r="D2479" s="8" t="s">
        <v>3466</v>
      </c>
      <c r="F2479" s="19" t="s">
        <v>3773</v>
      </c>
      <c r="I2479" s="8" t="s">
        <v>3464</v>
      </c>
      <c r="J2479" s="28">
        <v>1.7</v>
      </c>
      <c r="K2479" s="28">
        <v>0.7</v>
      </c>
      <c r="L2479" s="11">
        <v>1.9</v>
      </c>
      <c r="O2479" s="11">
        <v>52.35</v>
      </c>
      <c r="AJ2479" s="12">
        <f t="shared" si="115"/>
        <v>0</v>
      </c>
      <c r="AK2479" s="12">
        <f t="shared" si="114"/>
        <v>0</v>
      </c>
    </row>
    <row r="2480" spans="1:37" ht="24" x14ac:dyDescent="0.3">
      <c r="A2480">
        <v>2480</v>
      </c>
      <c r="B2480" s="21"/>
      <c r="C2480" s="9" t="s">
        <v>3774</v>
      </c>
      <c r="D2480" s="8" t="s">
        <v>3576</v>
      </c>
      <c r="F2480" s="19" t="s">
        <v>3775</v>
      </c>
      <c r="I2480" s="8" t="s">
        <v>3464</v>
      </c>
      <c r="J2480" s="28">
        <v>0.75</v>
      </c>
      <c r="K2480" s="28">
        <v>0.7</v>
      </c>
      <c r="L2480" s="11">
        <v>0.5</v>
      </c>
      <c r="O2480" s="11">
        <v>9.8000000000000007</v>
      </c>
      <c r="AJ2480" s="12">
        <f t="shared" si="115"/>
        <v>0</v>
      </c>
      <c r="AK2480" s="12">
        <f t="shared" si="114"/>
        <v>0</v>
      </c>
    </row>
    <row r="2481" spans="1:37" ht="36" x14ac:dyDescent="0.3">
      <c r="A2481">
        <v>2481</v>
      </c>
      <c r="B2481" s="21" t="s">
        <v>1552</v>
      </c>
      <c r="C2481" s="9" t="s">
        <v>3776</v>
      </c>
      <c r="D2481" s="8" t="s">
        <v>3532</v>
      </c>
      <c r="F2481" s="19" t="s">
        <v>3777</v>
      </c>
      <c r="I2481" s="8" t="s">
        <v>3464</v>
      </c>
      <c r="J2481" s="28">
        <v>0.75</v>
      </c>
      <c r="K2481" s="28">
        <v>0.7</v>
      </c>
      <c r="L2481" s="11">
        <v>0.5</v>
      </c>
      <c r="O2481" s="11">
        <v>9.8000000000000007</v>
      </c>
      <c r="AJ2481" s="12">
        <f t="shared" si="115"/>
        <v>0</v>
      </c>
      <c r="AK2481" s="12">
        <f t="shared" si="114"/>
        <v>0</v>
      </c>
    </row>
    <row r="2482" spans="1:37" ht="36" x14ac:dyDescent="0.3">
      <c r="A2482">
        <v>2482</v>
      </c>
      <c r="B2482" s="21" t="s">
        <v>1552</v>
      </c>
      <c r="C2482" s="9" t="s">
        <v>3778</v>
      </c>
      <c r="D2482" s="8" t="s">
        <v>3466</v>
      </c>
      <c r="F2482" s="19" t="s">
        <v>3779</v>
      </c>
      <c r="I2482" s="8" t="s">
        <v>3464</v>
      </c>
      <c r="J2482" s="28">
        <v>0.75</v>
      </c>
      <c r="K2482" s="28">
        <v>0.7</v>
      </c>
      <c r="L2482" s="11">
        <v>0.5</v>
      </c>
      <c r="O2482" s="11">
        <v>9.8000000000000007</v>
      </c>
      <c r="AJ2482" s="12">
        <f t="shared" si="115"/>
        <v>0</v>
      </c>
      <c r="AK2482" s="12">
        <f t="shared" si="114"/>
        <v>0</v>
      </c>
    </row>
    <row r="2483" spans="1:37" ht="24" x14ac:dyDescent="0.3">
      <c r="A2483">
        <v>2483</v>
      </c>
      <c r="B2483" s="21"/>
      <c r="C2483" s="9" t="s">
        <v>3780</v>
      </c>
      <c r="D2483" s="8" t="s">
        <v>3781</v>
      </c>
      <c r="F2483" s="19" t="s">
        <v>3782</v>
      </c>
      <c r="I2483" s="8" t="s">
        <v>3464</v>
      </c>
      <c r="J2483" s="11">
        <v>1.5</v>
      </c>
      <c r="K2483" s="11">
        <v>0.9</v>
      </c>
      <c r="L2483" s="11">
        <v>1.9</v>
      </c>
      <c r="O2483" s="11">
        <v>49.983333333333327</v>
      </c>
      <c r="AJ2483" s="12">
        <f t="shared" si="115"/>
        <v>0</v>
      </c>
      <c r="AK2483" s="12">
        <f t="shared" si="114"/>
        <v>0</v>
      </c>
    </row>
    <row r="2484" spans="1:37" ht="36" x14ac:dyDescent="0.3">
      <c r="A2484">
        <v>2484</v>
      </c>
      <c r="B2484" s="21" t="s">
        <v>1552</v>
      </c>
      <c r="C2484" s="9" t="s">
        <v>3783</v>
      </c>
      <c r="D2484" s="8" t="s">
        <v>3532</v>
      </c>
      <c r="F2484" s="19" t="s">
        <v>3784</v>
      </c>
      <c r="I2484" s="8" t="s">
        <v>3464</v>
      </c>
      <c r="J2484" s="11">
        <v>1.5</v>
      </c>
      <c r="K2484" s="11">
        <v>0.9</v>
      </c>
      <c r="L2484" s="11">
        <v>1.9</v>
      </c>
      <c r="O2484" s="11">
        <v>49.983333333333327</v>
      </c>
      <c r="AJ2484" s="12">
        <f t="shared" si="115"/>
        <v>0</v>
      </c>
      <c r="AK2484" s="12">
        <f t="shared" si="114"/>
        <v>0</v>
      </c>
    </row>
    <row r="2485" spans="1:37" ht="36" x14ac:dyDescent="0.3">
      <c r="A2485">
        <v>2485</v>
      </c>
      <c r="B2485" s="21" t="s">
        <v>1552</v>
      </c>
      <c r="C2485" s="9" t="s">
        <v>3785</v>
      </c>
      <c r="D2485" s="8" t="s">
        <v>3466</v>
      </c>
      <c r="F2485" s="19" t="s">
        <v>3786</v>
      </c>
      <c r="I2485" s="8" t="s">
        <v>3464</v>
      </c>
      <c r="J2485" s="11">
        <v>1.5</v>
      </c>
      <c r="K2485" s="11">
        <v>0.9</v>
      </c>
      <c r="L2485" s="11">
        <v>1.9</v>
      </c>
      <c r="O2485" s="11">
        <v>49.983333333333327</v>
      </c>
      <c r="AJ2485" s="12">
        <f t="shared" si="115"/>
        <v>0</v>
      </c>
      <c r="AK2485" s="12">
        <f t="shared" si="114"/>
        <v>0</v>
      </c>
    </row>
    <row r="2486" spans="1:37" ht="36" x14ac:dyDescent="0.3">
      <c r="A2486">
        <v>2486</v>
      </c>
      <c r="B2486" s="21"/>
      <c r="C2486" s="9" t="s">
        <v>3787</v>
      </c>
      <c r="D2486" s="8" t="s">
        <v>3781</v>
      </c>
      <c r="F2486" s="19" t="s">
        <v>3788</v>
      </c>
      <c r="I2486" s="8" t="s">
        <v>3464</v>
      </c>
      <c r="J2486" s="11">
        <v>1.5</v>
      </c>
      <c r="K2486" s="11">
        <v>1.05</v>
      </c>
      <c r="L2486" s="11">
        <v>2.35</v>
      </c>
      <c r="O2486" s="11">
        <v>62.816666666666663</v>
      </c>
      <c r="AJ2486" s="12">
        <f t="shared" si="115"/>
        <v>0</v>
      </c>
      <c r="AK2486" s="12">
        <f t="shared" si="114"/>
        <v>0</v>
      </c>
    </row>
    <row r="2487" spans="1:37" ht="48" x14ac:dyDescent="0.3">
      <c r="A2487">
        <v>2487</v>
      </c>
      <c r="B2487" s="21" t="s">
        <v>1552</v>
      </c>
      <c r="C2487" s="9" t="s">
        <v>3789</v>
      </c>
      <c r="D2487" s="8" t="s">
        <v>3532</v>
      </c>
      <c r="F2487" s="19" t="s">
        <v>3790</v>
      </c>
      <c r="I2487" s="8" t="s">
        <v>3464</v>
      </c>
      <c r="J2487" s="11">
        <v>1.5</v>
      </c>
      <c r="K2487" s="11">
        <v>1.05</v>
      </c>
      <c r="L2487" s="11">
        <v>2.35</v>
      </c>
      <c r="O2487" s="11">
        <v>62.816666666666663</v>
      </c>
      <c r="AJ2487" s="12">
        <f t="shared" si="115"/>
        <v>0</v>
      </c>
      <c r="AK2487" s="12">
        <f t="shared" si="114"/>
        <v>0</v>
      </c>
    </row>
    <row r="2488" spans="1:37" ht="48" x14ac:dyDescent="0.3">
      <c r="A2488">
        <v>2488</v>
      </c>
      <c r="B2488" s="21" t="s">
        <v>1552</v>
      </c>
      <c r="C2488" s="9" t="s">
        <v>3791</v>
      </c>
      <c r="D2488" s="8" t="s">
        <v>3466</v>
      </c>
      <c r="F2488" s="19" t="s">
        <v>3792</v>
      </c>
      <c r="I2488" s="8" t="s">
        <v>3464</v>
      </c>
      <c r="J2488" s="11">
        <v>1.5</v>
      </c>
      <c r="K2488" s="11">
        <v>1.05</v>
      </c>
      <c r="L2488" s="11">
        <v>2.35</v>
      </c>
      <c r="O2488" s="11">
        <v>62.816666666666663</v>
      </c>
      <c r="AJ2488" s="12">
        <f t="shared" si="115"/>
        <v>0</v>
      </c>
      <c r="AK2488" s="12">
        <f t="shared" si="114"/>
        <v>0</v>
      </c>
    </row>
    <row r="2489" spans="1:37" ht="24" x14ac:dyDescent="0.3">
      <c r="A2489">
        <v>2489</v>
      </c>
      <c r="B2489" s="21"/>
      <c r="C2489" s="9" t="s">
        <v>3793</v>
      </c>
      <c r="D2489" s="8" t="s">
        <v>3781</v>
      </c>
      <c r="F2489" s="19" t="s">
        <v>3794</v>
      </c>
      <c r="I2489" s="8" t="s">
        <v>3464</v>
      </c>
      <c r="J2489" s="11">
        <v>1.6</v>
      </c>
      <c r="K2489" s="11">
        <v>1.3</v>
      </c>
      <c r="L2489" s="11">
        <v>0.65</v>
      </c>
      <c r="O2489" s="11">
        <v>21.616666666666664</v>
      </c>
      <c r="AJ2489" s="12">
        <f t="shared" si="115"/>
        <v>0</v>
      </c>
      <c r="AK2489" s="12">
        <f t="shared" si="114"/>
        <v>0</v>
      </c>
    </row>
    <row r="2490" spans="1:37" ht="36" x14ac:dyDescent="0.3">
      <c r="A2490">
        <v>2490</v>
      </c>
      <c r="B2490" s="21" t="s">
        <v>1552</v>
      </c>
      <c r="C2490" s="9" t="s">
        <v>3795</v>
      </c>
      <c r="D2490" s="8" t="s">
        <v>3532</v>
      </c>
      <c r="F2490" s="19" t="s">
        <v>3796</v>
      </c>
      <c r="I2490" s="8" t="s">
        <v>3464</v>
      </c>
      <c r="J2490" s="11">
        <v>1.6</v>
      </c>
      <c r="K2490" s="11">
        <v>1.3</v>
      </c>
      <c r="L2490" s="11">
        <v>0.65</v>
      </c>
      <c r="O2490" s="11">
        <v>21.616666666666664</v>
      </c>
      <c r="AJ2490" s="12">
        <f t="shared" si="115"/>
        <v>0</v>
      </c>
      <c r="AK2490" s="12">
        <f t="shared" si="114"/>
        <v>0</v>
      </c>
    </row>
    <row r="2491" spans="1:37" ht="36" x14ac:dyDescent="0.3">
      <c r="A2491">
        <v>2491</v>
      </c>
      <c r="B2491" s="21" t="s">
        <v>1552</v>
      </c>
      <c r="C2491" s="9" t="s">
        <v>3797</v>
      </c>
      <c r="D2491" s="8" t="s">
        <v>3466</v>
      </c>
      <c r="F2491" s="19" t="s">
        <v>3798</v>
      </c>
      <c r="I2491" s="8" t="s">
        <v>3464</v>
      </c>
      <c r="J2491" s="11">
        <v>1.6</v>
      </c>
      <c r="K2491" s="11">
        <v>1.3</v>
      </c>
      <c r="L2491" s="11">
        <v>0.65</v>
      </c>
      <c r="O2491" s="11">
        <v>21.616666666666664</v>
      </c>
      <c r="AJ2491" s="12">
        <f t="shared" si="115"/>
        <v>0</v>
      </c>
      <c r="AK2491" s="12">
        <f t="shared" si="114"/>
        <v>0</v>
      </c>
    </row>
    <row r="2492" spans="1:37" ht="24" x14ac:dyDescent="0.3">
      <c r="A2492">
        <v>2492</v>
      </c>
      <c r="B2492" s="21"/>
      <c r="C2492" s="9" t="s">
        <v>3799</v>
      </c>
      <c r="D2492" s="8" t="s">
        <v>3529</v>
      </c>
      <c r="F2492" s="19" t="s">
        <v>3794</v>
      </c>
      <c r="I2492" s="8" t="s">
        <v>3464</v>
      </c>
      <c r="J2492" s="11">
        <v>1.7</v>
      </c>
      <c r="K2492" s="11">
        <v>0.54</v>
      </c>
      <c r="L2492" s="11">
        <v>2</v>
      </c>
      <c r="M2492" s="15"/>
      <c r="N2492" s="40"/>
      <c r="O2492" s="15">
        <v>33.383333333333333</v>
      </c>
      <c r="AJ2492" s="12">
        <f t="shared" si="115"/>
        <v>0</v>
      </c>
      <c r="AK2492" s="12">
        <f t="shared" si="114"/>
        <v>0</v>
      </c>
    </row>
    <row r="2493" spans="1:37" ht="36" x14ac:dyDescent="0.3">
      <c r="A2493">
        <v>2493</v>
      </c>
      <c r="B2493" s="21" t="s">
        <v>1552</v>
      </c>
      <c r="C2493" s="9" t="s">
        <v>3800</v>
      </c>
      <c r="D2493" s="8" t="s">
        <v>3532</v>
      </c>
      <c r="F2493" s="19" t="s">
        <v>3796</v>
      </c>
      <c r="I2493" s="8" t="s">
        <v>3464</v>
      </c>
      <c r="J2493" s="11">
        <v>1.7</v>
      </c>
      <c r="K2493" s="11">
        <v>0.54</v>
      </c>
      <c r="L2493" s="11">
        <v>2</v>
      </c>
      <c r="M2493" s="15"/>
      <c r="N2493" s="40"/>
      <c r="O2493" s="15">
        <v>33.383333333333333</v>
      </c>
      <c r="AJ2493" s="12">
        <f t="shared" si="115"/>
        <v>0</v>
      </c>
      <c r="AK2493" s="12">
        <f t="shared" si="114"/>
        <v>0</v>
      </c>
    </row>
    <row r="2494" spans="1:37" ht="36" x14ac:dyDescent="0.3">
      <c r="A2494">
        <v>2494</v>
      </c>
      <c r="B2494" s="21" t="s">
        <v>1552</v>
      </c>
      <c r="C2494" s="9" t="s">
        <v>3801</v>
      </c>
      <c r="D2494" s="8" t="s">
        <v>3466</v>
      </c>
      <c r="F2494" s="19" t="s">
        <v>3798</v>
      </c>
      <c r="I2494" s="8" t="s">
        <v>3464</v>
      </c>
      <c r="J2494" s="11">
        <v>1.7</v>
      </c>
      <c r="K2494" s="11">
        <v>0.54</v>
      </c>
      <c r="L2494" s="11">
        <v>2</v>
      </c>
      <c r="M2494" s="15"/>
      <c r="N2494" s="40"/>
      <c r="O2494" s="15">
        <v>33.383333333333333</v>
      </c>
      <c r="AJ2494" s="12">
        <f t="shared" si="115"/>
        <v>0</v>
      </c>
      <c r="AK2494" s="12">
        <f t="shared" ref="AK2494:AK2557" si="116">AJ2494*AM2494</f>
        <v>0</v>
      </c>
    </row>
    <row r="2495" spans="1:37" ht="24" x14ac:dyDescent="0.3">
      <c r="A2495">
        <v>2495</v>
      </c>
      <c r="B2495" s="21"/>
      <c r="C2495" s="9" t="s">
        <v>3802</v>
      </c>
      <c r="D2495" s="8" t="s">
        <v>3756</v>
      </c>
      <c r="F2495" s="19" t="s">
        <v>3803</v>
      </c>
      <c r="I2495" s="8" t="s">
        <v>3464</v>
      </c>
      <c r="J2495" s="11">
        <v>0.7</v>
      </c>
      <c r="K2495" s="11">
        <v>0.4</v>
      </c>
      <c r="L2495" s="11">
        <v>0.98</v>
      </c>
      <c r="O2495" s="11">
        <v>8.0833333333333339</v>
      </c>
      <c r="AJ2495" s="12">
        <f t="shared" si="115"/>
        <v>0</v>
      </c>
      <c r="AK2495" s="12">
        <f t="shared" si="116"/>
        <v>0</v>
      </c>
    </row>
    <row r="2496" spans="1:37" ht="36" x14ac:dyDescent="0.3">
      <c r="A2496">
        <v>2496</v>
      </c>
      <c r="B2496" s="21" t="s">
        <v>1552</v>
      </c>
      <c r="C2496" s="9" t="s">
        <v>3804</v>
      </c>
      <c r="D2496" s="8" t="s">
        <v>3532</v>
      </c>
      <c r="F2496" s="19" t="s">
        <v>3805</v>
      </c>
      <c r="I2496" s="8" t="s">
        <v>3464</v>
      </c>
      <c r="J2496" s="11">
        <v>0.7</v>
      </c>
      <c r="K2496" s="11">
        <v>0.4</v>
      </c>
      <c r="L2496" s="11">
        <v>0.98</v>
      </c>
      <c r="O2496" s="11">
        <v>8.0833333333333339</v>
      </c>
      <c r="AJ2496" s="12">
        <f t="shared" si="115"/>
        <v>0</v>
      </c>
      <c r="AK2496" s="12">
        <f t="shared" si="116"/>
        <v>0</v>
      </c>
    </row>
    <row r="2497" spans="1:37" ht="36" x14ac:dyDescent="0.3">
      <c r="A2497">
        <v>2497</v>
      </c>
      <c r="B2497" s="21" t="s">
        <v>1552</v>
      </c>
      <c r="C2497" s="9" t="s">
        <v>3806</v>
      </c>
      <c r="D2497" s="8" t="s">
        <v>3466</v>
      </c>
      <c r="F2497" s="19" t="s">
        <v>3807</v>
      </c>
      <c r="I2497" s="8" t="s">
        <v>3464</v>
      </c>
      <c r="J2497" s="11">
        <v>0.7</v>
      </c>
      <c r="K2497" s="11">
        <v>0.4</v>
      </c>
      <c r="L2497" s="11">
        <v>0.98</v>
      </c>
      <c r="O2497" s="11">
        <v>8.0833333333333339</v>
      </c>
      <c r="AJ2497" s="12">
        <f t="shared" si="115"/>
        <v>0</v>
      </c>
      <c r="AK2497" s="12">
        <f t="shared" si="116"/>
        <v>0</v>
      </c>
    </row>
    <row r="2498" spans="1:37" ht="36" x14ac:dyDescent="0.3">
      <c r="A2498">
        <v>2498</v>
      </c>
      <c r="B2498" s="21"/>
      <c r="C2498" s="9" t="s">
        <v>3808</v>
      </c>
      <c r="D2498" s="8" t="s">
        <v>3756</v>
      </c>
      <c r="F2498" s="19" t="s">
        <v>3809</v>
      </c>
      <c r="I2498" s="8" t="s">
        <v>3464</v>
      </c>
      <c r="J2498" s="11">
        <v>0.7</v>
      </c>
      <c r="K2498" s="11">
        <v>0.4</v>
      </c>
      <c r="L2498" s="11">
        <v>0.98</v>
      </c>
      <c r="O2498" s="11">
        <v>8.0833333333333339</v>
      </c>
      <c r="AJ2498" s="12">
        <f t="shared" si="115"/>
        <v>0</v>
      </c>
      <c r="AK2498" s="12">
        <f t="shared" si="116"/>
        <v>0</v>
      </c>
    </row>
    <row r="2499" spans="1:37" ht="24" x14ac:dyDescent="0.3">
      <c r="A2499">
        <v>2499</v>
      </c>
      <c r="B2499" s="21"/>
      <c r="C2499" s="9" t="s">
        <v>3810</v>
      </c>
      <c r="D2499" s="8" t="s">
        <v>3756</v>
      </c>
      <c r="F2499" s="19" t="s">
        <v>3811</v>
      </c>
      <c r="I2499" s="8" t="s">
        <v>3464</v>
      </c>
      <c r="J2499" s="11">
        <v>0.42</v>
      </c>
      <c r="K2499" s="11">
        <v>0.2</v>
      </c>
      <c r="L2499" s="11">
        <v>0.45</v>
      </c>
      <c r="O2499" s="11">
        <v>3.5</v>
      </c>
      <c r="AJ2499" s="12">
        <f t="shared" si="115"/>
        <v>0</v>
      </c>
      <c r="AK2499" s="12">
        <f t="shared" si="116"/>
        <v>0</v>
      </c>
    </row>
    <row r="2500" spans="1:37" ht="36" x14ac:dyDescent="0.3">
      <c r="A2500">
        <v>2500</v>
      </c>
      <c r="B2500" s="21" t="s">
        <v>1552</v>
      </c>
      <c r="C2500" s="9" t="s">
        <v>3812</v>
      </c>
      <c r="D2500" s="8" t="s">
        <v>3466</v>
      </c>
      <c r="F2500" s="19" t="s">
        <v>3813</v>
      </c>
      <c r="I2500" s="8" t="s">
        <v>3464</v>
      </c>
      <c r="J2500" s="11">
        <v>0.42</v>
      </c>
      <c r="K2500" s="11">
        <v>0.2</v>
      </c>
      <c r="L2500" s="11">
        <v>0.45</v>
      </c>
      <c r="O2500" s="11">
        <v>3.5</v>
      </c>
      <c r="AJ2500" s="12">
        <f t="shared" si="115"/>
        <v>0</v>
      </c>
      <c r="AK2500" s="12">
        <f t="shared" si="116"/>
        <v>0</v>
      </c>
    </row>
    <row r="2501" spans="1:37" ht="24" x14ac:dyDescent="0.3">
      <c r="A2501">
        <v>2501</v>
      </c>
      <c r="B2501" s="21"/>
      <c r="C2501" s="9" t="s">
        <v>3814</v>
      </c>
      <c r="D2501" s="8" t="s">
        <v>3756</v>
      </c>
      <c r="F2501" s="19" t="s">
        <v>3815</v>
      </c>
      <c r="I2501" s="8" t="s">
        <v>3464</v>
      </c>
      <c r="J2501" s="11">
        <v>1</v>
      </c>
      <c r="K2501" s="11">
        <v>0.43</v>
      </c>
      <c r="L2501" s="11">
        <v>0.6</v>
      </c>
      <c r="O2501" s="11">
        <v>11.9</v>
      </c>
      <c r="AJ2501" s="12">
        <f t="shared" si="115"/>
        <v>0</v>
      </c>
      <c r="AK2501" s="12">
        <f t="shared" si="116"/>
        <v>0</v>
      </c>
    </row>
    <row r="2502" spans="1:37" ht="36" x14ac:dyDescent="0.3">
      <c r="A2502">
        <v>2502</v>
      </c>
      <c r="B2502" s="21" t="s">
        <v>1552</v>
      </c>
      <c r="C2502" s="9" t="s">
        <v>3816</v>
      </c>
      <c r="D2502" s="8" t="s">
        <v>3466</v>
      </c>
      <c r="F2502" s="19" t="s">
        <v>3817</v>
      </c>
      <c r="I2502" s="8" t="s">
        <v>3464</v>
      </c>
      <c r="J2502" s="11">
        <v>1</v>
      </c>
      <c r="K2502" s="11">
        <v>0.43</v>
      </c>
      <c r="L2502" s="11">
        <v>0.6</v>
      </c>
      <c r="O2502" s="11">
        <v>11.9</v>
      </c>
      <c r="AJ2502" s="12">
        <f t="shared" si="115"/>
        <v>0</v>
      </c>
      <c r="AK2502" s="12">
        <f t="shared" si="116"/>
        <v>0</v>
      </c>
    </row>
    <row r="2503" spans="1:37" ht="24" x14ac:dyDescent="0.3">
      <c r="A2503">
        <v>2503</v>
      </c>
      <c r="B2503" s="21"/>
      <c r="C2503" s="9" t="s">
        <v>3818</v>
      </c>
      <c r="D2503" s="8" t="s">
        <v>3756</v>
      </c>
      <c r="F2503" s="19" t="s">
        <v>3819</v>
      </c>
      <c r="I2503" s="8" t="s">
        <v>3464</v>
      </c>
      <c r="J2503" s="11">
        <v>0.25</v>
      </c>
      <c r="K2503" s="11">
        <v>0.22</v>
      </c>
      <c r="L2503" s="11">
        <v>0.22</v>
      </c>
      <c r="O2503" s="11">
        <v>0.95000000000000007</v>
      </c>
      <c r="AJ2503" s="12">
        <f t="shared" si="115"/>
        <v>0</v>
      </c>
      <c r="AK2503" s="12">
        <f t="shared" si="116"/>
        <v>0</v>
      </c>
    </row>
    <row r="2504" spans="1:37" ht="24" x14ac:dyDescent="0.3">
      <c r="A2504">
        <v>2504</v>
      </c>
      <c r="B2504" s="21"/>
      <c r="C2504" s="9" t="s">
        <v>3820</v>
      </c>
      <c r="D2504" s="8" t="s">
        <v>3756</v>
      </c>
      <c r="F2504" s="19" t="s">
        <v>3821</v>
      </c>
      <c r="I2504" s="8" t="s">
        <v>3464</v>
      </c>
      <c r="J2504" s="11">
        <v>0.25</v>
      </c>
      <c r="K2504" s="11">
        <v>0.22</v>
      </c>
      <c r="L2504" s="11">
        <v>0.22</v>
      </c>
      <c r="O2504" s="11">
        <v>1.1666666666666667</v>
      </c>
      <c r="AJ2504" s="12">
        <f t="shared" si="115"/>
        <v>0</v>
      </c>
      <c r="AK2504" s="12">
        <f t="shared" si="116"/>
        <v>0</v>
      </c>
    </row>
    <row r="2505" spans="1:37" ht="36" x14ac:dyDescent="0.3">
      <c r="A2505">
        <v>2505</v>
      </c>
      <c r="B2505" s="21"/>
      <c r="C2505" s="9" t="s">
        <v>3822</v>
      </c>
      <c r="D2505" s="8" t="s">
        <v>3756</v>
      </c>
      <c r="F2505" s="19" t="s">
        <v>3823</v>
      </c>
      <c r="I2505" s="8" t="s">
        <v>3464</v>
      </c>
      <c r="J2505" s="11">
        <v>0.34</v>
      </c>
      <c r="K2505" s="11">
        <v>0.43</v>
      </c>
      <c r="L2505" s="11">
        <v>0.43</v>
      </c>
      <c r="O2505" s="11">
        <v>3.2666666666666671</v>
      </c>
      <c r="AJ2505" s="12">
        <f t="shared" si="115"/>
        <v>0</v>
      </c>
      <c r="AK2505" s="12">
        <f t="shared" si="116"/>
        <v>0</v>
      </c>
    </row>
    <row r="2506" spans="1:37" ht="36" x14ac:dyDescent="0.3">
      <c r="A2506">
        <v>2506</v>
      </c>
      <c r="B2506" s="21" t="s">
        <v>1552</v>
      </c>
      <c r="C2506" s="9" t="s">
        <v>3824</v>
      </c>
      <c r="D2506" s="8" t="s">
        <v>3532</v>
      </c>
      <c r="F2506" s="19" t="s">
        <v>3825</v>
      </c>
      <c r="I2506" s="8" t="s">
        <v>3464</v>
      </c>
      <c r="J2506" s="11">
        <v>0.34</v>
      </c>
      <c r="K2506" s="11">
        <v>0.43</v>
      </c>
      <c r="L2506" s="11">
        <v>0.43</v>
      </c>
      <c r="O2506" s="11">
        <v>3.2666666666666671</v>
      </c>
      <c r="AJ2506" s="12">
        <f t="shared" si="115"/>
        <v>0</v>
      </c>
      <c r="AK2506" s="12">
        <f t="shared" si="116"/>
        <v>0</v>
      </c>
    </row>
    <row r="2507" spans="1:37" ht="36" x14ac:dyDescent="0.3">
      <c r="A2507">
        <v>2507</v>
      </c>
      <c r="B2507" s="21" t="s">
        <v>1552</v>
      </c>
      <c r="C2507" s="9" t="s">
        <v>3826</v>
      </c>
      <c r="D2507" s="8" t="s">
        <v>3466</v>
      </c>
      <c r="F2507" s="19" t="s">
        <v>3827</v>
      </c>
      <c r="I2507" s="8" t="s">
        <v>3464</v>
      </c>
      <c r="J2507" s="11">
        <v>0.34</v>
      </c>
      <c r="K2507" s="11">
        <v>0.43</v>
      </c>
      <c r="L2507" s="11">
        <v>0.43</v>
      </c>
      <c r="O2507" s="11">
        <v>3.2666666666666671</v>
      </c>
      <c r="AJ2507" s="12">
        <f t="shared" si="115"/>
        <v>0</v>
      </c>
      <c r="AK2507" s="12">
        <f t="shared" si="116"/>
        <v>0</v>
      </c>
    </row>
    <row r="2508" spans="1:37" ht="48" x14ac:dyDescent="0.3">
      <c r="A2508">
        <v>2508</v>
      </c>
      <c r="B2508" s="21" t="s">
        <v>1552</v>
      </c>
      <c r="C2508" s="9" t="s">
        <v>3828</v>
      </c>
      <c r="D2508" s="8" t="s">
        <v>3567</v>
      </c>
      <c r="F2508" s="19" t="s">
        <v>3829</v>
      </c>
      <c r="I2508" s="8" t="s">
        <v>3464</v>
      </c>
      <c r="J2508" s="11">
        <v>0.34</v>
      </c>
      <c r="K2508" s="11">
        <v>0.43</v>
      </c>
      <c r="L2508" s="11">
        <v>0.43</v>
      </c>
      <c r="O2508" s="11">
        <v>3.2666666666666671</v>
      </c>
      <c r="AJ2508" s="12">
        <f t="shared" si="115"/>
        <v>0</v>
      </c>
      <c r="AK2508" s="12">
        <f t="shared" si="116"/>
        <v>0</v>
      </c>
    </row>
    <row r="2509" spans="1:37" ht="36" x14ac:dyDescent="0.3">
      <c r="A2509">
        <v>2509</v>
      </c>
      <c r="B2509" s="21"/>
      <c r="C2509" s="9" t="s">
        <v>3830</v>
      </c>
      <c r="D2509" s="8" t="s">
        <v>3756</v>
      </c>
      <c r="F2509" s="19" t="s">
        <v>3823</v>
      </c>
      <c r="I2509" s="8" t="s">
        <v>3464</v>
      </c>
      <c r="J2509" s="11">
        <v>0.28000000000000003</v>
      </c>
      <c r="K2509" s="11">
        <v>0.36</v>
      </c>
      <c r="L2509" s="11">
        <v>0.36</v>
      </c>
      <c r="O2509" s="11">
        <v>2.7166666666666668</v>
      </c>
      <c r="AJ2509" s="12">
        <f t="shared" si="115"/>
        <v>0</v>
      </c>
      <c r="AK2509" s="12">
        <f t="shared" si="116"/>
        <v>0</v>
      </c>
    </row>
    <row r="2510" spans="1:37" ht="36" x14ac:dyDescent="0.3">
      <c r="A2510">
        <v>2510</v>
      </c>
      <c r="B2510" s="21" t="s">
        <v>1552</v>
      </c>
      <c r="C2510" s="9" t="s">
        <v>3831</v>
      </c>
      <c r="D2510" s="8" t="s">
        <v>3532</v>
      </c>
      <c r="F2510" s="19" t="s">
        <v>3825</v>
      </c>
      <c r="I2510" s="8" t="s">
        <v>3464</v>
      </c>
      <c r="J2510" s="11">
        <v>0.28000000000000003</v>
      </c>
      <c r="K2510" s="11">
        <v>0.36</v>
      </c>
      <c r="L2510" s="11">
        <v>0.36</v>
      </c>
      <c r="O2510" s="11">
        <v>2.7166666666666668</v>
      </c>
      <c r="AJ2510" s="12">
        <f t="shared" si="115"/>
        <v>0</v>
      </c>
      <c r="AK2510" s="12">
        <f t="shared" si="116"/>
        <v>0</v>
      </c>
    </row>
    <row r="2511" spans="1:37" ht="36" x14ac:dyDescent="0.3">
      <c r="A2511">
        <v>2511</v>
      </c>
      <c r="B2511" s="21" t="s">
        <v>1552</v>
      </c>
      <c r="C2511" s="9" t="s">
        <v>3832</v>
      </c>
      <c r="D2511" s="8" t="s">
        <v>3466</v>
      </c>
      <c r="F2511" s="19" t="s">
        <v>3827</v>
      </c>
      <c r="I2511" s="8" t="s">
        <v>3464</v>
      </c>
      <c r="J2511" s="11">
        <v>0.28000000000000003</v>
      </c>
      <c r="K2511" s="11">
        <v>0.36</v>
      </c>
      <c r="L2511" s="11">
        <v>0.36</v>
      </c>
      <c r="O2511" s="11">
        <v>2.7166666666666668</v>
      </c>
      <c r="AJ2511" s="12">
        <f t="shared" si="115"/>
        <v>0</v>
      </c>
      <c r="AK2511" s="12">
        <f t="shared" si="116"/>
        <v>0</v>
      </c>
    </row>
    <row r="2512" spans="1:37" ht="48" x14ac:dyDescent="0.3">
      <c r="A2512">
        <v>2512</v>
      </c>
      <c r="B2512" s="21" t="s">
        <v>1552</v>
      </c>
      <c r="C2512" s="9" t="s">
        <v>3833</v>
      </c>
      <c r="D2512" s="8" t="s">
        <v>3567</v>
      </c>
      <c r="F2512" s="19" t="s">
        <v>3829</v>
      </c>
      <c r="I2512" s="8" t="s">
        <v>3464</v>
      </c>
      <c r="J2512" s="11">
        <v>0.28000000000000003</v>
      </c>
      <c r="K2512" s="11">
        <v>0.36</v>
      </c>
      <c r="L2512" s="11">
        <v>0.36</v>
      </c>
      <c r="O2512" s="11">
        <v>2.7166666666666668</v>
      </c>
      <c r="AJ2512" s="12">
        <f t="shared" si="115"/>
        <v>0</v>
      </c>
      <c r="AK2512" s="12">
        <f t="shared" si="116"/>
        <v>0</v>
      </c>
    </row>
    <row r="2513" spans="1:37" ht="36" x14ac:dyDescent="0.3">
      <c r="A2513">
        <v>2513</v>
      </c>
      <c r="B2513" s="21"/>
      <c r="C2513" s="9" t="s">
        <v>3834</v>
      </c>
      <c r="D2513" s="8" t="s">
        <v>3756</v>
      </c>
      <c r="F2513" s="19" t="s">
        <v>3823</v>
      </c>
      <c r="I2513" s="8" t="s">
        <v>3464</v>
      </c>
      <c r="J2513" s="11">
        <v>0.5</v>
      </c>
      <c r="K2513" s="11">
        <v>0.52</v>
      </c>
      <c r="L2513" s="11">
        <v>0.46</v>
      </c>
      <c r="O2513" s="11">
        <v>4.9000000000000004</v>
      </c>
      <c r="AJ2513" s="12">
        <f t="shared" si="115"/>
        <v>0</v>
      </c>
      <c r="AK2513" s="12">
        <f t="shared" si="116"/>
        <v>0</v>
      </c>
    </row>
    <row r="2514" spans="1:37" ht="36" x14ac:dyDescent="0.3">
      <c r="A2514">
        <v>2514</v>
      </c>
      <c r="B2514" s="21" t="s">
        <v>1552</v>
      </c>
      <c r="C2514" s="9" t="s">
        <v>3835</v>
      </c>
      <c r="D2514" s="8" t="s">
        <v>3532</v>
      </c>
      <c r="F2514" s="19" t="s">
        <v>3825</v>
      </c>
      <c r="I2514" s="8" t="s">
        <v>3464</v>
      </c>
      <c r="J2514" s="11">
        <v>0.5</v>
      </c>
      <c r="K2514" s="11">
        <v>0.52</v>
      </c>
      <c r="L2514" s="11">
        <v>0.46</v>
      </c>
      <c r="O2514" s="11">
        <v>4.9000000000000004</v>
      </c>
      <c r="AJ2514" s="12">
        <f t="shared" si="115"/>
        <v>0</v>
      </c>
      <c r="AK2514" s="12">
        <f t="shared" si="116"/>
        <v>0</v>
      </c>
    </row>
    <row r="2515" spans="1:37" ht="36" x14ac:dyDescent="0.3">
      <c r="A2515">
        <v>2515</v>
      </c>
      <c r="B2515" s="21" t="s">
        <v>1552</v>
      </c>
      <c r="C2515" s="9" t="s">
        <v>3836</v>
      </c>
      <c r="D2515" s="8" t="s">
        <v>3466</v>
      </c>
      <c r="F2515" s="19" t="s">
        <v>3827</v>
      </c>
      <c r="I2515" s="8" t="s">
        <v>3464</v>
      </c>
      <c r="J2515" s="11">
        <v>0.5</v>
      </c>
      <c r="K2515" s="11">
        <v>0.52</v>
      </c>
      <c r="L2515" s="11">
        <v>0.46</v>
      </c>
      <c r="O2515" s="11">
        <v>4.9000000000000004</v>
      </c>
      <c r="AJ2515" s="12">
        <f t="shared" ref="AJ2515:AJ2578" si="117">AU2515*$O$2</f>
        <v>0</v>
      </c>
      <c r="AK2515" s="12">
        <f t="shared" si="116"/>
        <v>0</v>
      </c>
    </row>
    <row r="2516" spans="1:37" ht="48" x14ac:dyDescent="0.3">
      <c r="A2516">
        <v>2516</v>
      </c>
      <c r="B2516" s="21" t="s">
        <v>1552</v>
      </c>
      <c r="C2516" s="9" t="s">
        <v>3837</v>
      </c>
      <c r="D2516" s="8" t="s">
        <v>3567</v>
      </c>
      <c r="F2516" s="19" t="s">
        <v>3829</v>
      </c>
      <c r="I2516" s="8" t="s">
        <v>3464</v>
      </c>
      <c r="J2516" s="11">
        <v>0.5</v>
      </c>
      <c r="K2516" s="11">
        <v>0.52</v>
      </c>
      <c r="L2516" s="11">
        <v>0.46</v>
      </c>
      <c r="O2516" s="11">
        <v>4.9000000000000004</v>
      </c>
      <c r="AJ2516" s="12">
        <f t="shared" si="117"/>
        <v>0</v>
      </c>
      <c r="AK2516" s="12">
        <f t="shared" si="116"/>
        <v>0</v>
      </c>
    </row>
    <row r="2517" spans="1:37" ht="24" x14ac:dyDescent="0.3">
      <c r="A2517">
        <v>2517</v>
      </c>
      <c r="B2517" s="21"/>
      <c r="C2517" s="9" t="s">
        <v>3838</v>
      </c>
      <c r="D2517" s="8" t="s">
        <v>3756</v>
      </c>
      <c r="F2517" s="19" t="s">
        <v>3839</v>
      </c>
      <c r="I2517" s="8" t="s">
        <v>3464</v>
      </c>
      <c r="J2517" s="11">
        <v>1.45</v>
      </c>
      <c r="K2517" s="11">
        <v>1</v>
      </c>
      <c r="L2517" s="11">
        <v>1.2</v>
      </c>
      <c r="O2517" s="11">
        <v>14.333333333333334</v>
      </c>
      <c r="AJ2517" s="12">
        <f t="shared" si="117"/>
        <v>0</v>
      </c>
      <c r="AK2517" s="12">
        <f t="shared" si="116"/>
        <v>0</v>
      </c>
    </row>
    <row r="2518" spans="1:37" ht="36" x14ac:dyDescent="0.3">
      <c r="A2518">
        <v>2518</v>
      </c>
      <c r="B2518" s="21" t="s">
        <v>1552</v>
      </c>
      <c r="C2518" s="9" t="s">
        <v>3840</v>
      </c>
      <c r="D2518" s="8" t="s">
        <v>3466</v>
      </c>
      <c r="F2518" s="19" t="s">
        <v>3841</v>
      </c>
      <c r="I2518" s="8" t="s">
        <v>3464</v>
      </c>
      <c r="J2518" s="11">
        <v>1.45</v>
      </c>
      <c r="K2518" s="11">
        <v>1</v>
      </c>
      <c r="L2518" s="11">
        <v>1.2</v>
      </c>
      <c r="O2518" s="11">
        <v>14.333333333333334</v>
      </c>
      <c r="AJ2518" s="12">
        <f t="shared" si="117"/>
        <v>0</v>
      </c>
      <c r="AK2518" s="12">
        <f t="shared" si="116"/>
        <v>0</v>
      </c>
    </row>
    <row r="2519" spans="1:37" ht="24" x14ac:dyDescent="0.3">
      <c r="A2519">
        <v>2519</v>
      </c>
      <c r="B2519" s="21"/>
      <c r="C2519" s="9" t="s">
        <v>3842</v>
      </c>
      <c r="D2519" s="8" t="s">
        <v>3756</v>
      </c>
      <c r="F2519" s="19" t="s">
        <v>3839</v>
      </c>
      <c r="I2519" s="8" t="s">
        <v>3464</v>
      </c>
      <c r="J2519" s="11">
        <v>1.75</v>
      </c>
      <c r="K2519" s="11">
        <v>1.18</v>
      </c>
      <c r="L2519" s="11">
        <v>1.08</v>
      </c>
      <c r="O2519" s="11">
        <v>17.2</v>
      </c>
      <c r="AJ2519" s="12">
        <f t="shared" si="117"/>
        <v>0</v>
      </c>
      <c r="AK2519" s="12">
        <f t="shared" si="116"/>
        <v>0</v>
      </c>
    </row>
    <row r="2520" spans="1:37" ht="36" x14ac:dyDescent="0.3">
      <c r="A2520">
        <v>2520</v>
      </c>
      <c r="B2520" s="21" t="s">
        <v>1552</v>
      </c>
      <c r="C2520" s="9" t="s">
        <v>3843</v>
      </c>
      <c r="D2520" s="8" t="s">
        <v>3466</v>
      </c>
      <c r="F2520" s="19" t="s">
        <v>3841</v>
      </c>
      <c r="I2520" s="8" t="s">
        <v>3464</v>
      </c>
      <c r="J2520" s="11">
        <v>1.75</v>
      </c>
      <c r="K2520" s="11">
        <v>1.18</v>
      </c>
      <c r="L2520" s="11">
        <v>1.08</v>
      </c>
      <c r="O2520" s="11">
        <v>17.2</v>
      </c>
      <c r="AJ2520" s="12">
        <f t="shared" si="117"/>
        <v>0</v>
      </c>
      <c r="AK2520" s="12">
        <f t="shared" si="116"/>
        <v>0</v>
      </c>
    </row>
    <row r="2521" spans="1:37" ht="36" x14ac:dyDescent="0.3">
      <c r="A2521">
        <v>2521</v>
      </c>
      <c r="B2521" s="21"/>
      <c r="C2521" s="9" t="s">
        <v>3844</v>
      </c>
      <c r="D2521" s="8" t="s">
        <v>3756</v>
      </c>
      <c r="F2521" s="19" t="s">
        <v>3845</v>
      </c>
      <c r="I2521" s="8" t="s">
        <v>3464</v>
      </c>
      <c r="J2521" s="11">
        <v>1.6</v>
      </c>
      <c r="K2521" s="11">
        <v>1.25</v>
      </c>
      <c r="L2521" s="11">
        <v>0.7</v>
      </c>
      <c r="O2521" s="11">
        <v>36.466666666666669</v>
      </c>
      <c r="AJ2521" s="12">
        <f t="shared" si="117"/>
        <v>0</v>
      </c>
      <c r="AK2521" s="12">
        <f t="shared" si="116"/>
        <v>0</v>
      </c>
    </row>
    <row r="2522" spans="1:37" ht="36" x14ac:dyDescent="0.3">
      <c r="A2522">
        <v>2522</v>
      </c>
      <c r="B2522" s="21"/>
      <c r="C2522" s="9" t="s">
        <v>3846</v>
      </c>
      <c r="D2522" s="8" t="s">
        <v>3756</v>
      </c>
      <c r="F2522" s="19" t="s">
        <v>3847</v>
      </c>
      <c r="I2522" s="8" t="s">
        <v>3464</v>
      </c>
      <c r="J2522" s="11">
        <v>1.65</v>
      </c>
      <c r="K2522" s="11">
        <v>1.75</v>
      </c>
      <c r="L2522" s="11">
        <v>0.86</v>
      </c>
      <c r="O2522" s="11">
        <v>21</v>
      </c>
      <c r="AJ2522" s="12">
        <f t="shared" si="117"/>
        <v>0</v>
      </c>
      <c r="AK2522" s="12">
        <f t="shared" si="116"/>
        <v>0</v>
      </c>
    </row>
    <row r="2523" spans="1:37" ht="48" x14ac:dyDescent="0.3">
      <c r="A2523">
        <v>2523</v>
      </c>
      <c r="B2523" s="21" t="s">
        <v>1552</v>
      </c>
      <c r="C2523" s="9" t="s">
        <v>3848</v>
      </c>
      <c r="D2523" s="8" t="s">
        <v>3532</v>
      </c>
      <c r="F2523" s="19" t="s">
        <v>3849</v>
      </c>
      <c r="I2523" s="8" t="s">
        <v>3464</v>
      </c>
      <c r="J2523" s="11">
        <v>1.65</v>
      </c>
      <c r="K2523" s="11">
        <v>1.75</v>
      </c>
      <c r="L2523" s="11">
        <v>0.86</v>
      </c>
      <c r="O2523" s="11">
        <v>21</v>
      </c>
      <c r="AJ2523" s="12">
        <f t="shared" si="117"/>
        <v>0</v>
      </c>
      <c r="AK2523" s="12">
        <f t="shared" si="116"/>
        <v>0</v>
      </c>
    </row>
    <row r="2524" spans="1:37" ht="48" x14ac:dyDescent="0.3">
      <c r="A2524">
        <v>2524</v>
      </c>
      <c r="B2524" s="21" t="s">
        <v>1552</v>
      </c>
      <c r="C2524" s="9" t="s">
        <v>3850</v>
      </c>
      <c r="D2524" s="8" t="s">
        <v>3466</v>
      </c>
      <c r="F2524" s="19" t="s">
        <v>3851</v>
      </c>
      <c r="I2524" s="8" t="s">
        <v>3464</v>
      </c>
      <c r="J2524" s="11">
        <v>1.65</v>
      </c>
      <c r="K2524" s="11">
        <v>1.75</v>
      </c>
      <c r="L2524" s="11">
        <v>0.86</v>
      </c>
      <c r="O2524" s="11">
        <v>21</v>
      </c>
      <c r="AJ2524" s="12">
        <f t="shared" si="117"/>
        <v>0</v>
      </c>
      <c r="AK2524" s="12">
        <f t="shared" si="116"/>
        <v>0</v>
      </c>
    </row>
    <row r="2525" spans="1:37" ht="60" x14ac:dyDescent="0.3">
      <c r="A2525">
        <v>2525</v>
      </c>
      <c r="B2525" s="21" t="s">
        <v>1552</v>
      </c>
      <c r="C2525" s="9" t="s">
        <v>3852</v>
      </c>
      <c r="D2525" s="8" t="s">
        <v>3567</v>
      </c>
      <c r="F2525" s="19" t="s">
        <v>3853</v>
      </c>
      <c r="I2525" s="8" t="s">
        <v>3464</v>
      </c>
      <c r="J2525" s="11">
        <v>1.65</v>
      </c>
      <c r="K2525" s="11">
        <v>1.75</v>
      </c>
      <c r="L2525" s="11">
        <v>0.86</v>
      </c>
      <c r="O2525" s="11">
        <v>21</v>
      </c>
      <c r="AJ2525" s="12">
        <f t="shared" si="117"/>
        <v>0</v>
      </c>
      <c r="AK2525" s="12">
        <f t="shared" si="116"/>
        <v>0</v>
      </c>
    </row>
    <row r="2526" spans="1:37" ht="36" x14ac:dyDescent="0.3">
      <c r="A2526">
        <v>2526</v>
      </c>
      <c r="B2526" s="21"/>
      <c r="C2526" s="9" t="s">
        <v>3854</v>
      </c>
      <c r="D2526" s="8" t="s">
        <v>3756</v>
      </c>
      <c r="F2526" s="19" t="s">
        <v>3855</v>
      </c>
      <c r="I2526" s="8" t="s">
        <v>3464</v>
      </c>
      <c r="J2526" s="11">
        <v>2.85</v>
      </c>
      <c r="K2526" s="11">
        <v>2.1</v>
      </c>
      <c r="L2526" s="11">
        <v>6</v>
      </c>
      <c r="AJ2526" s="12">
        <f t="shared" si="117"/>
        <v>0</v>
      </c>
      <c r="AK2526" s="12">
        <f t="shared" si="116"/>
        <v>0</v>
      </c>
    </row>
    <row r="2527" spans="1:37" ht="84" x14ac:dyDescent="0.3">
      <c r="A2527">
        <v>2527</v>
      </c>
      <c r="B2527" s="21" t="s">
        <v>1552</v>
      </c>
      <c r="C2527" s="9" t="s">
        <v>3856</v>
      </c>
      <c r="D2527" s="8" t="s">
        <v>3532</v>
      </c>
      <c r="F2527" s="19" t="s">
        <v>3857</v>
      </c>
      <c r="I2527" s="8" t="s">
        <v>3464</v>
      </c>
      <c r="J2527" s="11">
        <v>2.85</v>
      </c>
      <c r="K2527" s="11">
        <v>2.1</v>
      </c>
      <c r="L2527" s="11">
        <v>6</v>
      </c>
      <c r="AJ2527" s="12">
        <f t="shared" si="117"/>
        <v>0</v>
      </c>
      <c r="AK2527" s="12">
        <f t="shared" si="116"/>
        <v>0</v>
      </c>
    </row>
    <row r="2528" spans="1:37" ht="36" x14ac:dyDescent="0.3">
      <c r="A2528">
        <v>2528</v>
      </c>
      <c r="B2528" s="21" t="s">
        <v>1552</v>
      </c>
      <c r="C2528" s="9" t="s">
        <v>3858</v>
      </c>
      <c r="D2528" s="8" t="s">
        <v>3466</v>
      </c>
      <c r="F2528" s="19" t="s">
        <v>3859</v>
      </c>
      <c r="I2528" s="8" t="s">
        <v>3464</v>
      </c>
      <c r="J2528" s="11">
        <v>2.85</v>
      </c>
      <c r="K2528" s="11">
        <v>2.1</v>
      </c>
      <c r="L2528" s="11">
        <v>6</v>
      </c>
      <c r="AJ2528" s="12">
        <f t="shared" si="117"/>
        <v>0</v>
      </c>
      <c r="AK2528" s="12">
        <f t="shared" si="116"/>
        <v>0</v>
      </c>
    </row>
    <row r="2529" spans="1:37" ht="48" x14ac:dyDescent="0.3">
      <c r="A2529">
        <v>2529</v>
      </c>
      <c r="B2529" s="21" t="s">
        <v>1552</v>
      </c>
      <c r="C2529" s="9" t="s">
        <v>3860</v>
      </c>
      <c r="D2529" s="8" t="s">
        <v>3567</v>
      </c>
      <c r="F2529" s="19" t="s">
        <v>3861</v>
      </c>
      <c r="I2529" s="8" t="s">
        <v>3464</v>
      </c>
      <c r="J2529" s="11">
        <v>2.85</v>
      </c>
      <c r="K2529" s="11">
        <v>2.1</v>
      </c>
      <c r="L2529" s="11">
        <v>6</v>
      </c>
      <c r="AJ2529" s="12">
        <f t="shared" si="117"/>
        <v>0</v>
      </c>
      <c r="AK2529" s="12">
        <f t="shared" si="116"/>
        <v>0</v>
      </c>
    </row>
    <row r="2530" spans="1:37" ht="36" x14ac:dyDescent="0.3">
      <c r="A2530">
        <v>2530</v>
      </c>
      <c r="B2530" s="21"/>
      <c r="C2530" s="9" t="s">
        <v>3862</v>
      </c>
      <c r="D2530" s="8" t="s">
        <v>3756</v>
      </c>
      <c r="F2530" s="19" t="s">
        <v>3863</v>
      </c>
      <c r="I2530" s="8" t="s">
        <v>3464</v>
      </c>
      <c r="J2530" s="11">
        <v>1</v>
      </c>
      <c r="K2530" s="11">
        <v>1.75</v>
      </c>
      <c r="L2530" s="11">
        <v>2.2000000000000002</v>
      </c>
      <c r="O2530" s="11">
        <v>88.449999999999989</v>
      </c>
      <c r="AJ2530" s="12">
        <f t="shared" si="117"/>
        <v>0</v>
      </c>
      <c r="AK2530" s="12">
        <f t="shared" si="116"/>
        <v>0</v>
      </c>
    </row>
    <row r="2531" spans="1:37" ht="108" x14ac:dyDescent="0.3">
      <c r="A2531">
        <v>2531</v>
      </c>
      <c r="B2531" s="21" t="s">
        <v>1552</v>
      </c>
      <c r="C2531" s="9" t="s">
        <v>3864</v>
      </c>
      <c r="D2531" s="8" t="s">
        <v>3532</v>
      </c>
      <c r="F2531" s="19" t="s">
        <v>3865</v>
      </c>
      <c r="I2531" s="8" t="s">
        <v>3464</v>
      </c>
      <c r="J2531" s="11">
        <v>1</v>
      </c>
      <c r="K2531" s="11">
        <v>1.75</v>
      </c>
      <c r="L2531" s="11">
        <v>2.2000000000000002</v>
      </c>
      <c r="O2531" s="11">
        <v>88.45</v>
      </c>
      <c r="AJ2531" s="12">
        <f t="shared" si="117"/>
        <v>0</v>
      </c>
      <c r="AK2531" s="12">
        <f t="shared" si="116"/>
        <v>0</v>
      </c>
    </row>
    <row r="2532" spans="1:37" ht="96" x14ac:dyDescent="0.3">
      <c r="A2532">
        <v>2532</v>
      </c>
      <c r="B2532" s="21" t="s">
        <v>1552</v>
      </c>
      <c r="C2532" s="9" t="s">
        <v>3866</v>
      </c>
      <c r="D2532" s="8" t="s">
        <v>3567</v>
      </c>
      <c r="F2532" s="19" t="s">
        <v>3867</v>
      </c>
      <c r="I2532" s="8" t="s">
        <v>3464</v>
      </c>
      <c r="J2532" s="11">
        <v>1</v>
      </c>
      <c r="K2532" s="11">
        <v>1.75</v>
      </c>
      <c r="L2532" s="11">
        <v>2.2000000000000002</v>
      </c>
      <c r="O2532" s="11">
        <v>88.45</v>
      </c>
      <c r="AJ2532" s="12">
        <f t="shared" si="117"/>
        <v>0</v>
      </c>
      <c r="AK2532" s="12">
        <f t="shared" si="116"/>
        <v>0</v>
      </c>
    </row>
    <row r="2533" spans="1:37" ht="36" x14ac:dyDescent="0.3">
      <c r="A2533">
        <v>2533</v>
      </c>
      <c r="B2533" s="21"/>
      <c r="C2533" s="9" t="s">
        <v>3868</v>
      </c>
      <c r="D2533" s="8" t="s">
        <v>3756</v>
      </c>
      <c r="F2533" s="19" t="s">
        <v>3869</v>
      </c>
      <c r="I2533" s="8" t="s">
        <v>3464</v>
      </c>
      <c r="J2533" s="11">
        <v>0.59</v>
      </c>
      <c r="K2533" s="11">
        <v>1.46</v>
      </c>
      <c r="L2533" s="11">
        <v>0.1</v>
      </c>
      <c r="O2533" s="11">
        <v>4.5</v>
      </c>
      <c r="AJ2533" s="12">
        <f t="shared" si="117"/>
        <v>0</v>
      </c>
      <c r="AK2533" s="12">
        <f t="shared" si="116"/>
        <v>0</v>
      </c>
    </row>
    <row r="2534" spans="1:37" ht="36" x14ac:dyDescent="0.3">
      <c r="A2534">
        <v>2534</v>
      </c>
      <c r="B2534" s="21" t="s">
        <v>1552</v>
      </c>
      <c r="C2534" s="9" t="s">
        <v>3870</v>
      </c>
      <c r="D2534" s="8" t="s">
        <v>3466</v>
      </c>
      <c r="F2534" s="19" t="s">
        <v>3871</v>
      </c>
      <c r="I2534" s="8" t="s">
        <v>3464</v>
      </c>
      <c r="J2534" s="11">
        <v>0.59</v>
      </c>
      <c r="K2534" s="11">
        <v>1.46</v>
      </c>
      <c r="L2534" s="11">
        <v>0.1</v>
      </c>
      <c r="O2534" s="11">
        <v>4.5</v>
      </c>
      <c r="AJ2534" s="12">
        <f t="shared" si="117"/>
        <v>0</v>
      </c>
      <c r="AK2534" s="12">
        <f t="shared" si="116"/>
        <v>0</v>
      </c>
    </row>
    <row r="2535" spans="1:37" ht="36" x14ac:dyDescent="0.3">
      <c r="A2535">
        <v>2535</v>
      </c>
      <c r="B2535" s="21"/>
      <c r="C2535" s="9" t="s">
        <v>3872</v>
      </c>
      <c r="D2535" s="8" t="s">
        <v>3756</v>
      </c>
      <c r="F2535" s="19" t="s">
        <v>3869</v>
      </c>
      <c r="I2535" s="8" t="s">
        <v>3464</v>
      </c>
      <c r="J2535" s="11">
        <v>0.87</v>
      </c>
      <c r="K2535" s="11">
        <v>2.2999999999999998</v>
      </c>
      <c r="L2535" s="11">
        <v>0.1</v>
      </c>
      <c r="O2535" s="11">
        <v>12.5</v>
      </c>
      <c r="AJ2535" s="12">
        <f t="shared" si="117"/>
        <v>0</v>
      </c>
      <c r="AK2535" s="12">
        <f t="shared" si="116"/>
        <v>0</v>
      </c>
    </row>
    <row r="2536" spans="1:37" ht="36" x14ac:dyDescent="0.3">
      <c r="A2536">
        <v>2536</v>
      </c>
      <c r="B2536" s="21" t="s">
        <v>1552</v>
      </c>
      <c r="C2536" s="9" t="s">
        <v>3873</v>
      </c>
      <c r="D2536" s="8" t="s">
        <v>3466</v>
      </c>
      <c r="F2536" s="19" t="s">
        <v>3871</v>
      </c>
      <c r="I2536" s="8" t="s">
        <v>3464</v>
      </c>
      <c r="J2536" s="11">
        <v>0.87</v>
      </c>
      <c r="K2536" s="11">
        <v>2.2999999999999998</v>
      </c>
      <c r="L2536" s="11">
        <v>0.1</v>
      </c>
      <c r="O2536" s="11">
        <v>12.5</v>
      </c>
      <c r="AJ2536" s="12">
        <f t="shared" si="117"/>
        <v>0</v>
      </c>
      <c r="AK2536" s="12">
        <f t="shared" si="116"/>
        <v>0</v>
      </c>
    </row>
    <row r="2537" spans="1:37" ht="36" x14ac:dyDescent="0.3">
      <c r="A2537">
        <v>2537</v>
      </c>
      <c r="B2537" s="21"/>
      <c r="C2537" s="9" t="s">
        <v>3874</v>
      </c>
      <c r="D2537" s="8" t="s">
        <v>3756</v>
      </c>
      <c r="F2537" s="19" t="s">
        <v>3869</v>
      </c>
      <c r="I2537" s="8" t="s">
        <v>3464</v>
      </c>
      <c r="J2537" s="11">
        <v>1.06</v>
      </c>
      <c r="K2537" s="11">
        <v>2.9</v>
      </c>
      <c r="L2537" s="11">
        <v>0.1</v>
      </c>
      <c r="O2537" s="11">
        <v>15</v>
      </c>
      <c r="AJ2537" s="12">
        <f t="shared" si="117"/>
        <v>0</v>
      </c>
      <c r="AK2537" s="12">
        <f t="shared" si="116"/>
        <v>0</v>
      </c>
    </row>
    <row r="2538" spans="1:37" ht="36" x14ac:dyDescent="0.3">
      <c r="A2538">
        <v>2538</v>
      </c>
      <c r="B2538" s="21" t="s">
        <v>1552</v>
      </c>
      <c r="C2538" s="9" t="s">
        <v>3875</v>
      </c>
      <c r="D2538" s="8" t="s">
        <v>3466</v>
      </c>
      <c r="F2538" s="19" t="s">
        <v>3871</v>
      </c>
      <c r="I2538" s="8" t="s">
        <v>3464</v>
      </c>
      <c r="J2538" s="11">
        <v>1.06</v>
      </c>
      <c r="K2538" s="11">
        <v>2.9</v>
      </c>
      <c r="L2538" s="11">
        <v>0.1</v>
      </c>
      <c r="O2538" s="11">
        <v>15</v>
      </c>
      <c r="AJ2538" s="12">
        <f t="shared" si="117"/>
        <v>0</v>
      </c>
      <c r="AK2538" s="12">
        <f t="shared" si="116"/>
        <v>0</v>
      </c>
    </row>
    <row r="2539" spans="1:37" ht="36" x14ac:dyDescent="0.3">
      <c r="A2539">
        <v>2539</v>
      </c>
      <c r="B2539" s="21"/>
      <c r="C2539" s="9" t="s">
        <v>3876</v>
      </c>
      <c r="D2539" s="8" t="s">
        <v>3756</v>
      </c>
      <c r="F2539" s="19" t="s">
        <v>3869</v>
      </c>
      <c r="I2539" s="8" t="s">
        <v>3464</v>
      </c>
      <c r="J2539" s="11">
        <v>1.25</v>
      </c>
      <c r="K2539" s="11">
        <v>3.2</v>
      </c>
      <c r="L2539" s="11">
        <v>0.1</v>
      </c>
      <c r="O2539" s="11">
        <v>20</v>
      </c>
      <c r="AJ2539" s="12">
        <f t="shared" si="117"/>
        <v>0</v>
      </c>
      <c r="AK2539" s="12">
        <f t="shared" si="116"/>
        <v>0</v>
      </c>
    </row>
    <row r="2540" spans="1:37" ht="36" x14ac:dyDescent="0.3">
      <c r="A2540">
        <v>2540</v>
      </c>
      <c r="B2540" s="21" t="s">
        <v>1552</v>
      </c>
      <c r="C2540" s="9" t="s">
        <v>3877</v>
      </c>
      <c r="D2540" s="8" t="s">
        <v>3466</v>
      </c>
      <c r="F2540" s="19" t="s">
        <v>3871</v>
      </c>
      <c r="I2540" s="8" t="s">
        <v>3464</v>
      </c>
      <c r="J2540" s="11">
        <v>1.25</v>
      </c>
      <c r="K2540" s="11">
        <v>3.2</v>
      </c>
      <c r="L2540" s="11">
        <v>0.1</v>
      </c>
      <c r="O2540" s="11">
        <v>20</v>
      </c>
      <c r="AJ2540" s="12">
        <f t="shared" si="117"/>
        <v>0</v>
      </c>
      <c r="AK2540" s="12">
        <f t="shared" si="116"/>
        <v>0</v>
      </c>
    </row>
    <row r="2541" spans="1:37" ht="48" x14ac:dyDescent="0.3">
      <c r="A2541">
        <v>2541</v>
      </c>
      <c r="B2541" s="21"/>
      <c r="C2541" s="9" t="s">
        <v>3878</v>
      </c>
      <c r="D2541" s="8" t="s">
        <v>3756</v>
      </c>
      <c r="F2541" s="19" t="s">
        <v>3879</v>
      </c>
      <c r="I2541" s="8" t="s">
        <v>3464</v>
      </c>
      <c r="J2541" s="28">
        <v>1.85</v>
      </c>
      <c r="K2541" s="28">
        <v>1.05</v>
      </c>
      <c r="L2541" s="11">
        <v>0.82</v>
      </c>
      <c r="O2541" s="11">
        <v>28.783333333333331</v>
      </c>
      <c r="AJ2541" s="12">
        <f t="shared" si="117"/>
        <v>0</v>
      </c>
      <c r="AK2541" s="12">
        <f t="shared" si="116"/>
        <v>0</v>
      </c>
    </row>
    <row r="2542" spans="1:37" ht="60" x14ac:dyDescent="0.3">
      <c r="A2542">
        <v>2542</v>
      </c>
      <c r="B2542" s="21" t="s">
        <v>1552</v>
      </c>
      <c r="C2542" s="9" t="s">
        <v>3880</v>
      </c>
      <c r="D2542" s="8" t="s">
        <v>3532</v>
      </c>
      <c r="F2542" s="19" t="s">
        <v>3881</v>
      </c>
      <c r="I2542" s="8" t="s">
        <v>3464</v>
      </c>
      <c r="J2542" s="28">
        <v>1.85</v>
      </c>
      <c r="K2542" s="28">
        <v>1.05</v>
      </c>
      <c r="L2542" s="11">
        <v>0.82</v>
      </c>
      <c r="O2542" s="11">
        <v>28.783333333333331</v>
      </c>
      <c r="AJ2542" s="12">
        <f t="shared" si="117"/>
        <v>0</v>
      </c>
      <c r="AK2542" s="12">
        <f t="shared" si="116"/>
        <v>0</v>
      </c>
    </row>
    <row r="2543" spans="1:37" ht="60" x14ac:dyDescent="0.3">
      <c r="A2543">
        <v>2543</v>
      </c>
      <c r="B2543" s="21" t="s">
        <v>1552</v>
      </c>
      <c r="C2543" s="9" t="s">
        <v>3882</v>
      </c>
      <c r="D2543" s="8" t="s">
        <v>3466</v>
      </c>
      <c r="F2543" s="19" t="s">
        <v>3883</v>
      </c>
      <c r="I2543" s="8" t="s">
        <v>3464</v>
      </c>
      <c r="J2543" s="28">
        <v>1.85</v>
      </c>
      <c r="K2543" s="28">
        <v>1.05</v>
      </c>
      <c r="L2543" s="11">
        <v>0.82</v>
      </c>
      <c r="O2543" s="11">
        <v>28.783333333333331</v>
      </c>
      <c r="AJ2543" s="12">
        <f t="shared" si="117"/>
        <v>0</v>
      </c>
      <c r="AK2543" s="12">
        <f t="shared" si="116"/>
        <v>0</v>
      </c>
    </row>
    <row r="2544" spans="1:37" ht="48" x14ac:dyDescent="0.3">
      <c r="A2544">
        <v>2544</v>
      </c>
      <c r="B2544" s="21"/>
      <c r="C2544" s="9" t="s">
        <v>3884</v>
      </c>
      <c r="D2544" s="8" t="s">
        <v>3756</v>
      </c>
      <c r="F2544" s="19" t="s">
        <v>3885</v>
      </c>
      <c r="I2544" s="8" t="s">
        <v>3464</v>
      </c>
      <c r="J2544" s="28">
        <v>1.85</v>
      </c>
      <c r="K2544" s="28">
        <v>1.04</v>
      </c>
      <c r="L2544" s="11">
        <v>0.82</v>
      </c>
      <c r="O2544" s="11">
        <v>33.199999999999996</v>
      </c>
      <c r="AJ2544" s="12">
        <f t="shared" si="117"/>
        <v>0</v>
      </c>
      <c r="AK2544" s="12">
        <f t="shared" si="116"/>
        <v>0</v>
      </c>
    </row>
    <row r="2545" spans="1:37" ht="60" x14ac:dyDescent="0.3">
      <c r="A2545">
        <v>2545</v>
      </c>
      <c r="B2545" s="21" t="s">
        <v>1552</v>
      </c>
      <c r="C2545" s="9" t="s">
        <v>3886</v>
      </c>
      <c r="D2545" s="8" t="s">
        <v>3532</v>
      </c>
      <c r="F2545" s="19" t="s">
        <v>3887</v>
      </c>
      <c r="I2545" s="8" t="s">
        <v>3464</v>
      </c>
      <c r="J2545" s="28">
        <v>1.85</v>
      </c>
      <c r="K2545" s="28">
        <v>1.04</v>
      </c>
      <c r="L2545" s="11">
        <v>0.82</v>
      </c>
      <c r="O2545" s="11">
        <v>33.199999999999996</v>
      </c>
      <c r="AJ2545" s="12">
        <f t="shared" si="117"/>
        <v>0</v>
      </c>
      <c r="AK2545" s="12">
        <f t="shared" si="116"/>
        <v>0</v>
      </c>
    </row>
    <row r="2546" spans="1:37" ht="60" x14ac:dyDescent="0.3">
      <c r="A2546">
        <v>2546</v>
      </c>
      <c r="B2546" s="21" t="s">
        <v>1552</v>
      </c>
      <c r="C2546" s="9" t="s">
        <v>3888</v>
      </c>
      <c r="D2546" s="8" t="s">
        <v>3466</v>
      </c>
      <c r="F2546" s="19" t="s">
        <v>3889</v>
      </c>
      <c r="I2546" s="8" t="s">
        <v>3464</v>
      </c>
      <c r="J2546" s="28">
        <v>1.85</v>
      </c>
      <c r="K2546" s="28">
        <v>1.04</v>
      </c>
      <c r="L2546" s="11">
        <v>0.82</v>
      </c>
      <c r="O2546" s="11">
        <v>33.199999999999996</v>
      </c>
      <c r="AJ2546" s="12">
        <f t="shared" si="117"/>
        <v>0</v>
      </c>
      <c r="AK2546" s="12">
        <f t="shared" si="116"/>
        <v>0</v>
      </c>
    </row>
    <row r="2547" spans="1:37" ht="24" x14ac:dyDescent="0.3">
      <c r="A2547">
        <v>2547</v>
      </c>
      <c r="B2547" s="21"/>
      <c r="C2547" s="9" t="s">
        <v>3890</v>
      </c>
      <c r="D2547" s="8" t="s">
        <v>3756</v>
      </c>
      <c r="F2547" s="19" t="s">
        <v>3891</v>
      </c>
      <c r="I2547" s="8" t="s">
        <v>3464</v>
      </c>
      <c r="J2547" s="28">
        <v>1.03</v>
      </c>
      <c r="K2547" s="28">
        <v>0.9</v>
      </c>
      <c r="L2547" s="11">
        <v>0.9</v>
      </c>
      <c r="O2547" s="11">
        <v>12.133333333333333</v>
      </c>
      <c r="AJ2547" s="12">
        <f t="shared" si="117"/>
        <v>0</v>
      </c>
      <c r="AK2547" s="12">
        <f t="shared" si="116"/>
        <v>0</v>
      </c>
    </row>
    <row r="2548" spans="1:37" ht="24" x14ac:dyDescent="0.3">
      <c r="A2548">
        <v>2548</v>
      </c>
      <c r="B2548" s="21"/>
      <c r="C2548" s="9" t="s">
        <v>3892</v>
      </c>
      <c r="D2548" s="8" t="s">
        <v>3756</v>
      </c>
      <c r="F2548" s="19" t="s">
        <v>3893</v>
      </c>
      <c r="I2548" s="8" t="s">
        <v>3464</v>
      </c>
      <c r="J2548" s="28">
        <v>1.5</v>
      </c>
      <c r="K2548" s="28">
        <v>1.35</v>
      </c>
      <c r="L2548" s="11">
        <v>1.35</v>
      </c>
      <c r="O2548" s="11">
        <v>24.766666666666669</v>
      </c>
      <c r="AJ2548" s="12">
        <f t="shared" si="117"/>
        <v>0</v>
      </c>
      <c r="AK2548" s="12">
        <f t="shared" si="116"/>
        <v>0</v>
      </c>
    </row>
    <row r="2549" spans="1:37" ht="36" x14ac:dyDescent="0.3">
      <c r="A2549">
        <v>2549</v>
      </c>
      <c r="B2549" s="21"/>
      <c r="C2549" s="9" t="s">
        <v>3894</v>
      </c>
      <c r="D2549" s="8" t="s">
        <v>3756</v>
      </c>
      <c r="F2549" s="19" t="s">
        <v>3895</v>
      </c>
      <c r="I2549" s="8" t="s">
        <v>3464</v>
      </c>
      <c r="J2549" s="11">
        <v>0.6</v>
      </c>
      <c r="K2549" s="11">
        <v>0.6</v>
      </c>
      <c r="L2549" s="11">
        <v>0.15</v>
      </c>
      <c r="O2549" s="11">
        <v>3</v>
      </c>
      <c r="AJ2549" s="12">
        <f t="shared" si="117"/>
        <v>0</v>
      </c>
      <c r="AK2549" s="12">
        <f t="shared" si="116"/>
        <v>0</v>
      </c>
    </row>
    <row r="2550" spans="1:37" ht="36" x14ac:dyDescent="0.3">
      <c r="A2550">
        <v>2550</v>
      </c>
      <c r="B2550" s="21" t="s">
        <v>1552</v>
      </c>
      <c r="C2550" s="9" t="s">
        <v>3896</v>
      </c>
      <c r="D2550" s="8" t="s">
        <v>3532</v>
      </c>
      <c r="F2550" s="19" t="s">
        <v>3897</v>
      </c>
      <c r="I2550" s="8" t="s">
        <v>3464</v>
      </c>
      <c r="J2550" s="11">
        <v>0.6</v>
      </c>
      <c r="K2550" s="11">
        <v>0.6</v>
      </c>
      <c r="L2550" s="11">
        <v>0.15</v>
      </c>
      <c r="O2550" s="11">
        <v>3</v>
      </c>
      <c r="AJ2550" s="12">
        <f t="shared" si="117"/>
        <v>0</v>
      </c>
      <c r="AK2550" s="12">
        <f t="shared" si="116"/>
        <v>0</v>
      </c>
    </row>
    <row r="2551" spans="1:37" ht="36" x14ac:dyDescent="0.3">
      <c r="A2551">
        <v>2551</v>
      </c>
      <c r="B2551" s="21" t="s">
        <v>1552</v>
      </c>
      <c r="C2551" s="9" t="s">
        <v>3898</v>
      </c>
      <c r="D2551" s="8" t="s">
        <v>3466</v>
      </c>
      <c r="F2551" s="19" t="s">
        <v>3899</v>
      </c>
      <c r="I2551" s="8" t="s">
        <v>3464</v>
      </c>
      <c r="J2551" s="11">
        <v>0.6</v>
      </c>
      <c r="K2551" s="11">
        <v>0.6</v>
      </c>
      <c r="L2551" s="11">
        <v>0.15</v>
      </c>
      <c r="O2551" s="11">
        <v>3</v>
      </c>
      <c r="AJ2551" s="12">
        <f t="shared" si="117"/>
        <v>0</v>
      </c>
      <c r="AK2551" s="12">
        <f t="shared" si="116"/>
        <v>0</v>
      </c>
    </row>
    <row r="2552" spans="1:37" ht="36" x14ac:dyDescent="0.3">
      <c r="A2552">
        <v>2552</v>
      </c>
      <c r="B2552" s="21"/>
      <c r="C2552" s="9" t="s">
        <v>3900</v>
      </c>
      <c r="D2552" s="8" t="s">
        <v>3756</v>
      </c>
      <c r="F2552" s="19" t="s">
        <v>3895</v>
      </c>
      <c r="I2552" s="8" t="s">
        <v>3464</v>
      </c>
      <c r="J2552" s="11">
        <v>1.06</v>
      </c>
      <c r="K2552" s="11">
        <v>1.1200000000000001</v>
      </c>
      <c r="L2552" s="11">
        <v>0.19</v>
      </c>
      <c r="O2552" s="11">
        <v>9.7166666666666668</v>
      </c>
      <c r="AJ2552" s="12">
        <f t="shared" si="117"/>
        <v>0</v>
      </c>
      <c r="AK2552" s="12">
        <f t="shared" si="116"/>
        <v>0</v>
      </c>
    </row>
    <row r="2553" spans="1:37" ht="36" x14ac:dyDescent="0.3">
      <c r="A2553">
        <v>2553</v>
      </c>
      <c r="B2553" s="21" t="s">
        <v>1552</v>
      </c>
      <c r="C2553" s="9" t="s">
        <v>3901</v>
      </c>
      <c r="D2553" s="8" t="s">
        <v>3532</v>
      </c>
      <c r="F2553" s="19" t="s">
        <v>3897</v>
      </c>
      <c r="I2553" s="8" t="s">
        <v>3464</v>
      </c>
      <c r="J2553" s="11">
        <v>1.06</v>
      </c>
      <c r="K2553" s="11">
        <v>1.1200000000000001</v>
      </c>
      <c r="L2553" s="11">
        <v>0.19</v>
      </c>
      <c r="O2553" s="11">
        <v>9.7166666666666668</v>
      </c>
      <c r="AJ2553" s="12">
        <f t="shared" si="117"/>
        <v>0</v>
      </c>
      <c r="AK2553" s="12">
        <f t="shared" si="116"/>
        <v>0</v>
      </c>
    </row>
    <row r="2554" spans="1:37" ht="36" x14ac:dyDescent="0.3">
      <c r="A2554">
        <v>2554</v>
      </c>
      <c r="B2554" s="21" t="s">
        <v>1552</v>
      </c>
      <c r="C2554" s="9" t="s">
        <v>3902</v>
      </c>
      <c r="D2554" s="8" t="s">
        <v>3466</v>
      </c>
      <c r="F2554" s="19" t="s">
        <v>3903</v>
      </c>
      <c r="I2554" s="8" t="s">
        <v>3464</v>
      </c>
      <c r="J2554" s="11">
        <v>1.06</v>
      </c>
      <c r="K2554" s="11">
        <v>1.1200000000000001</v>
      </c>
      <c r="L2554" s="11">
        <v>0.19</v>
      </c>
      <c r="O2554" s="11">
        <v>9.7166666666666668</v>
      </c>
      <c r="AJ2554" s="12">
        <f t="shared" si="117"/>
        <v>0</v>
      </c>
      <c r="AK2554" s="12">
        <f t="shared" si="116"/>
        <v>0</v>
      </c>
    </row>
    <row r="2555" spans="1:37" ht="36" x14ac:dyDescent="0.3">
      <c r="A2555">
        <v>2555</v>
      </c>
      <c r="B2555" s="21"/>
      <c r="C2555" s="9" t="s">
        <v>3904</v>
      </c>
      <c r="D2555" s="8" t="s">
        <v>3756</v>
      </c>
      <c r="F2555" s="19" t="s">
        <v>3895</v>
      </c>
      <c r="I2555" s="8" t="s">
        <v>3464</v>
      </c>
      <c r="J2555" s="11">
        <v>1.9</v>
      </c>
      <c r="K2555" s="11">
        <v>2.1</v>
      </c>
      <c r="L2555" s="11">
        <v>0.43</v>
      </c>
      <c r="O2555" s="11">
        <v>50.050000000000004</v>
      </c>
      <c r="AJ2555" s="12">
        <f t="shared" si="117"/>
        <v>0</v>
      </c>
      <c r="AK2555" s="12">
        <f t="shared" si="116"/>
        <v>0</v>
      </c>
    </row>
    <row r="2556" spans="1:37" ht="36" x14ac:dyDescent="0.3">
      <c r="A2556">
        <v>2556</v>
      </c>
      <c r="B2556" s="21" t="s">
        <v>1552</v>
      </c>
      <c r="C2556" s="9" t="s">
        <v>3905</v>
      </c>
      <c r="D2556" s="8" t="s">
        <v>3532</v>
      </c>
      <c r="F2556" s="19" t="s">
        <v>3897</v>
      </c>
      <c r="I2556" s="8" t="s">
        <v>3464</v>
      </c>
      <c r="J2556" s="11">
        <v>1.9</v>
      </c>
      <c r="K2556" s="11">
        <v>2.1</v>
      </c>
      <c r="L2556" s="11">
        <v>0.43</v>
      </c>
      <c r="O2556" s="11">
        <v>50.050000000000004</v>
      </c>
      <c r="AJ2556" s="12">
        <f t="shared" si="117"/>
        <v>0</v>
      </c>
      <c r="AK2556" s="12">
        <f t="shared" si="116"/>
        <v>0</v>
      </c>
    </row>
    <row r="2557" spans="1:37" ht="36" x14ac:dyDescent="0.3">
      <c r="A2557">
        <v>2557</v>
      </c>
      <c r="B2557" s="21" t="s">
        <v>1552</v>
      </c>
      <c r="C2557" s="9" t="s">
        <v>3906</v>
      </c>
      <c r="D2557" s="8" t="s">
        <v>3466</v>
      </c>
      <c r="F2557" s="19" t="s">
        <v>3899</v>
      </c>
      <c r="I2557" s="8" t="s">
        <v>3464</v>
      </c>
      <c r="J2557" s="11">
        <v>1.9</v>
      </c>
      <c r="K2557" s="11">
        <v>2.1</v>
      </c>
      <c r="L2557" s="11">
        <v>0.43</v>
      </c>
      <c r="O2557" s="11">
        <v>50.050000000000004</v>
      </c>
      <c r="AJ2557" s="12">
        <f t="shared" si="117"/>
        <v>0</v>
      </c>
      <c r="AK2557" s="12">
        <f t="shared" si="116"/>
        <v>0</v>
      </c>
    </row>
    <row r="2558" spans="1:37" ht="24" x14ac:dyDescent="0.3">
      <c r="A2558">
        <v>2558</v>
      </c>
      <c r="B2558" s="21"/>
      <c r="C2558" s="9" t="s">
        <v>3907</v>
      </c>
      <c r="D2558" s="8" t="s">
        <v>3756</v>
      </c>
      <c r="F2558" s="19" t="s">
        <v>3908</v>
      </c>
      <c r="I2558" s="8" t="s">
        <v>3464</v>
      </c>
      <c r="J2558" s="11">
        <v>0.25</v>
      </c>
      <c r="K2558" s="11">
        <v>0.2</v>
      </c>
      <c r="L2558" s="11">
        <v>7.0000000000000007E-2</v>
      </c>
      <c r="O2558" s="11">
        <v>0.25</v>
      </c>
      <c r="AJ2558" s="12">
        <f t="shared" si="117"/>
        <v>0</v>
      </c>
      <c r="AK2558" s="12">
        <f t="shared" ref="AK2558:AK2621" si="118">AJ2558*AM2558</f>
        <v>0</v>
      </c>
    </row>
    <row r="2559" spans="1:37" ht="36" x14ac:dyDescent="0.3">
      <c r="A2559">
        <v>2559</v>
      </c>
      <c r="B2559" s="21" t="s">
        <v>1552</v>
      </c>
      <c r="C2559" s="9" t="s">
        <v>3909</v>
      </c>
      <c r="D2559" s="8" t="s">
        <v>3532</v>
      </c>
      <c r="F2559" s="19" t="s">
        <v>3910</v>
      </c>
      <c r="I2559" s="8" t="s">
        <v>3464</v>
      </c>
      <c r="J2559" s="11">
        <v>0.25</v>
      </c>
      <c r="K2559" s="11">
        <v>0.2</v>
      </c>
      <c r="L2559" s="11">
        <v>7.0000000000000007E-2</v>
      </c>
      <c r="O2559" s="11">
        <v>0.25</v>
      </c>
      <c r="AJ2559" s="12">
        <f t="shared" si="117"/>
        <v>0</v>
      </c>
      <c r="AK2559" s="12">
        <f t="shared" si="118"/>
        <v>0</v>
      </c>
    </row>
    <row r="2560" spans="1:37" ht="36" x14ac:dyDescent="0.3">
      <c r="A2560">
        <v>2560</v>
      </c>
      <c r="B2560" s="21" t="s">
        <v>1552</v>
      </c>
      <c r="C2560" s="9" t="s">
        <v>3911</v>
      </c>
      <c r="D2560" s="8" t="s">
        <v>3466</v>
      </c>
      <c r="F2560" s="19" t="s">
        <v>3912</v>
      </c>
      <c r="I2560" s="8" t="s">
        <v>3464</v>
      </c>
      <c r="J2560" s="11">
        <v>0.25</v>
      </c>
      <c r="K2560" s="11">
        <v>0.2</v>
      </c>
      <c r="L2560" s="11">
        <v>7.0000000000000007E-2</v>
      </c>
      <c r="O2560" s="11">
        <v>0.25</v>
      </c>
      <c r="AJ2560" s="12">
        <f t="shared" si="117"/>
        <v>0</v>
      </c>
      <c r="AK2560" s="12">
        <f t="shared" si="118"/>
        <v>0</v>
      </c>
    </row>
    <row r="2561" spans="1:37" ht="24" x14ac:dyDescent="0.3">
      <c r="A2561">
        <v>2561</v>
      </c>
      <c r="B2561" s="21"/>
      <c r="C2561" s="9" t="s">
        <v>3913</v>
      </c>
      <c r="D2561" s="8" t="s">
        <v>3756</v>
      </c>
      <c r="F2561" s="19" t="s">
        <v>3908</v>
      </c>
      <c r="I2561" s="8" t="s">
        <v>3464</v>
      </c>
      <c r="J2561" s="11">
        <v>0.35</v>
      </c>
      <c r="K2561" s="11">
        <v>0.3</v>
      </c>
      <c r="L2561" s="11">
        <v>7.0000000000000007E-2</v>
      </c>
      <c r="O2561" s="11">
        <v>0.8666666666666667</v>
      </c>
      <c r="AJ2561" s="12">
        <f t="shared" si="117"/>
        <v>0</v>
      </c>
      <c r="AK2561" s="12">
        <f t="shared" si="118"/>
        <v>0</v>
      </c>
    </row>
    <row r="2562" spans="1:37" ht="36" x14ac:dyDescent="0.3">
      <c r="A2562">
        <v>2562</v>
      </c>
      <c r="B2562" s="21" t="s">
        <v>1552</v>
      </c>
      <c r="C2562" s="9" t="s">
        <v>3914</v>
      </c>
      <c r="D2562" s="8" t="s">
        <v>3532</v>
      </c>
      <c r="F2562" s="19" t="s">
        <v>3910</v>
      </c>
      <c r="I2562" s="8" t="s">
        <v>3464</v>
      </c>
      <c r="J2562" s="11">
        <v>0.35</v>
      </c>
      <c r="K2562" s="11">
        <v>0.3</v>
      </c>
      <c r="L2562" s="11">
        <v>7.0000000000000007E-2</v>
      </c>
      <c r="O2562" s="11">
        <v>0.8666666666666667</v>
      </c>
      <c r="AJ2562" s="12">
        <f t="shared" si="117"/>
        <v>0</v>
      </c>
      <c r="AK2562" s="12">
        <f t="shared" si="118"/>
        <v>0</v>
      </c>
    </row>
    <row r="2563" spans="1:37" ht="36" x14ac:dyDescent="0.3">
      <c r="A2563">
        <v>2563</v>
      </c>
      <c r="B2563" s="21" t="s">
        <v>1552</v>
      </c>
      <c r="C2563" s="9" t="s">
        <v>3915</v>
      </c>
      <c r="D2563" s="8" t="s">
        <v>3466</v>
      </c>
      <c r="F2563" s="19" t="s">
        <v>3912</v>
      </c>
      <c r="I2563" s="8" t="s">
        <v>3464</v>
      </c>
      <c r="J2563" s="11">
        <v>0.35</v>
      </c>
      <c r="K2563" s="11">
        <v>0.3</v>
      </c>
      <c r="L2563" s="11">
        <v>7.0000000000000007E-2</v>
      </c>
      <c r="O2563" s="11">
        <v>0.8666666666666667</v>
      </c>
      <c r="AJ2563" s="12">
        <f t="shared" si="117"/>
        <v>0</v>
      </c>
      <c r="AK2563" s="12">
        <f t="shared" si="118"/>
        <v>0</v>
      </c>
    </row>
    <row r="2564" spans="1:37" ht="24" x14ac:dyDescent="0.3">
      <c r="A2564">
        <v>2564</v>
      </c>
      <c r="B2564" s="21"/>
      <c r="C2564" s="9" t="s">
        <v>3916</v>
      </c>
      <c r="D2564" s="8" t="s">
        <v>3756</v>
      </c>
      <c r="F2564" s="19" t="s">
        <v>3908</v>
      </c>
      <c r="I2564" s="8" t="s">
        <v>3464</v>
      </c>
      <c r="J2564" s="11">
        <v>0.5</v>
      </c>
      <c r="K2564" s="11">
        <v>0.47</v>
      </c>
      <c r="L2564" s="11">
        <v>7.0000000000000007E-2</v>
      </c>
      <c r="O2564" s="11">
        <v>1.45</v>
      </c>
      <c r="AJ2564" s="12">
        <f t="shared" si="117"/>
        <v>0</v>
      </c>
      <c r="AK2564" s="12">
        <f t="shared" si="118"/>
        <v>0</v>
      </c>
    </row>
    <row r="2565" spans="1:37" ht="36" x14ac:dyDescent="0.3">
      <c r="A2565">
        <v>2565</v>
      </c>
      <c r="B2565" s="21" t="s">
        <v>1552</v>
      </c>
      <c r="C2565" s="9" t="s">
        <v>3917</v>
      </c>
      <c r="D2565" s="8" t="s">
        <v>3532</v>
      </c>
      <c r="F2565" s="19" t="s">
        <v>3910</v>
      </c>
      <c r="I2565" s="8" t="s">
        <v>3464</v>
      </c>
      <c r="J2565" s="11">
        <v>0.5</v>
      </c>
      <c r="K2565" s="11">
        <v>0.47</v>
      </c>
      <c r="L2565" s="11">
        <v>7.0000000000000007E-2</v>
      </c>
      <c r="O2565" s="11">
        <v>1.45</v>
      </c>
      <c r="AJ2565" s="12">
        <f t="shared" si="117"/>
        <v>0</v>
      </c>
      <c r="AK2565" s="12">
        <f t="shared" si="118"/>
        <v>0</v>
      </c>
    </row>
    <row r="2566" spans="1:37" ht="36" x14ac:dyDescent="0.3">
      <c r="A2566">
        <v>2566</v>
      </c>
      <c r="B2566" s="21" t="s">
        <v>1552</v>
      </c>
      <c r="C2566" s="9" t="s">
        <v>3918</v>
      </c>
      <c r="D2566" s="8" t="s">
        <v>3466</v>
      </c>
      <c r="F2566" s="19" t="s">
        <v>3912</v>
      </c>
      <c r="I2566" s="8" t="s">
        <v>3464</v>
      </c>
      <c r="J2566" s="11">
        <v>0.5</v>
      </c>
      <c r="K2566" s="11">
        <v>0.47</v>
      </c>
      <c r="L2566" s="11">
        <v>7.0000000000000007E-2</v>
      </c>
      <c r="O2566" s="11">
        <v>1.45</v>
      </c>
      <c r="AJ2566" s="12">
        <f t="shared" si="117"/>
        <v>0</v>
      </c>
      <c r="AK2566" s="12">
        <f t="shared" si="118"/>
        <v>0</v>
      </c>
    </row>
    <row r="2567" spans="1:37" ht="24" x14ac:dyDescent="0.3">
      <c r="A2567">
        <v>2567</v>
      </c>
      <c r="B2567" s="21"/>
      <c r="C2567" s="9" t="s">
        <v>3919</v>
      </c>
      <c r="D2567" s="8" t="s">
        <v>3756</v>
      </c>
      <c r="F2567" s="19" t="s">
        <v>3908</v>
      </c>
      <c r="I2567" s="8" t="s">
        <v>3464</v>
      </c>
      <c r="J2567" s="11">
        <v>0.9</v>
      </c>
      <c r="K2567" s="11">
        <v>0.85</v>
      </c>
      <c r="L2567" s="11">
        <v>0.1</v>
      </c>
      <c r="O2567" s="11">
        <v>7.1499999999999995</v>
      </c>
      <c r="AJ2567" s="12">
        <f t="shared" si="117"/>
        <v>0</v>
      </c>
      <c r="AK2567" s="12">
        <f t="shared" si="118"/>
        <v>0</v>
      </c>
    </row>
    <row r="2568" spans="1:37" ht="36" x14ac:dyDescent="0.3">
      <c r="A2568">
        <v>2568</v>
      </c>
      <c r="B2568" s="21" t="s">
        <v>1552</v>
      </c>
      <c r="C2568" s="9" t="s">
        <v>3920</v>
      </c>
      <c r="D2568" s="8" t="s">
        <v>3532</v>
      </c>
      <c r="F2568" s="19" t="s">
        <v>3910</v>
      </c>
      <c r="I2568" s="8" t="s">
        <v>3464</v>
      </c>
      <c r="J2568" s="11">
        <v>0.9</v>
      </c>
      <c r="K2568" s="11">
        <v>0.85</v>
      </c>
      <c r="L2568" s="11">
        <v>0.1</v>
      </c>
      <c r="O2568" s="11">
        <v>7.1499999999999995</v>
      </c>
      <c r="AJ2568" s="12">
        <f t="shared" si="117"/>
        <v>0</v>
      </c>
      <c r="AK2568" s="12">
        <f t="shared" si="118"/>
        <v>0</v>
      </c>
    </row>
    <row r="2569" spans="1:37" ht="36" x14ac:dyDescent="0.3">
      <c r="A2569">
        <v>2569</v>
      </c>
      <c r="B2569" s="21" t="s">
        <v>1552</v>
      </c>
      <c r="C2569" s="9" t="s">
        <v>3921</v>
      </c>
      <c r="D2569" s="8" t="s">
        <v>3466</v>
      </c>
      <c r="F2569" s="19" t="s">
        <v>3912</v>
      </c>
      <c r="I2569" s="8" t="s">
        <v>3464</v>
      </c>
      <c r="J2569" s="11">
        <v>0.9</v>
      </c>
      <c r="K2569" s="11">
        <v>0.85</v>
      </c>
      <c r="L2569" s="11">
        <v>0.1</v>
      </c>
      <c r="O2569" s="11">
        <v>7.1499999999999995</v>
      </c>
      <c r="AJ2569" s="12">
        <f t="shared" si="117"/>
        <v>0</v>
      </c>
      <c r="AK2569" s="12">
        <f t="shared" si="118"/>
        <v>0</v>
      </c>
    </row>
    <row r="2570" spans="1:37" ht="24" x14ac:dyDescent="0.3">
      <c r="A2570">
        <v>2570</v>
      </c>
      <c r="B2570" s="21"/>
      <c r="C2570" s="9" t="s">
        <v>3922</v>
      </c>
      <c r="D2570" s="8" t="s">
        <v>3756</v>
      </c>
      <c r="F2570" s="19" t="s">
        <v>3923</v>
      </c>
      <c r="I2570" s="8" t="s">
        <v>3464</v>
      </c>
      <c r="J2570" s="11">
        <v>0.25</v>
      </c>
      <c r="K2570" s="11">
        <v>0.25</v>
      </c>
      <c r="L2570" s="11">
        <v>7.0000000000000007E-2</v>
      </c>
      <c r="O2570" s="11">
        <v>0.7</v>
      </c>
      <c r="AJ2570" s="12">
        <f t="shared" si="117"/>
        <v>0</v>
      </c>
      <c r="AK2570" s="12">
        <f t="shared" si="118"/>
        <v>0</v>
      </c>
    </row>
    <row r="2571" spans="1:37" ht="36" x14ac:dyDescent="0.3">
      <c r="A2571">
        <v>2571</v>
      </c>
      <c r="B2571" s="21" t="s">
        <v>1552</v>
      </c>
      <c r="C2571" s="9" t="s">
        <v>3924</v>
      </c>
      <c r="D2571" s="8" t="s">
        <v>3532</v>
      </c>
      <c r="F2571" s="19" t="s">
        <v>3925</v>
      </c>
      <c r="I2571" s="8" t="s">
        <v>3464</v>
      </c>
      <c r="J2571" s="11">
        <v>0.25</v>
      </c>
      <c r="K2571" s="11">
        <v>0.25</v>
      </c>
      <c r="L2571" s="11">
        <v>7.0000000000000007E-2</v>
      </c>
      <c r="O2571" s="11">
        <v>0.7</v>
      </c>
      <c r="AJ2571" s="12">
        <f t="shared" si="117"/>
        <v>0</v>
      </c>
      <c r="AK2571" s="12">
        <f t="shared" si="118"/>
        <v>0</v>
      </c>
    </row>
    <row r="2572" spans="1:37" ht="36" x14ac:dyDescent="0.3">
      <c r="A2572">
        <v>2572</v>
      </c>
      <c r="B2572" s="21" t="s">
        <v>1552</v>
      </c>
      <c r="C2572" s="9" t="s">
        <v>3926</v>
      </c>
      <c r="D2572" s="8" t="s">
        <v>3466</v>
      </c>
      <c r="F2572" s="19" t="s">
        <v>3927</v>
      </c>
      <c r="I2572" s="8" t="s">
        <v>3464</v>
      </c>
      <c r="J2572" s="11">
        <v>0.25</v>
      </c>
      <c r="K2572" s="11">
        <v>0.25</v>
      </c>
      <c r="L2572" s="11">
        <v>7.0000000000000007E-2</v>
      </c>
      <c r="O2572" s="11">
        <v>0.7</v>
      </c>
      <c r="AJ2572" s="12">
        <f t="shared" si="117"/>
        <v>0</v>
      </c>
      <c r="AK2572" s="12">
        <f t="shared" si="118"/>
        <v>0</v>
      </c>
    </row>
    <row r="2573" spans="1:37" ht="24" x14ac:dyDescent="0.3">
      <c r="A2573">
        <v>2573</v>
      </c>
      <c r="B2573" s="21"/>
      <c r="C2573" s="9" t="s">
        <v>3928</v>
      </c>
      <c r="D2573" s="8" t="s">
        <v>3756</v>
      </c>
      <c r="F2573" s="19" t="s">
        <v>3923</v>
      </c>
      <c r="I2573" s="8" t="s">
        <v>3464</v>
      </c>
      <c r="J2573" s="11">
        <v>0.4</v>
      </c>
      <c r="K2573" s="11">
        <v>0.4</v>
      </c>
      <c r="L2573" s="11">
        <v>7.0000000000000007E-2</v>
      </c>
      <c r="O2573" s="11">
        <v>1</v>
      </c>
      <c r="AJ2573" s="12">
        <f t="shared" si="117"/>
        <v>0</v>
      </c>
      <c r="AK2573" s="12">
        <f t="shared" si="118"/>
        <v>0</v>
      </c>
    </row>
    <row r="2574" spans="1:37" ht="36" x14ac:dyDescent="0.3">
      <c r="A2574">
        <v>2574</v>
      </c>
      <c r="B2574" s="21" t="s">
        <v>1552</v>
      </c>
      <c r="C2574" s="9" t="s">
        <v>3929</v>
      </c>
      <c r="D2574" s="8" t="s">
        <v>3532</v>
      </c>
      <c r="F2574" s="19" t="s">
        <v>3925</v>
      </c>
      <c r="I2574" s="8" t="s">
        <v>3464</v>
      </c>
      <c r="J2574" s="11">
        <v>0.4</v>
      </c>
      <c r="K2574" s="11">
        <v>0.4</v>
      </c>
      <c r="L2574" s="11">
        <v>7.0000000000000007E-2</v>
      </c>
      <c r="O2574" s="11">
        <v>1</v>
      </c>
      <c r="AJ2574" s="12">
        <f t="shared" si="117"/>
        <v>0</v>
      </c>
      <c r="AK2574" s="12">
        <f t="shared" si="118"/>
        <v>0</v>
      </c>
    </row>
    <row r="2575" spans="1:37" ht="36" x14ac:dyDescent="0.3">
      <c r="A2575">
        <v>2575</v>
      </c>
      <c r="B2575" s="21" t="s">
        <v>1552</v>
      </c>
      <c r="C2575" s="9" t="s">
        <v>3930</v>
      </c>
      <c r="D2575" s="8" t="s">
        <v>3466</v>
      </c>
      <c r="F2575" s="19" t="s">
        <v>3927</v>
      </c>
      <c r="I2575" s="8" t="s">
        <v>3464</v>
      </c>
      <c r="J2575" s="11">
        <v>0.4</v>
      </c>
      <c r="K2575" s="11">
        <v>0.4</v>
      </c>
      <c r="L2575" s="11">
        <v>7.0000000000000007E-2</v>
      </c>
      <c r="O2575" s="11">
        <v>1</v>
      </c>
      <c r="AJ2575" s="12">
        <f t="shared" si="117"/>
        <v>0</v>
      </c>
      <c r="AK2575" s="12">
        <f t="shared" si="118"/>
        <v>0</v>
      </c>
    </row>
    <row r="2576" spans="1:37" ht="24" x14ac:dyDescent="0.3">
      <c r="A2576">
        <v>2576</v>
      </c>
      <c r="B2576" s="21"/>
      <c r="C2576" s="9" t="s">
        <v>3931</v>
      </c>
      <c r="D2576" s="8" t="s">
        <v>3756</v>
      </c>
      <c r="F2576" s="19" t="s">
        <v>3923</v>
      </c>
      <c r="I2576" s="8" t="s">
        <v>3464</v>
      </c>
      <c r="J2576" s="11">
        <v>0.5</v>
      </c>
      <c r="K2576" s="11">
        <v>0.5</v>
      </c>
      <c r="L2576" s="11">
        <v>7.0000000000000007E-2</v>
      </c>
      <c r="O2576" s="11">
        <v>1.2</v>
      </c>
      <c r="AJ2576" s="12">
        <f t="shared" si="117"/>
        <v>0</v>
      </c>
      <c r="AK2576" s="12">
        <f t="shared" si="118"/>
        <v>0</v>
      </c>
    </row>
    <row r="2577" spans="1:37" ht="36" x14ac:dyDescent="0.3">
      <c r="A2577">
        <v>2577</v>
      </c>
      <c r="B2577" s="21" t="s">
        <v>1552</v>
      </c>
      <c r="C2577" s="9" t="s">
        <v>3932</v>
      </c>
      <c r="D2577" s="8" t="s">
        <v>3532</v>
      </c>
      <c r="F2577" s="19" t="s">
        <v>3925</v>
      </c>
      <c r="I2577" s="8" t="s">
        <v>3464</v>
      </c>
      <c r="J2577" s="11">
        <v>0.5</v>
      </c>
      <c r="K2577" s="11">
        <v>0.5</v>
      </c>
      <c r="L2577" s="11">
        <v>7.0000000000000007E-2</v>
      </c>
      <c r="O2577" s="11">
        <v>1.2</v>
      </c>
      <c r="AJ2577" s="12">
        <f t="shared" si="117"/>
        <v>0</v>
      </c>
      <c r="AK2577" s="12">
        <f t="shared" si="118"/>
        <v>0</v>
      </c>
    </row>
    <row r="2578" spans="1:37" ht="36" x14ac:dyDescent="0.3">
      <c r="A2578">
        <v>2578</v>
      </c>
      <c r="B2578" s="21" t="s">
        <v>1552</v>
      </c>
      <c r="C2578" s="9" t="s">
        <v>3933</v>
      </c>
      <c r="D2578" s="8" t="s">
        <v>3466</v>
      </c>
      <c r="F2578" s="19" t="s">
        <v>3927</v>
      </c>
      <c r="I2578" s="8" t="s">
        <v>3464</v>
      </c>
      <c r="J2578" s="11">
        <v>0.5</v>
      </c>
      <c r="K2578" s="11">
        <v>0.5</v>
      </c>
      <c r="L2578" s="11">
        <v>7.0000000000000007E-2</v>
      </c>
      <c r="O2578" s="11">
        <v>1.2</v>
      </c>
      <c r="AJ2578" s="12">
        <f t="shared" si="117"/>
        <v>0</v>
      </c>
      <c r="AK2578" s="12">
        <f t="shared" si="118"/>
        <v>0</v>
      </c>
    </row>
    <row r="2579" spans="1:37" ht="36" x14ac:dyDescent="0.3">
      <c r="A2579">
        <v>2579</v>
      </c>
      <c r="B2579" s="21" t="s">
        <v>1552</v>
      </c>
      <c r="C2579" s="9" t="s">
        <v>3934</v>
      </c>
      <c r="D2579" s="8" t="s">
        <v>3532</v>
      </c>
      <c r="F2579" s="19" t="s">
        <v>3935</v>
      </c>
      <c r="I2579" s="8" t="s">
        <v>3464</v>
      </c>
      <c r="J2579" s="11">
        <v>0.11</v>
      </c>
      <c r="K2579" s="11">
        <v>0.3</v>
      </c>
      <c r="L2579" s="11">
        <v>7.0000000000000007E-2</v>
      </c>
      <c r="O2579" s="11">
        <v>0.3666666666666667</v>
      </c>
      <c r="AJ2579" s="12">
        <f t="shared" ref="AJ2579:AJ2643" si="119">AU2579*$O$2</f>
        <v>0</v>
      </c>
      <c r="AK2579" s="12">
        <f t="shared" si="118"/>
        <v>0</v>
      </c>
    </row>
    <row r="2580" spans="1:37" ht="36" x14ac:dyDescent="0.3">
      <c r="A2580">
        <v>2580</v>
      </c>
      <c r="B2580" s="21" t="s">
        <v>1552</v>
      </c>
      <c r="C2580" s="9" t="s">
        <v>3936</v>
      </c>
      <c r="D2580" s="8" t="s">
        <v>3532</v>
      </c>
      <c r="F2580" s="19" t="s">
        <v>3937</v>
      </c>
      <c r="I2580" s="8" t="s">
        <v>3464</v>
      </c>
      <c r="J2580" s="11">
        <v>0.11</v>
      </c>
      <c r="K2580" s="11">
        <v>0.3</v>
      </c>
      <c r="L2580" s="11">
        <v>7.0000000000000007E-2</v>
      </c>
      <c r="O2580" s="11">
        <v>0.3666666666666667</v>
      </c>
      <c r="AJ2580" s="12">
        <f t="shared" si="119"/>
        <v>0</v>
      </c>
      <c r="AK2580" s="12">
        <f t="shared" si="118"/>
        <v>0</v>
      </c>
    </row>
    <row r="2581" spans="1:37" ht="36" x14ac:dyDescent="0.3">
      <c r="A2581">
        <v>2581</v>
      </c>
      <c r="B2581" s="21" t="s">
        <v>1552</v>
      </c>
      <c r="C2581" s="9" t="s">
        <v>3938</v>
      </c>
      <c r="D2581" s="8" t="s">
        <v>3532</v>
      </c>
      <c r="F2581" s="19" t="s">
        <v>3939</v>
      </c>
      <c r="I2581" s="8" t="s">
        <v>3464</v>
      </c>
      <c r="J2581" s="11">
        <v>0.11</v>
      </c>
      <c r="K2581" s="11">
        <v>0.3</v>
      </c>
      <c r="L2581" s="11">
        <v>7.0000000000000007E-2</v>
      </c>
      <c r="O2581" s="11">
        <v>0.3666666666666667</v>
      </c>
      <c r="AJ2581" s="12">
        <f t="shared" si="119"/>
        <v>0</v>
      </c>
      <c r="AK2581" s="12">
        <f t="shared" si="118"/>
        <v>0</v>
      </c>
    </row>
    <row r="2582" spans="1:37" ht="36" x14ac:dyDescent="0.3">
      <c r="A2582">
        <v>2582</v>
      </c>
      <c r="B2582" s="21" t="s">
        <v>1552</v>
      </c>
      <c r="C2582" s="9" t="s">
        <v>3940</v>
      </c>
      <c r="D2582" s="8" t="s">
        <v>3532</v>
      </c>
      <c r="F2582" s="19" t="s">
        <v>3941</v>
      </c>
      <c r="I2582" s="8" t="s">
        <v>3464</v>
      </c>
      <c r="J2582" s="11">
        <v>0.11</v>
      </c>
      <c r="K2582" s="11">
        <v>0.3</v>
      </c>
      <c r="L2582" s="11">
        <v>7.0000000000000007E-2</v>
      </c>
      <c r="O2582" s="11">
        <v>0.3666666666666667</v>
      </c>
      <c r="AJ2582" s="12">
        <f t="shared" si="119"/>
        <v>0</v>
      </c>
      <c r="AK2582" s="12">
        <f t="shared" si="118"/>
        <v>0</v>
      </c>
    </row>
    <row r="2583" spans="1:37" ht="36" x14ac:dyDescent="0.3">
      <c r="A2583">
        <v>2583</v>
      </c>
      <c r="B2583" s="21" t="s">
        <v>1552</v>
      </c>
      <c r="C2583" s="9" t="s">
        <v>3942</v>
      </c>
      <c r="D2583" s="8" t="s">
        <v>3532</v>
      </c>
      <c r="F2583" s="19" t="s">
        <v>3935</v>
      </c>
      <c r="I2583" s="8" t="s">
        <v>3464</v>
      </c>
      <c r="J2583" s="11">
        <v>0.15</v>
      </c>
      <c r="K2583" s="11">
        <v>0.35</v>
      </c>
      <c r="L2583" s="11">
        <v>7.0000000000000007E-2</v>
      </c>
      <c r="O2583" s="11">
        <v>0.51666666666666661</v>
      </c>
      <c r="AJ2583" s="12">
        <f t="shared" si="119"/>
        <v>0</v>
      </c>
      <c r="AK2583" s="12">
        <f t="shared" si="118"/>
        <v>0</v>
      </c>
    </row>
    <row r="2584" spans="1:37" ht="36" x14ac:dyDescent="0.3">
      <c r="A2584">
        <v>2584</v>
      </c>
      <c r="B2584" s="21" t="s">
        <v>1552</v>
      </c>
      <c r="C2584" s="9" t="s">
        <v>3943</v>
      </c>
      <c r="D2584" s="8" t="s">
        <v>3532</v>
      </c>
      <c r="F2584" s="19" t="s">
        <v>3937</v>
      </c>
      <c r="I2584" s="8" t="s">
        <v>3464</v>
      </c>
      <c r="J2584" s="11">
        <v>0.15</v>
      </c>
      <c r="K2584" s="11">
        <v>0.35</v>
      </c>
      <c r="L2584" s="11">
        <v>7.0000000000000007E-2</v>
      </c>
      <c r="O2584" s="11">
        <v>0.51666666666666661</v>
      </c>
      <c r="AJ2584" s="12">
        <f t="shared" si="119"/>
        <v>0</v>
      </c>
      <c r="AK2584" s="12">
        <f t="shared" si="118"/>
        <v>0</v>
      </c>
    </row>
    <row r="2585" spans="1:37" ht="36" x14ac:dyDescent="0.3">
      <c r="A2585">
        <v>2585</v>
      </c>
      <c r="B2585" s="21" t="s">
        <v>1552</v>
      </c>
      <c r="C2585" s="9" t="s">
        <v>3944</v>
      </c>
      <c r="D2585" s="8" t="s">
        <v>3532</v>
      </c>
      <c r="F2585" s="19" t="s">
        <v>3939</v>
      </c>
      <c r="I2585" s="8" t="s">
        <v>3464</v>
      </c>
      <c r="J2585" s="11">
        <v>0.15</v>
      </c>
      <c r="K2585" s="11">
        <v>0.35</v>
      </c>
      <c r="L2585" s="11">
        <v>7.0000000000000007E-2</v>
      </c>
      <c r="O2585" s="11">
        <v>0.51666666666666661</v>
      </c>
      <c r="AJ2585" s="12">
        <f t="shared" si="119"/>
        <v>0</v>
      </c>
      <c r="AK2585" s="12">
        <f t="shared" si="118"/>
        <v>0</v>
      </c>
    </row>
    <row r="2586" spans="1:37" ht="36" x14ac:dyDescent="0.3">
      <c r="A2586">
        <v>2586</v>
      </c>
      <c r="B2586" s="21" t="s">
        <v>1552</v>
      </c>
      <c r="C2586" s="9" t="s">
        <v>3945</v>
      </c>
      <c r="D2586" s="8" t="s">
        <v>3532</v>
      </c>
      <c r="F2586" s="19" t="s">
        <v>3941</v>
      </c>
      <c r="I2586" s="8" t="s">
        <v>3464</v>
      </c>
      <c r="J2586" s="11">
        <v>0.15</v>
      </c>
      <c r="K2586" s="11">
        <v>0.35</v>
      </c>
      <c r="L2586" s="11">
        <v>7.0000000000000007E-2</v>
      </c>
      <c r="O2586" s="11">
        <v>0.51666666666666661</v>
      </c>
      <c r="AJ2586" s="12">
        <f t="shared" si="119"/>
        <v>0</v>
      </c>
      <c r="AK2586" s="12">
        <f t="shared" si="118"/>
        <v>0</v>
      </c>
    </row>
    <row r="2587" spans="1:37" ht="36" x14ac:dyDescent="0.3">
      <c r="A2587">
        <v>2587</v>
      </c>
      <c r="B2587" s="21" t="s">
        <v>1552</v>
      </c>
      <c r="C2587" s="9" t="s">
        <v>3946</v>
      </c>
      <c r="D2587" s="8" t="s">
        <v>3532</v>
      </c>
      <c r="F2587" s="19" t="s">
        <v>3935</v>
      </c>
      <c r="I2587" s="8" t="s">
        <v>3464</v>
      </c>
      <c r="J2587" s="11">
        <v>0.2</v>
      </c>
      <c r="K2587" s="11">
        <v>0.5</v>
      </c>
      <c r="L2587" s="11">
        <v>7.0000000000000007E-2</v>
      </c>
      <c r="O2587" s="11">
        <v>0.71666666666666667</v>
      </c>
      <c r="AJ2587" s="12">
        <f t="shared" si="119"/>
        <v>0</v>
      </c>
      <c r="AK2587" s="12">
        <f t="shared" si="118"/>
        <v>0</v>
      </c>
    </row>
    <row r="2588" spans="1:37" ht="36" x14ac:dyDescent="0.3">
      <c r="A2588">
        <v>2588</v>
      </c>
      <c r="B2588" s="21" t="s">
        <v>1552</v>
      </c>
      <c r="C2588" s="9" t="s">
        <v>3947</v>
      </c>
      <c r="D2588" s="8" t="s">
        <v>3532</v>
      </c>
      <c r="F2588" s="19" t="s">
        <v>3937</v>
      </c>
      <c r="I2588" s="8" t="s">
        <v>3464</v>
      </c>
      <c r="J2588" s="11">
        <v>0.2</v>
      </c>
      <c r="K2588" s="11">
        <v>0.5</v>
      </c>
      <c r="L2588" s="11">
        <v>7.0000000000000007E-2</v>
      </c>
      <c r="O2588" s="11">
        <v>0.71666666666666667</v>
      </c>
      <c r="AJ2588" s="12">
        <f t="shared" si="119"/>
        <v>0</v>
      </c>
      <c r="AK2588" s="12">
        <f t="shared" si="118"/>
        <v>0</v>
      </c>
    </row>
    <row r="2589" spans="1:37" ht="36" x14ac:dyDescent="0.3">
      <c r="A2589">
        <v>2589</v>
      </c>
      <c r="B2589" s="21" t="s">
        <v>1552</v>
      </c>
      <c r="C2589" s="9" t="s">
        <v>3948</v>
      </c>
      <c r="D2589" s="8" t="s">
        <v>3532</v>
      </c>
      <c r="F2589" s="19" t="s">
        <v>3939</v>
      </c>
      <c r="I2589" s="8" t="s">
        <v>3464</v>
      </c>
      <c r="J2589" s="11">
        <v>0.2</v>
      </c>
      <c r="K2589" s="11">
        <v>0.5</v>
      </c>
      <c r="L2589" s="11">
        <v>7.0000000000000007E-2</v>
      </c>
      <c r="O2589" s="11">
        <v>0.71666666666666667</v>
      </c>
      <c r="AJ2589" s="12">
        <f t="shared" si="119"/>
        <v>0</v>
      </c>
      <c r="AK2589" s="12">
        <f t="shared" si="118"/>
        <v>0</v>
      </c>
    </row>
    <row r="2590" spans="1:37" ht="36" x14ac:dyDescent="0.3">
      <c r="A2590">
        <v>2590</v>
      </c>
      <c r="B2590" s="21" t="s">
        <v>1552</v>
      </c>
      <c r="C2590" s="9" t="s">
        <v>3949</v>
      </c>
      <c r="D2590" s="8" t="s">
        <v>3532</v>
      </c>
      <c r="F2590" s="19" t="s">
        <v>3941</v>
      </c>
      <c r="I2590" s="8" t="s">
        <v>3464</v>
      </c>
      <c r="J2590" s="11">
        <v>0.2</v>
      </c>
      <c r="K2590" s="11">
        <v>0.5</v>
      </c>
      <c r="L2590" s="11">
        <v>7.0000000000000007E-2</v>
      </c>
      <c r="O2590" s="11">
        <v>0.71666666666666667</v>
      </c>
      <c r="AJ2590" s="12">
        <f t="shared" si="119"/>
        <v>0</v>
      </c>
      <c r="AK2590" s="12">
        <f t="shared" si="118"/>
        <v>0</v>
      </c>
    </row>
    <row r="2591" spans="1:37" ht="36" x14ac:dyDescent="0.3">
      <c r="A2591">
        <v>2591</v>
      </c>
      <c r="B2591" s="21" t="s">
        <v>1552</v>
      </c>
      <c r="C2591" s="9" t="s">
        <v>3950</v>
      </c>
      <c r="D2591" s="8" t="s">
        <v>3532</v>
      </c>
      <c r="F2591" s="19" t="s">
        <v>3951</v>
      </c>
      <c r="I2591" s="8" t="s">
        <v>3464</v>
      </c>
      <c r="J2591" s="11">
        <v>0.2</v>
      </c>
      <c r="K2591" s="11">
        <v>0.22</v>
      </c>
      <c r="L2591" s="11">
        <v>7.0000000000000007E-2</v>
      </c>
      <c r="O2591" s="11">
        <v>0.56666666666666676</v>
      </c>
      <c r="AJ2591" s="12">
        <f t="shared" si="119"/>
        <v>0</v>
      </c>
      <c r="AK2591" s="12">
        <f t="shared" si="118"/>
        <v>0</v>
      </c>
    </row>
    <row r="2592" spans="1:37" ht="36" x14ac:dyDescent="0.3">
      <c r="A2592">
        <v>2592</v>
      </c>
      <c r="B2592" s="21" t="s">
        <v>1552</v>
      </c>
      <c r="C2592" s="9" t="s">
        <v>3952</v>
      </c>
      <c r="D2592" s="8" t="s">
        <v>3532</v>
      </c>
      <c r="F2592" s="19" t="s">
        <v>3951</v>
      </c>
      <c r="I2592" s="8" t="s">
        <v>3464</v>
      </c>
      <c r="J2592" s="11">
        <v>0.35</v>
      </c>
      <c r="K2592" s="11">
        <v>0.3</v>
      </c>
      <c r="L2592" s="11">
        <v>7.0000000000000007E-2</v>
      </c>
      <c r="O2592" s="11">
        <v>0.81666666666666676</v>
      </c>
      <c r="AJ2592" s="12">
        <f t="shared" si="119"/>
        <v>0</v>
      </c>
      <c r="AK2592" s="12">
        <f t="shared" si="118"/>
        <v>0</v>
      </c>
    </row>
    <row r="2593" spans="1:37" ht="36" x14ac:dyDescent="0.3">
      <c r="A2593">
        <v>2593</v>
      </c>
      <c r="B2593" s="21" t="s">
        <v>1552</v>
      </c>
      <c r="C2593" s="9" t="s">
        <v>3953</v>
      </c>
      <c r="D2593" s="8" t="s">
        <v>3532</v>
      </c>
      <c r="F2593" s="19" t="s">
        <v>3951</v>
      </c>
      <c r="I2593" s="8" t="s">
        <v>3464</v>
      </c>
      <c r="J2593" s="11">
        <v>0.5</v>
      </c>
      <c r="K2593" s="11">
        <v>0.38</v>
      </c>
      <c r="L2593" s="11">
        <v>7.0000000000000007E-2</v>
      </c>
      <c r="O2593" s="11">
        <v>1.1333333333333335</v>
      </c>
      <c r="AJ2593" s="12">
        <f t="shared" si="119"/>
        <v>0</v>
      </c>
      <c r="AK2593" s="12">
        <f t="shared" si="118"/>
        <v>0</v>
      </c>
    </row>
    <row r="2594" spans="1:37" ht="36" x14ac:dyDescent="0.3">
      <c r="A2594">
        <v>2594</v>
      </c>
      <c r="B2594" s="21" t="s">
        <v>1552</v>
      </c>
      <c r="C2594" s="9" t="s">
        <v>3954</v>
      </c>
      <c r="D2594" s="8" t="s">
        <v>3532</v>
      </c>
      <c r="F2594" s="19" t="s">
        <v>3955</v>
      </c>
      <c r="I2594" s="8" t="s">
        <v>3464</v>
      </c>
      <c r="J2594" s="11">
        <v>0.26</v>
      </c>
      <c r="K2594" s="11">
        <v>0.15</v>
      </c>
      <c r="L2594" s="11">
        <v>7.0000000000000007E-2</v>
      </c>
      <c r="O2594" s="11">
        <v>0.1</v>
      </c>
      <c r="AJ2594" s="12">
        <f t="shared" si="119"/>
        <v>0</v>
      </c>
      <c r="AK2594" s="12">
        <f t="shared" si="118"/>
        <v>0</v>
      </c>
    </row>
    <row r="2595" spans="1:37" ht="36" x14ac:dyDescent="0.3">
      <c r="A2595">
        <v>2595</v>
      </c>
      <c r="B2595" s="21" t="s">
        <v>1552</v>
      </c>
      <c r="C2595" s="9" t="s">
        <v>3956</v>
      </c>
      <c r="D2595" s="8" t="s">
        <v>3532</v>
      </c>
      <c r="F2595" s="19" t="s">
        <v>3955</v>
      </c>
      <c r="I2595" s="8" t="s">
        <v>3464</v>
      </c>
      <c r="J2595" s="11">
        <v>0.35</v>
      </c>
      <c r="K2595" s="11">
        <v>0.17</v>
      </c>
      <c r="L2595" s="11">
        <v>7.0000000000000007E-2</v>
      </c>
      <c r="O2595" s="11">
        <v>0.5</v>
      </c>
      <c r="AJ2595" s="12">
        <f t="shared" si="119"/>
        <v>0</v>
      </c>
      <c r="AK2595" s="12">
        <f t="shared" si="118"/>
        <v>0</v>
      </c>
    </row>
    <row r="2596" spans="1:37" ht="36" x14ac:dyDescent="0.3">
      <c r="A2596">
        <v>2596</v>
      </c>
      <c r="B2596" s="21" t="s">
        <v>1552</v>
      </c>
      <c r="C2596" s="9" t="s">
        <v>3957</v>
      </c>
      <c r="D2596" s="8" t="s">
        <v>3532</v>
      </c>
      <c r="F2596" s="19" t="s">
        <v>3955</v>
      </c>
      <c r="I2596" s="8" t="s">
        <v>3464</v>
      </c>
      <c r="J2596" s="11">
        <v>0.5</v>
      </c>
      <c r="K2596" s="11">
        <v>0.25</v>
      </c>
      <c r="L2596" s="11">
        <v>7.0000000000000007E-2</v>
      </c>
      <c r="O2596" s="11">
        <v>0.65</v>
      </c>
      <c r="AJ2596" s="12">
        <f t="shared" si="119"/>
        <v>0</v>
      </c>
      <c r="AK2596" s="12">
        <f t="shared" si="118"/>
        <v>0</v>
      </c>
    </row>
    <row r="2597" spans="1:37" ht="36" x14ac:dyDescent="0.3">
      <c r="A2597">
        <v>2597</v>
      </c>
      <c r="B2597" s="21"/>
      <c r="C2597" s="9" t="s">
        <v>3958</v>
      </c>
      <c r="D2597" s="8" t="s">
        <v>3756</v>
      </c>
      <c r="F2597" s="19" t="s">
        <v>3959</v>
      </c>
      <c r="I2597" s="8" t="s">
        <v>3464</v>
      </c>
      <c r="J2597" s="11">
        <v>1.5</v>
      </c>
      <c r="K2597" s="11">
        <v>0.7</v>
      </c>
      <c r="L2597" s="11">
        <v>0.7</v>
      </c>
      <c r="O2597" s="11">
        <v>11.967000000000001</v>
      </c>
      <c r="AJ2597" s="12">
        <f t="shared" si="119"/>
        <v>0</v>
      </c>
      <c r="AK2597" s="12">
        <f t="shared" si="118"/>
        <v>0</v>
      </c>
    </row>
    <row r="2598" spans="1:37" ht="36" x14ac:dyDescent="0.3">
      <c r="A2598">
        <v>2598</v>
      </c>
      <c r="B2598" s="21"/>
      <c r="C2598" s="9" t="s">
        <v>3960</v>
      </c>
      <c r="D2598" s="8" t="s">
        <v>3756</v>
      </c>
      <c r="F2598" s="19" t="s">
        <v>3961</v>
      </c>
      <c r="I2598" s="8" t="s">
        <v>3464</v>
      </c>
      <c r="J2598" s="11">
        <v>2.4</v>
      </c>
      <c r="K2598" s="11">
        <v>0.9</v>
      </c>
      <c r="L2598" s="11">
        <v>0.9</v>
      </c>
      <c r="O2598" s="11">
        <v>24.483000000000001</v>
      </c>
      <c r="AJ2598" s="12">
        <f t="shared" si="119"/>
        <v>0</v>
      </c>
      <c r="AK2598" s="12">
        <f t="shared" si="118"/>
        <v>0</v>
      </c>
    </row>
    <row r="2599" spans="1:37" ht="36" x14ac:dyDescent="0.3">
      <c r="A2599">
        <v>2599</v>
      </c>
      <c r="B2599" s="21"/>
      <c r="C2599" s="9" t="s">
        <v>3962</v>
      </c>
      <c r="D2599" s="8" t="s">
        <v>3756</v>
      </c>
      <c r="F2599" s="19" t="s">
        <v>3963</v>
      </c>
      <c r="I2599" s="8" t="s">
        <v>3464</v>
      </c>
      <c r="J2599" s="11">
        <v>3.6</v>
      </c>
      <c r="K2599" s="11">
        <v>1.2</v>
      </c>
      <c r="L2599" s="11">
        <v>1.2</v>
      </c>
      <c r="O2599" s="11">
        <v>56.332999999999998</v>
      </c>
      <c r="AJ2599" s="12">
        <f t="shared" si="119"/>
        <v>0</v>
      </c>
      <c r="AK2599" s="12">
        <f t="shared" si="118"/>
        <v>0</v>
      </c>
    </row>
    <row r="2600" spans="1:37" ht="36" x14ac:dyDescent="0.3">
      <c r="A2600">
        <v>2600</v>
      </c>
      <c r="B2600" s="21"/>
      <c r="C2600" s="9" t="s">
        <v>3964</v>
      </c>
      <c r="D2600" s="8" t="s">
        <v>3756</v>
      </c>
      <c r="F2600" s="19" t="s">
        <v>3965</v>
      </c>
      <c r="I2600" s="8" t="s">
        <v>3464</v>
      </c>
      <c r="J2600" s="11">
        <v>5.0999999999999996</v>
      </c>
      <c r="K2600" s="11">
        <v>1.5</v>
      </c>
      <c r="L2600" s="11">
        <v>1.5</v>
      </c>
      <c r="AJ2600" s="12">
        <f t="shared" si="119"/>
        <v>0</v>
      </c>
      <c r="AK2600" s="12">
        <f t="shared" si="118"/>
        <v>0</v>
      </c>
    </row>
    <row r="2601" spans="1:37" ht="72" x14ac:dyDescent="0.3">
      <c r="A2601">
        <v>2601</v>
      </c>
      <c r="B2601" s="21" t="s">
        <v>1500</v>
      </c>
      <c r="C2601" s="9" t="s">
        <v>3966</v>
      </c>
      <c r="D2601" s="8" t="s">
        <v>3532</v>
      </c>
      <c r="F2601" s="19" t="s">
        <v>3967</v>
      </c>
      <c r="I2601" s="8" t="s">
        <v>3464</v>
      </c>
      <c r="J2601" s="11">
        <v>1.5</v>
      </c>
      <c r="K2601" s="11">
        <v>0.7</v>
      </c>
      <c r="L2601" s="11">
        <v>0.7</v>
      </c>
      <c r="O2601" s="11">
        <v>11.97</v>
      </c>
      <c r="AJ2601" s="12">
        <f t="shared" si="119"/>
        <v>0</v>
      </c>
      <c r="AK2601" s="12">
        <f t="shared" si="118"/>
        <v>0</v>
      </c>
    </row>
    <row r="2602" spans="1:37" ht="72" x14ac:dyDescent="0.3">
      <c r="A2602">
        <v>2602</v>
      </c>
      <c r="B2602" s="21" t="s">
        <v>1500</v>
      </c>
      <c r="C2602" s="9" t="s">
        <v>3968</v>
      </c>
      <c r="D2602" s="8" t="s">
        <v>3532</v>
      </c>
      <c r="F2602" s="19" t="s">
        <v>3969</v>
      </c>
      <c r="I2602" s="8" t="s">
        <v>3464</v>
      </c>
      <c r="J2602" s="11">
        <v>2.4</v>
      </c>
      <c r="K2602" s="11">
        <v>0.9</v>
      </c>
      <c r="L2602" s="11">
        <v>0.9</v>
      </c>
      <c r="O2602" s="11">
        <v>24.48</v>
      </c>
      <c r="AJ2602" s="12">
        <f t="shared" si="119"/>
        <v>0</v>
      </c>
      <c r="AK2602" s="12">
        <f t="shared" si="118"/>
        <v>0</v>
      </c>
    </row>
    <row r="2603" spans="1:37" ht="72" x14ac:dyDescent="0.3">
      <c r="A2603">
        <v>2603</v>
      </c>
      <c r="B2603" s="21" t="s">
        <v>1500</v>
      </c>
      <c r="C2603" s="9" t="s">
        <v>3970</v>
      </c>
      <c r="D2603" s="8" t="s">
        <v>3532</v>
      </c>
      <c r="F2603" s="19" t="s">
        <v>3971</v>
      </c>
      <c r="I2603" s="8" t="s">
        <v>3464</v>
      </c>
      <c r="J2603" s="11">
        <v>3.6</v>
      </c>
      <c r="K2603" s="11">
        <v>1.2</v>
      </c>
      <c r="L2603" s="11">
        <v>1.2</v>
      </c>
      <c r="O2603" s="11">
        <v>56.33</v>
      </c>
      <c r="AJ2603" s="12">
        <f t="shared" si="119"/>
        <v>0</v>
      </c>
      <c r="AK2603" s="12">
        <f t="shared" si="118"/>
        <v>0</v>
      </c>
    </row>
    <row r="2604" spans="1:37" ht="72" x14ac:dyDescent="0.3">
      <c r="A2604">
        <v>2604</v>
      </c>
      <c r="B2604" s="21" t="s">
        <v>1500</v>
      </c>
      <c r="C2604" s="9" t="s">
        <v>3972</v>
      </c>
      <c r="D2604" s="8" t="s">
        <v>3532</v>
      </c>
      <c r="F2604" s="19" t="s">
        <v>3973</v>
      </c>
      <c r="I2604" s="8" t="s">
        <v>3464</v>
      </c>
      <c r="J2604" s="11">
        <v>5.0999999999999996</v>
      </c>
      <c r="K2604" s="11">
        <v>1.5</v>
      </c>
      <c r="L2604" s="11">
        <v>1.5</v>
      </c>
      <c r="AJ2604" s="12">
        <f t="shared" si="119"/>
        <v>0</v>
      </c>
      <c r="AK2604" s="12">
        <f t="shared" si="118"/>
        <v>0</v>
      </c>
    </row>
    <row r="2605" spans="1:37" ht="48" x14ac:dyDescent="0.3">
      <c r="A2605">
        <v>2605</v>
      </c>
      <c r="B2605" s="41" t="s">
        <v>1500</v>
      </c>
      <c r="C2605" s="36" t="s">
        <v>3974</v>
      </c>
      <c r="D2605" s="42" t="s">
        <v>3567</v>
      </c>
      <c r="E2605" s="42"/>
      <c r="F2605" s="43" t="s">
        <v>3975</v>
      </c>
      <c r="I2605" s="42" t="s">
        <v>3464</v>
      </c>
      <c r="J2605" s="37">
        <v>1.5</v>
      </c>
      <c r="K2605" s="37">
        <v>0.7</v>
      </c>
      <c r="L2605" s="37">
        <v>0.7</v>
      </c>
      <c r="M2605" s="37"/>
      <c r="N2605" s="42"/>
      <c r="O2605" s="37">
        <v>11.97</v>
      </c>
      <c r="AJ2605" s="35">
        <f t="shared" si="119"/>
        <v>0</v>
      </c>
      <c r="AK2605" s="35">
        <f t="shared" si="118"/>
        <v>0</v>
      </c>
    </row>
    <row r="2606" spans="1:37" ht="48" x14ac:dyDescent="0.3">
      <c r="A2606">
        <v>2606</v>
      </c>
      <c r="B2606" s="41" t="s">
        <v>1500</v>
      </c>
      <c r="C2606" s="36" t="s">
        <v>3976</v>
      </c>
      <c r="D2606" s="42" t="s">
        <v>3567</v>
      </c>
      <c r="E2606" s="42"/>
      <c r="F2606" s="43" t="s">
        <v>3977</v>
      </c>
      <c r="I2606" s="42" t="s">
        <v>3464</v>
      </c>
      <c r="J2606" s="37">
        <v>2.4</v>
      </c>
      <c r="K2606" s="37">
        <v>0.9</v>
      </c>
      <c r="L2606" s="37">
        <v>0.9</v>
      </c>
      <c r="M2606" s="37"/>
      <c r="N2606" s="42"/>
      <c r="O2606" s="37">
        <v>24.48</v>
      </c>
      <c r="AJ2606" s="35">
        <f t="shared" si="119"/>
        <v>0</v>
      </c>
      <c r="AK2606" s="35">
        <f t="shared" si="118"/>
        <v>0</v>
      </c>
    </row>
    <row r="2607" spans="1:37" ht="48" x14ac:dyDescent="0.3">
      <c r="A2607">
        <v>2607</v>
      </c>
      <c r="B2607" s="41" t="s">
        <v>1500</v>
      </c>
      <c r="C2607" s="36" t="s">
        <v>3978</v>
      </c>
      <c r="D2607" s="42" t="s">
        <v>3567</v>
      </c>
      <c r="E2607" s="42"/>
      <c r="F2607" s="43" t="s">
        <v>3979</v>
      </c>
      <c r="I2607" s="42" t="s">
        <v>3464</v>
      </c>
      <c r="J2607" s="37">
        <v>3.6</v>
      </c>
      <c r="K2607" s="37">
        <v>1.2</v>
      </c>
      <c r="L2607" s="37">
        <v>1.2</v>
      </c>
      <c r="M2607" s="37"/>
      <c r="N2607" s="42"/>
      <c r="O2607" s="37">
        <v>56.33</v>
      </c>
      <c r="AJ2607" s="35">
        <f t="shared" si="119"/>
        <v>0</v>
      </c>
      <c r="AK2607" s="35">
        <f t="shared" si="118"/>
        <v>0</v>
      </c>
    </row>
    <row r="2608" spans="1:37" ht="48" x14ac:dyDescent="0.3">
      <c r="A2608">
        <v>2608</v>
      </c>
      <c r="B2608" s="41" t="s">
        <v>1500</v>
      </c>
      <c r="C2608" s="36" t="s">
        <v>3980</v>
      </c>
      <c r="D2608" s="42" t="s">
        <v>3567</v>
      </c>
      <c r="E2608" s="42"/>
      <c r="F2608" s="43" t="s">
        <v>3981</v>
      </c>
      <c r="I2608" s="42" t="s">
        <v>3464</v>
      </c>
      <c r="J2608" s="37">
        <v>5.0999999999999996</v>
      </c>
      <c r="K2608" s="37">
        <v>1.5</v>
      </c>
      <c r="L2608" s="37">
        <v>1.5</v>
      </c>
      <c r="M2608" s="37"/>
      <c r="N2608" s="42"/>
      <c r="O2608" s="37"/>
      <c r="AJ2608" s="35">
        <f t="shared" si="119"/>
        <v>0</v>
      </c>
      <c r="AK2608" s="35">
        <f t="shared" si="118"/>
        <v>0</v>
      </c>
    </row>
    <row r="2609" spans="1:37" ht="36" x14ac:dyDescent="0.3">
      <c r="A2609">
        <v>2609</v>
      </c>
      <c r="B2609" s="21"/>
      <c r="C2609" s="9" t="s">
        <v>3982</v>
      </c>
      <c r="D2609" s="8" t="s">
        <v>3756</v>
      </c>
      <c r="F2609" s="19" t="s">
        <v>3983</v>
      </c>
      <c r="I2609" s="8" t="s">
        <v>3464</v>
      </c>
      <c r="J2609" s="11">
        <v>1.5</v>
      </c>
      <c r="K2609" s="11">
        <v>0.7</v>
      </c>
      <c r="L2609" s="11">
        <v>0.7</v>
      </c>
      <c r="O2609" s="11">
        <v>11.967000000000001</v>
      </c>
      <c r="AJ2609" s="12">
        <f t="shared" si="119"/>
        <v>0</v>
      </c>
      <c r="AK2609" s="12">
        <f t="shared" si="118"/>
        <v>0</v>
      </c>
    </row>
    <row r="2610" spans="1:37" ht="36" x14ac:dyDescent="0.3">
      <c r="A2610">
        <v>2610</v>
      </c>
      <c r="B2610" s="21"/>
      <c r="C2610" s="9" t="s">
        <v>3984</v>
      </c>
      <c r="D2610" s="8" t="s">
        <v>3756</v>
      </c>
      <c r="F2610" s="19" t="s">
        <v>3985</v>
      </c>
      <c r="I2610" s="8" t="s">
        <v>3464</v>
      </c>
      <c r="J2610" s="11">
        <v>2.4</v>
      </c>
      <c r="K2610" s="11">
        <v>0.9</v>
      </c>
      <c r="L2610" s="11">
        <v>0.9</v>
      </c>
      <c r="O2610" s="11">
        <v>24.483000000000001</v>
      </c>
      <c r="AJ2610" s="12">
        <f t="shared" si="119"/>
        <v>0</v>
      </c>
      <c r="AK2610" s="12">
        <f t="shared" si="118"/>
        <v>0</v>
      </c>
    </row>
    <row r="2611" spans="1:37" ht="36" x14ac:dyDescent="0.3">
      <c r="A2611">
        <v>2611</v>
      </c>
      <c r="B2611" s="21"/>
      <c r="C2611" s="9" t="s">
        <v>3986</v>
      </c>
      <c r="D2611" s="8" t="s">
        <v>3756</v>
      </c>
      <c r="F2611" s="19" t="s">
        <v>3987</v>
      </c>
      <c r="I2611" s="8" t="s">
        <v>3464</v>
      </c>
      <c r="J2611" s="11">
        <v>3.6</v>
      </c>
      <c r="K2611" s="11">
        <v>1.2</v>
      </c>
      <c r="L2611" s="11">
        <v>1.2</v>
      </c>
      <c r="O2611" s="11">
        <v>56.332999999999998</v>
      </c>
      <c r="AJ2611" s="12">
        <f t="shared" si="119"/>
        <v>0</v>
      </c>
      <c r="AK2611" s="12">
        <f t="shared" si="118"/>
        <v>0</v>
      </c>
    </row>
    <row r="2612" spans="1:37" ht="36" x14ac:dyDescent="0.3">
      <c r="A2612">
        <v>2612</v>
      </c>
      <c r="B2612" s="21"/>
      <c r="C2612" s="9" t="s">
        <v>3988</v>
      </c>
      <c r="D2612" s="8" t="s">
        <v>3756</v>
      </c>
      <c r="F2612" s="19" t="s">
        <v>3987</v>
      </c>
      <c r="I2612" s="8" t="s">
        <v>3464</v>
      </c>
      <c r="J2612" s="11">
        <v>5.0999999999999996</v>
      </c>
      <c r="K2612" s="11">
        <v>1.5</v>
      </c>
      <c r="L2612" s="11">
        <v>1.5</v>
      </c>
      <c r="AJ2612" s="12">
        <f t="shared" si="119"/>
        <v>0</v>
      </c>
      <c r="AK2612" s="12">
        <f t="shared" si="118"/>
        <v>0</v>
      </c>
    </row>
    <row r="2613" spans="1:37" ht="48" x14ac:dyDescent="0.3">
      <c r="A2613">
        <v>2613</v>
      </c>
      <c r="B2613" s="21" t="s">
        <v>1552</v>
      </c>
      <c r="C2613" s="9" t="s">
        <v>3989</v>
      </c>
      <c r="D2613" s="8" t="s">
        <v>3466</v>
      </c>
      <c r="F2613" s="19" t="s">
        <v>3990</v>
      </c>
      <c r="I2613" s="8" t="s">
        <v>3464</v>
      </c>
      <c r="J2613" s="11">
        <v>1.5</v>
      </c>
      <c r="K2613" s="11">
        <v>0.7</v>
      </c>
      <c r="L2613" s="11">
        <v>0.7</v>
      </c>
      <c r="O2613" s="11">
        <v>11.967000000000001</v>
      </c>
      <c r="AJ2613" s="12">
        <f t="shared" si="119"/>
        <v>0</v>
      </c>
      <c r="AK2613" s="12">
        <f t="shared" si="118"/>
        <v>0</v>
      </c>
    </row>
    <row r="2614" spans="1:37" ht="48" x14ac:dyDescent="0.3">
      <c r="A2614">
        <v>2614</v>
      </c>
      <c r="B2614" s="21" t="s">
        <v>1552</v>
      </c>
      <c r="C2614" s="9" t="s">
        <v>3991</v>
      </c>
      <c r="D2614" s="8" t="s">
        <v>3466</v>
      </c>
      <c r="F2614" s="19" t="s">
        <v>3992</v>
      </c>
      <c r="I2614" s="8" t="s">
        <v>3464</v>
      </c>
      <c r="J2614" s="11">
        <v>2.4</v>
      </c>
      <c r="K2614" s="11">
        <v>0.9</v>
      </c>
      <c r="L2614" s="11">
        <v>0.9</v>
      </c>
      <c r="O2614" s="11">
        <v>24.483000000000001</v>
      </c>
      <c r="AJ2614" s="12">
        <f t="shared" si="119"/>
        <v>0</v>
      </c>
      <c r="AK2614" s="12">
        <f t="shared" si="118"/>
        <v>0</v>
      </c>
    </row>
    <row r="2615" spans="1:37" ht="48" x14ac:dyDescent="0.3">
      <c r="A2615">
        <v>2615</v>
      </c>
      <c r="B2615" s="21" t="s">
        <v>1552</v>
      </c>
      <c r="C2615" s="9" t="s">
        <v>3993</v>
      </c>
      <c r="D2615" s="8" t="s">
        <v>3466</v>
      </c>
      <c r="F2615" s="19" t="s">
        <v>3994</v>
      </c>
      <c r="I2615" s="8" t="s">
        <v>3464</v>
      </c>
      <c r="J2615" s="11">
        <v>3.6</v>
      </c>
      <c r="K2615" s="11">
        <v>1.2</v>
      </c>
      <c r="L2615" s="11">
        <v>1.2</v>
      </c>
      <c r="O2615" s="11">
        <v>56.332999999999998</v>
      </c>
      <c r="AJ2615" s="12">
        <f t="shared" si="119"/>
        <v>0</v>
      </c>
      <c r="AK2615" s="12">
        <f t="shared" si="118"/>
        <v>0</v>
      </c>
    </row>
    <row r="2616" spans="1:37" ht="48" x14ac:dyDescent="0.3">
      <c r="A2616">
        <v>2616</v>
      </c>
      <c r="B2616" s="21" t="s">
        <v>1552</v>
      </c>
      <c r="C2616" s="9" t="s">
        <v>3995</v>
      </c>
      <c r="D2616" s="8" t="s">
        <v>3466</v>
      </c>
      <c r="F2616" s="19" t="s">
        <v>3994</v>
      </c>
      <c r="I2616" s="8" t="s">
        <v>3464</v>
      </c>
      <c r="J2616" s="11">
        <v>5.0999999999999996</v>
      </c>
      <c r="K2616" s="11">
        <v>1.5</v>
      </c>
      <c r="L2616" s="11">
        <v>1.5</v>
      </c>
      <c r="AJ2616" s="12">
        <f t="shared" si="119"/>
        <v>0</v>
      </c>
      <c r="AK2616" s="12">
        <f t="shared" si="118"/>
        <v>0</v>
      </c>
    </row>
    <row r="2617" spans="1:37" ht="36" x14ac:dyDescent="0.3">
      <c r="A2617">
        <v>2617</v>
      </c>
      <c r="B2617" s="21"/>
      <c r="C2617" s="9" t="s">
        <v>3996</v>
      </c>
      <c r="D2617" s="8" t="s">
        <v>3756</v>
      </c>
      <c r="F2617" s="19" t="s">
        <v>3997</v>
      </c>
      <c r="I2617" s="8" t="s">
        <v>3464</v>
      </c>
      <c r="J2617" s="11">
        <v>1.5</v>
      </c>
      <c r="K2617" s="11">
        <v>0.7</v>
      </c>
      <c r="L2617" s="11">
        <v>0.7</v>
      </c>
      <c r="O2617" s="11">
        <v>11.967000000000001</v>
      </c>
      <c r="AJ2617" s="12">
        <f t="shared" si="119"/>
        <v>0</v>
      </c>
      <c r="AK2617" s="12">
        <f t="shared" si="118"/>
        <v>0</v>
      </c>
    </row>
    <row r="2618" spans="1:37" ht="36" x14ac:dyDescent="0.3">
      <c r="A2618">
        <v>2618</v>
      </c>
      <c r="B2618" s="21"/>
      <c r="C2618" s="9" t="s">
        <v>3998</v>
      </c>
      <c r="D2618" s="8" t="s">
        <v>3756</v>
      </c>
      <c r="F2618" s="19" t="s">
        <v>3999</v>
      </c>
      <c r="I2618" s="8" t="s">
        <v>3464</v>
      </c>
      <c r="J2618" s="11">
        <v>2.4</v>
      </c>
      <c r="K2618" s="11">
        <v>0.9</v>
      </c>
      <c r="L2618" s="11">
        <v>0.9</v>
      </c>
      <c r="O2618" s="11">
        <v>24.483000000000001</v>
      </c>
      <c r="AJ2618" s="12">
        <f t="shared" si="119"/>
        <v>0</v>
      </c>
      <c r="AK2618" s="12">
        <f t="shared" si="118"/>
        <v>0</v>
      </c>
    </row>
    <row r="2619" spans="1:37" ht="36" x14ac:dyDescent="0.3">
      <c r="A2619">
        <v>2619</v>
      </c>
      <c r="B2619" s="21"/>
      <c r="C2619" s="9" t="s">
        <v>4000</v>
      </c>
      <c r="D2619" s="8" t="s">
        <v>3756</v>
      </c>
      <c r="F2619" s="19" t="s">
        <v>4001</v>
      </c>
      <c r="I2619" s="8" t="s">
        <v>3464</v>
      </c>
      <c r="J2619" s="11">
        <v>3.6</v>
      </c>
      <c r="K2619" s="11">
        <v>1.2</v>
      </c>
      <c r="L2619" s="11">
        <v>1.2</v>
      </c>
      <c r="O2619" s="11">
        <v>56.332999999999998</v>
      </c>
      <c r="AJ2619" s="12">
        <f t="shared" si="119"/>
        <v>0</v>
      </c>
      <c r="AK2619" s="12">
        <f t="shared" si="118"/>
        <v>0</v>
      </c>
    </row>
    <row r="2620" spans="1:37" ht="36" x14ac:dyDescent="0.3">
      <c r="A2620">
        <v>2620</v>
      </c>
      <c r="B2620" s="21"/>
      <c r="C2620" s="9" t="s">
        <v>4002</v>
      </c>
      <c r="D2620" s="8" t="s">
        <v>3756</v>
      </c>
      <c r="F2620" s="19" t="s">
        <v>4001</v>
      </c>
      <c r="I2620" s="8" t="s">
        <v>3464</v>
      </c>
      <c r="J2620" s="11">
        <v>5.0999999999999996</v>
      </c>
      <c r="K2620" s="11">
        <v>1.5</v>
      </c>
      <c r="L2620" s="11">
        <v>1.5</v>
      </c>
      <c r="AJ2620" s="12">
        <f t="shared" si="119"/>
        <v>0</v>
      </c>
      <c r="AK2620" s="12">
        <f t="shared" si="118"/>
        <v>0</v>
      </c>
    </row>
    <row r="2621" spans="1:37" ht="48" x14ac:dyDescent="0.3">
      <c r="A2621">
        <v>2621</v>
      </c>
      <c r="B2621" s="21" t="s">
        <v>3253</v>
      </c>
      <c r="C2621" s="9" t="s">
        <v>4003</v>
      </c>
      <c r="D2621" s="8" t="s">
        <v>4004</v>
      </c>
      <c r="F2621" s="19" t="s">
        <v>4005</v>
      </c>
      <c r="I2621" s="8" t="s">
        <v>3464</v>
      </c>
      <c r="J2621" s="11">
        <v>1.5</v>
      </c>
      <c r="K2621" s="11">
        <v>0.7</v>
      </c>
      <c r="L2621" s="11">
        <v>0.7</v>
      </c>
      <c r="AJ2621" s="12">
        <f t="shared" si="119"/>
        <v>0</v>
      </c>
      <c r="AK2621" s="12">
        <f t="shared" si="118"/>
        <v>0</v>
      </c>
    </row>
    <row r="2622" spans="1:37" ht="48" x14ac:dyDescent="0.3">
      <c r="A2622">
        <v>2622</v>
      </c>
      <c r="B2622" s="21" t="s">
        <v>3253</v>
      </c>
      <c r="C2622" s="9" t="s">
        <v>4006</v>
      </c>
      <c r="D2622" s="8" t="s">
        <v>4004</v>
      </c>
      <c r="F2622" s="19" t="s">
        <v>4007</v>
      </c>
      <c r="I2622" s="8" t="s">
        <v>3464</v>
      </c>
      <c r="J2622" s="11">
        <v>2.4</v>
      </c>
      <c r="K2622" s="11">
        <v>0.9</v>
      </c>
      <c r="L2622" s="11">
        <v>0.9</v>
      </c>
      <c r="AJ2622" s="12">
        <f t="shared" si="119"/>
        <v>0</v>
      </c>
      <c r="AK2622" s="12">
        <f t="shared" ref="AK2622:AK2685" si="120">AJ2622*AM2622</f>
        <v>0</v>
      </c>
    </row>
    <row r="2623" spans="1:37" ht="48" x14ac:dyDescent="0.3">
      <c r="A2623">
        <v>2623</v>
      </c>
      <c r="B2623" s="21" t="s">
        <v>3253</v>
      </c>
      <c r="C2623" s="9" t="s">
        <v>4008</v>
      </c>
      <c r="D2623" s="8" t="s">
        <v>4004</v>
      </c>
      <c r="F2623" s="19" t="s">
        <v>4009</v>
      </c>
      <c r="I2623" s="8" t="s">
        <v>3464</v>
      </c>
      <c r="J2623" s="11">
        <v>3.6</v>
      </c>
      <c r="K2623" s="11">
        <v>1.2</v>
      </c>
      <c r="L2623" s="11">
        <v>1.2</v>
      </c>
      <c r="AJ2623" s="12">
        <f t="shared" si="119"/>
        <v>0</v>
      </c>
      <c r="AK2623" s="12">
        <f t="shared" si="120"/>
        <v>0</v>
      </c>
    </row>
    <row r="2624" spans="1:37" ht="48" x14ac:dyDescent="0.3">
      <c r="A2624">
        <v>2624</v>
      </c>
      <c r="B2624" s="21" t="s">
        <v>3253</v>
      </c>
      <c r="C2624" s="9" t="s">
        <v>4010</v>
      </c>
      <c r="D2624" s="8" t="s">
        <v>4004</v>
      </c>
      <c r="F2624" s="19" t="s">
        <v>4011</v>
      </c>
      <c r="I2624" s="8" t="s">
        <v>3464</v>
      </c>
      <c r="J2624" s="11">
        <v>5.0999999999999996</v>
      </c>
      <c r="K2624" s="11">
        <v>1.5</v>
      </c>
      <c r="L2624" s="11">
        <v>1.5</v>
      </c>
      <c r="AJ2624" s="12">
        <f t="shared" si="119"/>
        <v>0</v>
      </c>
      <c r="AK2624" s="12">
        <f t="shared" si="120"/>
        <v>0</v>
      </c>
    </row>
    <row r="2625" spans="1:37" ht="36" x14ac:dyDescent="0.3">
      <c r="A2625">
        <v>2625</v>
      </c>
      <c r="B2625" s="21"/>
      <c r="C2625" s="9" t="s">
        <v>4012</v>
      </c>
      <c r="D2625" s="8" t="s">
        <v>4013</v>
      </c>
      <c r="F2625" s="19" t="s">
        <v>4014</v>
      </c>
      <c r="I2625" s="8" t="s">
        <v>3464</v>
      </c>
      <c r="J2625" s="11">
        <v>3</v>
      </c>
      <c r="K2625" s="11">
        <v>4</v>
      </c>
      <c r="L2625" s="11">
        <v>5.6</v>
      </c>
      <c r="AJ2625" s="12">
        <f t="shared" si="119"/>
        <v>0</v>
      </c>
      <c r="AK2625" s="12">
        <f t="shared" si="120"/>
        <v>0</v>
      </c>
    </row>
    <row r="2626" spans="1:37" ht="36" x14ac:dyDescent="0.3">
      <c r="A2626">
        <v>2626</v>
      </c>
      <c r="B2626" s="21" t="s">
        <v>1552</v>
      </c>
      <c r="C2626" s="9" t="s">
        <v>4015</v>
      </c>
      <c r="D2626" s="8" t="s">
        <v>3532</v>
      </c>
      <c r="F2626" s="19" t="s">
        <v>4016</v>
      </c>
      <c r="I2626" s="8" t="s">
        <v>3464</v>
      </c>
      <c r="J2626" s="11">
        <v>3</v>
      </c>
      <c r="K2626" s="11">
        <v>4</v>
      </c>
      <c r="L2626" s="11">
        <v>5.6</v>
      </c>
      <c r="AJ2626" s="12">
        <f t="shared" si="119"/>
        <v>0</v>
      </c>
      <c r="AK2626" s="12">
        <f t="shared" si="120"/>
        <v>0</v>
      </c>
    </row>
    <row r="2627" spans="1:37" ht="36" x14ac:dyDescent="0.3">
      <c r="A2627">
        <v>2627</v>
      </c>
      <c r="B2627" s="21" t="s">
        <v>1552</v>
      </c>
      <c r="C2627" s="9" t="s">
        <v>4017</v>
      </c>
      <c r="D2627" s="8" t="s">
        <v>3466</v>
      </c>
      <c r="F2627" s="19" t="s">
        <v>4018</v>
      </c>
      <c r="I2627" s="8" t="s">
        <v>3464</v>
      </c>
      <c r="J2627" s="11">
        <v>3</v>
      </c>
      <c r="K2627" s="11">
        <v>4</v>
      </c>
      <c r="L2627" s="11">
        <v>5.6</v>
      </c>
      <c r="AJ2627" s="12">
        <f t="shared" si="119"/>
        <v>0</v>
      </c>
      <c r="AK2627" s="12">
        <f t="shared" si="120"/>
        <v>0</v>
      </c>
    </row>
    <row r="2628" spans="1:37" ht="36" x14ac:dyDescent="0.3">
      <c r="A2628">
        <v>2628</v>
      </c>
      <c r="B2628" s="21" t="s">
        <v>1552</v>
      </c>
      <c r="C2628" s="9" t="s">
        <v>4019</v>
      </c>
      <c r="D2628" s="8" t="s">
        <v>3567</v>
      </c>
      <c r="F2628" s="19" t="s">
        <v>4020</v>
      </c>
      <c r="I2628" s="8" t="s">
        <v>3464</v>
      </c>
      <c r="J2628" s="11">
        <v>3</v>
      </c>
      <c r="K2628" s="11">
        <v>4</v>
      </c>
      <c r="L2628" s="11">
        <v>5.6</v>
      </c>
      <c r="AJ2628" s="12">
        <f t="shared" si="119"/>
        <v>0</v>
      </c>
      <c r="AK2628" s="12">
        <f t="shared" si="120"/>
        <v>0</v>
      </c>
    </row>
    <row r="2629" spans="1:37" ht="36" x14ac:dyDescent="0.3">
      <c r="A2629">
        <v>2629</v>
      </c>
      <c r="B2629" s="21"/>
      <c r="C2629" s="9" t="s">
        <v>4021</v>
      </c>
      <c r="D2629" s="8" t="s">
        <v>4013</v>
      </c>
      <c r="F2629" s="19" t="s">
        <v>4022</v>
      </c>
      <c r="I2629" s="8" t="s">
        <v>3464</v>
      </c>
      <c r="J2629" s="28">
        <v>7</v>
      </c>
      <c r="K2629" s="28">
        <v>1.7</v>
      </c>
      <c r="L2629" s="11">
        <v>1.7</v>
      </c>
      <c r="O2629" s="11">
        <v>228</v>
      </c>
      <c r="AJ2629" s="12">
        <f t="shared" si="119"/>
        <v>0</v>
      </c>
      <c r="AK2629" s="12">
        <f t="shared" si="120"/>
        <v>0</v>
      </c>
    </row>
    <row r="2630" spans="1:37" ht="36" x14ac:dyDescent="0.3">
      <c r="A2630">
        <v>2630</v>
      </c>
      <c r="B2630" s="21" t="s">
        <v>1552</v>
      </c>
      <c r="C2630" s="9" t="s">
        <v>4023</v>
      </c>
      <c r="D2630" s="8" t="s">
        <v>3532</v>
      </c>
      <c r="F2630" s="19" t="s">
        <v>4024</v>
      </c>
      <c r="I2630" s="8" t="s">
        <v>3464</v>
      </c>
      <c r="J2630" s="28">
        <v>7</v>
      </c>
      <c r="K2630" s="28">
        <v>1.7</v>
      </c>
      <c r="L2630" s="11">
        <v>1.7</v>
      </c>
      <c r="O2630" s="11">
        <v>228</v>
      </c>
      <c r="AJ2630" s="12">
        <f t="shared" si="119"/>
        <v>0</v>
      </c>
      <c r="AK2630" s="12">
        <f t="shared" si="120"/>
        <v>0</v>
      </c>
    </row>
    <row r="2631" spans="1:37" ht="36" x14ac:dyDescent="0.3">
      <c r="A2631">
        <v>2631</v>
      </c>
      <c r="B2631" s="21" t="s">
        <v>1552</v>
      </c>
      <c r="C2631" s="9" t="s">
        <v>4025</v>
      </c>
      <c r="D2631" s="8" t="s">
        <v>3466</v>
      </c>
      <c r="F2631" s="19" t="s">
        <v>4026</v>
      </c>
      <c r="I2631" s="8" t="s">
        <v>3464</v>
      </c>
      <c r="J2631" s="28">
        <v>7</v>
      </c>
      <c r="K2631" s="28">
        <v>1.7</v>
      </c>
      <c r="L2631" s="11">
        <v>1.7</v>
      </c>
      <c r="O2631" s="11">
        <v>228</v>
      </c>
      <c r="AJ2631" s="12">
        <f t="shared" si="119"/>
        <v>0</v>
      </c>
      <c r="AK2631" s="12">
        <f t="shared" si="120"/>
        <v>0</v>
      </c>
    </row>
    <row r="2632" spans="1:37" ht="36" x14ac:dyDescent="0.3">
      <c r="A2632">
        <v>2632</v>
      </c>
      <c r="B2632" s="21" t="s">
        <v>1552</v>
      </c>
      <c r="C2632" s="9" t="s">
        <v>4027</v>
      </c>
      <c r="D2632" s="8" t="s">
        <v>3567</v>
      </c>
      <c r="F2632" s="19" t="s">
        <v>4028</v>
      </c>
      <c r="I2632" s="8" t="s">
        <v>3464</v>
      </c>
      <c r="J2632" s="28">
        <v>7</v>
      </c>
      <c r="K2632" s="28">
        <v>1.7</v>
      </c>
      <c r="L2632" s="11">
        <v>1.7</v>
      </c>
      <c r="O2632" s="11">
        <v>228</v>
      </c>
      <c r="AJ2632" s="12">
        <f t="shared" si="119"/>
        <v>0</v>
      </c>
      <c r="AK2632" s="12">
        <f t="shared" si="120"/>
        <v>0</v>
      </c>
    </row>
    <row r="2633" spans="1:37" ht="60" x14ac:dyDescent="0.3">
      <c r="A2633">
        <v>2633</v>
      </c>
      <c r="B2633" s="21" t="s">
        <v>1552</v>
      </c>
      <c r="C2633" s="9" t="s">
        <v>4029</v>
      </c>
      <c r="D2633" s="8" t="s">
        <v>4013</v>
      </c>
      <c r="F2633" s="19" t="s">
        <v>4030</v>
      </c>
      <c r="I2633" s="8" t="s">
        <v>3464</v>
      </c>
      <c r="J2633" s="28">
        <v>3.2</v>
      </c>
      <c r="K2633" s="28">
        <v>3.05</v>
      </c>
      <c r="L2633" s="11">
        <v>3.05</v>
      </c>
      <c r="O2633" s="11">
        <v>149.1</v>
      </c>
      <c r="AJ2633" s="12">
        <f t="shared" si="119"/>
        <v>0</v>
      </c>
      <c r="AK2633" s="12">
        <f t="shared" si="120"/>
        <v>0</v>
      </c>
    </row>
    <row r="2634" spans="1:37" ht="60" x14ac:dyDescent="0.3">
      <c r="A2634">
        <v>2634</v>
      </c>
      <c r="B2634" s="21" t="s">
        <v>1500</v>
      </c>
      <c r="C2634" s="9" t="s">
        <v>4031</v>
      </c>
      <c r="D2634" s="8" t="s">
        <v>3532</v>
      </c>
      <c r="F2634" s="19" t="s">
        <v>4032</v>
      </c>
      <c r="I2634" s="8" t="s">
        <v>3464</v>
      </c>
      <c r="J2634" s="28">
        <v>3.2</v>
      </c>
      <c r="K2634" s="28">
        <v>3.05</v>
      </c>
      <c r="L2634" s="11">
        <v>3.05</v>
      </c>
      <c r="O2634" s="11">
        <v>149.1</v>
      </c>
      <c r="AJ2634" s="12">
        <f t="shared" si="119"/>
        <v>0</v>
      </c>
      <c r="AK2634" s="12">
        <f t="shared" si="120"/>
        <v>0</v>
      </c>
    </row>
    <row r="2635" spans="1:37" ht="60" x14ac:dyDescent="0.3">
      <c r="A2635">
        <v>2635</v>
      </c>
      <c r="B2635" s="21" t="s">
        <v>1552</v>
      </c>
      <c r="C2635" s="9" t="s">
        <v>4033</v>
      </c>
      <c r="D2635" s="8" t="s">
        <v>3466</v>
      </c>
      <c r="F2635" s="19" t="s">
        <v>4034</v>
      </c>
      <c r="I2635" s="8" t="s">
        <v>3464</v>
      </c>
      <c r="J2635" s="28">
        <v>3.2</v>
      </c>
      <c r="K2635" s="28">
        <v>3.05</v>
      </c>
      <c r="L2635" s="11">
        <v>3.05</v>
      </c>
      <c r="O2635" s="11">
        <v>149.1</v>
      </c>
      <c r="AJ2635" s="12">
        <f t="shared" si="119"/>
        <v>0</v>
      </c>
      <c r="AK2635" s="12">
        <f t="shared" si="120"/>
        <v>0</v>
      </c>
    </row>
    <row r="2636" spans="1:37" ht="60" x14ac:dyDescent="0.3">
      <c r="A2636">
        <v>2636</v>
      </c>
      <c r="B2636" s="21" t="s">
        <v>1552</v>
      </c>
      <c r="C2636" s="9" t="s">
        <v>4035</v>
      </c>
      <c r="D2636" s="8" t="s">
        <v>3567</v>
      </c>
      <c r="F2636" s="19" t="s">
        <v>4036</v>
      </c>
      <c r="I2636" s="8" t="s">
        <v>3464</v>
      </c>
      <c r="J2636" s="28">
        <v>3.2</v>
      </c>
      <c r="K2636" s="28">
        <v>3.05</v>
      </c>
      <c r="L2636" s="11">
        <v>3.05</v>
      </c>
      <c r="O2636" s="11">
        <v>149.1</v>
      </c>
      <c r="AJ2636" s="12">
        <f t="shared" si="119"/>
        <v>0</v>
      </c>
      <c r="AK2636" s="12">
        <f t="shared" si="120"/>
        <v>0</v>
      </c>
    </row>
    <row r="2637" spans="1:37" ht="36" x14ac:dyDescent="0.3">
      <c r="A2637">
        <v>2637</v>
      </c>
      <c r="B2637" s="21"/>
      <c r="C2637" s="9" t="s">
        <v>4037</v>
      </c>
      <c r="D2637" s="8" t="s">
        <v>4013</v>
      </c>
      <c r="F2637" s="19" t="s">
        <v>4038</v>
      </c>
      <c r="I2637" s="8" t="s">
        <v>3464</v>
      </c>
      <c r="J2637" s="11">
        <v>2.75</v>
      </c>
      <c r="K2637" s="11">
        <v>3.35</v>
      </c>
      <c r="L2637" s="11">
        <v>3.35</v>
      </c>
      <c r="AJ2637" s="12">
        <f t="shared" si="119"/>
        <v>0</v>
      </c>
      <c r="AK2637" s="12">
        <f t="shared" si="120"/>
        <v>0</v>
      </c>
    </row>
    <row r="2638" spans="1:37" ht="36" x14ac:dyDescent="0.3">
      <c r="A2638">
        <v>2638</v>
      </c>
      <c r="B2638" s="21"/>
      <c r="C2638" s="9" t="s">
        <v>4039</v>
      </c>
      <c r="D2638" s="8" t="s">
        <v>4013</v>
      </c>
      <c r="F2638" s="19" t="s">
        <v>4040</v>
      </c>
      <c r="I2638" s="8" t="s">
        <v>3464</v>
      </c>
      <c r="J2638" s="11">
        <v>2.75</v>
      </c>
      <c r="K2638" s="11">
        <v>3.35</v>
      </c>
      <c r="L2638" s="11">
        <v>3.35</v>
      </c>
      <c r="AJ2638" s="12">
        <f t="shared" si="119"/>
        <v>0</v>
      </c>
      <c r="AK2638" s="12">
        <f t="shared" si="120"/>
        <v>0</v>
      </c>
    </row>
    <row r="2639" spans="1:37" ht="36" x14ac:dyDescent="0.3">
      <c r="A2639">
        <v>2639</v>
      </c>
      <c r="B2639" s="21"/>
      <c r="C2639" s="9" t="s">
        <v>4041</v>
      </c>
      <c r="D2639" s="8" t="s">
        <v>4013</v>
      </c>
      <c r="F2639" s="19" t="s">
        <v>4042</v>
      </c>
      <c r="I2639" s="8" t="s">
        <v>3464</v>
      </c>
      <c r="J2639" s="11">
        <v>2.75</v>
      </c>
      <c r="K2639" s="11">
        <v>3.35</v>
      </c>
      <c r="L2639" s="11">
        <v>3.35</v>
      </c>
      <c r="AJ2639" s="12">
        <f t="shared" si="119"/>
        <v>0</v>
      </c>
      <c r="AK2639" s="12">
        <f t="shared" si="120"/>
        <v>0</v>
      </c>
    </row>
    <row r="2640" spans="1:37" ht="36" x14ac:dyDescent="0.3">
      <c r="A2640">
        <v>2640</v>
      </c>
      <c r="B2640" s="21"/>
      <c r="C2640" s="9" t="s">
        <v>4043</v>
      </c>
      <c r="D2640" s="8" t="s">
        <v>4013</v>
      </c>
      <c r="F2640" s="19" t="s">
        <v>4044</v>
      </c>
      <c r="I2640" s="8" t="s">
        <v>3464</v>
      </c>
      <c r="J2640" s="11">
        <v>2.75</v>
      </c>
      <c r="K2640" s="11">
        <v>3.35</v>
      </c>
      <c r="L2640" s="11">
        <v>3.35</v>
      </c>
      <c r="AJ2640" s="12">
        <f t="shared" si="119"/>
        <v>0</v>
      </c>
      <c r="AK2640" s="12">
        <f t="shared" si="120"/>
        <v>0</v>
      </c>
    </row>
    <row r="2641" spans="1:37" ht="72" x14ac:dyDescent="0.3">
      <c r="A2641">
        <v>2641</v>
      </c>
      <c r="B2641" s="21" t="s">
        <v>1500</v>
      </c>
      <c r="C2641" s="9" t="s">
        <v>4045</v>
      </c>
      <c r="D2641" s="8" t="s">
        <v>3532</v>
      </c>
      <c r="F2641" s="19" t="s">
        <v>4046</v>
      </c>
      <c r="I2641" s="8" t="s">
        <v>3464</v>
      </c>
      <c r="J2641" s="11">
        <v>2.75</v>
      </c>
      <c r="K2641" s="11">
        <v>3.35</v>
      </c>
      <c r="L2641" s="11">
        <v>3.35</v>
      </c>
      <c r="AJ2641" s="12">
        <f t="shared" si="119"/>
        <v>0</v>
      </c>
      <c r="AK2641" s="12">
        <f t="shared" si="120"/>
        <v>0</v>
      </c>
    </row>
    <row r="2642" spans="1:37" ht="36" x14ac:dyDescent="0.3">
      <c r="A2642">
        <v>2642</v>
      </c>
      <c r="B2642" s="21" t="s">
        <v>1552</v>
      </c>
      <c r="C2642" s="9" t="s">
        <v>4047</v>
      </c>
      <c r="D2642" s="8" t="s">
        <v>3466</v>
      </c>
      <c r="F2642" s="19" t="s">
        <v>4048</v>
      </c>
      <c r="I2642" s="8" t="s">
        <v>3464</v>
      </c>
      <c r="J2642" s="11">
        <v>2.75</v>
      </c>
      <c r="K2642" s="11">
        <v>3.35</v>
      </c>
      <c r="L2642" s="11">
        <v>3.35</v>
      </c>
      <c r="AJ2642" s="12">
        <f t="shared" si="119"/>
        <v>0</v>
      </c>
      <c r="AK2642" s="12">
        <f t="shared" si="120"/>
        <v>0</v>
      </c>
    </row>
    <row r="2643" spans="1:37" ht="36" x14ac:dyDescent="0.3">
      <c r="A2643">
        <v>2643</v>
      </c>
      <c r="B2643" s="21" t="s">
        <v>1552</v>
      </c>
      <c r="C2643" s="9" t="s">
        <v>4049</v>
      </c>
      <c r="D2643" s="8" t="s">
        <v>3567</v>
      </c>
      <c r="F2643" s="19" t="s">
        <v>4050</v>
      </c>
      <c r="I2643" s="8" t="s">
        <v>3464</v>
      </c>
      <c r="J2643" s="11">
        <v>2.75</v>
      </c>
      <c r="K2643" s="11">
        <v>3.35</v>
      </c>
      <c r="L2643" s="11">
        <v>3.35</v>
      </c>
      <c r="AJ2643" s="12">
        <f t="shared" si="119"/>
        <v>0</v>
      </c>
      <c r="AK2643" s="12">
        <f t="shared" si="120"/>
        <v>0</v>
      </c>
    </row>
    <row r="2644" spans="1:37" ht="24" x14ac:dyDescent="0.3">
      <c r="A2644">
        <v>2644</v>
      </c>
      <c r="B2644" s="21" t="s">
        <v>168</v>
      </c>
      <c r="C2644" s="8" t="s">
        <v>4051</v>
      </c>
      <c r="D2644" s="8" t="s">
        <v>4013</v>
      </c>
      <c r="F2644" s="27" t="s">
        <v>4052</v>
      </c>
      <c r="I2644" s="8" t="s">
        <v>3464</v>
      </c>
      <c r="J2644" s="11">
        <v>4.7</v>
      </c>
      <c r="K2644" s="11">
        <v>2.4500000000000002</v>
      </c>
      <c r="L2644" s="11">
        <v>4.5999999999999996</v>
      </c>
      <c r="AJ2644" s="12">
        <v>52300</v>
      </c>
      <c r="AK2644" s="12">
        <f t="shared" si="120"/>
        <v>0</v>
      </c>
    </row>
    <row r="2645" spans="1:37" ht="48" x14ac:dyDescent="0.3">
      <c r="A2645">
        <v>2645</v>
      </c>
      <c r="B2645" s="21"/>
      <c r="C2645" s="9" t="s">
        <v>4053</v>
      </c>
      <c r="D2645" s="8" t="s">
        <v>2839</v>
      </c>
      <c r="F2645" s="19" t="s">
        <v>4054</v>
      </c>
      <c r="I2645" s="8" t="s">
        <v>3464</v>
      </c>
      <c r="J2645" s="11">
        <v>2.9</v>
      </c>
      <c r="K2645" s="11">
        <v>1.65</v>
      </c>
      <c r="L2645" s="11">
        <v>1.65</v>
      </c>
      <c r="M2645" s="15" t="s">
        <v>753</v>
      </c>
      <c r="N2645" s="40"/>
      <c r="O2645" s="15">
        <v>52.333333333333336</v>
      </c>
      <c r="AJ2645" s="12">
        <f t="shared" ref="AJ2645:AJ2708" si="121">AU2645*$O$2</f>
        <v>0</v>
      </c>
      <c r="AK2645" s="12">
        <f t="shared" si="120"/>
        <v>0</v>
      </c>
    </row>
    <row r="2646" spans="1:37" ht="48" x14ac:dyDescent="0.3">
      <c r="A2646">
        <v>2646</v>
      </c>
      <c r="B2646" s="21"/>
      <c r="C2646" s="9" t="s">
        <v>4055</v>
      </c>
      <c r="D2646" s="8" t="s">
        <v>2839</v>
      </c>
      <c r="F2646" s="19" t="s">
        <v>4054</v>
      </c>
      <c r="I2646" s="8" t="s">
        <v>3464</v>
      </c>
      <c r="J2646" s="11">
        <v>3.7</v>
      </c>
      <c r="K2646" s="11">
        <v>2.2999999999999998</v>
      </c>
      <c r="L2646" s="11">
        <v>2.2999999999999998</v>
      </c>
      <c r="M2646" s="15"/>
      <c r="N2646" s="40"/>
      <c r="O2646" s="15">
        <v>105.26666666666667</v>
      </c>
      <c r="AJ2646" s="12">
        <f t="shared" si="121"/>
        <v>0</v>
      </c>
      <c r="AK2646" s="12">
        <f t="shared" si="120"/>
        <v>0</v>
      </c>
    </row>
    <row r="2647" spans="1:37" ht="48" x14ac:dyDescent="0.3">
      <c r="A2647">
        <v>2647</v>
      </c>
      <c r="B2647" s="21"/>
      <c r="C2647" s="9" t="s">
        <v>4056</v>
      </c>
      <c r="D2647" s="8" t="s">
        <v>2839</v>
      </c>
      <c r="F2647" s="19" t="s">
        <v>4054</v>
      </c>
      <c r="I2647" s="8" t="s">
        <v>3464</v>
      </c>
      <c r="J2647" s="11">
        <v>4.4000000000000004</v>
      </c>
      <c r="K2647" s="11">
        <v>2.6</v>
      </c>
      <c r="L2647" s="11">
        <v>2.6</v>
      </c>
      <c r="M2647" s="15"/>
      <c r="N2647" s="40"/>
      <c r="O2647" s="15">
        <v>126.89999999999999</v>
      </c>
      <c r="AJ2647" s="12">
        <f t="shared" si="121"/>
        <v>0</v>
      </c>
      <c r="AK2647" s="12">
        <f t="shared" si="120"/>
        <v>0</v>
      </c>
    </row>
    <row r="2648" spans="1:37" ht="48" x14ac:dyDescent="0.3">
      <c r="A2648">
        <v>2648</v>
      </c>
      <c r="B2648" s="21"/>
      <c r="C2648" s="9" t="s">
        <v>4057</v>
      </c>
      <c r="D2648" s="8" t="s">
        <v>2839</v>
      </c>
      <c r="F2648" s="19" t="s">
        <v>4058</v>
      </c>
      <c r="I2648" s="8" t="s">
        <v>3464</v>
      </c>
      <c r="J2648" s="11">
        <v>2.9</v>
      </c>
      <c r="K2648" s="11">
        <v>1.65</v>
      </c>
      <c r="L2648" s="11">
        <v>1.65</v>
      </c>
      <c r="M2648" s="15"/>
      <c r="N2648" s="40"/>
      <c r="O2648" s="15">
        <v>52.333333333333336</v>
      </c>
      <c r="AJ2648" s="12">
        <f t="shared" si="121"/>
        <v>0</v>
      </c>
      <c r="AK2648" s="12">
        <f t="shared" si="120"/>
        <v>0</v>
      </c>
    </row>
    <row r="2649" spans="1:37" ht="48" x14ac:dyDescent="0.3">
      <c r="A2649">
        <v>2649</v>
      </c>
      <c r="B2649" s="21"/>
      <c r="C2649" s="9" t="s">
        <v>4059</v>
      </c>
      <c r="D2649" s="8" t="s">
        <v>2839</v>
      </c>
      <c r="F2649" s="19" t="s">
        <v>4058</v>
      </c>
      <c r="I2649" s="8" t="s">
        <v>3464</v>
      </c>
      <c r="J2649" s="11">
        <v>3.7</v>
      </c>
      <c r="K2649" s="11">
        <v>2.2999999999999998</v>
      </c>
      <c r="L2649" s="11">
        <v>2.2999999999999998</v>
      </c>
      <c r="M2649" s="15"/>
      <c r="N2649" s="40"/>
      <c r="O2649" s="15">
        <v>105.26666666666667</v>
      </c>
      <c r="AJ2649" s="12">
        <f t="shared" si="121"/>
        <v>0</v>
      </c>
      <c r="AK2649" s="12">
        <f t="shared" si="120"/>
        <v>0</v>
      </c>
    </row>
    <row r="2650" spans="1:37" ht="48" x14ac:dyDescent="0.3">
      <c r="A2650">
        <v>2650</v>
      </c>
      <c r="B2650" s="21"/>
      <c r="C2650" s="9" t="s">
        <v>4060</v>
      </c>
      <c r="D2650" s="8" t="s">
        <v>2839</v>
      </c>
      <c r="F2650" s="19" t="s">
        <v>4058</v>
      </c>
      <c r="I2650" s="8" t="s">
        <v>3464</v>
      </c>
      <c r="J2650" s="11">
        <v>4.4000000000000004</v>
      </c>
      <c r="K2650" s="11">
        <v>2.6</v>
      </c>
      <c r="L2650" s="11">
        <v>2.6</v>
      </c>
      <c r="M2650" s="15"/>
      <c r="N2650" s="40"/>
      <c r="O2650" s="15">
        <v>125.23333333333333</v>
      </c>
      <c r="AJ2650" s="12">
        <f t="shared" si="121"/>
        <v>0</v>
      </c>
      <c r="AK2650" s="12">
        <f t="shared" si="120"/>
        <v>0</v>
      </c>
    </row>
    <row r="2651" spans="1:37" ht="36" x14ac:dyDescent="0.3">
      <c r="A2651">
        <v>2651</v>
      </c>
      <c r="B2651" s="21"/>
      <c r="C2651" s="9" t="s">
        <v>4061</v>
      </c>
      <c r="D2651" s="8" t="s">
        <v>2839</v>
      </c>
      <c r="F2651" s="19" t="s">
        <v>4062</v>
      </c>
      <c r="I2651" s="8" t="s">
        <v>3464</v>
      </c>
      <c r="J2651" s="11">
        <v>2.9</v>
      </c>
      <c r="K2651" s="11">
        <v>1.65</v>
      </c>
      <c r="L2651" s="11">
        <v>1.65</v>
      </c>
      <c r="M2651" s="15"/>
      <c r="N2651" s="40"/>
      <c r="O2651" s="15">
        <v>53.666666666666664</v>
      </c>
      <c r="AJ2651" s="12">
        <f t="shared" si="121"/>
        <v>0</v>
      </c>
      <c r="AK2651" s="12">
        <f t="shared" si="120"/>
        <v>0</v>
      </c>
    </row>
    <row r="2652" spans="1:37" ht="36" x14ac:dyDescent="0.3">
      <c r="A2652">
        <v>2652</v>
      </c>
      <c r="B2652" s="21"/>
      <c r="C2652" s="9" t="s">
        <v>4063</v>
      </c>
      <c r="D2652" s="8" t="s">
        <v>2839</v>
      </c>
      <c r="F2652" s="19" t="s">
        <v>4062</v>
      </c>
      <c r="I2652" s="8" t="s">
        <v>3464</v>
      </c>
      <c r="J2652" s="11">
        <v>3.7</v>
      </c>
      <c r="K2652" s="11">
        <v>2.2999999999999998</v>
      </c>
      <c r="L2652" s="11">
        <v>2.2999999999999998</v>
      </c>
      <c r="M2652" s="15"/>
      <c r="N2652" s="40"/>
      <c r="O2652" s="15">
        <v>105.26666666666667</v>
      </c>
      <c r="AJ2652" s="12">
        <f t="shared" si="121"/>
        <v>0</v>
      </c>
      <c r="AK2652" s="12">
        <f t="shared" si="120"/>
        <v>0</v>
      </c>
    </row>
    <row r="2653" spans="1:37" ht="36" x14ac:dyDescent="0.3">
      <c r="A2653">
        <v>2653</v>
      </c>
      <c r="B2653" s="21"/>
      <c r="C2653" s="9" t="s">
        <v>4064</v>
      </c>
      <c r="D2653" s="8" t="s">
        <v>2839</v>
      </c>
      <c r="F2653" s="19" t="s">
        <v>4062</v>
      </c>
      <c r="I2653" s="8" t="s">
        <v>3464</v>
      </c>
      <c r="J2653" s="11">
        <v>4.4000000000000004</v>
      </c>
      <c r="K2653" s="11">
        <v>2.6</v>
      </c>
      <c r="L2653" s="11">
        <v>2.6</v>
      </c>
      <c r="M2653" s="15"/>
      <c r="N2653" s="40"/>
      <c r="O2653" s="15">
        <v>125.23333333333333</v>
      </c>
      <c r="AJ2653" s="12">
        <f t="shared" si="121"/>
        <v>0</v>
      </c>
      <c r="AK2653" s="12">
        <f t="shared" si="120"/>
        <v>0</v>
      </c>
    </row>
    <row r="2654" spans="1:37" ht="48" x14ac:dyDescent="0.3">
      <c r="A2654">
        <v>2654</v>
      </c>
      <c r="B2654" s="21" t="s">
        <v>1552</v>
      </c>
      <c r="C2654" s="9" t="s">
        <v>4065</v>
      </c>
      <c r="D2654" s="8" t="s">
        <v>3466</v>
      </c>
      <c r="F2654" s="19" t="s">
        <v>4066</v>
      </c>
      <c r="I2654" s="8" t="s">
        <v>3464</v>
      </c>
      <c r="J2654" s="11">
        <v>2.9</v>
      </c>
      <c r="K2654" s="11">
        <v>1.65</v>
      </c>
      <c r="L2654" s="11">
        <v>1.65</v>
      </c>
      <c r="M2654" s="15"/>
      <c r="N2654" s="40"/>
      <c r="O2654" s="15">
        <v>53.666666666666664</v>
      </c>
      <c r="AJ2654" s="12">
        <f t="shared" si="121"/>
        <v>0</v>
      </c>
      <c r="AK2654" s="12">
        <f t="shared" si="120"/>
        <v>0</v>
      </c>
    </row>
    <row r="2655" spans="1:37" ht="48" x14ac:dyDescent="0.3">
      <c r="A2655">
        <v>2655</v>
      </c>
      <c r="B2655" s="21" t="s">
        <v>1552</v>
      </c>
      <c r="C2655" s="9" t="s">
        <v>4067</v>
      </c>
      <c r="D2655" s="8" t="s">
        <v>3466</v>
      </c>
      <c r="F2655" s="19" t="s">
        <v>4066</v>
      </c>
      <c r="I2655" s="8" t="s">
        <v>3464</v>
      </c>
      <c r="J2655" s="11">
        <v>3.7</v>
      </c>
      <c r="K2655" s="11">
        <v>2.2999999999999998</v>
      </c>
      <c r="L2655" s="11">
        <v>2.2999999999999998</v>
      </c>
      <c r="M2655" s="15"/>
      <c r="N2655" s="40"/>
      <c r="O2655" s="15">
        <v>105.26666666666667</v>
      </c>
      <c r="AJ2655" s="12">
        <f t="shared" si="121"/>
        <v>0</v>
      </c>
      <c r="AK2655" s="12">
        <f t="shared" si="120"/>
        <v>0</v>
      </c>
    </row>
    <row r="2656" spans="1:37" ht="48" x14ac:dyDescent="0.3">
      <c r="A2656">
        <v>2656</v>
      </c>
      <c r="B2656" s="21" t="s">
        <v>1552</v>
      </c>
      <c r="C2656" s="9" t="s">
        <v>4068</v>
      </c>
      <c r="D2656" s="8" t="s">
        <v>3466</v>
      </c>
      <c r="F2656" s="19" t="s">
        <v>4066</v>
      </c>
      <c r="I2656" s="8" t="s">
        <v>3464</v>
      </c>
      <c r="J2656" s="11">
        <v>4.4000000000000004</v>
      </c>
      <c r="K2656" s="11">
        <v>2.6</v>
      </c>
      <c r="L2656" s="11">
        <v>2.6</v>
      </c>
      <c r="M2656" s="15"/>
      <c r="N2656" s="40"/>
      <c r="O2656" s="15">
        <v>125.23333333333333</v>
      </c>
      <c r="AJ2656" s="12">
        <f t="shared" si="121"/>
        <v>0</v>
      </c>
      <c r="AK2656" s="12">
        <f t="shared" si="120"/>
        <v>0</v>
      </c>
    </row>
    <row r="2657" spans="1:37" ht="48" x14ac:dyDescent="0.3">
      <c r="A2657">
        <v>2657</v>
      </c>
      <c r="B2657" s="21" t="s">
        <v>1552</v>
      </c>
      <c r="C2657" s="9" t="s">
        <v>4069</v>
      </c>
      <c r="D2657" s="8" t="s">
        <v>3567</v>
      </c>
      <c r="F2657" s="19" t="s">
        <v>4070</v>
      </c>
      <c r="I2657" s="8" t="s">
        <v>3464</v>
      </c>
      <c r="J2657" s="11">
        <v>2.9</v>
      </c>
      <c r="K2657" s="11">
        <v>1.65</v>
      </c>
      <c r="L2657" s="11">
        <v>1.65</v>
      </c>
      <c r="M2657" s="15"/>
      <c r="N2657" s="40"/>
      <c r="O2657" s="15">
        <v>53.666666666666664</v>
      </c>
      <c r="AJ2657" s="12">
        <f t="shared" si="121"/>
        <v>0</v>
      </c>
      <c r="AK2657" s="12">
        <f t="shared" si="120"/>
        <v>0</v>
      </c>
    </row>
    <row r="2658" spans="1:37" ht="48" x14ac:dyDescent="0.3">
      <c r="A2658">
        <v>2658</v>
      </c>
      <c r="B2658" s="21" t="s">
        <v>1552</v>
      </c>
      <c r="C2658" s="9" t="s">
        <v>4071</v>
      </c>
      <c r="D2658" s="8" t="s">
        <v>3567</v>
      </c>
      <c r="F2658" s="19" t="s">
        <v>4070</v>
      </c>
      <c r="I2658" s="8" t="s">
        <v>3464</v>
      </c>
      <c r="J2658" s="11">
        <v>3.7</v>
      </c>
      <c r="K2658" s="11">
        <v>2.2999999999999998</v>
      </c>
      <c r="L2658" s="11">
        <v>2.2999999999999998</v>
      </c>
      <c r="M2658" s="15"/>
      <c r="N2658" s="40"/>
      <c r="O2658" s="15">
        <v>105.26666666666667</v>
      </c>
      <c r="AJ2658" s="12">
        <f t="shared" si="121"/>
        <v>0</v>
      </c>
      <c r="AK2658" s="12">
        <f t="shared" si="120"/>
        <v>0</v>
      </c>
    </row>
    <row r="2659" spans="1:37" ht="48" x14ac:dyDescent="0.3">
      <c r="A2659">
        <v>2659</v>
      </c>
      <c r="B2659" s="21" t="s">
        <v>1552</v>
      </c>
      <c r="C2659" s="9" t="s">
        <v>4072</v>
      </c>
      <c r="D2659" s="8" t="s">
        <v>3567</v>
      </c>
      <c r="F2659" s="19" t="s">
        <v>4070</v>
      </c>
      <c r="I2659" s="8" t="s">
        <v>3464</v>
      </c>
      <c r="J2659" s="11">
        <v>4.4000000000000004</v>
      </c>
      <c r="K2659" s="11">
        <v>2.6</v>
      </c>
      <c r="L2659" s="11">
        <v>2.6</v>
      </c>
      <c r="M2659" s="15"/>
      <c r="N2659" s="40"/>
      <c r="O2659" s="15">
        <v>125.23333333333333</v>
      </c>
      <c r="AJ2659" s="12">
        <f t="shared" si="121"/>
        <v>0</v>
      </c>
      <c r="AK2659" s="12">
        <f t="shared" si="120"/>
        <v>0</v>
      </c>
    </row>
    <row r="2660" spans="1:37" ht="48" x14ac:dyDescent="0.3">
      <c r="A2660">
        <v>2660</v>
      </c>
      <c r="B2660" s="21" t="s">
        <v>1552</v>
      </c>
      <c r="C2660" s="9" t="s">
        <v>4073</v>
      </c>
      <c r="D2660" s="8" t="s">
        <v>3532</v>
      </c>
      <c r="F2660" s="19" t="s">
        <v>4074</v>
      </c>
      <c r="I2660" s="8" t="s">
        <v>3464</v>
      </c>
      <c r="J2660" s="11">
        <v>2.9</v>
      </c>
      <c r="K2660" s="11">
        <v>1.65</v>
      </c>
      <c r="L2660" s="11">
        <v>1.65</v>
      </c>
      <c r="M2660" s="15"/>
      <c r="N2660" s="40"/>
      <c r="O2660" s="15">
        <v>53.666666666666664</v>
      </c>
      <c r="AJ2660" s="12">
        <f t="shared" si="121"/>
        <v>0</v>
      </c>
      <c r="AK2660" s="12">
        <f t="shared" si="120"/>
        <v>0</v>
      </c>
    </row>
    <row r="2661" spans="1:37" ht="48" x14ac:dyDescent="0.3">
      <c r="A2661">
        <v>2661</v>
      </c>
      <c r="B2661" s="21" t="s">
        <v>1552</v>
      </c>
      <c r="C2661" s="9" t="s">
        <v>4075</v>
      </c>
      <c r="D2661" s="8" t="s">
        <v>3532</v>
      </c>
      <c r="F2661" s="19" t="s">
        <v>4074</v>
      </c>
      <c r="I2661" s="8" t="s">
        <v>3464</v>
      </c>
      <c r="J2661" s="11">
        <v>3.7</v>
      </c>
      <c r="K2661" s="11">
        <v>2.2999999999999998</v>
      </c>
      <c r="L2661" s="11">
        <v>2.2999999999999998</v>
      </c>
      <c r="M2661" s="15"/>
      <c r="N2661" s="40"/>
      <c r="O2661" s="15">
        <v>105.26666666666667</v>
      </c>
      <c r="AJ2661" s="12">
        <f t="shared" si="121"/>
        <v>0</v>
      </c>
      <c r="AK2661" s="12">
        <f t="shared" si="120"/>
        <v>0</v>
      </c>
    </row>
    <row r="2662" spans="1:37" ht="48" x14ac:dyDescent="0.3">
      <c r="A2662">
        <v>2662</v>
      </c>
      <c r="B2662" s="21" t="s">
        <v>1552</v>
      </c>
      <c r="C2662" s="9" t="s">
        <v>4076</v>
      </c>
      <c r="D2662" s="8" t="s">
        <v>3532</v>
      </c>
      <c r="F2662" s="19" t="s">
        <v>4074</v>
      </c>
      <c r="I2662" s="8" t="s">
        <v>3464</v>
      </c>
      <c r="J2662" s="11">
        <v>4.4000000000000004</v>
      </c>
      <c r="K2662" s="11">
        <v>2.6</v>
      </c>
      <c r="L2662" s="11">
        <v>2.6</v>
      </c>
      <c r="M2662" s="15"/>
      <c r="N2662" s="40"/>
      <c r="O2662" s="15">
        <v>125.23333333333333</v>
      </c>
      <c r="AJ2662" s="12">
        <f t="shared" si="121"/>
        <v>0</v>
      </c>
      <c r="AK2662" s="12">
        <f t="shared" si="120"/>
        <v>0</v>
      </c>
    </row>
    <row r="2663" spans="1:37" ht="48" x14ac:dyDescent="0.3">
      <c r="A2663">
        <v>2663</v>
      </c>
      <c r="B2663" s="21" t="s">
        <v>1552</v>
      </c>
      <c r="C2663" s="9" t="s">
        <v>4077</v>
      </c>
      <c r="D2663" s="8" t="s">
        <v>3567</v>
      </c>
      <c r="F2663" s="19" t="s">
        <v>4078</v>
      </c>
      <c r="I2663" s="8" t="s">
        <v>3464</v>
      </c>
      <c r="J2663" s="11">
        <v>2.9</v>
      </c>
      <c r="K2663" s="11">
        <v>1.65</v>
      </c>
      <c r="L2663" s="11">
        <v>1.65</v>
      </c>
      <c r="M2663" s="15"/>
      <c r="N2663" s="40"/>
      <c r="O2663" s="15">
        <v>53.666666666666664</v>
      </c>
      <c r="AJ2663" s="12">
        <f t="shared" si="121"/>
        <v>0</v>
      </c>
      <c r="AK2663" s="12">
        <f t="shared" si="120"/>
        <v>0</v>
      </c>
    </row>
    <row r="2664" spans="1:37" ht="48" x14ac:dyDescent="0.3">
      <c r="A2664">
        <v>2664</v>
      </c>
      <c r="B2664" s="21" t="s">
        <v>1552</v>
      </c>
      <c r="C2664" s="9" t="s">
        <v>4079</v>
      </c>
      <c r="D2664" s="8" t="s">
        <v>3567</v>
      </c>
      <c r="F2664" s="19" t="s">
        <v>4078</v>
      </c>
      <c r="I2664" s="8" t="s">
        <v>3464</v>
      </c>
      <c r="J2664" s="11">
        <v>3.7</v>
      </c>
      <c r="K2664" s="11">
        <v>2.2999999999999998</v>
      </c>
      <c r="L2664" s="11">
        <v>2.2999999999999998</v>
      </c>
      <c r="M2664" s="15"/>
      <c r="N2664" s="40"/>
      <c r="O2664" s="15">
        <v>105.26666666666667</v>
      </c>
      <c r="AJ2664" s="12">
        <f t="shared" si="121"/>
        <v>0</v>
      </c>
      <c r="AK2664" s="12">
        <f t="shared" si="120"/>
        <v>0</v>
      </c>
    </row>
    <row r="2665" spans="1:37" ht="48" x14ac:dyDescent="0.3">
      <c r="A2665">
        <v>2665</v>
      </c>
      <c r="B2665" s="21" t="s">
        <v>1552</v>
      </c>
      <c r="C2665" s="9" t="s">
        <v>4080</v>
      </c>
      <c r="D2665" s="8" t="s">
        <v>3567</v>
      </c>
      <c r="F2665" s="19" t="s">
        <v>4078</v>
      </c>
      <c r="I2665" s="8" t="s">
        <v>3464</v>
      </c>
      <c r="J2665" s="11">
        <v>4.4000000000000004</v>
      </c>
      <c r="K2665" s="11">
        <v>2.6</v>
      </c>
      <c r="L2665" s="11">
        <v>2.6</v>
      </c>
      <c r="M2665" s="15"/>
      <c r="N2665" s="40"/>
      <c r="O2665" s="15">
        <v>125.23333333333333</v>
      </c>
      <c r="AJ2665" s="12">
        <f t="shared" si="121"/>
        <v>0</v>
      </c>
      <c r="AK2665" s="12">
        <f t="shared" si="120"/>
        <v>0</v>
      </c>
    </row>
    <row r="2666" spans="1:37" ht="48" x14ac:dyDescent="0.3">
      <c r="A2666">
        <v>2666</v>
      </c>
      <c r="B2666" s="21" t="s">
        <v>1552</v>
      </c>
      <c r="C2666" s="9" t="s">
        <v>4081</v>
      </c>
      <c r="D2666" s="8" t="s">
        <v>3466</v>
      </c>
      <c r="F2666" s="19" t="s">
        <v>4082</v>
      </c>
      <c r="I2666" s="8" t="s">
        <v>3464</v>
      </c>
      <c r="J2666" s="11">
        <v>2.9</v>
      </c>
      <c r="K2666" s="11">
        <v>1.65</v>
      </c>
      <c r="L2666" s="11">
        <v>1.65</v>
      </c>
      <c r="M2666" s="15"/>
      <c r="N2666" s="40"/>
      <c r="O2666" s="15">
        <v>53.666666666666664</v>
      </c>
      <c r="AJ2666" s="12">
        <f t="shared" si="121"/>
        <v>0</v>
      </c>
      <c r="AK2666" s="12">
        <f t="shared" si="120"/>
        <v>0</v>
      </c>
    </row>
    <row r="2667" spans="1:37" ht="48" x14ac:dyDescent="0.3">
      <c r="A2667">
        <v>2667</v>
      </c>
      <c r="B2667" s="21" t="s">
        <v>1552</v>
      </c>
      <c r="C2667" s="9" t="s">
        <v>4083</v>
      </c>
      <c r="D2667" s="8" t="s">
        <v>3466</v>
      </c>
      <c r="F2667" s="19" t="s">
        <v>4082</v>
      </c>
      <c r="I2667" s="8" t="s">
        <v>3464</v>
      </c>
      <c r="J2667" s="11">
        <v>3.7</v>
      </c>
      <c r="K2667" s="11">
        <v>2.2999999999999998</v>
      </c>
      <c r="L2667" s="11">
        <v>2.2999999999999998</v>
      </c>
      <c r="M2667" s="15"/>
      <c r="N2667" s="40"/>
      <c r="O2667" s="15">
        <v>105.26666666666667</v>
      </c>
      <c r="AJ2667" s="12">
        <f t="shared" si="121"/>
        <v>0</v>
      </c>
      <c r="AK2667" s="12">
        <f t="shared" si="120"/>
        <v>0</v>
      </c>
    </row>
    <row r="2668" spans="1:37" ht="48" x14ac:dyDescent="0.3">
      <c r="A2668">
        <v>2668</v>
      </c>
      <c r="B2668" s="21" t="s">
        <v>1552</v>
      </c>
      <c r="C2668" s="9" t="s">
        <v>4084</v>
      </c>
      <c r="D2668" s="8" t="s">
        <v>3466</v>
      </c>
      <c r="F2668" s="19" t="s">
        <v>4082</v>
      </c>
      <c r="I2668" s="8" t="s">
        <v>3464</v>
      </c>
      <c r="J2668" s="11">
        <v>4.4000000000000004</v>
      </c>
      <c r="K2668" s="11">
        <v>2.6</v>
      </c>
      <c r="L2668" s="11">
        <v>2.6</v>
      </c>
      <c r="M2668" s="15"/>
      <c r="N2668" s="40"/>
      <c r="O2668" s="15">
        <v>125.23333333333333</v>
      </c>
      <c r="AJ2668" s="12">
        <f t="shared" si="121"/>
        <v>0</v>
      </c>
      <c r="AK2668" s="12">
        <f t="shared" si="120"/>
        <v>0</v>
      </c>
    </row>
    <row r="2669" spans="1:37" ht="36" x14ac:dyDescent="0.3">
      <c r="A2669">
        <v>2669</v>
      </c>
      <c r="B2669" s="21"/>
      <c r="C2669" s="9" t="s">
        <v>4085</v>
      </c>
      <c r="D2669" s="8" t="s">
        <v>3756</v>
      </c>
      <c r="F2669" s="19" t="s">
        <v>4086</v>
      </c>
      <c r="I2669" s="8" t="s">
        <v>3464</v>
      </c>
      <c r="J2669" s="11">
        <v>0.95</v>
      </c>
      <c r="K2669" s="11">
        <v>0.25</v>
      </c>
      <c r="L2669" s="11">
        <v>0.05</v>
      </c>
      <c r="O2669" s="11">
        <v>2.1999999999999997</v>
      </c>
      <c r="AJ2669" s="12">
        <f t="shared" si="121"/>
        <v>0</v>
      </c>
      <c r="AK2669" s="12">
        <f t="shared" si="120"/>
        <v>0</v>
      </c>
    </row>
    <row r="2670" spans="1:37" ht="36" x14ac:dyDescent="0.3">
      <c r="A2670">
        <v>2670</v>
      </c>
      <c r="B2670" s="21" t="s">
        <v>1552</v>
      </c>
      <c r="C2670" s="9" t="s">
        <v>4087</v>
      </c>
      <c r="D2670" s="8" t="s">
        <v>3532</v>
      </c>
      <c r="F2670" s="19" t="s">
        <v>4088</v>
      </c>
      <c r="I2670" s="8" t="s">
        <v>3464</v>
      </c>
      <c r="J2670" s="11">
        <v>0.95</v>
      </c>
      <c r="K2670" s="11">
        <v>0.25</v>
      </c>
      <c r="L2670" s="11">
        <v>0.05</v>
      </c>
      <c r="O2670" s="11">
        <v>2.1999999999999997</v>
      </c>
      <c r="AJ2670" s="12">
        <f t="shared" si="121"/>
        <v>0</v>
      </c>
      <c r="AK2670" s="12">
        <f t="shared" si="120"/>
        <v>0</v>
      </c>
    </row>
    <row r="2671" spans="1:37" ht="36" x14ac:dyDescent="0.3">
      <c r="A2671">
        <v>2671</v>
      </c>
      <c r="B2671" s="21" t="s">
        <v>1552</v>
      </c>
      <c r="C2671" s="9" t="s">
        <v>4089</v>
      </c>
      <c r="D2671" s="8" t="s">
        <v>3466</v>
      </c>
      <c r="F2671" s="19" t="s">
        <v>4090</v>
      </c>
      <c r="I2671" s="8" t="s">
        <v>3464</v>
      </c>
      <c r="J2671" s="11">
        <v>0.95</v>
      </c>
      <c r="K2671" s="11">
        <v>0.25</v>
      </c>
      <c r="L2671" s="11">
        <v>0.05</v>
      </c>
      <c r="O2671" s="11">
        <v>2.1999999999999997</v>
      </c>
      <c r="AJ2671" s="12">
        <f t="shared" si="121"/>
        <v>0</v>
      </c>
      <c r="AK2671" s="12">
        <f t="shared" si="120"/>
        <v>0</v>
      </c>
    </row>
    <row r="2672" spans="1:37" ht="36" x14ac:dyDescent="0.3">
      <c r="A2672">
        <v>2672</v>
      </c>
      <c r="B2672" s="21"/>
      <c r="C2672" s="9" t="s">
        <v>4091</v>
      </c>
      <c r="D2672" s="8" t="s">
        <v>3756</v>
      </c>
      <c r="F2672" s="19" t="s">
        <v>4086</v>
      </c>
      <c r="I2672" s="8" t="s">
        <v>3464</v>
      </c>
      <c r="J2672" s="11">
        <v>1.55</v>
      </c>
      <c r="K2672" s="11">
        <v>0.35</v>
      </c>
      <c r="L2672" s="11">
        <v>0.05</v>
      </c>
      <c r="O2672" s="11">
        <v>3.3666666666666667</v>
      </c>
      <c r="AJ2672" s="12">
        <f t="shared" si="121"/>
        <v>0</v>
      </c>
      <c r="AK2672" s="12">
        <f t="shared" si="120"/>
        <v>0</v>
      </c>
    </row>
    <row r="2673" spans="1:37" ht="36" x14ac:dyDescent="0.3">
      <c r="A2673">
        <v>2673</v>
      </c>
      <c r="B2673" s="21" t="s">
        <v>1552</v>
      </c>
      <c r="C2673" s="9" t="s">
        <v>4092</v>
      </c>
      <c r="D2673" s="8" t="s">
        <v>3532</v>
      </c>
      <c r="F2673" s="19" t="s">
        <v>4088</v>
      </c>
      <c r="I2673" s="8" t="s">
        <v>3464</v>
      </c>
      <c r="J2673" s="11">
        <v>1.55</v>
      </c>
      <c r="K2673" s="11">
        <v>0.35</v>
      </c>
      <c r="L2673" s="11">
        <v>0.05</v>
      </c>
      <c r="O2673" s="11">
        <v>3.3666666666666667</v>
      </c>
      <c r="AJ2673" s="12">
        <f t="shared" si="121"/>
        <v>0</v>
      </c>
      <c r="AK2673" s="12">
        <f t="shared" si="120"/>
        <v>0</v>
      </c>
    </row>
    <row r="2674" spans="1:37" ht="36" x14ac:dyDescent="0.3">
      <c r="A2674">
        <v>2674</v>
      </c>
      <c r="B2674" s="21" t="s">
        <v>1552</v>
      </c>
      <c r="C2674" s="9" t="s">
        <v>4093</v>
      </c>
      <c r="D2674" s="8" t="s">
        <v>3466</v>
      </c>
      <c r="F2674" s="19" t="s">
        <v>4090</v>
      </c>
      <c r="I2674" s="8" t="s">
        <v>3464</v>
      </c>
      <c r="J2674" s="11">
        <v>1.55</v>
      </c>
      <c r="K2674" s="11">
        <v>0.35</v>
      </c>
      <c r="L2674" s="11">
        <v>0.05</v>
      </c>
      <c r="O2674" s="11">
        <v>3.3666666666666667</v>
      </c>
      <c r="AJ2674" s="12">
        <f t="shared" si="121"/>
        <v>0</v>
      </c>
      <c r="AK2674" s="12">
        <f t="shared" si="120"/>
        <v>0</v>
      </c>
    </row>
    <row r="2675" spans="1:37" ht="36" x14ac:dyDescent="0.3">
      <c r="A2675">
        <v>2675</v>
      </c>
      <c r="B2675" s="21"/>
      <c r="C2675" s="9" t="s">
        <v>4094</v>
      </c>
      <c r="D2675" s="8" t="s">
        <v>3756</v>
      </c>
      <c r="F2675" s="19" t="s">
        <v>4086</v>
      </c>
      <c r="I2675" s="8" t="s">
        <v>3464</v>
      </c>
      <c r="J2675" s="11">
        <v>3</v>
      </c>
      <c r="K2675" s="11">
        <v>0.9</v>
      </c>
      <c r="L2675" s="11">
        <v>0.1</v>
      </c>
      <c r="O2675" s="11">
        <v>20.016666666666666</v>
      </c>
      <c r="AJ2675" s="12">
        <f t="shared" si="121"/>
        <v>0</v>
      </c>
      <c r="AK2675" s="12">
        <f t="shared" si="120"/>
        <v>0</v>
      </c>
    </row>
    <row r="2676" spans="1:37" ht="36" x14ac:dyDescent="0.3">
      <c r="A2676">
        <v>2676</v>
      </c>
      <c r="B2676" s="21" t="s">
        <v>1552</v>
      </c>
      <c r="C2676" s="9" t="s">
        <v>4095</v>
      </c>
      <c r="D2676" s="8" t="s">
        <v>3532</v>
      </c>
      <c r="F2676" s="19" t="s">
        <v>4088</v>
      </c>
      <c r="I2676" s="8" t="s">
        <v>3464</v>
      </c>
      <c r="J2676" s="11">
        <v>3</v>
      </c>
      <c r="K2676" s="11">
        <v>0.9</v>
      </c>
      <c r="L2676" s="11">
        <v>0.1</v>
      </c>
      <c r="O2676" s="11">
        <v>20.016666666666666</v>
      </c>
      <c r="AJ2676" s="12">
        <f t="shared" si="121"/>
        <v>0</v>
      </c>
      <c r="AK2676" s="12">
        <f t="shared" si="120"/>
        <v>0</v>
      </c>
    </row>
    <row r="2677" spans="1:37" ht="36" x14ac:dyDescent="0.3">
      <c r="A2677">
        <v>2677</v>
      </c>
      <c r="B2677" s="21" t="s">
        <v>1552</v>
      </c>
      <c r="C2677" s="9" t="s">
        <v>4096</v>
      </c>
      <c r="D2677" s="8" t="s">
        <v>3466</v>
      </c>
      <c r="F2677" s="19" t="s">
        <v>4090</v>
      </c>
      <c r="I2677" s="8" t="s">
        <v>3464</v>
      </c>
      <c r="J2677" s="11">
        <v>3</v>
      </c>
      <c r="K2677" s="11">
        <v>0.9</v>
      </c>
      <c r="L2677" s="11">
        <v>0.1</v>
      </c>
      <c r="O2677" s="11">
        <v>20.016666666666666</v>
      </c>
      <c r="AJ2677" s="12">
        <f t="shared" si="121"/>
        <v>0</v>
      </c>
      <c r="AK2677" s="12">
        <f t="shared" si="120"/>
        <v>0</v>
      </c>
    </row>
    <row r="2678" spans="1:37" ht="84" x14ac:dyDescent="0.3">
      <c r="A2678">
        <v>2678</v>
      </c>
      <c r="B2678" s="21" t="s">
        <v>3253</v>
      </c>
      <c r="C2678" s="9" t="s">
        <v>4097</v>
      </c>
      <c r="D2678" s="8" t="s">
        <v>3756</v>
      </c>
      <c r="F2678" s="19" t="s">
        <v>4098</v>
      </c>
      <c r="I2678" s="8" t="s">
        <v>3464</v>
      </c>
      <c r="J2678" s="11">
        <v>1.05</v>
      </c>
      <c r="K2678" s="11">
        <v>3.85</v>
      </c>
      <c r="L2678" s="11">
        <v>0.15</v>
      </c>
      <c r="M2678" s="11">
        <v>506</v>
      </c>
      <c r="AJ2678" s="12">
        <f t="shared" si="121"/>
        <v>0</v>
      </c>
      <c r="AK2678" s="12">
        <f t="shared" si="120"/>
        <v>0</v>
      </c>
    </row>
    <row r="2679" spans="1:37" ht="108" x14ac:dyDescent="0.3">
      <c r="A2679">
        <v>2679</v>
      </c>
      <c r="B2679" s="21" t="s">
        <v>3253</v>
      </c>
      <c r="C2679" s="9" t="s">
        <v>4099</v>
      </c>
      <c r="D2679" s="8" t="s">
        <v>3756</v>
      </c>
      <c r="F2679" s="19" t="s">
        <v>4100</v>
      </c>
      <c r="I2679" s="8" t="s">
        <v>3464</v>
      </c>
      <c r="J2679" s="11">
        <v>1.05</v>
      </c>
      <c r="K2679" s="11">
        <v>3.85</v>
      </c>
      <c r="L2679" s="11">
        <v>0.15</v>
      </c>
      <c r="M2679" s="11">
        <v>506</v>
      </c>
      <c r="AJ2679" s="12">
        <f t="shared" si="121"/>
        <v>0</v>
      </c>
      <c r="AK2679" s="12">
        <f t="shared" si="120"/>
        <v>0</v>
      </c>
    </row>
    <row r="2680" spans="1:37" ht="84" x14ac:dyDescent="0.3">
      <c r="A2680">
        <v>2680</v>
      </c>
      <c r="B2680" s="21" t="s">
        <v>3253</v>
      </c>
      <c r="C2680" s="9" t="s">
        <v>4101</v>
      </c>
      <c r="D2680" s="8" t="s">
        <v>3756</v>
      </c>
      <c r="F2680" s="19" t="s">
        <v>4098</v>
      </c>
      <c r="I2680" s="8" t="s">
        <v>3464</v>
      </c>
      <c r="J2680" s="11">
        <v>1.05</v>
      </c>
      <c r="K2680" s="11">
        <v>3.85</v>
      </c>
      <c r="L2680" s="11">
        <v>0.15</v>
      </c>
      <c r="M2680" s="11">
        <v>506</v>
      </c>
      <c r="AJ2680" s="12">
        <f t="shared" si="121"/>
        <v>0</v>
      </c>
      <c r="AK2680" s="12">
        <f t="shared" si="120"/>
        <v>0</v>
      </c>
    </row>
    <row r="2681" spans="1:37" ht="60" x14ac:dyDescent="0.3">
      <c r="A2681">
        <v>2681</v>
      </c>
      <c r="B2681" s="21"/>
      <c r="C2681" s="9" t="s">
        <v>4102</v>
      </c>
      <c r="D2681" s="8" t="s">
        <v>3756</v>
      </c>
      <c r="F2681" s="19" t="s">
        <v>4103</v>
      </c>
      <c r="I2681" s="8" t="s">
        <v>3464</v>
      </c>
      <c r="J2681" s="11">
        <v>1.05</v>
      </c>
      <c r="K2681" s="11">
        <v>3.85</v>
      </c>
      <c r="L2681" s="11">
        <v>0.15</v>
      </c>
      <c r="M2681" s="11">
        <v>506</v>
      </c>
      <c r="O2681" s="11">
        <v>21.05</v>
      </c>
      <c r="AJ2681" s="12">
        <f t="shared" si="121"/>
        <v>0</v>
      </c>
      <c r="AK2681" s="12">
        <f t="shared" si="120"/>
        <v>0</v>
      </c>
    </row>
    <row r="2682" spans="1:37" ht="84" x14ac:dyDescent="0.3">
      <c r="A2682">
        <v>2682</v>
      </c>
      <c r="B2682" s="21" t="s">
        <v>1552</v>
      </c>
      <c r="C2682" s="9" t="s">
        <v>4104</v>
      </c>
      <c r="D2682" s="8" t="s">
        <v>3532</v>
      </c>
      <c r="F2682" s="19" t="s">
        <v>4105</v>
      </c>
      <c r="I2682" s="8" t="s">
        <v>3464</v>
      </c>
      <c r="J2682" s="11">
        <v>1.05</v>
      </c>
      <c r="K2682" s="11">
        <v>3.85</v>
      </c>
      <c r="L2682" s="11">
        <v>0.15</v>
      </c>
      <c r="M2682" s="11">
        <v>506</v>
      </c>
      <c r="O2682" s="11">
        <v>21.05</v>
      </c>
      <c r="AJ2682" s="12">
        <f t="shared" si="121"/>
        <v>0</v>
      </c>
      <c r="AK2682" s="12">
        <f t="shared" si="120"/>
        <v>0</v>
      </c>
    </row>
    <row r="2683" spans="1:37" ht="84" x14ac:dyDescent="0.3">
      <c r="A2683">
        <v>2683</v>
      </c>
      <c r="B2683" s="21" t="s">
        <v>1552</v>
      </c>
      <c r="C2683" s="9" t="s">
        <v>4106</v>
      </c>
      <c r="D2683" s="8" t="s">
        <v>3466</v>
      </c>
      <c r="F2683" s="19" t="s">
        <v>4107</v>
      </c>
      <c r="I2683" s="8" t="s">
        <v>3464</v>
      </c>
      <c r="J2683" s="11">
        <v>1.05</v>
      </c>
      <c r="K2683" s="11">
        <v>3.85</v>
      </c>
      <c r="L2683" s="11">
        <v>0.15</v>
      </c>
      <c r="M2683" s="11">
        <v>506</v>
      </c>
      <c r="O2683" s="11">
        <v>21.05</v>
      </c>
      <c r="AJ2683" s="12">
        <f t="shared" si="121"/>
        <v>0</v>
      </c>
      <c r="AK2683" s="12">
        <f t="shared" si="120"/>
        <v>0</v>
      </c>
    </row>
    <row r="2684" spans="1:37" ht="72" x14ac:dyDescent="0.3">
      <c r="A2684">
        <v>2684</v>
      </c>
      <c r="B2684" s="21"/>
      <c r="C2684" s="9" t="s">
        <v>4108</v>
      </c>
      <c r="D2684" s="8" t="s">
        <v>3756</v>
      </c>
      <c r="F2684" s="19" t="s">
        <v>4109</v>
      </c>
      <c r="I2684" s="8" t="s">
        <v>3464</v>
      </c>
      <c r="J2684" s="11">
        <v>1.05</v>
      </c>
      <c r="K2684" s="11">
        <v>3.85</v>
      </c>
      <c r="L2684" s="11">
        <v>0.15</v>
      </c>
      <c r="M2684" s="11">
        <v>506</v>
      </c>
      <c r="O2684" s="11">
        <v>16.833333333333332</v>
      </c>
      <c r="AJ2684" s="12">
        <f t="shared" si="121"/>
        <v>0</v>
      </c>
      <c r="AK2684" s="12">
        <f t="shared" si="120"/>
        <v>0</v>
      </c>
    </row>
    <row r="2685" spans="1:37" ht="84" x14ac:dyDescent="0.3">
      <c r="A2685">
        <v>2685</v>
      </c>
      <c r="B2685" s="21" t="s">
        <v>1552</v>
      </c>
      <c r="C2685" s="9" t="s">
        <v>4110</v>
      </c>
      <c r="D2685" s="8" t="s">
        <v>3532</v>
      </c>
      <c r="F2685" s="19" t="s">
        <v>4111</v>
      </c>
      <c r="I2685" s="8" t="s">
        <v>3464</v>
      </c>
      <c r="J2685" s="11">
        <v>1.05</v>
      </c>
      <c r="K2685" s="11">
        <v>3.85</v>
      </c>
      <c r="L2685" s="11">
        <v>0.15</v>
      </c>
      <c r="M2685" s="11">
        <v>506</v>
      </c>
      <c r="O2685" s="11">
        <v>16.833333333333332</v>
      </c>
      <c r="AJ2685" s="12">
        <f t="shared" si="121"/>
        <v>0</v>
      </c>
      <c r="AK2685" s="12">
        <f t="shared" si="120"/>
        <v>0</v>
      </c>
    </row>
    <row r="2686" spans="1:37" ht="84" x14ac:dyDescent="0.3">
      <c r="A2686">
        <v>2686</v>
      </c>
      <c r="B2686" s="21" t="s">
        <v>1552</v>
      </c>
      <c r="C2686" s="9" t="s">
        <v>4112</v>
      </c>
      <c r="D2686" s="8" t="s">
        <v>3466</v>
      </c>
      <c r="F2686" s="19" t="s">
        <v>4113</v>
      </c>
      <c r="I2686" s="8" t="s">
        <v>3464</v>
      </c>
      <c r="J2686" s="11">
        <v>1.05</v>
      </c>
      <c r="K2686" s="11">
        <v>3.85</v>
      </c>
      <c r="L2686" s="11">
        <v>0.15</v>
      </c>
      <c r="M2686" s="11">
        <v>506</v>
      </c>
      <c r="O2686" s="11">
        <v>16.833333333333332</v>
      </c>
      <c r="AJ2686" s="12">
        <f t="shared" si="121"/>
        <v>0</v>
      </c>
      <c r="AK2686" s="12">
        <f t="shared" ref="AK2686:AK2745" si="122">AJ2686*AM2686</f>
        <v>0</v>
      </c>
    </row>
    <row r="2687" spans="1:37" ht="72" x14ac:dyDescent="0.3">
      <c r="A2687">
        <v>2687</v>
      </c>
      <c r="B2687" s="21"/>
      <c r="C2687" s="9" t="s">
        <v>4114</v>
      </c>
      <c r="D2687" s="8" t="s">
        <v>3756</v>
      </c>
      <c r="F2687" s="19" t="s">
        <v>4115</v>
      </c>
      <c r="I2687" s="8" t="s">
        <v>3464</v>
      </c>
      <c r="J2687" s="11">
        <v>1.05</v>
      </c>
      <c r="K2687" s="11">
        <v>3.85</v>
      </c>
      <c r="L2687" s="11">
        <v>0.15</v>
      </c>
      <c r="M2687" s="11">
        <v>506</v>
      </c>
      <c r="O2687" s="11">
        <v>19.583333333333332</v>
      </c>
      <c r="AJ2687" s="12">
        <f t="shared" si="121"/>
        <v>0</v>
      </c>
      <c r="AK2687" s="12">
        <f t="shared" si="122"/>
        <v>0</v>
      </c>
    </row>
    <row r="2688" spans="1:37" ht="84" x14ac:dyDescent="0.3">
      <c r="A2688">
        <v>2688</v>
      </c>
      <c r="B2688" s="21" t="s">
        <v>1552</v>
      </c>
      <c r="C2688" s="9" t="s">
        <v>4116</v>
      </c>
      <c r="D2688" s="8" t="s">
        <v>3532</v>
      </c>
      <c r="F2688" s="19" t="s">
        <v>4117</v>
      </c>
      <c r="I2688" s="8" t="s">
        <v>3464</v>
      </c>
      <c r="J2688" s="11">
        <v>1.05</v>
      </c>
      <c r="K2688" s="11">
        <v>3.85</v>
      </c>
      <c r="L2688" s="11">
        <v>0.15</v>
      </c>
      <c r="M2688" s="11">
        <v>506</v>
      </c>
      <c r="O2688" s="11">
        <v>19.583333333333332</v>
      </c>
      <c r="AJ2688" s="12">
        <f t="shared" si="121"/>
        <v>0</v>
      </c>
      <c r="AK2688" s="12">
        <f t="shared" si="122"/>
        <v>0</v>
      </c>
    </row>
    <row r="2689" spans="1:37" ht="84" x14ac:dyDescent="0.3">
      <c r="A2689">
        <v>2689</v>
      </c>
      <c r="B2689" s="21" t="s">
        <v>1552</v>
      </c>
      <c r="C2689" s="9" t="s">
        <v>4118</v>
      </c>
      <c r="D2689" s="8" t="s">
        <v>3466</v>
      </c>
      <c r="F2689" s="19" t="s">
        <v>4119</v>
      </c>
      <c r="I2689" s="8" t="s">
        <v>3464</v>
      </c>
      <c r="J2689" s="11">
        <v>1.05</v>
      </c>
      <c r="K2689" s="11">
        <v>3.85</v>
      </c>
      <c r="L2689" s="11">
        <v>0.15</v>
      </c>
      <c r="M2689" s="11">
        <v>506</v>
      </c>
      <c r="O2689" s="11">
        <v>19.583333333333332</v>
      </c>
      <c r="AJ2689" s="12">
        <f t="shared" si="121"/>
        <v>0</v>
      </c>
      <c r="AK2689" s="12">
        <f t="shared" si="122"/>
        <v>0</v>
      </c>
    </row>
    <row r="2690" spans="1:37" ht="72" x14ac:dyDescent="0.3">
      <c r="A2690">
        <v>2690</v>
      </c>
      <c r="B2690" s="21" t="s">
        <v>3230</v>
      </c>
      <c r="C2690" s="9" t="s">
        <v>4120</v>
      </c>
      <c r="D2690" s="8" t="s">
        <v>3756</v>
      </c>
      <c r="F2690" s="19" t="s">
        <v>4121</v>
      </c>
      <c r="I2690" s="8" t="s">
        <v>3464</v>
      </c>
      <c r="J2690" s="11">
        <v>1.05</v>
      </c>
      <c r="K2690" s="11">
        <v>3.85</v>
      </c>
      <c r="L2690" s="11">
        <v>0.15</v>
      </c>
      <c r="M2690" s="11">
        <v>506</v>
      </c>
      <c r="O2690" s="11">
        <v>21.716666666666669</v>
      </c>
      <c r="AJ2690" s="12">
        <f t="shared" si="121"/>
        <v>0</v>
      </c>
      <c r="AK2690" s="12">
        <f t="shared" si="122"/>
        <v>0</v>
      </c>
    </row>
    <row r="2691" spans="1:37" ht="84" x14ac:dyDescent="0.3">
      <c r="A2691">
        <v>2691</v>
      </c>
      <c r="B2691" s="21" t="s">
        <v>3230</v>
      </c>
      <c r="C2691" s="9" t="s">
        <v>4122</v>
      </c>
      <c r="D2691" s="8" t="s">
        <v>3532</v>
      </c>
      <c r="F2691" s="19" t="s">
        <v>4123</v>
      </c>
      <c r="I2691" s="8" t="s">
        <v>3464</v>
      </c>
      <c r="J2691" s="11">
        <v>1.05</v>
      </c>
      <c r="K2691" s="11">
        <v>3.85</v>
      </c>
      <c r="L2691" s="11">
        <v>0.15</v>
      </c>
      <c r="M2691" s="11">
        <v>506</v>
      </c>
      <c r="O2691" s="11">
        <v>21.716666666666669</v>
      </c>
      <c r="AJ2691" s="12">
        <f t="shared" si="121"/>
        <v>0</v>
      </c>
      <c r="AK2691" s="12">
        <f t="shared" si="122"/>
        <v>0</v>
      </c>
    </row>
    <row r="2692" spans="1:37" ht="84" x14ac:dyDescent="0.3">
      <c r="A2692">
        <v>2692</v>
      </c>
      <c r="B2692" s="21" t="s">
        <v>1552</v>
      </c>
      <c r="C2692" s="9" t="s">
        <v>4124</v>
      </c>
      <c r="D2692" s="8" t="s">
        <v>3466</v>
      </c>
      <c r="F2692" s="19" t="s">
        <v>4125</v>
      </c>
      <c r="I2692" s="8" t="s">
        <v>3464</v>
      </c>
      <c r="J2692" s="11">
        <v>1.05</v>
      </c>
      <c r="K2692" s="11">
        <v>3.85</v>
      </c>
      <c r="L2692" s="11">
        <v>0.15</v>
      </c>
      <c r="M2692" s="11">
        <v>506</v>
      </c>
      <c r="O2692" s="11">
        <v>21.716666666666669</v>
      </c>
      <c r="AJ2692" s="12">
        <f t="shared" si="121"/>
        <v>0</v>
      </c>
      <c r="AK2692" s="12">
        <f t="shared" si="122"/>
        <v>0</v>
      </c>
    </row>
    <row r="2693" spans="1:37" ht="72" x14ac:dyDescent="0.3">
      <c r="A2693">
        <v>2693</v>
      </c>
      <c r="B2693" s="21" t="s">
        <v>3230</v>
      </c>
      <c r="C2693" s="9" t="s">
        <v>4126</v>
      </c>
      <c r="D2693" s="8" t="s">
        <v>3756</v>
      </c>
      <c r="F2693" s="19" t="s">
        <v>4127</v>
      </c>
      <c r="I2693" s="8" t="s">
        <v>3464</v>
      </c>
      <c r="J2693" s="11">
        <v>1.05</v>
      </c>
      <c r="K2693" s="11">
        <v>3.85</v>
      </c>
      <c r="L2693" s="11">
        <v>0.15</v>
      </c>
      <c r="M2693" s="11">
        <v>506</v>
      </c>
      <c r="O2693" s="11">
        <v>21</v>
      </c>
      <c r="AJ2693" s="12">
        <f t="shared" si="121"/>
        <v>0</v>
      </c>
      <c r="AK2693" s="12">
        <f t="shared" si="122"/>
        <v>0</v>
      </c>
    </row>
    <row r="2694" spans="1:37" ht="84" x14ac:dyDescent="0.3">
      <c r="A2694">
        <v>2694</v>
      </c>
      <c r="B2694" s="21" t="s">
        <v>3230</v>
      </c>
      <c r="C2694" s="9" t="s">
        <v>4128</v>
      </c>
      <c r="D2694" s="8" t="s">
        <v>3532</v>
      </c>
      <c r="F2694" s="19" t="s">
        <v>4129</v>
      </c>
      <c r="I2694" s="8" t="s">
        <v>3464</v>
      </c>
      <c r="J2694" s="11">
        <v>1.05</v>
      </c>
      <c r="K2694" s="11">
        <v>3.85</v>
      </c>
      <c r="L2694" s="11">
        <v>0.15</v>
      </c>
      <c r="M2694" s="11">
        <v>506</v>
      </c>
      <c r="O2694" s="11">
        <v>21</v>
      </c>
      <c r="AJ2694" s="12">
        <f t="shared" si="121"/>
        <v>0</v>
      </c>
      <c r="AK2694" s="12">
        <f t="shared" si="122"/>
        <v>0</v>
      </c>
    </row>
    <row r="2695" spans="1:37" ht="84" x14ac:dyDescent="0.3">
      <c r="A2695">
        <v>2695</v>
      </c>
      <c r="B2695" s="21" t="s">
        <v>1552</v>
      </c>
      <c r="C2695" s="9" t="s">
        <v>4130</v>
      </c>
      <c r="D2695" s="8" t="s">
        <v>3466</v>
      </c>
      <c r="F2695" s="19" t="s">
        <v>4131</v>
      </c>
      <c r="I2695" s="8" t="s">
        <v>3464</v>
      </c>
      <c r="J2695" s="11">
        <v>1.05</v>
      </c>
      <c r="K2695" s="11">
        <v>3.85</v>
      </c>
      <c r="L2695" s="11">
        <v>0.15</v>
      </c>
      <c r="M2695" s="11">
        <v>506</v>
      </c>
      <c r="O2695" s="11">
        <v>21</v>
      </c>
      <c r="AJ2695" s="12">
        <f t="shared" si="121"/>
        <v>0</v>
      </c>
      <c r="AK2695" s="12">
        <f t="shared" si="122"/>
        <v>0</v>
      </c>
    </row>
    <row r="2696" spans="1:37" ht="72" x14ac:dyDescent="0.3">
      <c r="A2696">
        <v>2696</v>
      </c>
      <c r="B2696" s="21" t="s">
        <v>3230</v>
      </c>
      <c r="C2696" s="9" t="s">
        <v>4132</v>
      </c>
      <c r="D2696" s="8" t="s">
        <v>3756</v>
      </c>
      <c r="F2696" s="19" t="s">
        <v>4133</v>
      </c>
      <c r="I2696" s="8" t="s">
        <v>3464</v>
      </c>
      <c r="J2696" s="11">
        <v>1.05</v>
      </c>
      <c r="K2696" s="11">
        <v>3.85</v>
      </c>
      <c r="L2696" s="11">
        <v>0.15</v>
      </c>
      <c r="M2696" s="11">
        <v>506</v>
      </c>
      <c r="O2696" s="11">
        <v>19.45</v>
      </c>
      <c r="AJ2696" s="12">
        <f t="shared" si="121"/>
        <v>0</v>
      </c>
      <c r="AK2696" s="12">
        <f t="shared" si="122"/>
        <v>0</v>
      </c>
    </row>
    <row r="2697" spans="1:37" ht="84" x14ac:dyDescent="0.3">
      <c r="A2697">
        <v>2697</v>
      </c>
      <c r="B2697" s="21" t="s">
        <v>3230</v>
      </c>
      <c r="C2697" s="9" t="s">
        <v>4134</v>
      </c>
      <c r="D2697" s="8" t="s">
        <v>3532</v>
      </c>
      <c r="F2697" s="19" t="s">
        <v>4135</v>
      </c>
      <c r="I2697" s="8" t="s">
        <v>3464</v>
      </c>
      <c r="J2697" s="11">
        <v>1.05</v>
      </c>
      <c r="K2697" s="11">
        <v>3.85</v>
      </c>
      <c r="L2697" s="11">
        <v>0.15</v>
      </c>
      <c r="M2697" s="11">
        <v>506</v>
      </c>
      <c r="O2697" s="11">
        <v>19.45</v>
      </c>
      <c r="AJ2697" s="12">
        <f t="shared" si="121"/>
        <v>0</v>
      </c>
      <c r="AK2697" s="12">
        <f t="shared" si="122"/>
        <v>0</v>
      </c>
    </row>
    <row r="2698" spans="1:37" ht="84" x14ac:dyDescent="0.3">
      <c r="A2698">
        <v>2698</v>
      </c>
      <c r="B2698" s="21" t="s">
        <v>1552</v>
      </c>
      <c r="C2698" s="9" t="s">
        <v>4136</v>
      </c>
      <c r="D2698" s="8" t="s">
        <v>3466</v>
      </c>
      <c r="F2698" s="19" t="s">
        <v>4137</v>
      </c>
      <c r="I2698" s="8" t="s">
        <v>3464</v>
      </c>
      <c r="J2698" s="11">
        <v>1.05</v>
      </c>
      <c r="K2698" s="11">
        <v>3.85</v>
      </c>
      <c r="L2698" s="11">
        <v>0.15</v>
      </c>
      <c r="M2698" s="11">
        <v>506</v>
      </c>
      <c r="O2698" s="11">
        <v>19.45</v>
      </c>
      <c r="AJ2698" s="12">
        <f t="shared" si="121"/>
        <v>0</v>
      </c>
      <c r="AK2698" s="12">
        <f t="shared" si="122"/>
        <v>0</v>
      </c>
    </row>
    <row r="2699" spans="1:37" ht="60" x14ac:dyDescent="0.3">
      <c r="A2699">
        <v>2699</v>
      </c>
      <c r="B2699" s="21" t="s">
        <v>3253</v>
      </c>
      <c r="C2699" s="9" t="s">
        <v>4138</v>
      </c>
      <c r="D2699" s="8" t="s">
        <v>3756</v>
      </c>
      <c r="F2699" s="19" t="s">
        <v>4139</v>
      </c>
      <c r="I2699" s="8" t="s">
        <v>3464</v>
      </c>
      <c r="J2699" s="11">
        <v>1.05</v>
      </c>
      <c r="K2699" s="11">
        <v>3.85</v>
      </c>
      <c r="L2699" s="11">
        <v>0.15</v>
      </c>
      <c r="M2699" s="11">
        <v>506</v>
      </c>
      <c r="AJ2699" s="12">
        <f t="shared" si="121"/>
        <v>0</v>
      </c>
      <c r="AK2699" s="12">
        <f t="shared" si="122"/>
        <v>0</v>
      </c>
    </row>
    <row r="2700" spans="1:37" ht="84" x14ac:dyDescent="0.3">
      <c r="A2700">
        <v>2700</v>
      </c>
      <c r="B2700" s="21" t="s">
        <v>3253</v>
      </c>
      <c r="C2700" s="9" t="s">
        <v>4140</v>
      </c>
      <c r="D2700" s="8" t="s">
        <v>3532</v>
      </c>
      <c r="F2700" s="19" t="s">
        <v>4141</v>
      </c>
      <c r="I2700" s="8" t="s">
        <v>3464</v>
      </c>
      <c r="J2700" s="11">
        <v>1.05</v>
      </c>
      <c r="K2700" s="11">
        <v>3.85</v>
      </c>
      <c r="L2700" s="11">
        <v>0.15</v>
      </c>
      <c r="M2700" s="11">
        <v>506</v>
      </c>
      <c r="AJ2700" s="12">
        <f t="shared" si="121"/>
        <v>0</v>
      </c>
      <c r="AK2700" s="12">
        <f t="shared" si="122"/>
        <v>0</v>
      </c>
    </row>
    <row r="2701" spans="1:37" ht="84" x14ac:dyDescent="0.3">
      <c r="A2701">
        <v>2701</v>
      </c>
      <c r="B2701" s="21" t="s">
        <v>1552</v>
      </c>
      <c r="C2701" s="9" t="s">
        <v>4142</v>
      </c>
      <c r="D2701" s="8" t="s">
        <v>3466</v>
      </c>
      <c r="F2701" s="19" t="s">
        <v>4143</v>
      </c>
      <c r="I2701" s="8" t="s">
        <v>3464</v>
      </c>
      <c r="J2701" s="11">
        <v>1.05</v>
      </c>
      <c r="K2701" s="11">
        <v>3.85</v>
      </c>
      <c r="L2701" s="11">
        <v>0.15</v>
      </c>
      <c r="M2701" s="11">
        <v>506</v>
      </c>
      <c r="AJ2701" s="12">
        <f t="shared" si="121"/>
        <v>0</v>
      </c>
      <c r="AK2701" s="12">
        <f t="shared" si="122"/>
        <v>0</v>
      </c>
    </row>
    <row r="2702" spans="1:37" ht="48" x14ac:dyDescent="0.3">
      <c r="A2702">
        <v>2702</v>
      </c>
      <c r="B2702" s="21" t="s">
        <v>3230</v>
      </c>
      <c r="C2702" s="9" t="s">
        <v>4144</v>
      </c>
      <c r="D2702" s="8" t="s">
        <v>4145</v>
      </c>
      <c r="F2702" s="19" t="s">
        <v>4146</v>
      </c>
      <c r="I2702" s="8" t="s">
        <v>3464</v>
      </c>
      <c r="J2702" s="11">
        <v>1</v>
      </c>
      <c r="K2702" s="11">
        <v>0.14000000000000001</v>
      </c>
      <c r="M2702" s="11" t="s">
        <v>4147</v>
      </c>
      <c r="AJ2702" s="12">
        <f t="shared" si="121"/>
        <v>0</v>
      </c>
      <c r="AK2702" s="12">
        <f t="shared" si="122"/>
        <v>0</v>
      </c>
    </row>
    <row r="2703" spans="1:37" ht="36" x14ac:dyDescent="0.3">
      <c r="A2703">
        <v>2703</v>
      </c>
      <c r="B2703" s="21"/>
      <c r="C2703" s="9" t="s">
        <v>4148</v>
      </c>
      <c r="D2703" s="8" t="s">
        <v>4149</v>
      </c>
      <c r="F2703" s="19" t="s">
        <v>4150</v>
      </c>
      <c r="I2703" s="8" t="s">
        <v>3464</v>
      </c>
      <c r="J2703" s="11">
        <v>0.5</v>
      </c>
      <c r="K2703" s="11">
        <v>0.5</v>
      </c>
      <c r="L2703" s="11">
        <v>0.5</v>
      </c>
      <c r="O2703" s="11">
        <v>9.4166666666666661</v>
      </c>
      <c r="AJ2703" s="12">
        <f t="shared" si="121"/>
        <v>0</v>
      </c>
      <c r="AK2703" s="12">
        <f t="shared" si="122"/>
        <v>0</v>
      </c>
    </row>
    <row r="2704" spans="1:37" ht="36" x14ac:dyDescent="0.3">
      <c r="A2704">
        <v>2704</v>
      </c>
      <c r="B2704" s="21"/>
      <c r="C2704" s="9" t="s">
        <v>4151</v>
      </c>
      <c r="D2704" s="8" t="s">
        <v>4149</v>
      </c>
      <c r="F2704" s="19" t="s">
        <v>4152</v>
      </c>
      <c r="I2704" s="8" t="s">
        <v>3464</v>
      </c>
      <c r="J2704" s="11">
        <v>0.5</v>
      </c>
      <c r="K2704" s="11">
        <v>0.5</v>
      </c>
      <c r="L2704" s="11">
        <v>0.5</v>
      </c>
      <c r="O2704" s="11">
        <v>9.4166666666666661</v>
      </c>
      <c r="AJ2704" s="12">
        <f t="shared" si="121"/>
        <v>0</v>
      </c>
      <c r="AK2704" s="12">
        <f t="shared" si="122"/>
        <v>0</v>
      </c>
    </row>
    <row r="2705" spans="1:37" ht="36" x14ac:dyDescent="0.3">
      <c r="A2705">
        <v>2705</v>
      </c>
      <c r="B2705" s="21"/>
      <c r="C2705" s="9" t="s">
        <v>4153</v>
      </c>
      <c r="D2705" s="8" t="s">
        <v>4149</v>
      </c>
      <c r="F2705" s="19" t="s">
        <v>4154</v>
      </c>
      <c r="I2705" s="8" t="s">
        <v>3464</v>
      </c>
      <c r="J2705" s="11">
        <v>0.5</v>
      </c>
      <c r="K2705" s="11">
        <v>0.5</v>
      </c>
      <c r="L2705" s="11">
        <v>0.5</v>
      </c>
      <c r="O2705" s="11">
        <v>9.4166666666666661</v>
      </c>
      <c r="AJ2705" s="12">
        <f t="shared" si="121"/>
        <v>0</v>
      </c>
      <c r="AK2705" s="12">
        <f t="shared" si="122"/>
        <v>0</v>
      </c>
    </row>
    <row r="2706" spans="1:37" ht="48" x14ac:dyDescent="0.3">
      <c r="A2706">
        <v>2706</v>
      </c>
      <c r="B2706" s="21"/>
      <c r="C2706" s="9" t="s">
        <v>4155</v>
      </c>
      <c r="D2706" s="8" t="s">
        <v>3532</v>
      </c>
      <c r="F2706" s="19" t="s">
        <v>4156</v>
      </c>
      <c r="I2706" s="8" t="s">
        <v>3464</v>
      </c>
      <c r="J2706" s="11">
        <v>0.5</v>
      </c>
      <c r="K2706" s="11">
        <v>0.5</v>
      </c>
      <c r="L2706" s="11">
        <v>0.5</v>
      </c>
      <c r="O2706" s="11">
        <v>9.4166666666666661</v>
      </c>
      <c r="AJ2706" s="12">
        <f t="shared" si="121"/>
        <v>0</v>
      </c>
      <c r="AK2706" s="12">
        <f t="shared" si="122"/>
        <v>0</v>
      </c>
    </row>
    <row r="2707" spans="1:37" ht="48" x14ac:dyDescent="0.3">
      <c r="A2707">
        <v>2707</v>
      </c>
      <c r="B2707" s="21" t="s">
        <v>1552</v>
      </c>
      <c r="C2707" s="9" t="s">
        <v>4157</v>
      </c>
      <c r="D2707" s="8" t="s">
        <v>3466</v>
      </c>
      <c r="F2707" s="19" t="s">
        <v>4158</v>
      </c>
      <c r="I2707" s="8" t="s">
        <v>3464</v>
      </c>
      <c r="J2707" s="11">
        <v>0.5</v>
      </c>
      <c r="K2707" s="11">
        <v>0.5</v>
      </c>
      <c r="L2707" s="11">
        <v>0.5</v>
      </c>
      <c r="O2707" s="11">
        <v>9.4166666666666661</v>
      </c>
      <c r="AJ2707" s="12">
        <f t="shared" si="121"/>
        <v>0</v>
      </c>
      <c r="AK2707" s="12">
        <f t="shared" si="122"/>
        <v>0</v>
      </c>
    </row>
    <row r="2708" spans="1:37" ht="48" x14ac:dyDescent="0.3">
      <c r="A2708">
        <v>2708</v>
      </c>
      <c r="B2708" s="21" t="s">
        <v>1552</v>
      </c>
      <c r="C2708" s="9" t="s">
        <v>4159</v>
      </c>
      <c r="D2708" s="8" t="s">
        <v>3466</v>
      </c>
      <c r="F2708" s="19" t="s">
        <v>4160</v>
      </c>
      <c r="I2708" s="8" t="s">
        <v>3464</v>
      </c>
      <c r="J2708" s="11">
        <v>0.5</v>
      </c>
      <c r="K2708" s="11">
        <v>0.5</v>
      </c>
      <c r="L2708" s="11">
        <v>0.5</v>
      </c>
      <c r="O2708" s="11">
        <v>9.4166666666666661</v>
      </c>
      <c r="AJ2708" s="12">
        <f t="shared" si="121"/>
        <v>0</v>
      </c>
      <c r="AK2708" s="12">
        <f t="shared" si="122"/>
        <v>0</v>
      </c>
    </row>
    <row r="2709" spans="1:37" ht="48" x14ac:dyDescent="0.3">
      <c r="A2709">
        <v>2709</v>
      </c>
      <c r="B2709" s="21" t="s">
        <v>1552</v>
      </c>
      <c r="C2709" s="9" t="s">
        <v>4161</v>
      </c>
      <c r="D2709" s="8" t="s">
        <v>3567</v>
      </c>
      <c r="F2709" s="19" t="s">
        <v>4162</v>
      </c>
      <c r="I2709" s="8" t="s">
        <v>3464</v>
      </c>
      <c r="J2709" s="11">
        <v>0.5</v>
      </c>
      <c r="K2709" s="11">
        <v>0.5</v>
      </c>
      <c r="L2709" s="11">
        <v>0.5</v>
      </c>
      <c r="O2709" s="11">
        <v>9.4166666666666661</v>
      </c>
      <c r="AJ2709" s="12">
        <f t="shared" ref="AJ2709:AJ2745" si="123">AU2709*$O$2</f>
        <v>0</v>
      </c>
      <c r="AK2709" s="12">
        <f t="shared" si="122"/>
        <v>0</v>
      </c>
    </row>
    <row r="2710" spans="1:37" ht="48" x14ac:dyDescent="0.3">
      <c r="A2710">
        <v>2710</v>
      </c>
      <c r="B2710" s="21" t="s">
        <v>1552</v>
      </c>
      <c r="C2710" s="9" t="s">
        <v>4163</v>
      </c>
      <c r="D2710" s="8" t="s">
        <v>3567</v>
      </c>
      <c r="F2710" s="19" t="s">
        <v>4164</v>
      </c>
      <c r="I2710" s="8" t="s">
        <v>3464</v>
      </c>
      <c r="J2710" s="11">
        <v>0.5</v>
      </c>
      <c r="K2710" s="11">
        <v>0.5</v>
      </c>
      <c r="L2710" s="11">
        <v>0.5</v>
      </c>
      <c r="O2710" s="11">
        <v>9.4166666666666661</v>
      </c>
      <c r="AJ2710" s="12">
        <f t="shared" si="123"/>
        <v>0</v>
      </c>
      <c r="AK2710" s="12">
        <f t="shared" si="122"/>
        <v>0</v>
      </c>
    </row>
    <row r="2711" spans="1:37" ht="48" x14ac:dyDescent="0.3">
      <c r="A2711">
        <v>2711</v>
      </c>
      <c r="B2711" s="21" t="s">
        <v>1552</v>
      </c>
      <c r="C2711" s="9" t="s">
        <v>4165</v>
      </c>
      <c r="D2711" s="8" t="s">
        <v>3567</v>
      </c>
      <c r="F2711" s="19" t="s">
        <v>4166</v>
      </c>
      <c r="I2711" s="8" t="s">
        <v>3464</v>
      </c>
      <c r="J2711" s="11">
        <v>0.5</v>
      </c>
      <c r="K2711" s="11">
        <v>0.5</v>
      </c>
      <c r="L2711" s="11">
        <v>0.5</v>
      </c>
      <c r="O2711" s="11">
        <v>9.4166666666666661</v>
      </c>
      <c r="AJ2711" s="12">
        <f t="shared" si="123"/>
        <v>0</v>
      </c>
      <c r="AK2711" s="12">
        <f t="shared" si="122"/>
        <v>0</v>
      </c>
    </row>
    <row r="2712" spans="1:37" ht="36" x14ac:dyDescent="0.3">
      <c r="A2712">
        <v>2712</v>
      </c>
      <c r="B2712" s="21"/>
      <c r="C2712" s="9" t="s">
        <v>4167</v>
      </c>
      <c r="D2712" s="8" t="s">
        <v>4149</v>
      </c>
      <c r="F2712" s="19" t="s">
        <v>4168</v>
      </c>
      <c r="I2712" s="8" t="s">
        <v>3464</v>
      </c>
      <c r="J2712" s="11">
        <v>0.7</v>
      </c>
      <c r="K2712" s="11">
        <v>1.2</v>
      </c>
      <c r="L2712" s="11">
        <v>1.2</v>
      </c>
      <c r="O2712" s="11">
        <v>23.366666666666664</v>
      </c>
      <c r="AJ2712" s="12">
        <f t="shared" si="123"/>
        <v>0</v>
      </c>
      <c r="AK2712" s="12">
        <f t="shared" si="122"/>
        <v>0</v>
      </c>
    </row>
    <row r="2713" spans="1:37" ht="36" x14ac:dyDescent="0.3">
      <c r="A2713">
        <v>2713</v>
      </c>
      <c r="B2713" s="21"/>
      <c r="C2713" s="9" t="s">
        <v>4169</v>
      </c>
      <c r="D2713" s="8" t="s">
        <v>4149</v>
      </c>
      <c r="F2713" s="19" t="s">
        <v>4170</v>
      </c>
      <c r="I2713" s="8" t="s">
        <v>3464</v>
      </c>
      <c r="J2713" s="11">
        <v>1.5</v>
      </c>
      <c r="K2713" s="11">
        <v>0.9</v>
      </c>
      <c r="L2713" s="11">
        <v>0.9</v>
      </c>
      <c r="O2713" s="11">
        <v>24.850000000000005</v>
      </c>
      <c r="AJ2713" s="12">
        <f t="shared" si="123"/>
        <v>0</v>
      </c>
      <c r="AK2713" s="12">
        <f t="shared" si="122"/>
        <v>0</v>
      </c>
    </row>
    <row r="2714" spans="1:37" ht="36" x14ac:dyDescent="0.3">
      <c r="A2714">
        <v>2714</v>
      </c>
      <c r="B2714" s="21"/>
      <c r="C2714" s="9" t="s">
        <v>4171</v>
      </c>
      <c r="D2714" s="8" t="s">
        <v>4149</v>
      </c>
      <c r="F2714" s="19" t="s">
        <v>4172</v>
      </c>
      <c r="I2714" s="8" t="s">
        <v>3464</v>
      </c>
      <c r="J2714" s="11">
        <v>0.6</v>
      </c>
      <c r="K2714" s="11">
        <v>1</v>
      </c>
      <c r="L2714" s="11">
        <v>1.6</v>
      </c>
      <c r="O2714" s="11">
        <v>20.783333333333335</v>
      </c>
      <c r="AJ2714" s="12">
        <f t="shared" si="123"/>
        <v>0</v>
      </c>
      <c r="AK2714" s="12">
        <f t="shared" si="122"/>
        <v>0</v>
      </c>
    </row>
    <row r="2715" spans="1:37" ht="36" x14ac:dyDescent="0.3">
      <c r="A2715">
        <v>2715</v>
      </c>
      <c r="B2715" s="21"/>
      <c r="C2715" s="9" t="s">
        <v>4173</v>
      </c>
      <c r="D2715" s="8" t="s">
        <v>4149</v>
      </c>
      <c r="F2715" s="19" t="s">
        <v>4174</v>
      </c>
      <c r="I2715" s="8" t="s">
        <v>3464</v>
      </c>
      <c r="J2715" s="11">
        <v>1.2</v>
      </c>
      <c r="K2715" s="11">
        <v>1</v>
      </c>
      <c r="L2715" s="11">
        <v>1</v>
      </c>
      <c r="O2715" s="11">
        <v>22.966666666666669</v>
      </c>
      <c r="AJ2715" s="12">
        <f t="shared" si="123"/>
        <v>0</v>
      </c>
      <c r="AK2715" s="12">
        <f t="shared" si="122"/>
        <v>0</v>
      </c>
    </row>
    <row r="2716" spans="1:37" ht="24" x14ac:dyDescent="0.3">
      <c r="A2716">
        <v>2716</v>
      </c>
      <c r="B2716" s="21"/>
      <c r="C2716" s="9" t="s">
        <v>4175</v>
      </c>
      <c r="D2716" s="8" t="s">
        <v>4149</v>
      </c>
      <c r="F2716" s="19" t="s">
        <v>4176</v>
      </c>
      <c r="I2716" s="8" t="s">
        <v>3464</v>
      </c>
      <c r="J2716" s="11">
        <v>0.8</v>
      </c>
      <c r="K2716" s="11">
        <v>1.2</v>
      </c>
      <c r="L2716" s="11">
        <v>1.2</v>
      </c>
      <c r="O2716" s="11">
        <v>20.883333333333336</v>
      </c>
      <c r="AJ2716" s="12">
        <f t="shared" si="123"/>
        <v>0</v>
      </c>
      <c r="AK2716" s="12">
        <f t="shared" si="122"/>
        <v>0</v>
      </c>
    </row>
    <row r="2717" spans="1:37" ht="48" x14ac:dyDescent="0.3">
      <c r="A2717">
        <v>2717</v>
      </c>
      <c r="B2717" s="21" t="s">
        <v>523</v>
      </c>
      <c r="C2717" s="9" t="s">
        <v>4177</v>
      </c>
      <c r="D2717" s="8" t="s">
        <v>4149</v>
      </c>
      <c r="F2717" s="19" t="s">
        <v>4178</v>
      </c>
      <c r="I2717" s="8" t="s">
        <v>3464</v>
      </c>
      <c r="J2717" s="11">
        <v>0.7</v>
      </c>
      <c r="K2717" s="11">
        <v>1.2</v>
      </c>
      <c r="L2717" s="11">
        <v>1.2</v>
      </c>
      <c r="O2717" s="11">
        <v>23.366666666666664</v>
      </c>
      <c r="AJ2717" s="12">
        <f t="shared" si="123"/>
        <v>0</v>
      </c>
      <c r="AK2717" s="12">
        <f t="shared" si="122"/>
        <v>0</v>
      </c>
    </row>
    <row r="2718" spans="1:37" ht="48" x14ac:dyDescent="0.3">
      <c r="A2718">
        <v>2718</v>
      </c>
      <c r="B2718" s="21" t="s">
        <v>523</v>
      </c>
      <c r="C2718" s="9" t="s">
        <v>4179</v>
      </c>
      <c r="D2718" s="8" t="s">
        <v>4149</v>
      </c>
      <c r="F2718" s="19" t="s">
        <v>4180</v>
      </c>
      <c r="I2718" s="8" t="s">
        <v>3464</v>
      </c>
      <c r="J2718" s="11">
        <v>1.5</v>
      </c>
      <c r="K2718" s="11">
        <v>0.9</v>
      </c>
      <c r="L2718" s="11">
        <v>0.9</v>
      </c>
      <c r="O2718" s="11">
        <v>24.850000000000005</v>
      </c>
      <c r="AJ2718" s="12">
        <f t="shared" si="123"/>
        <v>0</v>
      </c>
      <c r="AK2718" s="12">
        <f t="shared" si="122"/>
        <v>0</v>
      </c>
    </row>
    <row r="2719" spans="1:37" ht="48" x14ac:dyDescent="0.3">
      <c r="A2719">
        <v>2719</v>
      </c>
      <c r="B2719" s="21" t="s">
        <v>523</v>
      </c>
      <c r="C2719" s="9" t="s">
        <v>4181</v>
      </c>
      <c r="D2719" s="8" t="s">
        <v>4149</v>
      </c>
      <c r="F2719" s="19" t="s">
        <v>4182</v>
      </c>
      <c r="I2719" s="8" t="s">
        <v>3464</v>
      </c>
      <c r="J2719" s="11">
        <v>0.6</v>
      </c>
      <c r="K2719" s="11">
        <v>1</v>
      </c>
      <c r="L2719" s="11">
        <v>1.6</v>
      </c>
      <c r="O2719" s="11">
        <v>21.583333333333332</v>
      </c>
      <c r="AJ2719" s="12">
        <f t="shared" si="123"/>
        <v>0</v>
      </c>
      <c r="AK2719" s="12">
        <f t="shared" si="122"/>
        <v>0</v>
      </c>
    </row>
    <row r="2720" spans="1:37" ht="48" x14ac:dyDescent="0.3">
      <c r="A2720">
        <v>2720</v>
      </c>
      <c r="B2720" s="21" t="s">
        <v>523</v>
      </c>
      <c r="C2720" s="9" t="s">
        <v>4183</v>
      </c>
      <c r="D2720" s="8" t="s">
        <v>4149</v>
      </c>
      <c r="F2720" s="19" t="s">
        <v>4184</v>
      </c>
      <c r="I2720" s="8" t="s">
        <v>3464</v>
      </c>
      <c r="J2720" s="11">
        <v>1.2</v>
      </c>
      <c r="K2720" s="11">
        <v>1</v>
      </c>
      <c r="L2720" s="11">
        <v>1</v>
      </c>
      <c r="O2720" s="11">
        <v>22.966666666666669</v>
      </c>
      <c r="AJ2720" s="12">
        <f t="shared" si="123"/>
        <v>0</v>
      </c>
      <c r="AK2720" s="12">
        <f t="shared" si="122"/>
        <v>0</v>
      </c>
    </row>
    <row r="2721" spans="1:37" ht="36" x14ac:dyDescent="0.3">
      <c r="A2721">
        <v>2721</v>
      </c>
      <c r="B2721" s="21" t="s">
        <v>523</v>
      </c>
      <c r="C2721" s="9" t="s">
        <v>4185</v>
      </c>
      <c r="D2721" s="8" t="s">
        <v>4149</v>
      </c>
      <c r="F2721" s="19" t="s">
        <v>4186</v>
      </c>
      <c r="I2721" s="8" t="s">
        <v>3464</v>
      </c>
      <c r="J2721" s="11">
        <v>0.8</v>
      </c>
      <c r="K2721" s="11">
        <v>1.2</v>
      </c>
      <c r="L2721" s="11">
        <v>1.2</v>
      </c>
      <c r="O2721" s="11">
        <v>20.883333333333336</v>
      </c>
      <c r="AJ2721" s="12">
        <f t="shared" si="123"/>
        <v>0</v>
      </c>
      <c r="AK2721" s="12">
        <f t="shared" si="122"/>
        <v>0</v>
      </c>
    </row>
    <row r="2722" spans="1:37" ht="36" x14ac:dyDescent="0.3">
      <c r="A2722">
        <v>2722</v>
      </c>
      <c r="B2722" s="21" t="s">
        <v>1500</v>
      </c>
      <c r="C2722" s="9" t="s">
        <v>4187</v>
      </c>
      <c r="D2722" s="8" t="s">
        <v>3532</v>
      </c>
      <c r="F2722" s="19" t="s">
        <v>4188</v>
      </c>
      <c r="I2722" s="8" t="s">
        <v>3464</v>
      </c>
      <c r="J2722" s="11">
        <v>0.7</v>
      </c>
      <c r="K2722" s="11">
        <v>1.2</v>
      </c>
      <c r="L2722" s="11">
        <v>1.2</v>
      </c>
      <c r="O2722" s="11">
        <v>23.37</v>
      </c>
      <c r="AJ2722" s="12">
        <f t="shared" si="123"/>
        <v>0</v>
      </c>
      <c r="AK2722" s="12">
        <f t="shared" si="122"/>
        <v>0</v>
      </c>
    </row>
    <row r="2723" spans="1:37" ht="36" x14ac:dyDescent="0.3">
      <c r="A2723">
        <v>2723</v>
      </c>
      <c r="B2723" s="21" t="s">
        <v>1500</v>
      </c>
      <c r="C2723" s="9" t="s">
        <v>4189</v>
      </c>
      <c r="D2723" s="8" t="s">
        <v>3532</v>
      </c>
      <c r="F2723" s="19" t="s">
        <v>4190</v>
      </c>
      <c r="I2723" s="8" t="s">
        <v>3464</v>
      </c>
      <c r="J2723" s="11">
        <v>1.5</v>
      </c>
      <c r="K2723" s="11">
        <v>0.9</v>
      </c>
      <c r="L2723" s="11">
        <v>0.9</v>
      </c>
      <c r="O2723" s="11">
        <v>24.85</v>
      </c>
      <c r="AJ2723" s="12">
        <f t="shared" si="123"/>
        <v>0</v>
      </c>
      <c r="AK2723" s="12">
        <f t="shared" si="122"/>
        <v>0</v>
      </c>
    </row>
    <row r="2724" spans="1:37" ht="36" x14ac:dyDescent="0.3">
      <c r="A2724">
        <v>2724</v>
      </c>
      <c r="B2724" s="21" t="s">
        <v>1500</v>
      </c>
      <c r="C2724" s="9" t="s">
        <v>4191</v>
      </c>
      <c r="D2724" s="8" t="s">
        <v>3532</v>
      </c>
      <c r="F2724" s="19" t="s">
        <v>4192</v>
      </c>
      <c r="I2724" s="8" t="s">
        <v>3464</v>
      </c>
      <c r="J2724" s="11">
        <v>0.6</v>
      </c>
      <c r="K2724" s="11">
        <v>1</v>
      </c>
      <c r="L2724" s="11">
        <v>1.6</v>
      </c>
      <c r="O2724" s="11">
        <v>20.78</v>
      </c>
      <c r="AJ2724" s="12">
        <f t="shared" si="123"/>
        <v>0</v>
      </c>
      <c r="AK2724" s="12">
        <f t="shared" si="122"/>
        <v>0</v>
      </c>
    </row>
    <row r="2725" spans="1:37" ht="36" x14ac:dyDescent="0.3">
      <c r="A2725">
        <v>2725</v>
      </c>
      <c r="B2725" s="21" t="s">
        <v>1500</v>
      </c>
      <c r="C2725" s="9" t="s">
        <v>4193</v>
      </c>
      <c r="D2725" s="8" t="s">
        <v>3532</v>
      </c>
      <c r="F2725" s="19" t="s">
        <v>4194</v>
      </c>
      <c r="I2725" s="8" t="s">
        <v>3464</v>
      </c>
      <c r="J2725" s="11">
        <v>1.2</v>
      </c>
      <c r="K2725" s="11">
        <v>1</v>
      </c>
      <c r="L2725" s="11">
        <v>1</v>
      </c>
      <c r="O2725" s="11">
        <v>22.97</v>
      </c>
      <c r="AJ2725" s="12">
        <f t="shared" si="123"/>
        <v>0</v>
      </c>
      <c r="AK2725" s="12">
        <f t="shared" si="122"/>
        <v>0</v>
      </c>
    </row>
    <row r="2726" spans="1:37" ht="36" x14ac:dyDescent="0.3">
      <c r="A2726">
        <v>2726</v>
      </c>
      <c r="B2726" s="21" t="s">
        <v>1500</v>
      </c>
      <c r="C2726" s="9" t="s">
        <v>4195</v>
      </c>
      <c r="D2726" s="8" t="s">
        <v>3532</v>
      </c>
      <c r="F2726" s="19" t="s">
        <v>4196</v>
      </c>
      <c r="I2726" s="8" t="s">
        <v>3464</v>
      </c>
      <c r="J2726" s="11">
        <v>0.8</v>
      </c>
      <c r="K2726" s="11">
        <v>1.2</v>
      </c>
      <c r="L2726" s="11">
        <v>1.2</v>
      </c>
      <c r="O2726" s="11">
        <v>20.88</v>
      </c>
      <c r="AJ2726" s="12">
        <f t="shared" si="123"/>
        <v>0</v>
      </c>
      <c r="AK2726" s="12">
        <f t="shared" si="122"/>
        <v>0</v>
      </c>
    </row>
    <row r="2727" spans="1:37" ht="48" x14ac:dyDescent="0.3">
      <c r="A2727">
        <v>2727</v>
      </c>
      <c r="B2727" s="21" t="s">
        <v>1552</v>
      </c>
      <c r="C2727" s="9" t="s">
        <v>4197</v>
      </c>
      <c r="D2727" s="8" t="s">
        <v>3466</v>
      </c>
      <c r="F2727" s="19" t="s">
        <v>4198</v>
      </c>
      <c r="I2727" s="8" t="s">
        <v>3464</v>
      </c>
      <c r="J2727" s="11">
        <v>0.7</v>
      </c>
      <c r="K2727" s="11">
        <v>1.2</v>
      </c>
      <c r="L2727" s="11">
        <v>1.2</v>
      </c>
      <c r="O2727" s="11">
        <v>23.366666666666664</v>
      </c>
      <c r="AJ2727" s="12">
        <f t="shared" si="123"/>
        <v>0</v>
      </c>
      <c r="AK2727" s="12">
        <f t="shared" si="122"/>
        <v>0</v>
      </c>
    </row>
    <row r="2728" spans="1:37" ht="48" x14ac:dyDescent="0.3">
      <c r="A2728">
        <v>2728</v>
      </c>
      <c r="B2728" s="21" t="s">
        <v>1552</v>
      </c>
      <c r="C2728" s="9" t="s">
        <v>4199</v>
      </c>
      <c r="D2728" s="8" t="s">
        <v>3466</v>
      </c>
      <c r="F2728" s="19" t="s">
        <v>4200</v>
      </c>
      <c r="I2728" s="8" t="s">
        <v>3464</v>
      </c>
      <c r="J2728" s="11">
        <v>1.5</v>
      </c>
      <c r="K2728" s="11">
        <v>0.9</v>
      </c>
      <c r="L2728" s="11">
        <v>0.9</v>
      </c>
      <c r="O2728" s="11">
        <v>24.850000000000005</v>
      </c>
      <c r="AJ2728" s="12">
        <f t="shared" si="123"/>
        <v>0</v>
      </c>
      <c r="AK2728" s="12">
        <f t="shared" si="122"/>
        <v>0</v>
      </c>
    </row>
    <row r="2729" spans="1:37" ht="48" x14ac:dyDescent="0.3">
      <c r="A2729">
        <v>2729</v>
      </c>
      <c r="B2729" s="21" t="s">
        <v>1552</v>
      </c>
      <c r="C2729" s="9" t="s">
        <v>4201</v>
      </c>
      <c r="D2729" s="8" t="s">
        <v>3466</v>
      </c>
      <c r="F2729" s="19" t="s">
        <v>4202</v>
      </c>
      <c r="I2729" s="8" t="s">
        <v>3464</v>
      </c>
      <c r="J2729" s="11">
        <v>0.6</v>
      </c>
      <c r="K2729" s="11">
        <v>1</v>
      </c>
      <c r="L2729" s="11">
        <v>1.6</v>
      </c>
      <c r="O2729" s="11">
        <v>20.783333333333335</v>
      </c>
      <c r="AJ2729" s="12">
        <f t="shared" si="123"/>
        <v>0</v>
      </c>
      <c r="AK2729" s="12">
        <f t="shared" si="122"/>
        <v>0</v>
      </c>
    </row>
    <row r="2730" spans="1:37" ht="48" x14ac:dyDescent="0.3">
      <c r="A2730">
        <v>2730</v>
      </c>
      <c r="B2730" s="21" t="s">
        <v>1552</v>
      </c>
      <c r="C2730" s="9" t="s">
        <v>4203</v>
      </c>
      <c r="D2730" s="8" t="s">
        <v>3466</v>
      </c>
      <c r="F2730" s="19" t="s">
        <v>4204</v>
      </c>
      <c r="I2730" s="8" t="s">
        <v>3464</v>
      </c>
      <c r="J2730" s="11">
        <v>1.2</v>
      </c>
      <c r="K2730" s="11">
        <v>1</v>
      </c>
      <c r="L2730" s="11">
        <v>1</v>
      </c>
      <c r="O2730" s="11">
        <v>22.966666666666669</v>
      </c>
      <c r="AJ2730" s="12">
        <f t="shared" si="123"/>
        <v>0</v>
      </c>
      <c r="AK2730" s="12">
        <f t="shared" si="122"/>
        <v>0</v>
      </c>
    </row>
    <row r="2731" spans="1:37" ht="36" x14ac:dyDescent="0.3">
      <c r="A2731">
        <v>2731</v>
      </c>
      <c r="B2731" s="21" t="s">
        <v>1552</v>
      </c>
      <c r="C2731" s="9" t="s">
        <v>4205</v>
      </c>
      <c r="D2731" s="8" t="s">
        <v>3466</v>
      </c>
      <c r="F2731" s="19" t="s">
        <v>4206</v>
      </c>
      <c r="I2731" s="8" t="s">
        <v>3464</v>
      </c>
      <c r="J2731" s="11">
        <v>0.8</v>
      </c>
      <c r="K2731" s="11">
        <v>1.2</v>
      </c>
      <c r="L2731" s="11">
        <v>1.2</v>
      </c>
      <c r="O2731" s="11">
        <v>20.883333333333336</v>
      </c>
      <c r="AJ2731" s="12">
        <f t="shared" si="123"/>
        <v>0</v>
      </c>
      <c r="AK2731" s="12">
        <f t="shared" si="122"/>
        <v>0</v>
      </c>
    </row>
    <row r="2732" spans="1:37" ht="48" x14ac:dyDescent="0.3">
      <c r="A2732">
        <v>2732</v>
      </c>
      <c r="B2732" s="21" t="s">
        <v>1552</v>
      </c>
      <c r="C2732" s="9" t="s">
        <v>4207</v>
      </c>
      <c r="D2732" s="8" t="s">
        <v>3567</v>
      </c>
      <c r="F2732" s="19" t="s">
        <v>4208</v>
      </c>
      <c r="I2732" s="8" t="s">
        <v>3464</v>
      </c>
      <c r="J2732" s="11">
        <v>0.7</v>
      </c>
      <c r="K2732" s="11">
        <v>1.2</v>
      </c>
      <c r="L2732" s="11">
        <v>1.2</v>
      </c>
      <c r="O2732" s="11">
        <v>23.366666666666664</v>
      </c>
      <c r="AJ2732" s="12">
        <f t="shared" si="123"/>
        <v>0</v>
      </c>
      <c r="AK2732" s="12">
        <f t="shared" si="122"/>
        <v>0</v>
      </c>
    </row>
    <row r="2733" spans="1:37" ht="48" x14ac:dyDescent="0.3">
      <c r="A2733">
        <v>2733</v>
      </c>
      <c r="B2733" s="21" t="s">
        <v>1552</v>
      </c>
      <c r="C2733" s="9" t="s">
        <v>4209</v>
      </c>
      <c r="D2733" s="8" t="s">
        <v>3567</v>
      </c>
      <c r="F2733" s="19" t="s">
        <v>4210</v>
      </c>
      <c r="I2733" s="8" t="s">
        <v>3464</v>
      </c>
      <c r="J2733" s="11">
        <v>1.5</v>
      </c>
      <c r="K2733" s="11">
        <v>0.9</v>
      </c>
      <c r="L2733" s="11">
        <v>0.9</v>
      </c>
      <c r="O2733" s="11">
        <v>24.850000000000005</v>
      </c>
      <c r="AJ2733" s="12">
        <f t="shared" si="123"/>
        <v>0</v>
      </c>
      <c r="AK2733" s="12">
        <f t="shared" si="122"/>
        <v>0</v>
      </c>
    </row>
    <row r="2734" spans="1:37" ht="48" x14ac:dyDescent="0.3">
      <c r="A2734">
        <v>2734</v>
      </c>
      <c r="B2734" s="21" t="s">
        <v>1552</v>
      </c>
      <c r="C2734" s="9" t="s">
        <v>4211</v>
      </c>
      <c r="D2734" s="8" t="s">
        <v>3567</v>
      </c>
      <c r="F2734" s="19" t="s">
        <v>4212</v>
      </c>
      <c r="I2734" s="8" t="s">
        <v>3464</v>
      </c>
      <c r="J2734" s="11">
        <v>0.6</v>
      </c>
      <c r="K2734" s="11">
        <v>1</v>
      </c>
      <c r="L2734" s="11">
        <v>1.6</v>
      </c>
      <c r="O2734" s="11">
        <v>20.783333333333335</v>
      </c>
      <c r="AJ2734" s="12">
        <f t="shared" si="123"/>
        <v>0</v>
      </c>
      <c r="AK2734" s="12">
        <f t="shared" si="122"/>
        <v>0</v>
      </c>
    </row>
    <row r="2735" spans="1:37" ht="48" x14ac:dyDescent="0.3">
      <c r="A2735">
        <v>2735</v>
      </c>
      <c r="B2735" s="21" t="s">
        <v>1552</v>
      </c>
      <c r="C2735" s="9" t="s">
        <v>4213</v>
      </c>
      <c r="D2735" s="8" t="s">
        <v>3567</v>
      </c>
      <c r="F2735" s="19" t="s">
        <v>4214</v>
      </c>
      <c r="I2735" s="8" t="s">
        <v>3464</v>
      </c>
      <c r="J2735" s="11">
        <v>1.2</v>
      </c>
      <c r="K2735" s="11">
        <v>1</v>
      </c>
      <c r="L2735" s="11">
        <v>1</v>
      </c>
      <c r="O2735" s="11">
        <v>22.966666666666669</v>
      </c>
      <c r="AJ2735" s="12">
        <f t="shared" si="123"/>
        <v>0</v>
      </c>
      <c r="AK2735" s="12">
        <f t="shared" si="122"/>
        <v>0</v>
      </c>
    </row>
    <row r="2736" spans="1:37" ht="36" x14ac:dyDescent="0.3">
      <c r="A2736">
        <v>2736</v>
      </c>
      <c r="B2736" s="21" t="s">
        <v>1552</v>
      </c>
      <c r="C2736" s="9" t="s">
        <v>4215</v>
      </c>
      <c r="D2736" s="8" t="s">
        <v>3567</v>
      </c>
      <c r="F2736" s="19" t="s">
        <v>4216</v>
      </c>
      <c r="I2736" s="8" t="s">
        <v>3464</v>
      </c>
      <c r="J2736" s="11">
        <v>0.8</v>
      </c>
      <c r="K2736" s="11">
        <v>1.2</v>
      </c>
      <c r="L2736" s="11">
        <v>1.2</v>
      </c>
      <c r="O2736" s="11">
        <v>20.883333333333336</v>
      </c>
      <c r="AJ2736" s="12">
        <f t="shared" si="123"/>
        <v>0</v>
      </c>
      <c r="AK2736" s="12">
        <f t="shared" si="122"/>
        <v>0</v>
      </c>
    </row>
    <row r="2737" spans="1:37" ht="36" x14ac:dyDescent="0.3">
      <c r="A2737">
        <v>2737</v>
      </c>
      <c r="B2737" s="21"/>
      <c r="C2737" s="9" t="s">
        <v>4217</v>
      </c>
      <c r="D2737" s="8" t="s">
        <v>3756</v>
      </c>
      <c r="F2737" s="19" t="s">
        <v>4218</v>
      </c>
      <c r="I2737" s="8" t="s">
        <v>3464</v>
      </c>
      <c r="J2737" s="28">
        <v>1.44</v>
      </c>
      <c r="K2737" s="28">
        <v>1.28</v>
      </c>
      <c r="L2737" s="11">
        <v>1.23</v>
      </c>
      <c r="O2737" s="11">
        <v>33.650000000000006</v>
      </c>
      <c r="AJ2737" s="12">
        <f t="shared" si="123"/>
        <v>0</v>
      </c>
      <c r="AK2737" s="12">
        <f t="shared" si="122"/>
        <v>0</v>
      </c>
    </row>
    <row r="2738" spans="1:37" ht="36" x14ac:dyDescent="0.3">
      <c r="A2738">
        <v>2738</v>
      </c>
      <c r="B2738" s="21"/>
      <c r="C2738" s="9" t="s">
        <v>4219</v>
      </c>
      <c r="D2738" s="8" t="s">
        <v>3532</v>
      </c>
      <c r="F2738" s="19" t="s">
        <v>4220</v>
      </c>
      <c r="I2738" s="8" t="s">
        <v>3464</v>
      </c>
      <c r="J2738" s="28">
        <v>1.44</v>
      </c>
      <c r="K2738" s="28">
        <v>1.28</v>
      </c>
      <c r="L2738" s="11">
        <v>1.23</v>
      </c>
      <c r="O2738" s="11">
        <v>33.650000000000006</v>
      </c>
      <c r="AJ2738" s="12">
        <f t="shared" si="123"/>
        <v>0</v>
      </c>
      <c r="AK2738" s="12">
        <f t="shared" si="122"/>
        <v>0</v>
      </c>
    </row>
    <row r="2739" spans="1:37" ht="36" x14ac:dyDescent="0.3">
      <c r="A2739">
        <v>2739</v>
      </c>
      <c r="B2739" s="21" t="s">
        <v>1552</v>
      </c>
      <c r="C2739" s="9" t="s">
        <v>4221</v>
      </c>
      <c r="D2739" s="8" t="s">
        <v>3466</v>
      </c>
      <c r="F2739" s="19" t="s">
        <v>4222</v>
      </c>
      <c r="I2739" s="8" t="s">
        <v>3464</v>
      </c>
      <c r="J2739" s="28">
        <v>1.44</v>
      </c>
      <c r="K2739" s="28">
        <v>1.28</v>
      </c>
      <c r="L2739" s="11">
        <v>1.23</v>
      </c>
      <c r="O2739" s="11">
        <v>33.650000000000006</v>
      </c>
      <c r="AJ2739" s="12">
        <f t="shared" si="123"/>
        <v>0</v>
      </c>
      <c r="AK2739" s="12">
        <f t="shared" si="122"/>
        <v>0</v>
      </c>
    </row>
    <row r="2740" spans="1:37" ht="36" x14ac:dyDescent="0.3">
      <c r="A2740">
        <v>2740</v>
      </c>
      <c r="B2740" s="21"/>
      <c r="C2740" s="9" t="s">
        <v>4223</v>
      </c>
      <c r="D2740" s="8" t="s">
        <v>3756</v>
      </c>
      <c r="F2740" s="19" t="s">
        <v>4224</v>
      </c>
      <c r="I2740" s="8" t="s">
        <v>3464</v>
      </c>
      <c r="J2740" s="28">
        <v>0.45</v>
      </c>
      <c r="K2740" s="28">
        <v>0.75</v>
      </c>
      <c r="L2740" s="11">
        <v>0.75</v>
      </c>
      <c r="O2740" s="11">
        <v>9.4333333333333318</v>
      </c>
      <c r="AJ2740" s="12">
        <f t="shared" si="123"/>
        <v>0</v>
      </c>
      <c r="AK2740" s="12">
        <f t="shared" si="122"/>
        <v>0</v>
      </c>
    </row>
    <row r="2741" spans="1:37" ht="36" x14ac:dyDescent="0.3">
      <c r="A2741">
        <v>2741</v>
      </c>
      <c r="B2741" s="21"/>
      <c r="C2741" s="9" t="s">
        <v>4225</v>
      </c>
      <c r="D2741" s="8" t="s">
        <v>3532</v>
      </c>
      <c r="F2741" s="19" t="s">
        <v>4226</v>
      </c>
      <c r="I2741" s="8" t="s">
        <v>3464</v>
      </c>
      <c r="J2741" s="28">
        <v>0.45</v>
      </c>
      <c r="K2741" s="28">
        <v>0.75</v>
      </c>
      <c r="L2741" s="11">
        <v>0.75</v>
      </c>
      <c r="O2741" s="11">
        <v>9.4333333333333318</v>
      </c>
      <c r="AJ2741" s="12">
        <f t="shared" si="123"/>
        <v>0</v>
      </c>
      <c r="AK2741" s="12">
        <f t="shared" si="122"/>
        <v>0</v>
      </c>
    </row>
    <row r="2742" spans="1:37" ht="36" x14ac:dyDescent="0.3">
      <c r="A2742">
        <v>2742</v>
      </c>
      <c r="B2742" s="21" t="s">
        <v>1552</v>
      </c>
      <c r="C2742" s="9" t="s">
        <v>4227</v>
      </c>
      <c r="D2742" s="8" t="s">
        <v>3466</v>
      </c>
      <c r="F2742" s="19" t="s">
        <v>4228</v>
      </c>
      <c r="I2742" s="8" t="s">
        <v>3464</v>
      </c>
      <c r="J2742" s="28">
        <v>0.45</v>
      </c>
      <c r="K2742" s="28">
        <v>0.75</v>
      </c>
      <c r="L2742" s="11">
        <v>0.75</v>
      </c>
      <c r="O2742" s="11">
        <v>9.4333333333333318</v>
      </c>
      <c r="AJ2742" s="12">
        <f t="shared" si="123"/>
        <v>0</v>
      </c>
      <c r="AK2742" s="12">
        <f t="shared" si="122"/>
        <v>0</v>
      </c>
    </row>
    <row r="2743" spans="1:37" ht="36" x14ac:dyDescent="0.3">
      <c r="A2743">
        <v>2743</v>
      </c>
      <c r="B2743" s="21" t="s">
        <v>1552</v>
      </c>
      <c r="C2743" s="9" t="s">
        <v>4229</v>
      </c>
      <c r="D2743" s="8" t="s">
        <v>3567</v>
      </c>
      <c r="F2743" s="19" t="s">
        <v>4230</v>
      </c>
      <c r="I2743" s="8" t="s">
        <v>3464</v>
      </c>
      <c r="J2743" s="28">
        <v>0.45</v>
      </c>
      <c r="K2743" s="28">
        <v>0.75</v>
      </c>
      <c r="L2743" s="11">
        <v>0.75</v>
      </c>
      <c r="O2743" s="11">
        <v>9.4333333333333318</v>
      </c>
      <c r="AJ2743" s="12">
        <f t="shared" si="123"/>
        <v>0</v>
      </c>
      <c r="AK2743" s="12">
        <f t="shared" si="122"/>
        <v>0</v>
      </c>
    </row>
    <row r="2744" spans="1:37" ht="36" x14ac:dyDescent="0.3">
      <c r="A2744">
        <v>2744</v>
      </c>
      <c r="B2744" s="21"/>
      <c r="C2744" s="9" t="s">
        <v>4231</v>
      </c>
      <c r="D2744" s="8" t="s">
        <v>3756</v>
      </c>
      <c r="F2744" s="19" t="s">
        <v>4232</v>
      </c>
      <c r="I2744" s="8" t="s">
        <v>3464</v>
      </c>
      <c r="J2744" s="28">
        <v>0.65</v>
      </c>
      <c r="K2744" s="28">
        <v>0.8</v>
      </c>
      <c r="L2744" s="11">
        <v>0.8</v>
      </c>
      <c r="O2744" s="11">
        <v>9.4666666666666668</v>
      </c>
      <c r="AJ2744" s="12">
        <f t="shared" si="123"/>
        <v>0</v>
      </c>
      <c r="AK2744" s="12">
        <f t="shared" si="122"/>
        <v>0</v>
      </c>
    </row>
    <row r="2745" spans="1:37" ht="36" x14ac:dyDescent="0.3">
      <c r="A2745">
        <v>2745</v>
      </c>
      <c r="B2745" s="21"/>
      <c r="C2745" s="9" t="s">
        <v>4233</v>
      </c>
      <c r="D2745" s="8" t="s">
        <v>3756</v>
      </c>
      <c r="F2745" s="19" t="s">
        <v>4234</v>
      </c>
      <c r="I2745" s="8" t="s">
        <v>3464</v>
      </c>
      <c r="J2745" s="28">
        <v>0.9</v>
      </c>
      <c r="K2745" s="28">
        <v>0.7</v>
      </c>
      <c r="L2745" s="11">
        <v>0.7</v>
      </c>
      <c r="O2745" s="11">
        <v>12.549999999999999</v>
      </c>
      <c r="AJ2745" s="12">
        <f t="shared" si="123"/>
        <v>0</v>
      </c>
      <c r="AK2745" s="12">
        <f t="shared" si="122"/>
        <v>0</v>
      </c>
    </row>
    <row r="2746" spans="1:37" ht="48" x14ac:dyDescent="0.3">
      <c r="A2746">
        <v>2746</v>
      </c>
      <c r="B2746" s="21"/>
      <c r="C2746" s="9" t="s">
        <v>4235</v>
      </c>
      <c r="D2746" s="8" t="s">
        <v>3756</v>
      </c>
      <c r="F2746" s="19" t="s">
        <v>4236</v>
      </c>
      <c r="I2746" s="8" t="s">
        <v>3464</v>
      </c>
      <c r="J2746" s="28">
        <v>0.65</v>
      </c>
      <c r="K2746" s="28">
        <v>0.8</v>
      </c>
      <c r="L2746" s="11">
        <v>0.8</v>
      </c>
      <c r="O2746" s="11">
        <v>9.4666666666666668</v>
      </c>
      <c r="AJ2746" s="12">
        <v>2311.27</v>
      </c>
      <c r="AK2746" s="12">
        <v>1386.7619999999999</v>
      </c>
    </row>
    <row r="2747" spans="1:37" ht="48" x14ac:dyDescent="0.3">
      <c r="A2747">
        <v>2747</v>
      </c>
      <c r="B2747" s="21"/>
      <c r="C2747" s="9" t="s">
        <v>4237</v>
      </c>
      <c r="D2747" s="8" t="s">
        <v>3756</v>
      </c>
      <c r="F2747" s="19" t="s">
        <v>4238</v>
      </c>
      <c r="I2747" s="8" t="s">
        <v>3464</v>
      </c>
      <c r="J2747" s="28">
        <v>0.9</v>
      </c>
      <c r="K2747" s="28">
        <v>0.7</v>
      </c>
      <c r="L2747" s="11">
        <v>0.7</v>
      </c>
      <c r="O2747" s="11">
        <v>12.549999999999999</v>
      </c>
      <c r="AJ2747" s="12">
        <v>3064.607</v>
      </c>
      <c r="AK2747" s="12">
        <v>1838.7641999999998</v>
      </c>
    </row>
    <row r="2748" spans="1:37" ht="48" x14ac:dyDescent="0.3">
      <c r="A2748">
        <v>2748</v>
      </c>
      <c r="B2748" s="21" t="s">
        <v>1500</v>
      </c>
      <c r="C2748" s="9" t="s">
        <v>4239</v>
      </c>
      <c r="D2748" s="8" t="s">
        <v>3532</v>
      </c>
      <c r="F2748" s="19" t="s">
        <v>4240</v>
      </c>
      <c r="I2748" s="8" t="s">
        <v>3464</v>
      </c>
      <c r="J2748" s="28">
        <v>0.65</v>
      </c>
      <c r="K2748" s="28">
        <v>0.8</v>
      </c>
      <c r="L2748" s="11">
        <v>0.8</v>
      </c>
      <c r="O2748" s="11">
        <v>9.4700000000000006</v>
      </c>
      <c r="AJ2748" s="12">
        <f t="shared" ref="AJ2748:AJ2771" si="124">AU2748*$O$2</f>
        <v>0</v>
      </c>
      <c r="AK2748" s="12">
        <f t="shared" ref="AK2748:AK2811" si="125">AJ2748*AM2748</f>
        <v>0</v>
      </c>
    </row>
    <row r="2749" spans="1:37" ht="48" x14ac:dyDescent="0.3">
      <c r="A2749">
        <v>2749</v>
      </c>
      <c r="B2749" s="21" t="s">
        <v>1500</v>
      </c>
      <c r="C2749" s="9" t="s">
        <v>4241</v>
      </c>
      <c r="D2749" s="8" t="s">
        <v>3532</v>
      </c>
      <c r="F2749" s="19" t="s">
        <v>4242</v>
      </c>
      <c r="I2749" s="8" t="s">
        <v>3464</v>
      </c>
      <c r="J2749" s="28">
        <v>0.9</v>
      </c>
      <c r="K2749" s="28">
        <v>0.7</v>
      </c>
      <c r="L2749" s="11">
        <v>0.7</v>
      </c>
      <c r="O2749" s="11">
        <v>12.55</v>
      </c>
      <c r="AJ2749" s="12">
        <f t="shared" si="124"/>
        <v>0</v>
      </c>
      <c r="AK2749" s="12">
        <f t="shared" si="125"/>
        <v>0</v>
      </c>
    </row>
    <row r="2750" spans="1:37" ht="48" x14ac:dyDescent="0.3">
      <c r="A2750">
        <v>2750</v>
      </c>
      <c r="B2750" s="21" t="s">
        <v>1552</v>
      </c>
      <c r="C2750" s="9" t="s">
        <v>4243</v>
      </c>
      <c r="D2750" s="8" t="s">
        <v>3466</v>
      </c>
      <c r="F2750" s="19" t="s">
        <v>4244</v>
      </c>
      <c r="I2750" s="8" t="s">
        <v>3464</v>
      </c>
      <c r="J2750" s="28">
        <v>0.65</v>
      </c>
      <c r="K2750" s="28">
        <v>0.8</v>
      </c>
      <c r="L2750" s="11">
        <v>0.8</v>
      </c>
      <c r="O2750" s="11">
        <v>9.4666666666666668</v>
      </c>
      <c r="AJ2750" s="12">
        <f t="shared" si="124"/>
        <v>0</v>
      </c>
      <c r="AK2750" s="12">
        <f t="shared" si="125"/>
        <v>0</v>
      </c>
    </row>
    <row r="2751" spans="1:37" ht="48" x14ac:dyDescent="0.3">
      <c r="A2751">
        <v>2751</v>
      </c>
      <c r="B2751" s="21" t="s">
        <v>1552</v>
      </c>
      <c r="C2751" s="9" t="s">
        <v>4245</v>
      </c>
      <c r="D2751" s="8" t="s">
        <v>3466</v>
      </c>
      <c r="F2751" s="19" t="s">
        <v>4246</v>
      </c>
      <c r="I2751" s="8" t="s">
        <v>3464</v>
      </c>
      <c r="J2751" s="28">
        <v>0.9</v>
      </c>
      <c r="K2751" s="28">
        <v>0.7</v>
      </c>
      <c r="L2751" s="11">
        <v>0.7</v>
      </c>
      <c r="O2751" s="11">
        <v>12.549999999999999</v>
      </c>
      <c r="AJ2751" s="12">
        <f t="shared" si="124"/>
        <v>0</v>
      </c>
      <c r="AK2751" s="12">
        <f t="shared" si="125"/>
        <v>0</v>
      </c>
    </row>
    <row r="2752" spans="1:37" ht="48" x14ac:dyDescent="0.3">
      <c r="A2752">
        <v>2752</v>
      </c>
      <c r="B2752" s="21" t="s">
        <v>1552</v>
      </c>
      <c r="C2752" s="9" t="s">
        <v>4247</v>
      </c>
      <c r="D2752" s="8" t="s">
        <v>3567</v>
      </c>
      <c r="F2752" s="19" t="s">
        <v>4248</v>
      </c>
      <c r="I2752" s="8" t="s">
        <v>3464</v>
      </c>
      <c r="J2752" s="28">
        <v>0.65</v>
      </c>
      <c r="K2752" s="28">
        <v>0.8</v>
      </c>
      <c r="L2752" s="11">
        <v>0.8</v>
      </c>
      <c r="O2752" s="11">
        <v>9.4666666666666668</v>
      </c>
      <c r="AJ2752" s="12">
        <f t="shared" si="124"/>
        <v>0</v>
      </c>
      <c r="AK2752" s="12">
        <f t="shared" si="125"/>
        <v>0</v>
      </c>
    </row>
    <row r="2753" spans="1:37" ht="48" x14ac:dyDescent="0.3">
      <c r="A2753">
        <v>2753</v>
      </c>
      <c r="B2753" s="21" t="s">
        <v>1552</v>
      </c>
      <c r="C2753" s="9" t="s">
        <v>4249</v>
      </c>
      <c r="D2753" s="8" t="s">
        <v>3567</v>
      </c>
      <c r="F2753" s="19" t="s">
        <v>4250</v>
      </c>
      <c r="I2753" s="8" t="s">
        <v>3464</v>
      </c>
      <c r="J2753" s="28">
        <v>0.9</v>
      </c>
      <c r="K2753" s="28">
        <v>0.7</v>
      </c>
      <c r="L2753" s="11">
        <v>0.7</v>
      </c>
      <c r="O2753" s="11">
        <v>12.549999999999999</v>
      </c>
      <c r="AJ2753" s="12">
        <f t="shared" si="124"/>
        <v>0</v>
      </c>
      <c r="AK2753" s="12">
        <f t="shared" si="125"/>
        <v>0</v>
      </c>
    </row>
    <row r="2754" spans="1:37" ht="36" x14ac:dyDescent="0.3">
      <c r="A2754">
        <v>2754</v>
      </c>
      <c r="B2754" s="21"/>
      <c r="C2754" s="9" t="s">
        <v>4251</v>
      </c>
      <c r="D2754" s="8" t="s">
        <v>4252</v>
      </c>
      <c r="F2754" s="19" t="s">
        <v>4253</v>
      </c>
      <c r="I2754" s="8" t="s">
        <v>3464</v>
      </c>
      <c r="J2754" s="11">
        <v>1.9</v>
      </c>
      <c r="K2754" s="11">
        <v>2</v>
      </c>
      <c r="L2754" s="11">
        <v>1</v>
      </c>
      <c r="O2754" s="11">
        <v>36.700000000000003</v>
      </c>
      <c r="AJ2754" s="12">
        <f t="shared" si="124"/>
        <v>0</v>
      </c>
      <c r="AK2754" s="12">
        <f t="shared" si="125"/>
        <v>0</v>
      </c>
    </row>
    <row r="2755" spans="1:37" ht="48" x14ac:dyDescent="0.3">
      <c r="A2755">
        <v>2755</v>
      </c>
      <c r="B2755" s="21"/>
      <c r="C2755" s="9" t="s">
        <v>4254</v>
      </c>
      <c r="D2755" s="8" t="s">
        <v>3532</v>
      </c>
      <c r="F2755" s="19" t="s">
        <v>4255</v>
      </c>
      <c r="I2755" s="8" t="s">
        <v>3464</v>
      </c>
      <c r="J2755" s="11">
        <v>1.9</v>
      </c>
      <c r="K2755" s="11">
        <v>2</v>
      </c>
      <c r="L2755" s="11">
        <v>1</v>
      </c>
      <c r="O2755" s="11">
        <v>36.700000000000003</v>
      </c>
      <c r="AJ2755" s="12">
        <f t="shared" si="124"/>
        <v>0</v>
      </c>
      <c r="AK2755" s="12">
        <f t="shared" si="125"/>
        <v>0</v>
      </c>
    </row>
    <row r="2756" spans="1:37" ht="48" x14ac:dyDescent="0.3">
      <c r="A2756">
        <v>2756</v>
      </c>
      <c r="B2756" s="21" t="s">
        <v>1552</v>
      </c>
      <c r="C2756" s="9" t="s">
        <v>4256</v>
      </c>
      <c r="D2756" s="8" t="s">
        <v>3466</v>
      </c>
      <c r="F2756" s="19" t="s">
        <v>4257</v>
      </c>
      <c r="I2756" s="8" t="s">
        <v>3464</v>
      </c>
      <c r="J2756" s="11">
        <v>1.9</v>
      </c>
      <c r="K2756" s="11">
        <v>2</v>
      </c>
      <c r="L2756" s="11">
        <v>1</v>
      </c>
      <c r="O2756" s="11">
        <v>36.700000000000003</v>
      </c>
      <c r="AJ2756" s="12">
        <f t="shared" si="124"/>
        <v>0</v>
      </c>
      <c r="AK2756" s="12">
        <f t="shared" si="125"/>
        <v>0</v>
      </c>
    </row>
    <row r="2757" spans="1:37" ht="48" x14ac:dyDescent="0.3">
      <c r="A2757">
        <v>2757</v>
      </c>
      <c r="B2757" s="21"/>
      <c r="C2757" s="9" t="s">
        <v>4258</v>
      </c>
      <c r="D2757" s="8" t="s">
        <v>4252</v>
      </c>
      <c r="F2757" s="19" t="s">
        <v>4259</v>
      </c>
      <c r="I2757" s="8" t="s">
        <v>3464</v>
      </c>
      <c r="J2757" s="11">
        <v>2.1</v>
      </c>
      <c r="K2757" s="11">
        <v>1.85</v>
      </c>
      <c r="L2757" s="11">
        <v>1.1000000000000001</v>
      </c>
      <c r="O2757" s="11">
        <v>38.133333333333333</v>
      </c>
      <c r="AJ2757" s="12">
        <f t="shared" si="124"/>
        <v>0</v>
      </c>
      <c r="AK2757" s="12">
        <f t="shared" si="125"/>
        <v>0</v>
      </c>
    </row>
    <row r="2758" spans="1:37" ht="48" x14ac:dyDescent="0.3">
      <c r="A2758">
        <v>2758</v>
      </c>
      <c r="B2758" s="21"/>
      <c r="C2758" s="9" t="s">
        <v>4260</v>
      </c>
      <c r="D2758" s="8" t="s">
        <v>3532</v>
      </c>
      <c r="F2758" s="19" t="s">
        <v>4261</v>
      </c>
      <c r="I2758" s="8" t="s">
        <v>3464</v>
      </c>
      <c r="J2758" s="11">
        <v>2.1</v>
      </c>
      <c r="K2758" s="11">
        <v>1.85</v>
      </c>
      <c r="L2758" s="11">
        <v>1.1000000000000001</v>
      </c>
      <c r="O2758" s="11">
        <v>38.133333333333333</v>
      </c>
      <c r="AJ2758" s="12">
        <f t="shared" si="124"/>
        <v>0</v>
      </c>
      <c r="AK2758" s="12">
        <f t="shared" si="125"/>
        <v>0</v>
      </c>
    </row>
    <row r="2759" spans="1:37" ht="48" x14ac:dyDescent="0.3">
      <c r="A2759">
        <v>2759</v>
      </c>
      <c r="B2759" s="21" t="s">
        <v>1552</v>
      </c>
      <c r="C2759" s="9" t="s">
        <v>4262</v>
      </c>
      <c r="D2759" s="8" t="s">
        <v>3466</v>
      </c>
      <c r="F2759" s="19" t="s">
        <v>4263</v>
      </c>
      <c r="I2759" s="8" t="s">
        <v>3464</v>
      </c>
      <c r="J2759" s="11">
        <v>2.1</v>
      </c>
      <c r="K2759" s="11">
        <v>1.85</v>
      </c>
      <c r="L2759" s="11">
        <v>1.1000000000000001</v>
      </c>
      <c r="O2759" s="11">
        <v>38.133333333333333</v>
      </c>
      <c r="AJ2759" s="12">
        <f t="shared" si="124"/>
        <v>0</v>
      </c>
      <c r="AK2759" s="12">
        <f t="shared" si="125"/>
        <v>0</v>
      </c>
    </row>
    <row r="2760" spans="1:37" ht="48" x14ac:dyDescent="0.3">
      <c r="A2760">
        <v>2760</v>
      </c>
      <c r="B2760" s="21"/>
      <c r="C2760" s="9" t="s">
        <v>4264</v>
      </c>
      <c r="D2760" s="8" t="s">
        <v>4252</v>
      </c>
      <c r="F2760" s="19" t="s">
        <v>4265</v>
      </c>
      <c r="I2760" s="8" t="s">
        <v>3464</v>
      </c>
      <c r="J2760" s="11">
        <v>1.8</v>
      </c>
      <c r="K2760" s="11">
        <v>1.85</v>
      </c>
      <c r="L2760" s="11">
        <v>0.8</v>
      </c>
      <c r="O2760" s="11">
        <v>31.05</v>
      </c>
      <c r="AJ2760" s="12">
        <f t="shared" si="124"/>
        <v>0</v>
      </c>
      <c r="AK2760" s="12">
        <f t="shared" si="125"/>
        <v>0</v>
      </c>
    </row>
    <row r="2761" spans="1:37" ht="60" x14ac:dyDescent="0.3">
      <c r="A2761">
        <v>2761</v>
      </c>
      <c r="B2761" s="21"/>
      <c r="C2761" s="9" t="s">
        <v>4266</v>
      </c>
      <c r="D2761" s="8" t="s">
        <v>3532</v>
      </c>
      <c r="F2761" s="19" t="s">
        <v>4267</v>
      </c>
      <c r="I2761" s="8" t="s">
        <v>3464</v>
      </c>
      <c r="J2761" s="11">
        <v>1.8</v>
      </c>
      <c r="K2761" s="11">
        <v>1.85</v>
      </c>
      <c r="L2761" s="11">
        <v>0.8</v>
      </c>
      <c r="O2761" s="11">
        <v>31.05</v>
      </c>
      <c r="AJ2761" s="12">
        <f t="shared" si="124"/>
        <v>0</v>
      </c>
      <c r="AK2761" s="12">
        <f t="shared" si="125"/>
        <v>0</v>
      </c>
    </row>
    <row r="2762" spans="1:37" ht="60" x14ac:dyDescent="0.3">
      <c r="A2762">
        <v>2762</v>
      </c>
      <c r="B2762" s="21" t="s">
        <v>1552</v>
      </c>
      <c r="C2762" s="9" t="s">
        <v>4268</v>
      </c>
      <c r="D2762" s="8" t="s">
        <v>3466</v>
      </c>
      <c r="F2762" s="19" t="s">
        <v>4269</v>
      </c>
      <c r="I2762" s="8" t="s">
        <v>3464</v>
      </c>
      <c r="J2762" s="11">
        <v>1.8</v>
      </c>
      <c r="K2762" s="11">
        <v>1.85</v>
      </c>
      <c r="L2762" s="11">
        <v>0.8</v>
      </c>
      <c r="O2762" s="11">
        <v>31.05</v>
      </c>
      <c r="AJ2762" s="12">
        <f t="shared" si="124"/>
        <v>0</v>
      </c>
      <c r="AK2762" s="12">
        <f t="shared" si="125"/>
        <v>0</v>
      </c>
    </row>
    <row r="2763" spans="1:37" ht="48" x14ac:dyDescent="0.3">
      <c r="A2763">
        <v>2763</v>
      </c>
      <c r="B2763" s="21"/>
      <c r="C2763" s="9" t="s">
        <v>4270</v>
      </c>
      <c r="D2763" s="8" t="s">
        <v>4252</v>
      </c>
      <c r="F2763" s="19" t="s">
        <v>4271</v>
      </c>
      <c r="I2763" s="8" t="s">
        <v>3464</v>
      </c>
      <c r="J2763" s="11">
        <v>1.8</v>
      </c>
      <c r="K2763" s="11">
        <v>1.85</v>
      </c>
      <c r="L2763" s="11">
        <v>0.8</v>
      </c>
      <c r="O2763" s="11">
        <v>30.650000000000002</v>
      </c>
      <c r="AJ2763" s="12">
        <f t="shared" si="124"/>
        <v>0</v>
      </c>
      <c r="AK2763" s="12">
        <f t="shared" si="125"/>
        <v>0</v>
      </c>
    </row>
    <row r="2764" spans="1:37" ht="48" x14ac:dyDescent="0.3">
      <c r="A2764">
        <v>2764</v>
      </c>
      <c r="B2764" s="21"/>
      <c r="C2764" s="9" t="s">
        <v>4272</v>
      </c>
      <c r="D2764" s="8" t="s">
        <v>3532</v>
      </c>
      <c r="F2764" s="19" t="s">
        <v>4273</v>
      </c>
      <c r="I2764" s="8" t="s">
        <v>3464</v>
      </c>
      <c r="J2764" s="11">
        <v>1.8</v>
      </c>
      <c r="K2764" s="11">
        <v>1.85</v>
      </c>
      <c r="L2764" s="11">
        <v>0.8</v>
      </c>
      <c r="O2764" s="11">
        <v>30.650000000000002</v>
      </c>
      <c r="AJ2764" s="12">
        <f t="shared" si="124"/>
        <v>0</v>
      </c>
      <c r="AK2764" s="12">
        <f t="shared" si="125"/>
        <v>0</v>
      </c>
    </row>
    <row r="2765" spans="1:37" ht="48" x14ac:dyDescent="0.3">
      <c r="A2765">
        <v>2765</v>
      </c>
      <c r="B2765" s="21" t="s">
        <v>1552</v>
      </c>
      <c r="C2765" s="9" t="s">
        <v>4274</v>
      </c>
      <c r="D2765" s="8" t="s">
        <v>3466</v>
      </c>
      <c r="F2765" s="19" t="s">
        <v>4275</v>
      </c>
      <c r="I2765" s="8" t="s">
        <v>3464</v>
      </c>
      <c r="J2765" s="11">
        <v>1.8</v>
      </c>
      <c r="K2765" s="11">
        <v>1.85</v>
      </c>
      <c r="L2765" s="11">
        <v>0.8</v>
      </c>
      <c r="O2765" s="11">
        <v>30.650000000000002</v>
      </c>
      <c r="AJ2765" s="12">
        <f t="shared" si="124"/>
        <v>0</v>
      </c>
      <c r="AK2765" s="12">
        <f t="shared" si="125"/>
        <v>0</v>
      </c>
    </row>
    <row r="2766" spans="1:37" ht="36" x14ac:dyDescent="0.3">
      <c r="A2766">
        <v>2766</v>
      </c>
      <c r="B2766" s="21" t="s">
        <v>523</v>
      </c>
      <c r="C2766" s="9" t="s">
        <v>4276</v>
      </c>
      <c r="D2766" s="8" t="s">
        <v>4252</v>
      </c>
      <c r="F2766" s="19" t="s">
        <v>4277</v>
      </c>
      <c r="I2766" s="8" t="s">
        <v>3464</v>
      </c>
      <c r="J2766" s="11">
        <v>2.1</v>
      </c>
      <c r="K2766" s="11">
        <v>3.05</v>
      </c>
      <c r="L2766" s="11">
        <v>1.6</v>
      </c>
      <c r="O2766" s="11">
        <v>78.766666666666666</v>
      </c>
      <c r="AJ2766" s="12">
        <f t="shared" si="124"/>
        <v>0</v>
      </c>
      <c r="AK2766" s="12">
        <f t="shared" si="125"/>
        <v>0</v>
      </c>
    </row>
    <row r="2767" spans="1:37" ht="48" x14ac:dyDescent="0.3">
      <c r="A2767">
        <v>2767</v>
      </c>
      <c r="B2767" s="21" t="s">
        <v>523</v>
      </c>
      <c r="C2767" s="9" t="s">
        <v>4278</v>
      </c>
      <c r="D2767" s="8" t="s">
        <v>3532</v>
      </c>
      <c r="F2767" s="19" t="s">
        <v>4279</v>
      </c>
      <c r="I2767" s="8" t="s">
        <v>3464</v>
      </c>
      <c r="J2767" s="11">
        <v>2.1</v>
      </c>
      <c r="K2767" s="11">
        <v>3.05</v>
      </c>
      <c r="L2767" s="11">
        <v>1.6</v>
      </c>
      <c r="O2767" s="11">
        <v>78.766666666666666</v>
      </c>
      <c r="AJ2767" s="12">
        <f t="shared" si="124"/>
        <v>0</v>
      </c>
      <c r="AK2767" s="12">
        <f t="shared" si="125"/>
        <v>0</v>
      </c>
    </row>
    <row r="2768" spans="1:37" ht="48" x14ac:dyDescent="0.3">
      <c r="A2768">
        <v>2768</v>
      </c>
      <c r="B2768" s="21" t="s">
        <v>1552</v>
      </c>
      <c r="C2768" s="9" t="s">
        <v>4280</v>
      </c>
      <c r="D2768" s="8" t="s">
        <v>3466</v>
      </c>
      <c r="F2768" s="19" t="s">
        <v>4281</v>
      </c>
      <c r="I2768" s="8" t="s">
        <v>3464</v>
      </c>
      <c r="J2768" s="11">
        <v>2.1</v>
      </c>
      <c r="K2768" s="11">
        <v>3.05</v>
      </c>
      <c r="L2768" s="11">
        <v>1.6</v>
      </c>
      <c r="O2768" s="11">
        <v>78.766666666666666</v>
      </c>
      <c r="AJ2768" s="12">
        <f t="shared" si="124"/>
        <v>0</v>
      </c>
      <c r="AK2768" s="12">
        <f t="shared" si="125"/>
        <v>0</v>
      </c>
    </row>
    <row r="2769" spans="1:37" ht="36" x14ac:dyDescent="0.3">
      <c r="A2769">
        <v>2769</v>
      </c>
      <c r="B2769" s="21" t="s">
        <v>523</v>
      </c>
      <c r="C2769" s="9" t="s">
        <v>4282</v>
      </c>
      <c r="D2769" s="8" t="s">
        <v>3756</v>
      </c>
      <c r="F2769" s="19" t="s">
        <v>4283</v>
      </c>
      <c r="I2769" s="8" t="s">
        <v>3464</v>
      </c>
      <c r="J2769" s="11">
        <v>1.05</v>
      </c>
      <c r="K2769" s="11">
        <v>0.3</v>
      </c>
      <c r="L2769" s="11">
        <v>0.3</v>
      </c>
      <c r="O2769" s="11">
        <v>5.583333333333333</v>
      </c>
      <c r="AJ2769" s="12">
        <f t="shared" si="124"/>
        <v>0</v>
      </c>
      <c r="AK2769" s="12">
        <f t="shared" si="125"/>
        <v>0</v>
      </c>
    </row>
    <row r="2770" spans="1:37" ht="36" x14ac:dyDescent="0.3">
      <c r="A2770">
        <v>2770</v>
      </c>
      <c r="B2770" s="21" t="s">
        <v>523</v>
      </c>
      <c r="C2770" s="9" t="s">
        <v>4284</v>
      </c>
      <c r="D2770" s="8" t="s">
        <v>3532</v>
      </c>
      <c r="F2770" s="19" t="s">
        <v>4285</v>
      </c>
      <c r="I2770" s="8" t="s">
        <v>3464</v>
      </c>
      <c r="J2770" s="11">
        <v>1.05</v>
      </c>
      <c r="K2770" s="11">
        <v>0.3</v>
      </c>
      <c r="L2770" s="11">
        <v>0.3</v>
      </c>
      <c r="O2770" s="11">
        <v>5.583333333333333</v>
      </c>
      <c r="AJ2770" s="12">
        <f t="shared" si="124"/>
        <v>0</v>
      </c>
      <c r="AK2770" s="12">
        <f t="shared" si="125"/>
        <v>0</v>
      </c>
    </row>
    <row r="2771" spans="1:37" ht="36" x14ac:dyDescent="0.3">
      <c r="A2771">
        <v>2771</v>
      </c>
      <c r="B2771" s="21" t="s">
        <v>1552</v>
      </c>
      <c r="C2771" s="9" t="s">
        <v>4286</v>
      </c>
      <c r="D2771" s="8" t="s">
        <v>3466</v>
      </c>
      <c r="F2771" s="19" t="s">
        <v>4287</v>
      </c>
      <c r="I2771" s="8" t="s">
        <v>3464</v>
      </c>
      <c r="J2771" s="11">
        <v>1.05</v>
      </c>
      <c r="K2771" s="11">
        <v>0.3</v>
      </c>
      <c r="L2771" s="11">
        <v>0.3</v>
      </c>
      <c r="O2771" s="11">
        <v>5.583333333333333</v>
      </c>
      <c r="AJ2771" s="12">
        <f t="shared" si="124"/>
        <v>0</v>
      </c>
      <c r="AK2771" s="12">
        <f t="shared" si="125"/>
        <v>0</v>
      </c>
    </row>
    <row r="2772" spans="1:37" ht="24" x14ac:dyDescent="0.3">
      <c r="A2772">
        <v>2772</v>
      </c>
      <c r="B2772" s="21" t="s">
        <v>168</v>
      </c>
      <c r="C2772" s="9" t="s">
        <v>4288</v>
      </c>
      <c r="D2772" s="8" t="s">
        <v>4289</v>
      </c>
      <c r="F2772" s="19" t="s">
        <v>4290</v>
      </c>
      <c r="I2772" s="8" t="s">
        <v>4291</v>
      </c>
      <c r="J2772" s="11">
        <v>0.6</v>
      </c>
      <c r="K2772" s="11" t="s">
        <v>40</v>
      </c>
      <c r="L2772" s="11" t="s">
        <v>40</v>
      </c>
      <c r="AJ2772" s="12">
        <v>45</v>
      </c>
      <c r="AK2772" s="12">
        <f t="shared" si="125"/>
        <v>0</v>
      </c>
    </row>
    <row r="2773" spans="1:37" ht="36" x14ac:dyDescent="0.3">
      <c r="A2773">
        <v>2773</v>
      </c>
      <c r="B2773" s="21" t="s">
        <v>523</v>
      </c>
      <c r="C2773" s="9" t="s">
        <v>4292</v>
      </c>
      <c r="D2773" s="8" t="s">
        <v>3756</v>
      </c>
      <c r="F2773" s="19" t="s">
        <v>4293</v>
      </c>
      <c r="I2773" s="8" t="s">
        <v>3464</v>
      </c>
      <c r="J2773" s="11">
        <v>1.05</v>
      </c>
      <c r="K2773" s="11">
        <v>1</v>
      </c>
      <c r="L2773" s="11">
        <v>1.25</v>
      </c>
      <c r="O2773" s="11">
        <v>36.116666666666667</v>
      </c>
      <c r="AJ2773" s="12">
        <f t="shared" ref="AJ2773:AJ2800" si="126">AU2773*$O$2</f>
        <v>0</v>
      </c>
      <c r="AK2773" s="12">
        <f t="shared" si="125"/>
        <v>0</v>
      </c>
    </row>
    <row r="2774" spans="1:37" ht="48" x14ac:dyDescent="0.3">
      <c r="A2774">
        <v>2774</v>
      </c>
      <c r="B2774" s="21" t="s">
        <v>523</v>
      </c>
      <c r="C2774" s="9" t="s">
        <v>4294</v>
      </c>
      <c r="D2774" s="8" t="s">
        <v>3532</v>
      </c>
      <c r="F2774" s="19" t="s">
        <v>4295</v>
      </c>
      <c r="I2774" s="8" t="s">
        <v>3464</v>
      </c>
      <c r="J2774" s="11">
        <v>1.05</v>
      </c>
      <c r="K2774" s="11">
        <v>1</v>
      </c>
      <c r="L2774" s="11">
        <v>1.25</v>
      </c>
      <c r="O2774" s="11">
        <v>36.116666666666667</v>
      </c>
      <c r="AJ2774" s="12">
        <f t="shared" si="126"/>
        <v>0</v>
      </c>
      <c r="AK2774" s="12">
        <f t="shared" si="125"/>
        <v>0</v>
      </c>
    </row>
    <row r="2775" spans="1:37" ht="48" x14ac:dyDescent="0.3">
      <c r="A2775">
        <v>2775</v>
      </c>
      <c r="B2775" s="21" t="s">
        <v>1552</v>
      </c>
      <c r="C2775" s="9" t="s">
        <v>4296</v>
      </c>
      <c r="D2775" s="8" t="s">
        <v>3466</v>
      </c>
      <c r="F2775" s="19" t="s">
        <v>4297</v>
      </c>
      <c r="I2775" s="8" t="s">
        <v>3464</v>
      </c>
      <c r="J2775" s="11">
        <v>1.05</v>
      </c>
      <c r="K2775" s="11">
        <v>1</v>
      </c>
      <c r="L2775" s="11">
        <v>1.25</v>
      </c>
      <c r="O2775" s="11">
        <v>36.116666666666667</v>
      </c>
      <c r="AJ2775" s="12">
        <f t="shared" si="126"/>
        <v>0</v>
      </c>
      <c r="AK2775" s="12">
        <f t="shared" si="125"/>
        <v>0</v>
      </c>
    </row>
    <row r="2776" spans="1:37" ht="48" x14ac:dyDescent="0.3">
      <c r="A2776">
        <v>2776</v>
      </c>
      <c r="B2776" s="21" t="s">
        <v>1552</v>
      </c>
      <c r="C2776" s="9" t="s">
        <v>4298</v>
      </c>
      <c r="D2776" s="8" t="s">
        <v>3567</v>
      </c>
      <c r="F2776" s="19" t="s">
        <v>4299</v>
      </c>
      <c r="I2776" s="8" t="s">
        <v>3464</v>
      </c>
      <c r="J2776" s="11">
        <v>1.05</v>
      </c>
      <c r="K2776" s="11">
        <v>1</v>
      </c>
      <c r="L2776" s="11">
        <v>1.25</v>
      </c>
      <c r="O2776" s="11">
        <v>36.116666666666667</v>
      </c>
      <c r="AJ2776" s="12">
        <f t="shared" si="126"/>
        <v>0</v>
      </c>
      <c r="AK2776" s="12">
        <f t="shared" si="125"/>
        <v>0</v>
      </c>
    </row>
    <row r="2777" spans="1:37" ht="48" x14ac:dyDescent="0.3">
      <c r="A2777">
        <v>2777</v>
      </c>
      <c r="B2777" s="21" t="s">
        <v>523</v>
      </c>
      <c r="C2777" s="9" t="s">
        <v>4300</v>
      </c>
      <c r="D2777" s="8" t="s">
        <v>4301</v>
      </c>
      <c r="F2777" s="19" t="s">
        <v>4302</v>
      </c>
      <c r="I2777" s="8" t="s">
        <v>3464</v>
      </c>
      <c r="J2777" s="11">
        <v>4</v>
      </c>
      <c r="K2777" s="11">
        <v>2.2999999999999998</v>
      </c>
      <c r="L2777" s="11">
        <v>2.2999999999999998</v>
      </c>
      <c r="M2777" s="11">
        <v>1000</v>
      </c>
      <c r="AJ2777" s="12">
        <f t="shared" si="126"/>
        <v>0</v>
      </c>
      <c r="AK2777" s="12">
        <f t="shared" si="125"/>
        <v>0</v>
      </c>
    </row>
    <row r="2778" spans="1:37" ht="72" x14ac:dyDescent="0.3">
      <c r="A2778">
        <v>2778</v>
      </c>
      <c r="B2778" s="21" t="s">
        <v>523</v>
      </c>
      <c r="C2778" s="9" t="s">
        <v>4303</v>
      </c>
      <c r="D2778" s="8" t="s">
        <v>3532</v>
      </c>
      <c r="F2778" s="19" t="s">
        <v>4304</v>
      </c>
      <c r="I2778" s="8" t="s">
        <v>3464</v>
      </c>
      <c r="J2778" s="11">
        <v>4</v>
      </c>
      <c r="K2778" s="11">
        <v>2.2999999999999998</v>
      </c>
      <c r="L2778" s="11">
        <v>2.2999999999999998</v>
      </c>
      <c r="M2778" s="11">
        <v>1000</v>
      </c>
      <c r="AJ2778" s="12">
        <f t="shared" si="126"/>
        <v>0</v>
      </c>
      <c r="AK2778" s="12">
        <f t="shared" si="125"/>
        <v>0</v>
      </c>
    </row>
    <row r="2779" spans="1:37" ht="72" x14ac:dyDescent="0.3">
      <c r="A2779">
        <v>2779</v>
      </c>
      <c r="B2779" s="21" t="s">
        <v>1552</v>
      </c>
      <c r="C2779" s="9" t="s">
        <v>4305</v>
      </c>
      <c r="D2779" s="8" t="s">
        <v>3466</v>
      </c>
      <c r="F2779" s="19" t="s">
        <v>4306</v>
      </c>
      <c r="I2779" s="8" t="s">
        <v>3464</v>
      </c>
      <c r="J2779" s="11">
        <v>4</v>
      </c>
      <c r="K2779" s="11">
        <v>2.2999999999999998</v>
      </c>
      <c r="L2779" s="11">
        <v>2.2999999999999998</v>
      </c>
      <c r="M2779" s="11">
        <v>1000</v>
      </c>
      <c r="AJ2779" s="12">
        <f t="shared" si="126"/>
        <v>0</v>
      </c>
      <c r="AK2779" s="12">
        <f t="shared" si="125"/>
        <v>0</v>
      </c>
    </row>
    <row r="2780" spans="1:37" ht="36" x14ac:dyDescent="0.3">
      <c r="A2780">
        <v>2780</v>
      </c>
      <c r="B2780" s="21" t="s">
        <v>523</v>
      </c>
      <c r="C2780" s="9" t="s">
        <v>4307</v>
      </c>
      <c r="D2780" s="8" t="s">
        <v>3576</v>
      </c>
      <c r="F2780" s="19" t="s">
        <v>4308</v>
      </c>
      <c r="I2780" s="8" t="s">
        <v>3464</v>
      </c>
      <c r="J2780" s="11">
        <v>2.65</v>
      </c>
      <c r="K2780" s="11">
        <v>1</v>
      </c>
      <c r="L2780" s="11">
        <v>1.3</v>
      </c>
      <c r="O2780" s="11">
        <v>48.550000000000004</v>
      </c>
      <c r="AJ2780" s="12">
        <f t="shared" si="126"/>
        <v>0</v>
      </c>
      <c r="AK2780" s="12">
        <f t="shared" si="125"/>
        <v>0</v>
      </c>
    </row>
    <row r="2781" spans="1:37" ht="36" x14ac:dyDescent="0.3">
      <c r="A2781">
        <v>2781</v>
      </c>
      <c r="B2781" s="21" t="s">
        <v>523</v>
      </c>
      <c r="C2781" s="9" t="s">
        <v>4309</v>
      </c>
      <c r="D2781" s="8" t="s">
        <v>3532</v>
      </c>
      <c r="F2781" s="19" t="s">
        <v>4310</v>
      </c>
      <c r="I2781" s="8" t="s">
        <v>3464</v>
      </c>
      <c r="J2781" s="11">
        <v>2.65</v>
      </c>
      <c r="K2781" s="11">
        <v>1</v>
      </c>
      <c r="L2781" s="11">
        <v>1.3</v>
      </c>
      <c r="O2781" s="11">
        <v>48.550000000000004</v>
      </c>
      <c r="AJ2781" s="12">
        <f t="shared" si="126"/>
        <v>0</v>
      </c>
      <c r="AK2781" s="12">
        <f t="shared" si="125"/>
        <v>0</v>
      </c>
    </row>
    <row r="2782" spans="1:37" ht="36" x14ac:dyDescent="0.3">
      <c r="A2782">
        <v>2782</v>
      </c>
      <c r="B2782" s="21" t="s">
        <v>1552</v>
      </c>
      <c r="C2782" s="9" t="s">
        <v>4311</v>
      </c>
      <c r="D2782" s="8" t="s">
        <v>3466</v>
      </c>
      <c r="F2782" s="19" t="s">
        <v>4312</v>
      </c>
      <c r="I2782" s="8" t="s">
        <v>3464</v>
      </c>
      <c r="J2782" s="11">
        <v>2.65</v>
      </c>
      <c r="K2782" s="11">
        <v>1</v>
      </c>
      <c r="L2782" s="11">
        <v>1.3</v>
      </c>
      <c r="O2782" s="11">
        <v>48.550000000000004</v>
      </c>
      <c r="AJ2782" s="12">
        <f t="shared" si="126"/>
        <v>0</v>
      </c>
      <c r="AK2782" s="12">
        <f t="shared" si="125"/>
        <v>0</v>
      </c>
    </row>
    <row r="2783" spans="1:37" ht="36" x14ac:dyDescent="0.3">
      <c r="A2783">
        <v>2783</v>
      </c>
      <c r="B2783" s="21" t="s">
        <v>523</v>
      </c>
      <c r="C2783" s="9" t="s">
        <v>4313</v>
      </c>
      <c r="D2783" s="8" t="s">
        <v>3576</v>
      </c>
      <c r="F2783" s="19" t="s">
        <v>4314</v>
      </c>
      <c r="I2783" s="8" t="s">
        <v>3464</v>
      </c>
      <c r="J2783" s="11">
        <v>1.65</v>
      </c>
      <c r="K2783" s="11">
        <v>0.85</v>
      </c>
      <c r="L2783" s="11">
        <v>1</v>
      </c>
      <c r="O2783" s="11">
        <v>23.733333333333334</v>
      </c>
      <c r="AJ2783" s="12">
        <f t="shared" si="126"/>
        <v>0</v>
      </c>
      <c r="AK2783" s="12">
        <f t="shared" si="125"/>
        <v>0</v>
      </c>
    </row>
    <row r="2784" spans="1:37" ht="36" x14ac:dyDescent="0.3">
      <c r="A2784">
        <v>2784</v>
      </c>
      <c r="B2784" s="21" t="s">
        <v>523</v>
      </c>
      <c r="C2784" s="9" t="s">
        <v>4315</v>
      </c>
      <c r="D2784" s="8" t="s">
        <v>3532</v>
      </c>
      <c r="F2784" s="19" t="s">
        <v>4316</v>
      </c>
      <c r="I2784" s="8" t="s">
        <v>3464</v>
      </c>
      <c r="J2784" s="11">
        <v>1.65</v>
      </c>
      <c r="K2784" s="11">
        <v>0.85</v>
      </c>
      <c r="L2784" s="11">
        <v>1</v>
      </c>
      <c r="O2784" s="11">
        <v>23.733333333333334</v>
      </c>
      <c r="AJ2784" s="12">
        <f t="shared" si="126"/>
        <v>0</v>
      </c>
      <c r="AK2784" s="12">
        <f t="shared" si="125"/>
        <v>0</v>
      </c>
    </row>
    <row r="2785" spans="1:37" ht="36" x14ac:dyDescent="0.3">
      <c r="A2785">
        <v>2785</v>
      </c>
      <c r="B2785" s="21" t="s">
        <v>1552</v>
      </c>
      <c r="C2785" s="9" t="s">
        <v>4317</v>
      </c>
      <c r="D2785" s="8" t="s">
        <v>3466</v>
      </c>
      <c r="F2785" s="19" t="s">
        <v>4318</v>
      </c>
      <c r="I2785" s="8" t="s">
        <v>3464</v>
      </c>
      <c r="J2785" s="11">
        <v>1.65</v>
      </c>
      <c r="K2785" s="11">
        <v>0.85</v>
      </c>
      <c r="L2785" s="11">
        <v>1</v>
      </c>
      <c r="O2785" s="11">
        <v>23.733333333333334</v>
      </c>
      <c r="AJ2785" s="12">
        <f t="shared" si="126"/>
        <v>0</v>
      </c>
      <c r="AK2785" s="12">
        <f t="shared" si="125"/>
        <v>0</v>
      </c>
    </row>
    <row r="2786" spans="1:37" ht="36" x14ac:dyDescent="0.3">
      <c r="A2786">
        <v>2786</v>
      </c>
      <c r="B2786" s="21" t="s">
        <v>523</v>
      </c>
      <c r="C2786" s="9" t="s">
        <v>4319</v>
      </c>
      <c r="D2786" s="8" t="s">
        <v>3576</v>
      </c>
      <c r="F2786" s="19" t="s">
        <v>4320</v>
      </c>
      <c r="I2786" s="8" t="s">
        <v>3464</v>
      </c>
      <c r="J2786" s="11">
        <v>1.8</v>
      </c>
      <c r="K2786" s="11">
        <v>0.85</v>
      </c>
      <c r="L2786" s="11">
        <v>0.7</v>
      </c>
      <c r="O2786" s="11">
        <v>26.233333333333334</v>
      </c>
      <c r="AJ2786" s="12">
        <f t="shared" si="126"/>
        <v>0</v>
      </c>
      <c r="AK2786" s="12">
        <f t="shared" si="125"/>
        <v>0</v>
      </c>
    </row>
    <row r="2787" spans="1:37" ht="36" x14ac:dyDescent="0.3">
      <c r="A2787">
        <v>2787</v>
      </c>
      <c r="B2787" s="21" t="s">
        <v>523</v>
      </c>
      <c r="C2787" s="9" t="s">
        <v>4321</v>
      </c>
      <c r="D2787" s="8" t="s">
        <v>3532</v>
      </c>
      <c r="F2787" s="19" t="s">
        <v>4322</v>
      </c>
      <c r="I2787" s="8" t="s">
        <v>3464</v>
      </c>
      <c r="J2787" s="11">
        <v>1.8</v>
      </c>
      <c r="K2787" s="11">
        <v>0.85</v>
      </c>
      <c r="L2787" s="11">
        <v>0.7</v>
      </c>
      <c r="O2787" s="11">
        <v>26.233333333333334</v>
      </c>
      <c r="AJ2787" s="12">
        <f t="shared" si="126"/>
        <v>0</v>
      </c>
      <c r="AK2787" s="12">
        <f t="shared" si="125"/>
        <v>0</v>
      </c>
    </row>
    <row r="2788" spans="1:37" ht="36" x14ac:dyDescent="0.3">
      <c r="A2788">
        <v>2788</v>
      </c>
      <c r="B2788" s="21" t="s">
        <v>1552</v>
      </c>
      <c r="C2788" s="9" t="s">
        <v>4323</v>
      </c>
      <c r="D2788" s="8" t="s">
        <v>3466</v>
      </c>
      <c r="F2788" s="19" t="s">
        <v>4324</v>
      </c>
      <c r="I2788" s="8" t="s">
        <v>3464</v>
      </c>
      <c r="J2788" s="11">
        <v>1.8</v>
      </c>
      <c r="K2788" s="11">
        <v>0.85</v>
      </c>
      <c r="L2788" s="11">
        <v>0.7</v>
      </c>
      <c r="O2788" s="11">
        <v>26.233333333333334</v>
      </c>
      <c r="AJ2788" s="12">
        <f t="shared" si="126"/>
        <v>0</v>
      </c>
      <c r="AK2788" s="12">
        <f t="shared" si="125"/>
        <v>0</v>
      </c>
    </row>
    <row r="2789" spans="1:37" ht="36" x14ac:dyDescent="0.3">
      <c r="A2789">
        <v>2789</v>
      </c>
      <c r="B2789" s="21" t="s">
        <v>523</v>
      </c>
      <c r="C2789" s="9" t="s">
        <v>4325</v>
      </c>
      <c r="D2789" s="8" t="s">
        <v>3576</v>
      </c>
      <c r="F2789" s="19" t="s">
        <v>4326</v>
      </c>
      <c r="I2789" s="8" t="s">
        <v>3464</v>
      </c>
      <c r="J2789" s="11">
        <v>1.32</v>
      </c>
      <c r="K2789" s="11">
        <v>2.2999999999999998</v>
      </c>
      <c r="L2789" s="11">
        <v>2.2999999999999998</v>
      </c>
      <c r="O2789" s="11">
        <v>131.65</v>
      </c>
      <c r="AJ2789" s="12">
        <f t="shared" si="126"/>
        <v>0</v>
      </c>
      <c r="AK2789" s="12">
        <f t="shared" si="125"/>
        <v>0</v>
      </c>
    </row>
    <row r="2790" spans="1:37" ht="48" x14ac:dyDescent="0.3">
      <c r="A2790">
        <v>2790</v>
      </c>
      <c r="B2790" s="21" t="s">
        <v>523</v>
      </c>
      <c r="C2790" s="9" t="s">
        <v>4327</v>
      </c>
      <c r="D2790" s="8" t="s">
        <v>3532</v>
      </c>
      <c r="F2790" s="19" t="s">
        <v>4328</v>
      </c>
      <c r="I2790" s="8" t="s">
        <v>3464</v>
      </c>
      <c r="J2790" s="11">
        <v>1.32</v>
      </c>
      <c r="K2790" s="11">
        <v>2.2999999999999998</v>
      </c>
      <c r="L2790" s="11">
        <v>2.2999999999999998</v>
      </c>
      <c r="O2790" s="11">
        <v>131.65</v>
      </c>
      <c r="AJ2790" s="12">
        <f t="shared" si="126"/>
        <v>0</v>
      </c>
      <c r="AK2790" s="12">
        <f t="shared" si="125"/>
        <v>0</v>
      </c>
    </row>
    <row r="2791" spans="1:37" ht="48" x14ac:dyDescent="0.3">
      <c r="A2791">
        <v>2791</v>
      </c>
      <c r="B2791" s="21" t="s">
        <v>1552</v>
      </c>
      <c r="C2791" s="9" t="s">
        <v>4329</v>
      </c>
      <c r="D2791" s="8" t="s">
        <v>3466</v>
      </c>
      <c r="F2791" s="19" t="s">
        <v>4330</v>
      </c>
      <c r="I2791" s="8" t="s">
        <v>3464</v>
      </c>
      <c r="J2791" s="11">
        <v>1.32</v>
      </c>
      <c r="K2791" s="11">
        <v>2.2999999999999998</v>
      </c>
      <c r="L2791" s="11">
        <v>2.2999999999999998</v>
      </c>
      <c r="O2791" s="11">
        <v>131.65</v>
      </c>
      <c r="AJ2791" s="12">
        <f t="shared" si="126"/>
        <v>0</v>
      </c>
      <c r="AK2791" s="12">
        <f t="shared" si="125"/>
        <v>0</v>
      </c>
    </row>
    <row r="2792" spans="1:37" ht="48" x14ac:dyDescent="0.3">
      <c r="A2792">
        <v>2792</v>
      </c>
      <c r="B2792" s="21" t="s">
        <v>1552</v>
      </c>
      <c r="C2792" s="9" t="s">
        <v>4331</v>
      </c>
      <c r="D2792" s="8" t="s">
        <v>3567</v>
      </c>
      <c r="F2792" s="19" t="s">
        <v>4332</v>
      </c>
      <c r="I2792" s="8" t="s">
        <v>3464</v>
      </c>
      <c r="J2792" s="11">
        <v>1.32</v>
      </c>
      <c r="K2792" s="11">
        <v>2.2999999999999998</v>
      </c>
      <c r="L2792" s="11">
        <v>2.2999999999999998</v>
      </c>
      <c r="O2792" s="11">
        <v>131.65</v>
      </c>
      <c r="AJ2792" s="12">
        <f t="shared" si="126"/>
        <v>0</v>
      </c>
      <c r="AK2792" s="12">
        <f t="shared" si="125"/>
        <v>0</v>
      </c>
    </row>
    <row r="2793" spans="1:37" ht="36" x14ac:dyDescent="0.3">
      <c r="A2793">
        <v>2793</v>
      </c>
      <c r="B2793" s="21" t="s">
        <v>523</v>
      </c>
      <c r="C2793" s="9" t="s">
        <v>4333</v>
      </c>
      <c r="D2793" s="8" t="s">
        <v>3576</v>
      </c>
      <c r="F2793" s="19" t="s">
        <v>4334</v>
      </c>
      <c r="I2793" s="8" t="s">
        <v>3464</v>
      </c>
      <c r="J2793" s="11">
        <v>1.1000000000000001</v>
      </c>
      <c r="K2793" s="11">
        <v>0.5</v>
      </c>
      <c r="L2793" s="11">
        <v>0.4</v>
      </c>
      <c r="O2793" s="11">
        <v>9.2333333333333325</v>
      </c>
      <c r="AJ2793" s="12">
        <f t="shared" si="126"/>
        <v>0</v>
      </c>
      <c r="AK2793" s="12">
        <f t="shared" si="125"/>
        <v>0</v>
      </c>
    </row>
    <row r="2794" spans="1:37" ht="36" x14ac:dyDescent="0.3">
      <c r="A2794">
        <v>2794</v>
      </c>
      <c r="B2794" s="21" t="s">
        <v>523</v>
      </c>
      <c r="C2794" s="9" t="s">
        <v>4335</v>
      </c>
      <c r="D2794" s="8" t="s">
        <v>3532</v>
      </c>
      <c r="F2794" s="19" t="s">
        <v>4336</v>
      </c>
      <c r="I2794" s="8" t="s">
        <v>3464</v>
      </c>
      <c r="J2794" s="11">
        <v>1.1000000000000001</v>
      </c>
      <c r="K2794" s="11">
        <v>0.5</v>
      </c>
      <c r="L2794" s="11">
        <v>0.4</v>
      </c>
      <c r="O2794" s="11">
        <v>9.2333333333333325</v>
      </c>
      <c r="AJ2794" s="12">
        <f t="shared" si="126"/>
        <v>0</v>
      </c>
      <c r="AK2794" s="12">
        <f t="shared" si="125"/>
        <v>0</v>
      </c>
    </row>
    <row r="2795" spans="1:37" ht="36" x14ac:dyDescent="0.3">
      <c r="A2795">
        <v>2795</v>
      </c>
      <c r="B2795" s="21" t="s">
        <v>1552</v>
      </c>
      <c r="C2795" s="9" t="s">
        <v>4337</v>
      </c>
      <c r="D2795" s="8" t="s">
        <v>3466</v>
      </c>
      <c r="F2795" s="19" t="s">
        <v>4338</v>
      </c>
      <c r="I2795" s="8" t="s">
        <v>3464</v>
      </c>
      <c r="J2795" s="11">
        <v>1.1000000000000001</v>
      </c>
      <c r="K2795" s="11">
        <v>0.5</v>
      </c>
      <c r="L2795" s="11">
        <v>0.4</v>
      </c>
      <c r="O2795" s="11">
        <v>9.2333333333333325</v>
      </c>
      <c r="AJ2795" s="12">
        <f t="shared" si="126"/>
        <v>0</v>
      </c>
      <c r="AK2795" s="12">
        <f t="shared" si="125"/>
        <v>0</v>
      </c>
    </row>
    <row r="2796" spans="1:37" ht="36" x14ac:dyDescent="0.3">
      <c r="A2796">
        <v>2796</v>
      </c>
      <c r="B2796" s="21" t="s">
        <v>1552</v>
      </c>
      <c r="C2796" s="9" t="s">
        <v>4339</v>
      </c>
      <c r="D2796" s="8" t="s">
        <v>3567</v>
      </c>
      <c r="F2796" s="19" t="s">
        <v>4340</v>
      </c>
      <c r="I2796" s="8" t="s">
        <v>3464</v>
      </c>
      <c r="J2796" s="11">
        <v>1.1000000000000001</v>
      </c>
      <c r="K2796" s="11">
        <v>0.5</v>
      </c>
      <c r="L2796" s="11">
        <v>0.4</v>
      </c>
      <c r="O2796" s="11">
        <v>9.2333333333333325</v>
      </c>
      <c r="AJ2796" s="12">
        <f t="shared" si="126"/>
        <v>0</v>
      </c>
      <c r="AK2796" s="12">
        <f t="shared" si="125"/>
        <v>0</v>
      </c>
    </row>
    <row r="2797" spans="1:37" ht="36" x14ac:dyDescent="0.3">
      <c r="A2797">
        <v>2797</v>
      </c>
      <c r="B2797" s="21" t="s">
        <v>3230</v>
      </c>
      <c r="C2797" s="9" t="s">
        <v>4341</v>
      </c>
      <c r="D2797" s="8" t="s">
        <v>3576</v>
      </c>
      <c r="F2797" s="19" t="s">
        <v>4342</v>
      </c>
      <c r="I2797" s="8" t="s">
        <v>3464</v>
      </c>
      <c r="J2797" s="11">
        <v>1.2</v>
      </c>
      <c r="K2797" s="11">
        <v>0.75</v>
      </c>
      <c r="L2797" s="11">
        <v>0.75</v>
      </c>
      <c r="O2797" s="11">
        <v>17.266666666666666</v>
      </c>
      <c r="AJ2797" s="12">
        <f t="shared" si="126"/>
        <v>0</v>
      </c>
      <c r="AK2797" s="12">
        <f t="shared" si="125"/>
        <v>0</v>
      </c>
    </row>
    <row r="2798" spans="1:37" ht="36" x14ac:dyDescent="0.3">
      <c r="A2798">
        <v>2798</v>
      </c>
      <c r="B2798" s="21" t="s">
        <v>3230</v>
      </c>
      <c r="C2798" s="9" t="s">
        <v>4343</v>
      </c>
      <c r="D2798" s="8" t="s">
        <v>3532</v>
      </c>
      <c r="F2798" s="19" t="s">
        <v>4344</v>
      </c>
      <c r="I2798" s="8" t="s">
        <v>3464</v>
      </c>
      <c r="J2798" s="11">
        <v>1.2</v>
      </c>
      <c r="K2798" s="11">
        <v>0.75</v>
      </c>
      <c r="L2798" s="11">
        <v>0.75</v>
      </c>
      <c r="O2798" s="11">
        <v>17.266666666666666</v>
      </c>
      <c r="AJ2798" s="12">
        <f t="shared" si="126"/>
        <v>0</v>
      </c>
      <c r="AK2798" s="12">
        <f t="shared" si="125"/>
        <v>0</v>
      </c>
    </row>
    <row r="2799" spans="1:37" ht="36" x14ac:dyDescent="0.3">
      <c r="A2799">
        <v>2799</v>
      </c>
      <c r="B2799" s="21" t="s">
        <v>1552</v>
      </c>
      <c r="C2799" s="9" t="s">
        <v>4345</v>
      </c>
      <c r="D2799" s="8" t="s">
        <v>3466</v>
      </c>
      <c r="F2799" s="19" t="s">
        <v>4346</v>
      </c>
      <c r="I2799" s="8" t="s">
        <v>3464</v>
      </c>
      <c r="J2799" s="11">
        <v>1.2</v>
      </c>
      <c r="K2799" s="11">
        <v>0.75</v>
      </c>
      <c r="L2799" s="11">
        <v>0.75</v>
      </c>
      <c r="O2799" s="11">
        <v>17.266666666666666</v>
      </c>
      <c r="AJ2799" s="12">
        <f t="shared" si="126"/>
        <v>0</v>
      </c>
      <c r="AK2799" s="12">
        <f t="shared" si="125"/>
        <v>0</v>
      </c>
    </row>
    <row r="2800" spans="1:37" ht="36" x14ac:dyDescent="0.3">
      <c r="A2800">
        <v>2800</v>
      </c>
      <c r="B2800" s="21" t="s">
        <v>1552</v>
      </c>
      <c r="C2800" s="9" t="s">
        <v>4347</v>
      </c>
      <c r="D2800" s="8" t="s">
        <v>3567</v>
      </c>
      <c r="F2800" s="19" t="s">
        <v>4348</v>
      </c>
      <c r="I2800" s="8" t="s">
        <v>3464</v>
      </c>
      <c r="J2800" s="11">
        <v>1.2</v>
      </c>
      <c r="K2800" s="11">
        <v>0.75</v>
      </c>
      <c r="L2800" s="11">
        <v>0.75</v>
      </c>
      <c r="O2800" s="11">
        <v>17.266666666666666</v>
      </c>
      <c r="AJ2800" s="12">
        <f t="shared" si="126"/>
        <v>0</v>
      </c>
      <c r="AK2800" s="12">
        <f t="shared" si="125"/>
        <v>0</v>
      </c>
    </row>
    <row r="2801" spans="1:37" ht="60" x14ac:dyDescent="0.3">
      <c r="A2801">
        <v>2801</v>
      </c>
      <c r="B2801" s="21" t="s">
        <v>3230</v>
      </c>
      <c r="C2801" s="9" t="s">
        <v>4349</v>
      </c>
      <c r="D2801" s="8" t="s">
        <v>3576</v>
      </c>
      <c r="F2801" s="19" t="s">
        <v>4350</v>
      </c>
      <c r="I2801" s="8" t="s">
        <v>3464</v>
      </c>
      <c r="J2801" s="11">
        <v>2.15</v>
      </c>
      <c r="K2801" s="11">
        <v>1.75</v>
      </c>
      <c r="L2801" s="11">
        <v>1.1499999999999999</v>
      </c>
      <c r="O2801" s="11">
        <v>54.616666666666667</v>
      </c>
      <c r="AJ2801" s="12">
        <v>11749.27</v>
      </c>
      <c r="AK2801" s="12">
        <f t="shared" si="125"/>
        <v>0</v>
      </c>
    </row>
    <row r="2802" spans="1:37" ht="60" x14ac:dyDescent="0.3">
      <c r="A2802">
        <v>2802</v>
      </c>
      <c r="B2802" s="21" t="s">
        <v>683</v>
      </c>
      <c r="C2802" s="9" t="s">
        <v>4351</v>
      </c>
      <c r="D2802" s="8" t="s">
        <v>3576</v>
      </c>
      <c r="F2802" s="19" t="s">
        <v>4352</v>
      </c>
      <c r="I2802" s="8" t="s">
        <v>3464</v>
      </c>
      <c r="J2802" s="11">
        <v>3.5</v>
      </c>
      <c r="K2802" s="11">
        <v>3.57</v>
      </c>
      <c r="L2802" s="11">
        <v>1.8</v>
      </c>
      <c r="M2802" s="11">
        <v>1000</v>
      </c>
      <c r="AJ2802" s="12">
        <f t="shared" ref="AJ2802:AJ2865" si="127">AU2802*$O$2</f>
        <v>0</v>
      </c>
      <c r="AK2802" s="12">
        <f t="shared" si="125"/>
        <v>0</v>
      </c>
    </row>
    <row r="2803" spans="1:37" ht="84" x14ac:dyDescent="0.3">
      <c r="A2803">
        <v>2803</v>
      </c>
      <c r="B2803" s="21" t="s">
        <v>683</v>
      </c>
      <c r="C2803" s="9" t="s">
        <v>4353</v>
      </c>
      <c r="D2803" s="8" t="s">
        <v>3532</v>
      </c>
      <c r="F2803" s="19" t="s">
        <v>4354</v>
      </c>
      <c r="I2803" s="8" t="s">
        <v>3464</v>
      </c>
      <c r="J2803" s="11">
        <v>3.5</v>
      </c>
      <c r="K2803" s="11">
        <v>3.57</v>
      </c>
      <c r="L2803" s="11">
        <v>1.8</v>
      </c>
      <c r="M2803" s="11">
        <v>1000</v>
      </c>
      <c r="AJ2803" s="12">
        <f t="shared" si="127"/>
        <v>0</v>
      </c>
      <c r="AK2803" s="12">
        <f t="shared" si="125"/>
        <v>0</v>
      </c>
    </row>
    <row r="2804" spans="1:37" ht="84" x14ac:dyDescent="0.3">
      <c r="A2804">
        <v>2804</v>
      </c>
      <c r="B2804" s="21" t="s">
        <v>1552</v>
      </c>
      <c r="C2804" s="9" t="s">
        <v>4355</v>
      </c>
      <c r="D2804" s="8" t="s">
        <v>3466</v>
      </c>
      <c r="F2804" s="19" t="s">
        <v>4356</v>
      </c>
      <c r="I2804" s="8" t="s">
        <v>3464</v>
      </c>
      <c r="J2804" s="11">
        <v>3.5</v>
      </c>
      <c r="K2804" s="11">
        <v>3.57</v>
      </c>
      <c r="L2804" s="11">
        <v>1.8</v>
      </c>
      <c r="M2804" s="11">
        <v>1000</v>
      </c>
      <c r="AJ2804" s="12">
        <f t="shared" si="127"/>
        <v>0</v>
      </c>
      <c r="AK2804" s="12">
        <f t="shared" si="125"/>
        <v>0</v>
      </c>
    </row>
    <row r="2805" spans="1:37" ht="84" x14ac:dyDescent="0.3">
      <c r="A2805">
        <v>2805</v>
      </c>
      <c r="B2805" s="21" t="s">
        <v>1552</v>
      </c>
      <c r="C2805" s="9" t="s">
        <v>4357</v>
      </c>
      <c r="D2805" s="8" t="s">
        <v>3567</v>
      </c>
      <c r="F2805" s="19" t="s">
        <v>4358</v>
      </c>
      <c r="I2805" s="8" t="s">
        <v>3464</v>
      </c>
      <c r="J2805" s="11">
        <v>3.5</v>
      </c>
      <c r="K2805" s="11">
        <v>3.57</v>
      </c>
      <c r="L2805" s="11">
        <v>1.8</v>
      </c>
      <c r="M2805" s="11">
        <v>1000</v>
      </c>
      <c r="AJ2805" s="12">
        <f t="shared" si="127"/>
        <v>0</v>
      </c>
      <c r="AK2805" s="12">
        <f t="shared" si="125"/>
        <v>0</v>
      </c>
    </row>
    <row r="2806" spans="1:37" ht="36" x14ac:dyDescent="0.3">
      <c r="A2806">
        <v>2806</v>
      </c>
      <c r="B2806" s="21" t="s">
        <v>683</v>
      </c>
      <c r="C2806" s="9" t="s">
        <v>4359</v>
      </c>
      <c r="D2806" s="8" t="s">
        <v>3576</v>
      </c>
      <c r="F2806" s="19" t="s">
        <v>4360</v>
      </c>
      <c r="I2806" s="8" t="s">
        <v>3464</v>
      </c>
      <c r="J2806" s="11">
        <v>1</v>
      </c>
      <c r="K2806" s="11">
        <v>0.5</v>
      </c>
      <c r="L2806" s="11">
        <v>3.57</v>
      </c>
      <c r="O2806" s="11">
        <v>64.599999999999994</v>
      </c>
      <c r="AJ2806" s="12">
        <f t="shared" si="127"/>
        <v>0</v>
      </c>
      <c r="AK2806" s="12">
        <f t="shared" si="125"/>
        <v>0</v>
      </c>
    </row>
    <row r="2807" spans="1:37" ht="48" x14ac:dyDescent="0.3">
      <c r="A2807">
        <v>2807</v>
      </c>
      <c r="B2807" s="21" t="s">
        <v>1500</v>
      </c>
      <c r="C2807" s="9" t="s">
        <v>4361</v>
      </c>
      <c r="D2807" s="8" t="s">
        <v>3532</v>
      </c>
      <c r="F2807" s="19" t="s">
        <v>4362</v>
      </c>
      <c r="I2807" s="8" t="s">
        <v>3464</v>
      </c>
      <c r="J2807" s="11">
        <v>1</v>
      </c>
      <c r="K2807" s="11">
        <v>0.5</v>
      </c>
      <c r="L2807" s="11">
        <v>3.57</v>
      </c>
      <c r="AJ2807" s="12">
        <f t="shared" si="127"/>
        <v>0</v>
      </c>
      <c r="AK2807" s="12">
        <f t="shared" si="125"/>
        <v>0</v>
      </c>
    </row>
    <row r="2808" spans="1:37" ht="36" x14ac:dyDescent="0.3">
      <c r="A2808">
        <v>2808</v>
      </c>
      <c r="B2808" s="21" t="s">
        <v>1552</v>
      </c>
      <c r="C2808" s="9" t="s">
        <v>4363</v>
      </c>
      <c r="D2808" s="8" t="s">
        <v>3466</v>
      </c>
      <c r="F2808" s="19" t="s">
        <v>4364</v>
      </c>
      <c r="I2808" s="8" t="s">
        <v>3464</v>
      </c>
      <c r="J2808" s="11">
        <v>1</v>
      </c>
      <c r="K2808" s="11">
        <v>0.5</v>
      </c>
      <c r="L2808" s="11">
        <v>3.57</v>
      </c>
      <c r="O2808" s="11">
        <v>64.599999999999994</v>
      </c>
      <c r="AJ2808" s="12">
        <f t="shared" si="127"/>
        <v>0</v>
      </c>
      <c r="AK2808" s="12">
        <f t="shared" si="125"/>
        <v>0</v>
      </c>
    </row>
    <row r="2809" spans="1:37" ht="36" x14ac:dyDescent="0.3">
      <c r="A2809">
        <v>2809</v>
      </c>
      <c r="B2809" s="21" t="s">
        <v>1552</v>
      </c>
      <c r="C2809" s="9" t="s">
        <v>4365</v>
      </c>
      <c r="D2809" s="8" t="s">
        <v>3567</v>
      </c>
      <c r="F2809" s="19" t="s">
        <v>4366</v>
      </c>
      <c r="I2809" s="8" t="s">
        <v>3464</v>
      </c>
      <c r="J2809" s="11">
        <v>1</v>
      </c>
      <c r="K2809" s="11">
        <v>0.5</v>
      </c>
      <c r="L2809" s="11">
        <v>3.57</v>
      </c>
      <c r="O2809" s="11">
        <v>64.599999999999994</v>
      </c>
      <c r="AJ2809" s="12">
        <f t="shared" si="127"/>
        <v>0</v>
      </c>
      <c r="AK2809" s="12">
        <f t="shared" si="125"/>
        <v>0</v>
      </c>
    </row>
    <row r="2810" spans="1:37" ht="36" x14ac:dyDescent="0.3">
      <c r="A2810">
        <v>2810</v>
      </c>
      <c r="B2810" s="21" t="s">
        <v>683</v>
      </c>
      <c r="C2810" s="9" t="s">
        <v>4367</v>
      </c>
      <c r="D2810" s="8" t="s">
        <v>3576</v>
      </c>
      <c r="F2810" s="19" t="s">
        <v>4368</v>
      </c>
      <c r="I2810" s="8" t="s">
        <v>3464</v>
      </c>
      <c r="J2810" s="11">
        <v>0.92</v>
      </c>
      <c r="K2810" s="11">
        <v>0.66</v>
      </c>
      <c r="L2810" s="11">
        <v>0.83</v>
      </c>
      <c r="O2810" s="11">
        <v>16.583333333333332</v>
      </c>
      <c r="AJ2810" s="12">
        <f t="shared" si="127"/>
        <v>0</v>
      </c>
      <c r="AK2810" s="12">
        <f t="shared" si="125"/>
        <v>0</v>
      </c>
    </row>
    <row r="2811" spans="1:37" ht="36" x14ac:dyDescent="0.3">
      <c r="A2811">
        <v>2811</v>
      </c>
      <c r="B2811" s="21" t="s">
        <v>683</v>
      </c>
      <c r="C2811" s="9" t="s">
        <v>4369</v>
      </c>
      <c r="D2811" s="8" t="s">
        <v>3532</v>
      </c>
      <c r="F2811" s="19" t="s">
        <v>4370</v>
      </c>
      <c r="I2811" s="8" t="s">
        <v>3464</v>
      </c>
      <c r="J2811" s="11">
        <v>0.92</v>
      </c>
      <c r="K2811" s="11">
        <v>0.66</v>
      </c>
      <c r="L2811" s="11">
        <v>0.83</v>
      </c>
      <c r="O2811" s="11">
        <v>16.583333333333332</v>
      </c>
      <c r="AJ2811" s="12">
        <f t="shared" si="127"/>
        <v>0</v>
      </c>
      <c r="AK2811" s="12">
        <f t="shared" si="125"/>
        <v>0</v>
      </c>
    </row>
    <row r="2812" spans="1:37" ht="36" x14ac:dyDescent="0.3">
      <c r="A2812">
        <v>2812</v>
      </c>
      <c r="B2812" s="21" t="s">
        <v>1552</v>
      </c>
      <c r="C2812" s="9" t="s">
        <v>4371</v>
      </c>
      <c r="D2812" s="8" t="s">
        <v>3466</v>
      </c>
      <c r="F2812" s="19" t="s">
        <v>4372</v>
      </c>
      <c r="I2812" s="8" t="s">
        <v>3464</v>
      </c>
      <c r="J2812" s="11">
        <v>0.92</v>
      </c>
      <c r="K2812" s="11">
        <v>0.66</v>
      </c>
      <c r="L2812" s="11">
        <v>0.83</v>
      </c>
      <c r="O2812" s="11">
        <v>16.583333333333332</v>
      </c>
      <c r="AJ2812" s="12">
        <f t="shared" si="127"/>
        <v>0</v>
      </c>
      <c r="AK2812" s="12">
        <f t="shared" ref="AK2812:AK2875" si="128">AJ2812*AM2812</f>
        <v>0</v>
      </c>
    </row>
    <row r="2813" spans="1:37" ht="36" x14ac:dyDescent="0.3">
      <c r="A2813">
        <v>2813</v>
      </c>
      <c r="B2813" s="21" t="s">
        <v>683</v>
      </c>
      <c r="C2813" s="9" t="s">
        <v>4373</v>
      </c>
      <c r="D2813" s="8" t="s">
        <v>3576</v>
      </c>
      <c r="F2813" s="19" t="s">
        <v>4374</v>
      </c>
      <c r="I2813" s="8" t="s">
        <v>3464</v>
      </c>
      <c r="J2813" s="11">
        <v>1.2</v>
      </c>
      <c r="K2813" s="11">
        <v>0.5</v>
      </c>
      <c r="L2813" s="11">
        <v>0.9</v>
      </c>
      <c r="O2813" s="11">
        <v>20.033333333333335</v>
      </c>
      <c r="AJ2813" s="12">
        <f t="shared" si="127"/>
        <v>0</v>
      </c>
      <c r="AK2813" s="12">
        <f t="shared" si="128"/>
        <v>0</v>
      </c>
    </row>
    <row r="2814" spans="1:37" ht="36" x14ac:dyDescent="0.3">
      <c r="A2814">
        <v>2814</v>
      </c>
      <c r="B2814" s="21" t="s">
        <v>683</v>
      </c>
      <c r="C2814" s="9" t="s">
        <v>4375</v>
      </c>
      <c r="D2814" s="8" t="s">
        <v>3532</v>
      </c>
      <c r="F2814" s="19" t="s">
        <v>4376</v>
      </c>
      <c r="I2814" s="8" t="s">
        <v>3464</v>
      </c>
      <c r="J2814" s="11">
        <v>1.2</v>
      </c>
      <c r="K2814" s="11">
        <v>0.5</v>
      </c>
      <c r="L2814" s="11">
        <v>0.9</v>
      </c>
      <c r="O2814" s="11">
        <v>20.033333333333335</v>
      </c>
      <c r="AJ2814" s="12">
        <f t="shared" si="127"/>
        <v>0</v>
      </c>
      <c r="AK2814" s="12">
        <f t="shared" si="128"/>
        <v>0</v>
      </c>
    </row>
    <row r="2815" spans="1:37" ht="36" x14ac:dyDescent="0.3">
      <c r="A2815">
        <v>2815</v>
      </c>
      <c r="B2815" s="21" t="s">
        <v>1552</v>
      </c>
      <c r="C2815" s="9" t="s">
        <v>4377</v>
      </c>
      <c r="D2815" s="8" t="s">
        <v>3466</v>
      </c>
      <c r="F2815" s="19" t="s">
        <v>4378</v>
      </c>
      <c r="I2815" s="8" t="s">
        <v>3464</v>
      </c>
      <c r="J2815" s="11">
        <v>1.2</v>
      </c>
      <c r="K2815" s="11">
        <v>0.5</v>
      </c>
      <c r="L2815" s="11">
        <v>0.9</v>
      </c>
      <c r="O2815" s="11">
        <v>20.033333333333335</v>
      </c>
      <c r="AJ2815" s="12">
        <f t="shared" si="127"/>
        <v>0</v>
      </c>
      <c r="AK2815" s="12">
        <f t="shared" si="128"/>
        <v>0</v>
      </c>
    </row>
    <row r="2816" spans="1:37" ht="36" x14ac:dyDescent="0.3">
      <c r="A2816">
        <v>2816</v>
      </c>
      <c r="B2816" s="21" t="s">
        <v>683</v>
      </c>
      <c r="C2816" s="9" t="s">
        <v>4379</v>
      </c>
      <c r="D2816" s="8" t="s">
        <v>3576</v>
      </c>
      <c r="F2816" s="19" t="s">
        <v>4380</v>
      </c>
      <c r="I2816" s="8" t="s">
        <v>3464</v>
      </c>
      <c r="J2816" s="11">
        <v>1</v>
      </c>
      <c r="K2816" s="11">
        <v>0.7</v>
      </c>
      <c r="L2816" s="11">
        <v>0.8</v>
      </c>
      <c r="O2816" s="11">
        <v>15.700000000000001</v>
      </c>
      <c r="AJ2816" s="12">
        <f t="shared" si="127"/>
        <v>0</v>
      </c>
      <c r="AK2816" s="12">
        <f t="shared" si="128"/>
        <v>0</v>
      </c>
    </row>
    <row r="2817" spans="1:37" ht="36" x14ac:dyDescent="0.3">
      <c r="A2817">
        <v>2817</v>
      </c>
      <c r="B2817" s="21" t="s">
        <v>683</v>
      </c>
      <c r="C2817" s="9" t="s">
        <v>4381</v>
      </c>
      <c r="D2817" s="8" t="s">
        <v>3532</v>
      </c>
      <c r="F2817" s="19" t="s">
        <v>4382</v>
      </c>
      <c r="I2817" s="8" t="s">
        <v>3464</v>
      </c>
      <c r="J2817" s="11">
        <v>1</v>
      </c>
      <c r="K2817" s="11">
        <v>0.7</v>
      </c>
      <c r="L2817" s="11">
        <v>0.8</v>
      </c>
      <c r="O2817" s="11">
        <v>15.700000000000001</v>
      </c>
      <c r="AJ2817" s="12">
        <f t="shared" si="127"/>
        <v>0</v>
      </c>
      <c r="AK2817" s="12">
        <f t="shared" si="128"/>
        <v>0</v>
      </c>
    </row>
    <row r="2818" spans="1:37" ht="36" x14ac:dyDescent="0.3">
      <c r="A2818">
        <v>2818</v>
      </c>
      <c r="B2818" s="21" t="s">
        <v>1552</v>
      </c>
      <c r="C2818" s="9" t="s">
        <v>4383</v>
      </c>
      <c r="D2818" s="8" t="s">
        <v>3466</v>
      </c>
      <c r="F2818" s="19" t="s">
        <v>4384</v>
      </c>
      <c r="I2818" s="8" t="s">
        <v>3464</v>
      </c>
      <c r="J2818" s="11">
        <v>1</v>
      </c>
      <c r="K2818" s="11">
        <v>0.7</v>
      </c>
      <c r="L2818" s="11">
        <v>0.8</v>
      </c>
      <c r="O2818" s="11">
        <v>15.700000000000001</v>
      </c>
      <c r="AJ2818" s="12">
        <f t="shared" si="127"/>
        <v>0</v>
      </c>
      <c r="AK2818" s="12">
        <f t="shared" si="128"/>
        <v>0</v>
      </c>
    </row>
    <row r="2819" spans="1:37" ht="48" x14ac:dyDescent="0.3">
      <c r="A2819">
        <v>2819</v>
      </c>
      <c r="B2819" s="21" t="s">
        <v>683</v>
      </c>
      <c r="C2819" s="9" t="s">
        <v>4385</v>
      </c>
      <c r="D2819" s="8" t="s">
        <v>3756</v>
      </c>
      <c r="F2819" s="19" t="s">
        <v>4386</v>
      </c>
      <c r="I2819" s="8" t="s">
        <v>3464</v>
      </c>
      <c r="J2819" s="11">
        <v>0.7</v>
      </c>
      <c r="K2819" s="11">
        <v>0.5</v>
      </c>
      <c r="L2819" s="11">
        <v>0.5</v>
      </c>
      <c r="O2819" s="11">
        <v>6.6999999999999993</v>
      </c>
      <c r="AJ2819" s="12">
        <f t="shared" si="127"/>
        <v>0</v>
      </c>
      <c r="AK2819" s="12">
        <f t="shared" si="128"/>
        <v>0</v>
      </c>
    </row>
    <row r="2820" spans="1:37" ht="48" x14ac:dyDescent="0.3">
      <c r="A2820">
        <v>2820</v>
      </c>
      <c r="B2820" s="21" t="s">
        <v>683</v>
      </c>
      <c r="C2820" s="9" t="s">
        <v>4387</v>
      </c>
      <c r="D2820" s="8" t="s">
        <v>3532</v>
      </c>
      <c r="F2820" s="19" t="s">
        <v>4388</v>
      </c>
      <c r="I2820" s="8" t="s">
        <v>3464</v>
      </c>
      <c r="J2820" s="11">
        <v>0.7</v>
      </c>
      <c r="K2820" s="11">
        <v>0.5</v>
      </c>
      <c r="L2820" s="11">
        <v>0.5</v>
      </c>
      <c r="O2820" s="11">
        <v>6.6999999999999993</v>
      </c>
      <c r="AJ2820" s="12">
        <f t="shared" si="127"/>
        <v>0</v>
      </c>
      <c r="AK2820" s="12">
        <f t="shared" si="128"/>
        <v>0</v>
      </c>
    </row>
    <row r="2821" spans="1:37" ht="48" x14ac:dyDescent="0.3">
      <c r="A2821">
        <v>2821</v>
      </c>
      <c r="B2821" s="21" t="s">
        <v>1552</v>
      </c>
      <c r="C2821" s="9" t="s">
        <v>4389</v>
      </c>
      <c r="D2821" s="8" t="s">
        <v>3466</v>
      </c>
      <c r="F2821" s="19" t="s">
        <v>4390</v>
      </c>
      <c r="I2821" s="8" t="s">
        <v>3464</v>
      </c>
      <c r="J2821" s="11">
        <v>0.7</v>
      </c>
      <c r="K2821" s="11">
        <v>0.5</v>
      </c>
      <c r="L2821" s="11">
        <v>0.5</v>
      </c>
      <c r="O2821" s="11">
        <v>6.6999999999999993</v>
      </c>
      <c r="AJ2821" s="12">
        <f t="shared" si="127"/>
        <v>0</v>
      </c>
      <c r="AK2821" s="12">
        <f t="shared" si="128"/>
        <v>0</v>
      </c>
    </row>
    <row r="2822" spans="1:37" ht="48" x14ac:dyDescent="0.3">
      <c r="A2822">
        <v>2822</v>
      </c>
      <c r="B2822" s="21" t="s">
        <v>1552</v>
      </c>
      <c r="C2822" s="9" t="s">
        <v>4391</v>
      </c>
      <c r="D2822" s="8" t="s">
        <v>3567</v>
      </c>
      <c r="F2822" s="19" t="s">
        <v>4392</v>
      </c>
      <c r="I2822" s="8" t="s">
        <v>3464</v>
      </c>
      <c r="J2822" s="11">
        <v>0.7</v>
      </c>
      <c r="K2822" s="11">
        <v>0.5</v>
      </c>
      <c r="L2822" s="11">
        <v>0.5</v>
      </c>
      <c r="O2822" s="11">
        <v>6.6999999999999993</v>
      </c>
      <c r="AJ2822" s="12">
        <f t="shared" si="127"/>
        <v>0</v>
      </c>
      <c r="AK2822" s="12">
        <f t="shared" si="128"/>
        <v>0</v>
      </c>
    </row>
    <row r="2823" spans="1:37" ht="36" x14ac:dyDescent="0.3">
      <c r="A2823">
        <v>2823</v>
      </c>
      <c r="B2823" s="21" t="s">
        <v>683</v>
      </c>
      <c r="C2823" s="9" t="s">
        <v>4393</v>
      </c>
      <c r="D2823" s="8" t="s">
        <v>3756</v>
      </c>
      <c r="F2823" s="19" t="s">
        <v>4394</v>
      </c>
      <c r="I2823" s="8" t="s">
        <v>3464</v>
      </c>
      <c r="J2823" s="11">
        <v>0.3</v>
      </c>
      <c r="K2823" s="11">
        <v>0.23</v>
      </c>
      <c r="L2823" s="11">
        <v>0.3</v>
      </c>
      <c r="O2823" s="11">
        <v>2.9000000000000004</v>
      </c>
      <c r="AJ2823" s="12">
        <f t="shared" si="127"/>
        <v>0</v>
      </c>
      <c r="AK2823" s="12">
        <f t="shared" si="128"/>
        <v>0</v>
      </c>
    </row>
    <row r="2824" spans="1:37" ht="48" x14ac:dyDescent="0.3">
      <c r="A2824">
        <v>2824</v>
      </c>
      <c r="B2824" s="21" t="s">
        <v>683</v>
      </c>
      <c r="C2824" s="9" t="s">
        <v>4395</v>
      </c>
      <c r="D2824" s="8" t="s">
        <v>3532</v>
      </c>
      <c r="F2824" s="19" t="s">
        <v>4396</v>
      </c>
      <c r="I2824" s="8" t="s">
        <v>3464</v>
      </c>
      <c r="J2824" s="11">
        <v>0.3</v>
      </c>
      <c r="K2824" s="11">
        <v>0.23</v>
      </c>
      <c r="L2824" s="11">
        <v>0.3</v>
      </c>
      <c r="O2824" s="11">
        <v>2.9000000000000004</v>
      </c>
      <c r="AJ2824" s="12">
        <f t="shared" si="127"/>
        <v>0</v>
      </c>
      <c r="AK2824" s="12">
        <f t="shared" si="128"/>
        <v>0</v>
      </c>
    </row>
    <row r="2825" spans="1:37" ht="48" x14ac:dyDescent="0.3">
      <c r="A2825">
        <v>2825</v>
      </c>
      <c r="B2825" s="21" t="s">
        <v>1552</v>
      </c>
      <c r="C2825" s="9" t="s">
        <v>4397</v>
      </c>
      <c r="D2825" s="8" t="s">
        <v>3466</v>
      </c>
      <c r="F2825" s="19" t="s">
        <v>4398</v>
      </c>
      <c r="I2825" s="8" t="s">
        <v>3464</v>
      </c>
      <c r="J2825" s="11">
        <v>0.3</v>
      </c>
      <c r="K2825" s="11">
        <v>0.23</v>
      </c>
      <c r="L2825" s="11">
        <v>0.3</v>
      </c>
      <c r="O2825" s="11">
        <v>2.9000000000000004</v>
      </c>
      <c r="AJ2825" s="12">
        <f t="shared" si="127"/>
        <v>0</v>
      </c>
      <c r="AK2825" s="12">
        <f t="shared" si="128"/>
        <v>0</v>
      </c>
    </row>
    <row r="2826" spans="1:37" ht="48" x14ac:dyDescent="0.3">
      <c r="A2826">
        <v>2826</v>
      </c>
      <c r="B2826" s="21" t="s">
        <v>1552</v>
      </c>
      <c r="C2826" s="9" t="s">
        <v>4399</v>
      </c>
      <c r="D2826" s="8" t="s">
        <v>3567</v>
      </c>
      <c r="F2826" s="19" t="s">
        <v>4400</v>
      </c>
      <c r="I2826" s="8" t="s">
        <v>3464</v>
      </c>
      <c r="J2826" s="11">
        <v>0.3</v>
      </c>
      <c r="K2826" s="11">
        <v>0.23</v>
      </c>
      <c r="L2826" s="11">
        <v>0.3</v>
      </c>
      <c r="O2826" s="11">
        <v>2.9000000000000004</v>
      </c>
      <c r="AJ2826" s="12">
        <f t="shared" si="127"/>
        <v>0</v>
      </c>
      <c r="AK2826" s="12">
        <f t="shared" si="128"/>
        <v>0</v>
      </c>
    </row>
    <row r="2827" spans="1:37" ht="48" x14ac:dyDescent="0.3">
      <c r="A2827">
        <v>2827</v>
      </c>
      <c r="B2827" s="21" t="s">
        <v>683</v>
      </c>
      <c r="C2827" s="9" t="s">
        <v>4401</v>
      </c>
      <c r="D2827" s="8" t="s">
        <v>3756</v>
      </c>
      <c r="F2827" s="19" t="s">
        <v>4386</v>
      </c>
      <c r="I2827" s="8" t="s">
        <v>3464</v>
      </c>
      <c r="J2827" s="11">
        <v>0.56000000000000005</v>
      </c>
      <c r="K2827" s="11">
        <v>0.3</v>
      </c>
      <c r="L2827" s="11">
        <v>0.49</v>
      </c>
      <c r="O2827" s="11">
        <v>6.6833333333333336</v>
      </c>
      <c r="AJ2827" s="12">
        <f t="shared" si="127"/>
        <v>0</v>
      </c>
      <c r="AK2827" s="12">
        <f t="shared" si="128"/>
        <v>0</v>
      </c>
    </row>
    <row r="2828" spans="1:37" ht="48" x14ac:dyDescent="0.3">
      <c r="A2828">
        <v>2828</v>
      </c>
      <c r="B2828" s="21" t="s">
        <v>683</v>
      </c>
      <c r="C2828" s="9" t="s">
        <v>4402</v>
      </c>
      <c r="D2828" s="8" t="s">
        <v>3532</v>
      </c>
      <c r="F2828" s="19" t="s">
        <v>4388</v>
      </c>
      <c r="I2828" s="8" t="s">
        <v>3464</v>
      </c>
      <c r="J2828" s="11">
        <v>0.56000000000000005</v>
      </c>
      <c r="K2828" s="11">
        <v>0.3</v>
      </c>
      <c r="L2828" s="11">
        <v>0.49</v>
      </c>
      <c r="O2828" s="11">
        <v>6.6833333333333336</v>
      </c>
      <c r="AJ2828" s="12">
        <f t="shared" si="127"/>
        <v>0</v>
      </c>
      <c r="AK2828" s="12">
        <f t="shared" si="128"/>
        <v>0</v>
      </c>
    </row>
    <row r="2829" spans="1:37" ht="48" x14ac:dyDescent="0.3">
      <c r="A2829">
        <v>2829</v>
      </c>
      <c r="B2829" s="21" t="s">
        <v>1552</v>
      </c>
      <c r="C2829" s="9" t="s">
        <v>4403</v>
      </c>
      <c r="D2829" s="8" t="s">
        <v>3466</v>
      </c>
      <c r="F2829" s="19" t="s">
        <v>4390</v>
      </c>
      <c r="I2829" s="8" t="s">
        <v>3464</v>
      </c>
      <c r="J2829" s="11">
        <v>0.56000000000000005</v>
      </c>
      <c r="K2829" s="11">
        <v>0.3</v>
      </c>
      <c r="L2829" s="11">
        <v>0.49</v>
      </c>
      <c r="O2829" s="11">
        <v>6.6833333333333336</v>
      </c>
      <c r="AJ2829" s="12">
        <f t="shared" si="127"/>
        <v>0</v>
      </c>
      <c r="AK2829" s="12">
        <f t="shared" si="128"/>
        <v>0</v>
      </c>
    </row>
    <row r="2830" spans="1:37" ht="48" x14ac:dyDescent="0.3">
      <c r="A2830">
        <v>2830</v>
      </c>
      <c r="B2830" s="21" t="s">
        <v>1552</v>
      </c>
      <c r="C2830" s="9" t="s">
        <v>4404</v>
      </c>
      <c r="D2830" s="8" t="s">
        <v>3567</v>
      </c>
      <c r="F2830" s="19" t="s">
        <v>4392</v>
      </c>
      <c r="I2830" s="8" t="s">
        <v>3464</v>
      </c>
      <c r="J2830" s="11">
        <v>0.56000000000000005</v>
      </c>
      <c r="K2830" s="11">
        <v>0.3</v>
      </c>
      <c r="L2830" s="11">
        <v>0.49</v>
      </c>
      <c r="O2830" s="11">
        <v>6.6833333333333336</v>
      </c>
      <c r="AJ2830" s="12">
        <f t="shared" si="127"/>
        <v>0</v>
      </c>
      <c r="AK2830" s="12">
        <f t="shared" si="128"/>
        <v>0</v>
      </c>
    </row>
    <row r="2831" spans="1:37" ht="36" x14ac:dyDescent="0.3">
      <c r="A2831">
        <v>2831</v>
      </c>
      <c r="B2831" s="21" t="s">
        <v>683</v>
      </c>
      <c r="C2831" s="9" t="s">
        <v>4405</v>
      </c>
      <c r="D2831" s="8" t="s">
        <v>3756</v>
      </c>
      <c r="F2831" s="19" t="s">
        <v>4406</v>
      </c>
      <c r="I2831" s="8" t="s">
        <v>3464</v>
      </c>
      <c r="J2831" s="11">
        <v>0.45</v>
      </c>
      <c r="K2831" s="11">
        <v>0.47</v>
      </c>
      <c r="L2831" s="11">
        <v>0.5</v>
      </c>
      <c r="O2831" s="11">
        <v>4.5333333333333341</v>
      </c>
      <c r="AJ2831" s="12">
        <f t="shared" si="127"/>
        <v>0</v>
      </c>
      <c r="AK2831" s="12">
        <f t="shared" si="128"/>
        <v>0</v>
      </c>
    </row>
    <row r="2832" spans="1:37" ht="48" x14ac:dyDescent="0.3">
      <c r="A2832">
        <v>2832</v>
      </c>
      <c r="B2832" s="21" t="s">
        <v>683</v>
      </c>
      <c r="C2832" s="9" t="s">
        <v>4407</v>
      </c>
      <c r="D2832" s="8" t="s">
        <v>3532</v>
      </c>
      <c r="F2832" s="19" t="s">
        <v>4408</v>
      </c>
      <c r="I2832" s="8" t="s">
        <v>3464</v>
      </c>
      <c r="J2832" s="11">
        <v>0.45</v>
      </c>
      <c r="K2832" s="11">
        <v>0.47</v>
      </c>
      <c r="L2832" s="11">
        <v>0.5</v>
      </c>
      <c r="O2832" s="11">
        <v>4.5333333333333341</v>
      </c>
      <c r="AJ2832" s="12">
        <f t="shared" si="127"/>
        <v>0</v>
      </c>
      <c r="AK2832" s="12">
        <f t="shared" si="128"/>
        <v>0</v>
      </c>
    </row>
    <row r="2833" spans="1:37" ht="48" x14ac:dyDescent="0.3">
      <c r="A2833">
        <v>2833</v>
      </c>
      <c r="B2833" s="21" t="s">
        <v>1552</v>
      </c>
      <c r="C2833" s="9" t="s">
        <v>4409</v>
      </c>
      <c r="D2833" s="8" t="s">
        <v>3466</v>
      </c>
      <c r="F2833" s="19" t="s">
        <v>4410</v>
      </c>
      <c r="I2833" s="8" t="s">
        <v>3464</v>
      </c>
      <c r="J2833" s="11">
        <v>0.45</v>
      </c>
      <c r="K2833" s="11">
        <v>0.47</v>
      </c>
      <c r="L2833" s="11">
        <v>0.5</v>
      </c>
      <c r="O2833" s="11">
        <v>4.5333333333333341</v>
      </c>
      <c r="AJ2833" s="12">
        <f t="shared" si="127"/>
        <v>0</v>
      </c>
      <c r="AK2833" s="12">
        <f t="shared" si="128"/>
        <v>0</v>
      </c>
    </row>
    <row r="2834" spans="1:37" ht="48" x14ac:dyDescent="0.3">
      <c r="A2834">
        <v>2834</v>
      </c>
      <c r="B2834" s="21" t="s">
        <v>1552</v>
      </c>
      <c r="C2834" s="9" t="s">
        <v>4411</v>
      </c>
      <c r="D2834" s="8" t="s">
        <v>3567</v>
      </c>
      <c r="F2834" s="19" t="s">
        <v>4412</v>
      </c>
      <c r="I2834" s="8" t="s">
        <v>3464</v>
      </c>
      <c r="J2834" s="11">
        <v>0.45</v>
      </c>
      <c r="K2834" s="11">
        <v>0.47</v>
      </c>
      <c r="L2834" s="11">
        <v>0.5</v>
      </c>
      <c r="O2834" s="11">
        <v>4.5333333333333341</v>
      </c>
      <c r="AJ2834" s="12">
        <f t="shared" si="127"/>
        <v>0</v>
      </c>
      <c r="AK2834" s="12">
        <f t="shared" si="128"/>
        <v>0</v>
      </c>
    </row>
    <row r="2835" spans="1:37" ht="36" x14ac:dyDescent="0.3">
      <c r="A2835">
        <v>2835</v>
      </c>
      <c r="B2835" s="21" t="s">
        <v>683</v>
      </c>
      <c r="C2835" s="9" t="s">
        <v>4413</v>
      </c>
      <c r="D2835" s="8" t="s">
        <v>3756</v>
      </c>
      <c r="F2835" s="19" t="s">
        <v>4414</v>
      </c>
      <c r="I2835" s="8" t="s">
        <v>3464</v>
      </c>
      <c r="J2835" s="11">
        <v>2.17</v>
      </c>
      <c r="K2835" s="11">
        <v>4.4000000000000004</v>
      </c>
      <c r="L2835" s="11">
        <v>4.2</v>
      </c>
      <c r="O2835" s="11">
        <v>123</v>
      </c>
      <c r="AJ2835" s="12">
        <f t="shared" si="127"/>
        <v>0</v>
      </c>
      <c r="AK2835" s="12">
        <f t="shared" si="128"/>
        <v>0</v>
      </c>
    </row>
    <row r="2836" spans="1:37" ht="72" x14ac:dyDescent="0.3">
      <c r="A2836">
        <v>2836</v>
      </c>
      <c r="B2836" s="21" t="s">
        <v>1500</v>
      </c>
      <c r="C2836" s="9" t="s">
        <v>4415</v>
      </c>
      <c r="D2836" s="8" t="s">
        <v>3532</v>
      </c>
      <c r="F2836" s="19" t="s">
        <v>4416</v>
      </c>
      <c r="I2836" s="8" t="s">
        <v>3464</v>
      </c>
      <c r="J2836" s="11">
        <v>2.17</v>
      </c>
      <c r="K2836" s="11">
        <v>4.4000000000000004</v>
      </c>
      <c r="L2836" s="11">
        <v>4.2</v>
      </c>
      <c r="O2836" s="11">
        <v>123</v>
      </c>
      <c r="AJ2836" s="12">
        <f t="shared" si="127"/>
        <v>0</v>
      </c>
      <c r="AK2836" s="12">
        <f t="shared" si="128"/>
        <v>0</v>
      </c>
    </row>
    <row r="2837" spans="1:37" ht="48" x14ac:dyDescent="0.3">
      <c r="A2837">
        <v>2837</v>
      </c>
      <c r="B2837" s="21" t="s">
        <v>1552</v>
      </c>
      <c r="C2837" s="9" t="s">
        <v>4417</v>
      </c>
      <c r="D2837" s="8" t="s">
        <v>3466</v>
      </c>
      <c r="F2837" s="19" t="s">
        <v>4418</v>
      </c>
      <c r="I2837" s="8" t="s">
        <v>3464</v>
      </c>
      <c r="J2837" s="11">
        <v>2.17</v>
      </c>
      <c r="K2837" s="11">
        <v>4.4000000000000004</v>
      </c>
      <c r="L2837" s="11">
        <v>4.2</v>
      </c>
      <c r="O2837" s="11">
        <v>123</v>
      </c>
      <c r="AJ2837" s="12">
        <f t="shared" si="127"/>
        <v>0</v>
      </c>
      <c r="AK2837" s="12">
        <f t="shared" si="128"/>
        <v>0</v>
      </c>
    </row>
    <row r="2838" spans="1:37" ht="48" x14ac:dyDescent="0.3">
      <c r="A2838">
        <v>2838</v>
      </c>
      <c r="B2838" s="21" t="s">
        <v>1552</v>
      </c>
      <c r="C2838" s="9" t="s">
        <v>4419</v>
      </c>
      <c r="D2838" s="8" t="s">
        <v>3567</v>
      </c>
      <c r="F2838" s="19" t="s">
        <v>4420</v>
      </c>
      <c r="I2838" s="8" t="s">
        <v>3464</v>
      </c>
      <c r="J2838" s="11">
        <v>2.17</v>
      </c>
      <c r="K2838" s="11">
        <v>4.4000000000000004</v>
      </c>
      <c r="L2838" s="11">
        <v>4.2</v>
      </c>
      <c r="O2838" s="11">
        <v>123</v>
      </c>
      <c r="AJ2838" s="12">
        <f t="shared" si="127"/>
        <v>0</v>
      </c>
      <c r="AK2838" s="12">
        <f t="shared" si="128"/>
        <v>0</v>
      </c>
    </row>
    <row r="2839" spans="1:37" ht="36" x14ac:dyDescent="0.3">
      <c r="A2839">
        <v>2839</v>
      </c>
      <c r="B2839" s="21" t="s">
        <v>683</v>
      </c>
      <c r="C2839" s="9" t="s">
        <v>4421</v>
      </c>
      <c r="D2839" s="8" t="s">
        <v>3529</v>
      </c>
      <c r="F2839" s="19" t="s">
        <v>4422</v>
      </c>
      <c r="I2839" s="8" t="s">
        <v>3464</v>
      </c>
      <c r="J2839" s="11">
        <v>2</v>
      </c>
      <c r="K2839" s="11">
        <v>1.1000000000000001</v>
      </c>
      <c r="L2839" s="11">
        <v>0.9</v>
      </c>
      <c r="O2839" s="11">
        <v>37.549999999999997</v>
      </c>
      <c r="AJ2839" s="12">
        <f t="shared" si="127"/>
        <v>0</v>
      </c>
      <c r="AK2839" s="12">
        <f t="shared" si="128"/>
        <v>0</v>
      </c>
    </row>
    <row r="2840" spans="1:37" ht="36" x14ac:dyDescent="0.3">
      <c r="A2840">
        <v>2840</v>
      </c>
      <c r="B2840" s="21" t="s">
        <v>683</v>
      </c>
      <c r="C2840" s="9" t="s">
        <v>4423</v>
      </c>
      <c r="D2840" s="8" t="s">
        <v>3532</v>
      </c>
      <c r="F2840" s="19" t="s">
        <v>4424</v>
      </c>
      <c r="I2840" s="8" t="s">
        <v>3464</v>
      </c>
      <c r="J2840" s="11">
        <v>2</v>
      </c>
      <c r="K2840" s="11">
        <v>1.1000000000000001</v>
      </c>
      <c r="L2840" s="11">
        <v>0.9</v>
      </c>
      <c r="O2840" s="11">
        <v>37.549999999999997</v>
      </c>
      <c r="AJ2840" s="12">
        <f t="shared" si="127"/>
        <v>0</v>
      </c>
      <c r="AK2840" s="12">
        <f t="shared" si="128"/>
        <v>0</v>
      </c>
    </row>
    <row r="2841" spans="1:37" ht="36" x14ac:dyDescent="0.3">
      <c r="A2841">
        <v>2841</v>
      </c>
      <c r="B2841" s="21" t="s">
        <v>1552</v>
      </c>
      <c r="C2841" s="9" t="s">
        <v>4425</v>
      </c>
      <c r="D2841" s="8" t="s">
        <v>3466</v>
      </c>
      <c r="F2841" s="19" t="s">
        <v>4426</v>
      </c>
      <c r="I2841" s="8" t="s">
        <v>3464</v>
      </c>
      <c r="J2841" s="11">
        <v>2</v>
      </c>
      <c r="K2841" s="11">
        <v>1.1000000000000001</v>
      </c>
      <c r="L2841" s="11">
        <v>0.9</v>
      </c>
      <c r="O2841" s="11">
        <v>37.549999999999997</v>
      </c>
      <c r="AJ2841" s="12">
        <f t="shared" si="127"/>
        <v>0</v>
      </c>
      <c r="AK2841" s="12">
        <f t="shared" si="128"/>
        <v>0</v>
      </c>
    </row>
    <row r="2842" spans="1:37" ht="36" x14ac:dyDescent="0.3">
      <c r="A2842">
        <v>2842</v>
      </c>
      <c r="B2842" s="21" t="s">
        <v>688</v>
      </c>
      <c r="C2842" s="9" t="s">
        <v>4427</v>
      </c>
      <c r="D2842" s="8" t="s">
        <v>3756</v>
      </c>
      <c r="F2842" s="19" t="s">
        <v>4428</v>
      </c>
      <c r="I2842" s="8" t="s">
        <v>3464</v>
      </c>
      <c r="J2842" s="11">
        <v>2.85</v>
      </c>
      <c r="K2842" s="11">
        <v>0.9</v>
      </c>
      <c r="L2842" s="11">
        <v>0.9</v>
      </c>
      <c r="AJ2842" s="12">
        <f t="shared" si="127"/>
        <v>0</v>
      </c>
      <c r="AK2842" s="12">
        <f t="shared" si="128"/>
        <v>0</v>
      </c>
    </row>
    <row r="2843" spans="1:37" ht="48" x14ac:dyDescent="0.3">
      <c r="A2843">
        <v>2843</v>
      </c>
      <c r="B2843" s="21" t="s">
        <v>688</v>
      </c>
      <c r="C2843" s="9" t="s">
        <v>4429</v>
      </c>
      <c r="D2843" s="8" t="s">
        <v>3532</v>
      </c>
      <c r="F2843" s="19" t="s">
        <v>4430</v>
      </c>
      <c r="I2843" s="8" t="s">
        <v>3464</v>
      </c>
      <c r="J2843" s="11">
        <v>2.85</v>
      </c>
      <c r="K2843" s="11">
        <v>0.9</v>
      </c>
      <c r="L2843" s="11">
        <v>0.9</v>
      </c>
      <c r="AJ2843" s="12">
        <f t="shared" si="127"/>
        <v>0</v>
      </c>
      <c r="AK2843" s="12">
        <f t="shared" si="128"/>
        <v>0</v>
      </c>
    </row>
    <row r="2844" spans="1:37" ht="48" x14ac:dyDescent="0.3">
      <c r="A2844">
        <v>2844</v>
      </c>
      <c r="B2844" s="21" t="s">
        <v>1552</v>
      </c>
      <c r="C2844" s="9" t="s">
        <v>4431</v>
      </c>
      <c r="D2844" s="8" t="s">
        <v>3466</v>
      </c>
      <c r="F2844" s="19" t="s">
        <v>4432</v>
      </c>
      <c r="I2844" s="8" t="s">
        <v>3464</v>
      </c>
      <c r="J2844" s="11">
        <v>2.85</v>
      </c>
      <c r="K2844" s="11">
        <v>0.9</v>
      </c>
      <c r="L2844" s="11">
        <v>0.9</v>
      </c>
      <c r="AJ2844" s="12">
        <f t="shared" si="127"/>
        <v>0</v>
      </c>
      <c r="AK2844" s="12">
        <f t="shared" si="128"/>
        <v>0</v>
      </c>
    </row>
    <row r="2845" spans="1:37" ht="48" x14ac:dyDescent="0.3">
      <c r="A2845">
        <v>2845</v>
      </c>
      <c r="B2845" s="21" t="s">
        <v>1552</v>
      </c>
      <c r="C2845" s="9" t="s">
        <v>4433</v>
      </c>
      <c r="D2845" s="8" t="s">
        <v>3567</v>
      </c>
      <c r="F2845" s="19" t="s">
        <v>4434</v>
      </c>
      <c r="I2845" s="8" t="s">
        <v>3464</v>
      </c>
      <c r="J2845" s="11">
        <v>2.85</v>
      </c>
      <c r="K2845" s="11">
        <v>0.9</v>
      </c>
      <c r="L2845" s="11">
        <v>0.9</v>
      </c>
      <c r="AJ2845" s="12">
        <f t="shared" si="127"/>
        <v>0</v>
      </c>
      <c r="AK2845" s="12">
        <f t="shared" si="128"/>
        <v>0</v>
      </c>
    </row>
    <row r="2846" spans="1:37" ht="36" x14ac:dyDescent="0.3">
      <c r="A2846">
        <v>2846</v>
      </c>
      <c r="B2846" s="21" t="s">
        <v>688</v>
      </c>
      <c r="C2846" s="9" t="s">
        <v>4435</v>
      </c>
      <c r="D2846" s="8" t="s">
        <v>3756</v>
      </c>
      <c r="F2846" s="19" t="s">
        <v>4436</v>
      </c>
      <c r="I2846" s="8" t="s">
        <v>3464</v>
      </c>
      <c r="J2846" s="11">
        <v>0.45</v>
      </c>
      <c r="K2846" s="11">
        <v>0.75</v>
      </c>
      <c r="L2846" s="11">
        <v>0.75</v>
      </c>
      <c r="AJ2846" s="12">
        <f t="shared" si="127"/>
        <v>0</v>
      </c>
      <c r="AK2846" s="12">
        <f t="shared" si="128"/>
        <v>0</v>
      </c>
    </row>
    <row r="2847" spans="1:37" ht="48" x14ac:dyDescent="0.3">
      <c r="A2847">
        <v>2847</v>
      </c>
      <c r="B2847" s="21" t="s">
        <v>688</v>
      </c>
      <c r="C2847" s="9" t="s">
        <v>4437</v>
      </c>
      <c r="D2847" s="8" t="s">
        <v>3532</v>
      </c>
      <c r="F2847" s="19" t="s">
        <v>4438</v>
      </c>
      <c r="I2847" s="8" t="s">
        <v>3464</v>
      </c>
      <c r="J2847" s="11">
        <v>0.45</v>
      </c>
      <c r="K2847" s="11">
        <v>0.75</v>
      </c>
      <c r="L2847" s="11">
        <v>0.75</v>
      </c>
      <c r="AJ2847" s="12">
        <f t="shared" si="127"/>
        <v>0</v>
      </c>
      <c r="AK2847" s="12">
        <f t="shared" si="128"/>
        <v>0</v>
      </c>
    </row>
    <row r="2848" spans="1:37" ht="48" x14ac:dyDescent="0.3">
      <c r="A2848">
        <v>2848</v>
      </c>
      <c r="B2848" s="21" t="s">
        <v>1552</v>
      </c>
      <c r="C2848" s="9" t="s">
        <v>4439</v>
      </c>
      <c r="D2848" s="8" t="s">
        <v>3466</v>
      </c>
      <c r="F2848" s="19" t="s">
        <v>4440</v>
      </c>
      <c r="I2848" s="8" t="s">
        <v>3464</v>
      </c>
      <c r="J2848" s="11">
        <v>0.45</v>
      </c>
      <c r="K2848" s="11">
        <v>0.75</v>
      </c>
      <c r="L2848" s="11">
        <v>0.75</v>
      </c>
      <c r="AJ2848" s="12">
        <f t="shared" si="127"/>
        <v>0</v>
      </c>
      <c r="AK2848" s="12">
        <f t="shared" si="128"/>
        <v>0</v>
      </c>
    </row>
    <row r="2849" spans="1:37" ht="48" x14ac:dyDescent="0.3">
      <c r="A2849">
        <v>2849</v>
      </c>
      <c r="B2849" s="21" t="s">
        <v>1552</v>
      </c>
      <c r="C2849" s="9" t="s">
        <v>4441</v>
      </c>
      <c r="D2849" s="8" t="s">
        <v>3567</v>
      </c>
      <c r="F2849" s="19" t="s">
        <v>4442</v>
      </c>
      <c r="I2849" s="8" t="s">
        <v>3464</v>
      </c>
      <c r="J2849" s="11">
        <v>0.45</v>
      </c>
      <c r="K2849" s="11">
        <v>0.75</v>
      </c>
      <c r="L2849" s="11">
        <v>0.75</v>
      </c>
      <c r="AJ2849" s="12">
        <f t="shared" si="127"/>
        <v>0</v>
      </c>
      <c r="AK2849" s="12">
        <f t="shared" si="128"/>
        <v>0</v>
      </c>
    </row>
    <row r="2850" spans="1:37" ht="36" x14ac:dyDescent="0.3">
      <c r="A2850">
        <v>2850</v>
      </c>
      <c r="B2850" s="21" t="s">
        <v>688</v>
      </c>
      <c r="C2850" s="9" t="s">
        <v>4443</v>
      </c>
      <c r="D2850" s="8" t="s">
        <v>3756</v>
      </c>
      <c r="F2850" s="19" t="s">
        <v>4444</v>
      </c>
      <c r="I2850" s="8" t="s">
        <v>3464</v>
      </c>
      <c r="J2850" s="11">
        <v>0.73</v>
      </c>
      <c r="K2850" s="11">
        <v>0.8</v>
      </c>
      <c r="L2850" s="11">
        <v>1.6</v>
      </c>
      <c r="AJ2850" s="12">
        <f t="shared" si="127"/>
        <v>0</v>
      </c>
      <c r="AK2850" s="12">
        <f t="shared" si="128"/>
        <v>0</v>
      </c>
    </row>
    <row r="2851" spans="1:37" ht="36" x14ac:dyDescent="0.3">
      <c r="A2851">
        <v>2851</v>
      </c>
      <c r="B2851" s="21" t="s">
        <v>688</v>
      </c>
      <c r="C2851" s="9" t="s">
        <v>4445</v>
      </c>
      <c r="D2851" s="8" t="s">
        <v>3532</v>
      </c>
      <c r="F2851" s="19" t="s">
        <v>4446</v>
      </c>
      <c r="I2851" s="8" t="s">
        <v>3464</v>
      </c>
      <c r="J2851" s="11">
        <v>0.73</v>
      </c>
      <c r="K2851" s="11">
        <v>0.8</v>
      </c>
      <c r="L2851" s="11">
        <v>1.6</v>
      </c>
      <c r="AJ2851" s="12">
        <f t="shared" si="127"/>
        <v>0</v>
      </c>
      <c r="AK2851" s="12">
        <f t="shared" si="128"/>
        <v>0</v>
      </c>
    </row>
    <row r="2852" spans="1:37" ht="36" x14ac:dyDescent="0.3">
      <c r="A2852">
        <v>2852</v>
      </c>
      <c r="B2852" s="21" t="s">
        <v>1552</v>
      </c>
      <c r="C2852" s="9" t="s">
        <v>4447</v>
      </c>
      <c r="D2852" s="8" t="s">
        <v>3466</v>
      </c>
      <c r="F2852" s="19" t="s">
        <v>4448</v>
      </c>
      <c r="I2852" s="8" t="s">
        <v>3464</v>
      </c>
      <c r="J2852" s="11">
        <v>0.73</v>
      </c>
      <c r="K2852" s="11">
        <v>0.8</v>
      </c>
      <c r="L2852" s="11">
        <v>1.6</v>
      </c>
      <c r="AJ2852" s="12">
        <f t="shared" si="127"/>
        <v>0</v>
      </c>
      <c r="AK2852" s="12">
        <f t="shared" si="128"/>
        <v>0</v>
      </c>
    </row>
    <row r="2853" spans="1:37" ht="36" x14ac:dyDescent="0.3">
      <c r="A2853">
        <v>2853</v>
      </c>
      <c r="B2853" s="21" t="s">
        <v>688</v>
      </c>
      <c r="C2853" s="9" t="s">
        <v>4449</v>
      </c>
      <c r="D2853" s="8" t="s">
        <v>3756</v>
      </c>
      <c r="F2853" s="19" t="s">
        <v>4450</v>
      </c>
      <c r="I2853" s="8" t="s">
        <v>3464</v>
      </c>
      <c r="J2853" s="11">
        <v>0.73</v>
      </c>
      <c r="K2853" s="11">
        <v>0.8</v>
      </c>
      <c r="L2853" s="11">
        <v>1.6</v>
      </c>
      <c r="AJ2853" s="12">
        <f t="shared" si="127"/>
        <v>0</v>
      </c>
      <c r="AK2853" s="12">
        <f t="shared" si="128"/>
        <v>0</v>
      </c>
    </row>
    <row r="2854" spans="1:37" ht="48" x14ac:dyDescent="0.3">
      <c r="A2854">
        <v>2854</v>
      </c>
      <c r="B2854" s="21" t="s">
        <v>3253</v>
      </c>
      <c r="C2854" s="9" t="s">
        <v>4451</v>
      </c>
      <c r="D2854" s="8" t="s">
        <v>3756</v>
      </c>
      <c r="F2854" s="19" t="s">
        <v>4452</v>
      </c>
      <c r="I2854" s="8" t="s">
        <v>3464</v>
      </c>
      <c r="J2854" s="11">
        <v>1.95</v>
      </c>
      <c r="K2854" s="11">
        <v>0.56999999999999995</v>
      </c>
      <c r="L2854" s="11">
        <v>3.8</v>
      </c>
      <c r="AJ2854" s="12">
        <f t="shared" si="127"/>
        <v>0</v>
      </c>
      <c r="AK2854" s="12">
        <f t="shared" si="128"/>
        <v>0</v>
      </c>
    </row>
    <row r="2855" spans="1:37" ht="48" x14ac:dyDescent="0.3">
      <c r="A2855">
        <v>2855</v>
      </c>
      <c r="B2855" s="21" t="s">
        <v>3253</v>
      </c>
      <c r="C2855" s="9" t="s">
        <v>4453</v>
      </c>
      <c r="D2855" s="8" t="s">
        <v>3532</v>
      </c>
      <c r="F2855" s="19" t="s">
        <v>4454</v>
      </c>
      <c r="I2855" s="8" t="s">
        <v>3464</v>
      </c>
      <c r="J2855" s="11">
        <v>1.95</v>
      </c>
      <c r="K2855" s="11">
        <v>0.56999999999999995</v>
      </c>
      <c r="L2855" s="11">
        <v>3.8</v>
      </c>
      <c r="AJ2855" s="12">
        <f t="shared" si="127"/>
        <v>0</v>
      </c>
      <c r="AK2855" s="12">
        <f t="shared" si="128"/>
        <v>0</v>
      </c>
    </row>
    <row r="2856" spans="1:37" ht="48" x14ac:dyDescent="0.3">
      <c r="A2856">
        <v>2856</v>
      </c>
      <c r="B2856" s="21" t="s">
        <v>1552</v>
      </c>
      <c r="C2856" s="9" t="s">
        <v>4455</v>
      </c>
      <c r="D2856" s="8" t="s">
        <v>3466</v>
      </c>
      <c r="F2856" s="19" t="s">
        <v>4456</v>
      </c>
      <c r="I2856" s="8" t="s">
        <v>3464</v>
      </c>
      <c r="J2856" s="11">
        <v>1.95</v>
      </c>
      <c r="K2856" s="11">
        <v>0.56999999999999995</v>
      </c>
      <c r="L2856" s="11">
        <v>3.8</v>
      </c>
      <c r="AJ2856" s="12">
        <f t="shared" si="127"/>
        <v>0</v>
      </c>
      <c r="AK2856" s="12">
        <f t="shared" si="128"/>
        <v>0</v>
      </c>
    </row>
    <row r="2857" spans="1:37" ht="48" x14ac:dyDescent="0.3">
      <c r="A2857">
        <v>2857</v>
      </c>
      <c r="B2857" s="21" t="s">
        <v>1552</v>
      </c>
      <c r="C2857" s="9" t="s">
        <v>4457</v>
      </c>
      <c r="D2857" s="8" t="s">
        <v>3567</v>
      </c>
      <c r="F2857" s="19" t="s">
        <v>4458</v>
      </c>
      <c r="I2857" s="8" t="s">
        <v>3464</v>
      </c>
      <c r="J2857" s="11">
        <v>1.95</v>
      </c>
      <c r="K2857" s="11">
        <v>0.56999999999999995</v>
      </c>
      <c r="L2857" s="11">
        <v>3.8</v>
      </c>
      <c r="AJ2857" s="12">
        <f t="shared" si="127"/>
        <v>0</v>
      </c>
      <c r="AK2857" s="12">
        <f t="shared" si="128"/>
        <v>0</v>
      </c>
    </row>
    <row r="2858" spans="1:37" ht="36" x14ac:dyDescent="0.3">
      <c r="A2858">
        <v>2858</v>
      </c>
      <c r="B2858" s="21" t="s">
        <v>3253</v>
      </c>
      <c r="C2858" s="9" t="s">
        <v>4459</v>
      </c>
      <c r="D2858" s="8" t="s">
        <v>3756</v>
      </c>
      <c r="F2858" s="19" t="s">
        <v>4460</v>
      </c>
      <c r="I2858" s="8" t="s">
        <v>3464</v>
      </c>
      <c r="J2858" s="11" t="s">
        <v>4461</v>
      </c>
      <c r="K2858" s="11" t="s">
        <v>4462</v>
      </c>
      <c r="L2858" s="11" t="s">
        <v>4463</v>
      </c>
      <c r="AJ2858" s="12">
        <f t="shared" si="127"/>
        <v>0</v>
      </c>
      <c r="AK2858" s="12">
        <f t="shared" si="128"/>
        <v>0</v>
      </c>
    </row>
    <row r="2859" spans="1:37" ht="36" x14ac:dyDescent="0.3">
      <c r="A2859">
        <v>2859</v>
      </c>
      <c r="B2859" s="21" t="s">
        <v>3253</v>
      </c>
      <c r="C2859" s="9" t="s">
        <v>4464</v>
      </c>
      <c r="D2859" s="8" t="s">
        <v>4004</v>
      </c>
      <c r="F2859" s="19" t="s">
        <v>4465</v>
      </c>
      <c r="I2859" s="8" t="s">
        <v>3464</v>
      </c>
      <c r="J2859" s="11" t="s">
        <v>4461</v>
      </c>
      <c r="K2859" s="11" t="s">
        <v>4462</v>
      </c>
      <c r="L2859" s="11" t="s">
        <v>4463</v>
      </c>
      <c r="AJ2859" s="12">
        <f t="shared" si="127"/>
        <v>0</v>
      </c>
      <c r="AK2859" s="12">
        <f t="shared" si="128"/>
        <v>0</v>
      </c>
    </row>
    <row r="2860" spans="1:37" ht="108" x14ac:dyDescent="0.3">
      <c r="A2860">
        <v>2860</v>
      </c>
      <c r="B2860" s="21" t="s">
        <v>1500</v>
      </c>
      <c r="C2860" s="9" t="s">
        <v>4466</v>
      </c>
      <c r="D2860" s="8" t="s">
        <v>3532</v>
      </c>
      <c r="F2860" s="19" t="s">
        <v>4467</v>
      </c>
      <c r="I2860" s="8" t="s">
        <v>3464</v>
      </c>
      <c r="J2860" s="11" t="s">
        <v>4461</v>
      </c>
      <c r="K2860" s="11" t="s">
        <v>4462</v>
      </c>
      <c r="L2860" s="11" t="s">
        <v>4463</v>
      </c>
      <c r="AJ2860" s="12">
        <f t="shared" si="127"/>
        <v>0</v>
      </c>
      <c r="AK2860" s="12">
        <f t="shared" si="128"/>
        <v>0</v>
      </c>
    </row>
    <row r="2861" spans="1:37" ht="36" x14ac:dyDescent="0.3">
      <c r="A2861">
        <v>2861</v>
      </c>
      <c r="B2861" s="21" t="s">
        <v>1552</v>
      </c>
      <c r="C2861" s="9" t="s">
        <v>4468</v>
      </c>
      <c r="D2861" s="8" t="s">
        <v>3466</v>
      </c>
      <c r="F2861" s="19" t="s">
        <v>4469</v>
      </c>
      <c r="I2861" s="8" t="s">
        <v>3464</v>
      </c>
      <c r="J2861" s="11" t="s">
        <v>4461</v>
      </c>
      <c r="K2861" s="11" t="s">
        <v>4462</v>
      </c>
      <c r="L2861" s="11" t="s">
        <v>4463</v>
      </c>
      <c r="AJ2861" s="12">
        <f t="shared" si="127"/>
        <v>0</v>
      </c>
      <c r="AK2861" s="12">
        <f t="shared" si="128"/>
        <v>0</v>
      </c>
    </row>
    <row r="2862" spans="1:37" ht="36" x14ac:dyDescent="0.3">
      <c r="A2862">
        <v>2862</v>
      </c>
      <c r="B2862" s="21" t="s">
        <v>1552</v>
      </c>
      <c r="C2862" s="9" t="s">
        <v>4470</v>
      </c>
      <c r="D2862" s="8" t="s">
        <v>3567</v>
      </c>
      <c r="F2862" s="19" t="s">
        <v>4471</v>
      </c>
      <c r="I2862" s="8" t="s">
        <v>3464</v>
      </c>
      <c r="J2862" s="11" t="s">
        <v>4461</v>
      </c>
      <c r="K2862" s="11" t="s">
        <v>4462</v>
      </c>
      <c r="L2862" s="11" t="s">
        <v>4463</v>
      </c>
      <c r="AJ2862" s="12">
        <f t="shared" si="127"/>
        <v>0</v>
      </c>
      <c r="AK2862" s="12">
        <f t="shared" si="128"/>
        <v>0</v>
      </c>
    </row>
    <row r="2863" spans="1:37" ht="36" x14ac:dyDescent="0.3">
      <c r="A2863">
        <v>2863</v>
      </c>
      <c r="B2863" s="21" t="s">
        <v>3253</v>
      </c>
      <c r="C2863" s="9" t="s">
        <v>4472</v>
      </c>
      <c r="D2863" s="8" t="s">
        <v>3756</v>
      </c>
      <c r="F2863" s="19" t="s">
        <v>4473</v>
      </c>
      <c r="I2863" s="8" t="s">
        <v>3464</v>
      </c>
      <c r="J2863" s="11">
        <v>1.8</v>
      </c>
      <c r="K2863" s="11">
        <v>1.7</v>
      </c>
      <c r="L2863" s="11">
        <v>1.7</v>
      </c>
      <c r="O2863" s="11">
        <v>136</v>
      </c>
      <c r="AJ2863" s="12">
        <f t="shared" si="127"/>
        <v>0</v>
      </c>
      <c r="AK2863" s="12">
        <f t="shared" si="128"/>
        <v>0</v>
      </c>
    </row>
    <row r="2864" spans="1:37" ht="72" x14ac:dyDescent="0.3">
      <c r="A2864">
        <v>2864</v>
      </c>
      <c r="B2864" s="21" t="s">
        <v>1500</v>
      </c>
      <c r="C2864" s="9" t="s">
        <v>4474</v>
      </c>
      <c r="D2864" s="8" t="s">
        <v>3532</v>
      </c>
      <c r="F2864" s="19" t="s">
        <v>4475</v>
      </c>
      <c r="I2864" s="8" t="s">
        <v>3464</v>
      </c>
      <c r="J2864" s="11">
        <v>1.8</v>
      </c>
      <c r="K2864" s="11">
        <v>1.7</v>
      </c>
      <c r="L2864" s="11">
        <v>1.7</v>
      </c>
      <c r="AJ2864" s="12">
        <f t="shared" si="127"/>
        <v>0</v>
      </c>
      <c r="AK2864" s="12">
        <f t="shared" si="128"/>
        <v>0</v>
      </c>
    </row>
    <row r="2865" spans="1:37" ht="48" x14ac:dyDescent="0.3">
      <c r="A2865">
        <v>2865</v>
      </c>
      <c r="B2865" s="21" t="s">
        <v>1552</v>
      </c>
      <c r="C2865" s="9" t="s">
        <v>4476</v>
      </c>
      <c r="D2865" s="8" t="s">
        <v>3466</v>
      </c>
      <c r="F2865" s="19" t="s">
        <v>4477</v>
      </c>
      <c r="I2865" s="8" t="s">
        <v>3464</v>
      </c>
      <c r="J2865" s="11">
        <v>1.8</v>
      </c>
      <c r="K2865" s="11">
        <v>1.7</v>
      </c>
      <c r="L2865" s="11">
        <v>1.7</v>
      </c>
      <c r="AJ2865" s="12">
        <f t="shared" si="127"/>
        <v>0</v>
      </c>
      <c r="AK2865" s="12">
        <f t="shared" si="128"/>
        <v>0</v>
      </c>
    </row>
    <row r="2866" spans="1:37" ht="48" x14ac:dyDescent="0.3">
      <c r="A2866">
        <v>2866</v>
      </c>
      <c r="B2866" s="21" t="s">
        <v>1552</v>
      </c>
      <c r="C2866" s="9" t="s">
        <v>4478</v>
      </c>
      <c r="D2866" s="8" t="s">
        <v>3567</v>
      </c>
      <c r="F2866" s="19" t="s">
        <v>4479</v>
      </c>
      <c r="I2866" s="8" t="s">
        <v>3464</v>
      </c>
      <c r="J2866" s="11">
        <v>1.8</v>
      </c>
      <c r="K2866" s="11">
        <v>1.7</v>
      </c>
      <c r="L2866" s="11">
        <v>1.7</v>
      </c>
      <c r="AJ2866" s="12">
        <f t="shared" ref="AJ2866:AJ2895" si="129">AU2866*$O$2</f>
        <v>0</v>
      </c>
      <c r="AK2866" s="12">
        <f t="shared" si="128"/>
        <v>0</v>
      </c>
    </row>
    <row r="2867" spans="1:37" ht="60" x14ac:dyDescent="0.3">
      <c r="A2867">
        <v>2867</v>
      </c>
      <c r="B2867" s="21" t="s">
        <v>3253</v>
      </c>
      <c r="C2867" s="9" t="s">
        <v>4480</v>
      </c>
      <c r="D2867" s="8" t="s">
        <v>3756</v>
      </c>
      <c r="F2867" s="19" t="s">
        <v>4481</v>
      </c>
      <c r="I2867" s="8" t="s">
        <v>3464</v>
      </c>
      <c r="J2867" s="11">
        <v>2.35</v>
      </c>
      <c r="K2867" s="11">
        <v>3.5</v>
      </c>
      <c r="L2867" s="11">
        <v>1.82</v>
      </c>
      <c r="AJ2867" s="12">
        <f t="shared" si="129"/>
        <v>0</v>
      </c>
      <c r="AK2867" s="12">
        <f t="shared" si="128"/>
        <v>0</v>
      </c>
    </row>
    <row r="2868" spans="1:37" ht="60" x14ac:dyDescent="0.3">
      <c r="A2868">
        <v>2868</v>
      </c>
      <c r="B2868" s="21" t="s">
        <v>3253</v>
      </c>
      <c r="C2868" s="9" t="s">
        <v>4482</v>
      </c>
      <c r="D2868" s="8" t="s">
        <v>3532</v>
      </c>
      <c r="F2868" s="19" t="s">
        <v>4483</v>
      </c>
      <c r="I2868" s="8" t="s">
        <v>3464</v>
      </c>
      <c r="J2868" s="11">
        <v>2.35</v>
      </c>
      <c r="K2868" s="11">
        <v>3.5</v>
      </c>
      <c r="L2868" s="11">
        <v>1.82</v>
      </c>
      <c r="AJ2868" s="12">
        <f t="shared" si="129"/>
        <v>0</v>
      </c>
      <c r="AK2868" s="12">
        <f t="shared" si="128"/>
        <v>0</v>
      </c>
    </row>
    <row r="2869" spans="1:37" ht="60" x14ac:dyDescent="0.3">
      <c r="A2869">
        <v>2869</v>
      </c>
      <c r="B2869" s="21" t="s">
        <v>1552</v>
      </c>
      <c r="C2869" s="9" t="s">
        <v>4484</v>
      </c>
      <c r="D2869" s="8" t="s">
        <v>3466</v>
      </c>
      <c r="F2869" s="19" t="s">
        <v>4485</v>
      </c>
      <c r="I2869" s="8" t="s">
        <v>3464</v>
      </c>
      <c r="J2869" s="11">
        <v>2.35</v>
      </c>
      <c r="K2869" s="11">
        <v>3.5</v>
      </c>
      <c r="L2869" s="11">
        <v>1.82</v>
      </c>
      <c r="AJ2869" s="12">
        <f t="shared" si="129"/>
        <v>0</v>
      </c>
      <c r="AK2869" s="12">
        <f t="shared" si="128"/>
        <v>0</v>
      </c>
    </row>
    <row r="2870" spans="1:37" ht="60" x14ac:dyDescent="0.3">
      <c r="A2870">
        <v>2870</v>
      </c>
      <c r="B2870" s="21" t="s">
        <v>168</v>
      </c>
      <c r="C2870" s="9" t="s">
        <v>4486</v>
      </c>
      <c r="D2870" s="8" t="s">
        <v>3756</v>
      </c>
      <c r="F2870" s="19" t="s">
        <v>4487</v>
      </c>
      <c r="I2870" s="8" t="s">
        <v>3464</v>
      </c>
      <c r="AJ2870" s="12">
        <f t="shared" si="129"/>
        <v>0</v>
      </c>
      <c r="AK2870" s="12">
        <f t="shared" si="128"/>
        <v>0</v>
      </c>
    </row>
    <row r="2871" spans="1:37" ht="84" x14ac:dyDescent="0.3">
      <c r="A2871">
        <v>2871</v>
      </c>
      <c r="B2871" s="21" t="s">
        <v>168</v>
      </c>
      <c r="C2871" s="9" t="s">
        <v>4488</v>
      </c>
      <c r="D2871" s="8" t="s">
        <v>3532</v>
      </c>
      <c r="F2871" s="19" t="s">
        <v>4489</v>
      </c>
      <c r="I2871" s="8" t="s">
        <v>3464</v>
      </c>
      <c r="AJ2871" s="12">
        <f t="shared" si="129"/>
        <v>0</v>
      </c>
      <c r="AK2871" s="12">
        <f t="shared" si="128"/>
        <v>0</v>
      </c>
    </row>
    <row r="2872" spans="1:37" ht="84" x14ac:dyDescent="0.3">
      <c r="A2872">
        <v>2872</v>
      </c>
      <c r="B2872" s="21" t="s">
        <v>1552</v>
      </c>
      <c r="C2872" s="9" t="s">
        <v>4490</v>
      </c>
      <c r="D2872" s="8" t="s">
        <v>3466</v>
      </c>
      <c r="F2872" s="19" t="s">
        <v>4491</v>
      </c>
      <c r="I2872" s="8" t="s">
        <v>3464</v>
      </c>
      <c r="AJ2872" s="12">
        <f t="shared" si="129"/>
        <v>0</v>
      </c>
      <c r="AK2872" s="12">
        <f t="shared" si="128"/>
        <v>0</v>
      </c>
    </row>
    <row r="2873" spans="1:37" ht="36" x14ac:dyDescent="0.3">
      <c r="A2873">
        <v>2873</v>
      </c>
      <c r="B2873" s="21" t="s">
        <v>3253</v>
      </c>
      <c r="C2873" s="9" t="s">
        <v>4492</v>
      </c>
      <c r="D2873" s="8" t="s">
        <v>3756</v>
      </c>
      <c r="F2873" s="19" t="s">
        <v>4493</v>
      </c>
      <c r="I2873" s="8" t="s">
        <v>3464</v>
      </c>
      <c r="J2873" s="11">
        <v>0.9</v>
      </c>
      <c r="K2873" s="11">
        <v>0.8</v>
      </c>
      <c r="L2873" s="11">
        <v>0.7</v>
      </c>
      <c r="O2873" s="11">
        <v>11</v>
      </c>
      <c r="AJ2873" s="12">
        <f t="shared" si="129"/>
        <v>0</v>
      </c>
      <c r="AK2873" s="12">
        <f t="shared" si="128"/>
        <v>0</v>
      </c>
    </row>
    <row r="2874" spans="1:37" ht="36" x14ac:dyDescent="0.3">
      <c r="A2874">
        <v>2874</v>
      </c>
      <c r="B2874" s="21" t="s">
        <v>3253</v>
      </c>
      <c r="C2874" s="9" t="s">
        <v>4494</v>
      </c>
      <c r="D2874" s="8" t="s">
        <v>3756</v>
      </c>
      <c r="F2874" s="19" t="s">
        <v>4495</v>
      </c>
      <c r="I2874" s="8" t="s">
        <v>3464</v>
      </c>
      <c r="J2874" s="11">
        <v>0.9</v>
      </c>
      <c r="K2874" s="11">
        <v>0.8</v>
      </c>
      <c r="L2874" s="11">
        <v>0.7</v>
      </c>
      <c r="O2874" s="11">
        <v>11</v>
      </c>
      <c r="AJ2874" s="12">
        <f t="shared" si="129"/>
        <v>0</v>
      </c>
      <c r="AK2874" s="12">
        <f t="shared" si="128"/>
        <v>0</v>
      </c>
    </row>
    <row r="2875" spans="1:37" ht="36" x14ac:dyDescent="0.3">
      <c r="A2875">
        <v>2875</v>
      </c>
      <c r="B2875" s="21" t="s">
        <v>3253</v>
      </c>
      <c r="C2875" s="9" t="s">
        <v>4496</v>
      </c>
      <c r="D2875" s="8" t="s">
        <v>3756</v>
      </c>
      <c r="F2875" s="19" t="s">
        <v>4497</v>
      </c>
      <c r="I2875" s="8" t="s">
        <v>3464</v>
      </c>
      <c r="J2875" s="11">
        <v>0.9</v>
      </c>
      <c r="K2875" s="11">
        <v>0.8</v>
      </c>
      <c r="L2875" s="11">
        <v>0.7</v>
      </c>
      <c r="O2875" s="11">
        <v>11</v>
      </c>
      <c r="AJ2875" s="12">
        <f t="shared" si="129"/>
        <v>0</v>
      </c>
      <c r="AK2875" s="12">
        <f t="shared" si="128"/>
        <v>0</v>
      </c>
    </row>
    <row r="2876" spans="1:37" ht="36" x14ac:dyDescent="0.3">
      <c r="A2876">
        <v>2876</v>
      </c>
      <c r="B2876" s="21" t="s">
        <v>3253</v>
      </c>
      <c r="C2876" s="9" t="s">
        <v>4498</v>
      </c>
      <c r="D2876" s="8" t="s">
        <v>3756</v>
      </c>
      <c r="F2876" s="19" t="s">
        <v>4499</v>
      </c>
      <c r="I2876" s="8" t="s">
        <v>3464</v>
      </c>
      <c r="J2876" s="11">
        <v>0.9</v>
      </c>
      <c r="K2876" s="11">
        <v>0.8</v>
      </c>
      <c r="L2876" s="11">
        <v>0.7</v>
      </c>
      <c r="O2876" s="11">
        <v>11</v>
      </c>
      <c r="AJ2876" s="12">
        <f t="shared" si="129"/>
        <v>0</v>
      </c>
      <c r="AK2876" s="12">
        <f t="shared" ref="AK2876:AK2912" si="130">AJ2876*AM2876</f>
        <v>0</v>
      </c>
    </row>
    <row r="2877" spans="1:37" ht="36" x14ac:dyDescent="0.3">
      <c r="A2877">
        <v>2877</v>
      </c>
      <c r="B2877" s="21" t="s">
        <v>3253</v>
      </c>
      <c r="C2877" s="9" t="s">
        <v>4500</v>
      </c>
      <c r="D2877" s="8" t="s">
        <v>3532</v>
      </c>
      <c r="F2877" s="19" t="s">
        <v>4501</v>
      </c>
      <c r="I2877" s="8" t="s">
        <v>3464</v>
      </c>
      <c r="J2877" s="11">
        <v>0.9</v>
      </c>
      <c r="K2877" s="11">
        <v>0.8</v>
      </c>
      <c r="L2877" s="11">
        <v>0.7</v>
      </c>
      <c r="O2877" s="11">
        <v>11</v>
      </c>
      <c r="AJ2877" s="12">
        <f t="shared" si="129"/>
        <v>0</v>
      </c>
      <c r="AK2877" s="12">
        <f t="shared" si="130"/>
        <v>0</v>
      </c>
    </row>
    <row r="2878" spans="1:37" ht="36" x14ac:dyDescent="0.3">
      <c r="A2878">
        <v>2878</v>
      </c>
      <c r="B2878" s="21" t="s">
        <v>3253</v>
      </c>
      <c r="C2878" s="9" t="s">
        <v>4502</v>
      </c>
      <c r="D2878" s="8" t="s">
        <v>3532</v>
      </c>
      <c r="F2878" s="19" t="s">
        <v>4503</v>
      </c>
      <c r="I2878" s="8" t="s">
        <v>3464</v>
      </c>
      <c r="J2878" s="11">
        <v>0.9</v>
      </c>
      <c r="K2878" s="11">
        <v>0.8</v>
      </c>
      <c r="L2878" s="11">
        <v>0.7</v>
      </c>
      <c r="O2878" s="11">
        <v>11</v>
      </c>
      <c r="AJ2878" s="12">
        <f t="shared" si="129"/>
        <v>0</v>
      </c>
      <c r="AK2878" s="12">
        <f t="shared" si="130"/>
        <v>0</v>
      </c>
    </row>
    <row r="2879" spans="1:37" ht="48" x14ac:dyDescent="0.3">
      <c r="A2879">
        <v>2879</v>
      </c>
      <c r="B2879" s="21" t="s">
        <v>1552</v>
      </c>
      <c r="C2879" s="9" t="s">
        <v>4504</v>
      </c>
      <c r="D2879" s="8" t="s">
        <v>3466</v>
      </c>
      <c r="F2879" s="19" t="s">
        <v>4505</v>
      </c>
      <c r="I2879" s="8" t="s">
        <v>3464</v>
      </c>
      <c r="J2879" s="11">
        <v>0.9</v>
      </c>
      <c r="K2879" s="11">
        <v>0.8</v>
      </c>
      <c r="L2879" s="11">
        <v>0.7</v>
      </c>
      <c r="O2879" s="11">
        <v>11</v>
      </c>
      <c r="AJ2879" s="12">
        <f t="shared" si="129"/>
        <v>0</v>
      </c>
      <c r="AK2879" s="12">
        <f t="shared" si="130"/>
        <v>0</v>
      </c>
    </row>
    <row r="2880" spans="1:37" ht="48" x14ac:dyDescent="0.3">
      <c r="A2880">
        <v>2880</v>
      </c>
      <c r="B2880" s="21" t="s">
        <v>1552</v>
      </c>
      <c r="C2880" s="9" t="s">
        <v>4506</v>
      </c>
      <c r="D2880" s="8" t="s">
        <v>3466</v>
      </c>
      <c r="F2880" s="19" t="s">
        <v>4507</v>
      </c>
      <c r="I2880" s="8" t="s">
        <v>3464</v>
      </c>
      <c r="J2880" s="11">
        <v>0.9</v>
      </c>
      <c r="K2880" s="11">
        <v>0.8</v>
      </c>
      <c r="L2880" s="11">
        <v>0.7</v>
      </c>
      <c r="O2880" s="11">
        <v>11</v>
      </c>
      <c r="AJ2880" s="12">
        <f t="shared" si="129"/>
        <v>0</v>
      </c>
      <c r="AK2880" s="12">
        <f t="shared" si="130"/>
        <v>0</v>
      </c>
    </row>
    <row r="2881" spans="1:37" ht="48" x14ac:dyDescent="0.3">
      <c r="A2881">
        <v>2881</v>
      </c>
      <c r="B2881" s="21" t="s">
        <v>1552</v>
      </c>
      <c r="C2881" s="9" t="s">
        <v>4508</v>
      </c>
      <c r="D2881" s="8" t="s">
        <v>3567</v>
      </c>
      <c r="F2881" s="19" t="s">
        <v>4509</v>
      </c>
      <c r="I2881" s="8" t="s">
        <v>3464</v>
      </c>
      <c r="J2881" s="11">
        <v>0.9</v>
      </c>
      <c r="K2881" s="11">
        <v>0.8</v>
      </c>
      <c r="L2881" s="11">
        <v>0.7</v>
      </c>
      <c r="O2881" s="11">
        <v>11</v>
      </c>
      <c r="AJ2881" s="12">
        <f t="shared" si="129"/>
        <v>0</v>
      </c>
      <c r="AK2881" s="12">
        <f t="shared" si="130"/>
        <v>0</v>
      </c>
    </row>
    <row r="2882" spans="1:37" ht="48" x14ac:dyDescent="0.3">
      <c r="A2882">
        <v>2882</v>
      </c>
      <c r="B2882" s="21" t="s">
        <v>1552</v>
      </c>
      <c r="C2882" s="9" t="s">
        <v>4510</v>
      </c>
      <c r="D2882" s="8" t="s">
        <v>3567</v>
      </c>
      <c r="F2882" s="19" t="s">
        <v>4511</v>
      </c>
      <c r="I2882" s="8" t="s">
        <v>3464</v>
      </c>
      <c r="J2882" s="11">
        <v>0.9</v>
      </c>
      <c r="K2882" s="11">
        <v>0.8</v>
      </c>
      <c r="L2882" s="11">
        <v>0.7</v>
      </c>
      <c r="O2882" s="11">
        <v>11</v>
      </c>
      <c r="AJ2882" s="12">
        <f t="shared" si="129"/>
        <v>0</v>
      </c>
      <c r="AK2882" s="12">
        <f t="shared" si="130"/>
        <v>0</v>
      </c>
    </row>
    <row r="2883" spans="1:37" ht="36" x14ac:dyDescent="0.3">
      <c r="A2883">
        <v>2883</v>
      </c>
      <c r="B2883" s="21" t="s">
        <v>3253</v>
      </c>
      <c r="C2883" s="9" t="s">
        <v>4512</v>
      </c>
      <c r="D2883" s="8" t="s">
        <v>3756</v>
      </c>
      <c r="F2883" s="19" t="s">
        <v>4513</v>
      </c>
      <c r="I2883" s="8" t="s">
        <v>3464</v>
      </c>
      <c r="J2883" s="11">
        <v>0.88</v>
      </c>
      <c r="K2883" s="11">
        <v>1.08</v>
      </c>
      <c r="L2883" s="11">
        <v>1.08</v>
      </c>
      <c r="AJ2883" s="12">
        <f t="shared" si="129"/>
        <v>0</v>
      </c>
      <c r="AK2883" s="12">
        <f t="shared" si="130"/>
        <v>0</v>
      </c>
    </row>
    <row r="2884" spans="1:37" ht="48" x14ac:dyDescent="0.3">
      <c r="A2884">
        <v>2884</v>
      </c>
      <c r="B2884" s="21" t="s">
        <v>3253</v>
      </c>
      <c r="C2884" s="9" t="s">
        <v>4514</v>
      </c>
      <c r="D2884" s="8" t="s">
        <v>3532</v>
      </c>
      <c r="F2884" s="19" t="s">
        <v>4515</v>
      </c>
      <c r="I2884" s="8" t="s">
        <v>3464</v>
      </c>
      <c r="J2884" s="11">
        <v>0.88</v>
      </c>
      <c r="K2884" s="11">
        <v>1.08</v>
      </c>
      <c r="L2884" s="11">
        <v>1.08</v>
      </c>
      <c r="AJ2884" s="12">
        <f t="shared" si="129"/>
        <v>0</v>
      </c>
      <c r="AK2884" s="12">
        <f t="shared" si="130"/>
        <v>0</v>
      </c>
    </row>
    <row r="2885" spans="1:37" ht="48" x14ac:dyDescent="0.3">
      <c r="A2885">
        <v>2885</v>
      </c>
      <c r="B2885" s="21" t="s">
        <v>1552</v>
      </c>
      <c r="C2885" s="9" t="s">
        <v>4516</v>
      </c>
      <c r="D2885" s="8" t="s">
        <v>3466</v>
      </c>
      <c r="F2885" s="19" t="s">
        <v>4517</v>
      </c>
      <c r="I2885" s="8" t="s">
        <v>3464</v>
      </c>
      <c r="J2885" s="11">
        <v>0.88</v>
      </c>
      <c r="K2885" s="11">
        <v>1.08</v>
      </c>
      <c r="L2885" s="11">
        <v>1.08</v>
      </c>
      <c r="AJ2885" s="12">
        <f t="shared" si="129"/>
        <v>0</v>
      </c>
      <c r="AK2885" s="12">
        <f t="shared" si="130"/>
        <v>0</v>
      </c>
    </row>
    <row r="2886" spans="1:37" ht="24" x14ac:dyDescent="0.3">
      <c r="A2886">
        <v>2886</v>
      </c>
      <c r="B2886" s="21" t="s">
        <v>1552</v>
      </c>
      <c r="C2886" s="9" t="s">
        <v>4518</v>
      </c>
      <c r="D2886" s="8" t="s">
        <v>3567</v>
      </c>
      <c r="F2886" s="19" t="s">
        <v>4519</v>
      </c>
      <c r="I2886" s="8" t="s">
        <v>3464</v>
      </c>
      <c r="J2886" s="11">
        <v>0.88</v>
      </c>
      <c r="K2886" s="11">
        <v>1.08</v>
      </c>
      <c r="L2886" s="11">
        <v>1.08</v>
      </c>
      <c r="AJ2886" s="12">
        <f t="shared" si="129"/>
        <v>0</v>
      </c>
      <c r="AK2886" s="12">
        <f t="shared" si="130"/>
        <v>0</v>
      </c>
    </row>
    <row r="2887" spans="1:37" ht="48" x14ac:dyDescent="0.3">
      <c r="A2887">
        <v>2887</v>
      </c>
      <c r="B2887" s="21" t="s">
        <v>3253</v>
      </c>
      <c r="C2887" s="9" t="s">
        <v>4520</v>
      </c>
      <c r="D2887" s="8" t="s">
        <v>3756</v>
      </c>
      <c r="F2887" s="19" t="s">
        <v>4521</v>
      </c>
      <c r="I2887" s="8" t="s">
        <v>3464</v>
      </c>
      <c r="J2887" s="11">
        <v>4.4000000000000004</v>
      </c>
      <c r="K2887" s="11">
        <v>1.2</v>
      </c>
      <c r="L2887" s="11">
        <v>1.2</v>
      </c>
      <c r="AJ2887" s="12">
        <f t="shared" si="129"/>
        <v>0</v>
      </c>
      <c r="AK2887" s="12">
        <f t="shared" si="130"/>
        <v>0</v>
      </c>
    </row>
    <row r="2888" spans="1:37" ht="48" x14ac:dyDescent="0.3">
      <c r="A2888">
        <v>2888</v>
      </c>
      <c r="B2888" s="21" t="s">
        <v>3253</v>
      </c>
      <c r="C2888" s="9" t="s">
        <v>4522</v>
      </c>
      <c r="D2888" s="8" t="s">
        <v>3532</v>
      </c>
      <c r="F2888" s="19" t="s">
        <v>4523</v>
      </c>
      <c r="I2888" s="8" t="s">
        <v>3464</v>
      </c>
      <c r="J2888" s="11">
        <v>4.4000000000000004</v>
      </c>
      <c r="K2888" s="11">
        <v>1.2</v>
      </c>
      <c r="L2888" s="11">
        <v>1.2</v>
      </c>
      <c r="AJ2888" s="12">
        <f t="shared" si="129"/>
        <v>0</v>
      </c>
      <c r="AK2888" s="12">
        <f t="shared" si="130"/>
        <v>0</v>
      </c>
    </row>
    <row r="2889" spans="1:37" ht="48" x14ac:dyDescent="0.3">
      <c r="A2889">
        <v>2889</v>
      </c>
      <c r="B2889" s="21" t="s">
        <v>1552</v>
      </c>
      <c r="C2889" s="9" t="s">
        <v>4524</v>
      </c>
      <c r="D2889" s="8" t="s">
        <v>3466</v>
      </c>
      <c r="F2889" s="19" t="s">
        <v>4525</v>
      </c>
      <c r="I2889" s="8" t="s">
        <v>3464</v>
      </c>
      <c r="J2889" s="11">
        <v>4.4000000000000004</v>
      </c>
      <c r="K2889" s="11">
        <v>1.2</v>
      </c>
      <c r="L2889" s="11">
        <v>1.2</v>
      </c>
      <c r="AJ2889" s="12">
        <f t="shared" si="129"/>
        <v>0</v>
      </c>
      <c r="AK2889" s="12">
        <f t="shared" si="130"/>
        <v>0</v>
      </c>
    </row>
    <row r="2890" spans="1:37" ht="48" x14ac:dyDescent="0.3">
      <c r="A2890">
        <v>2890</v>
      </c>
      <c r="B2890" s="21" t="s">
        <v>3253</v>
      </c>
      <c r="C2890" s="9" t="s">
        <v>4526</v>
      </c>
      <c r="D2890" s="8" t="s">
        <v>4004</v>
      </c>
      <c r="F2890" s="19" t="s">
        <v>4527</v>
      </c>
      <c r="I2890" s="8" t="s">
        <v>3464</v>
      </c>
      <c r="J2890" s="11">
        <v>4.4000000000000004</v>
      </c>
      <c r="K2890" s="11">
        <v>1.2</v>
      </c>
      <c r="L2890" s="11">
        <v>1.2</v>
      </c>
      <c r="AJ2890" s="12">
        <f t="shared" si="129"/>
        <v>0</v>
      </c>
      <c r="AK2890" s="12">
        <f t="shared" si="130"/>
        <v>0</v>
      </c>
    </row>
    <row r="2891" spans="1:37" ht="48" x14ac:dyDescent="0.3">
      <c r="A2891">
        <v>2891</v>
      </c>
      <c r="B2891" s="21" t="s">
        <v>3253</v>
      </c>
      <c r="C2891" s="9" t="s">
        <v>4528</v>
      </c>
      <c r="D2891" s="8" t="s">
        <v>4004</v>
      </c>
      <c r="F2891" s="19" t="s">
        <v>4529</v>
      </c>
      <c r="I2891" s="8" t="s">
        <v>3464</v>
      </c>
      <c r="J2891" s="11">
        <v>2.85</v>
      </c>
      <c r="K2891" s="11">
        <v>0.9</v>
      </c>
      <c r="L2891" s="11">
        <v>0.9</v>
      </c>
      <c r="AJ2891" s="12">
        <f t="shared" si="129"/>
        <v>0</v>
      </c>
      <c r="AK2891" s="12">
        <f t="shared" si="130"/>
        <v>0</v>
      </c>
    </row>
    <row r="2892" spans="1:37" ht="36" x14ac:dyDescent="0.3">
      <c r="A2892">
        <v>2892</v>
      </c>
      <c r="B2892" s="21" t="s">
        <v>3253</v>
      </c>
      <c r="C2892" s="9" t="s">
        <v>4530</v>
      </c>
      <c r="D2892" s="8" t="s">
        <v>3756</v>
      </c>
      <c r="F2892" s="19" t="s">
        <v>4531</v>
      </c>
      <c r="I2892" s="8" t="s">
        <v>3464</v>
      </c>
      <c r="J2892" s="11">
        <v>0.88</v>
      </c>
      <c r="K2892" s="11">
        <v>1.08</v>
      </c>
      <c r="L2892" s="11">
        <v>1.08</v>
      </c>
      <c r="AJ2892" s="12">
        <f t="shared" si="129"/>
        <v>0</v>
      </c>
      <c r="AK2892" s="12">
        <f t="shared" si="130"/>
        <v>0</v>
      </c>
    </row>
    <row r="2893" spans="1:37" ht="36" x14ac:dyDescent="0.3">
      <c r="A2893">
        <v>2893</v>
      </c>
      <c r="B2893" s="21" t="s">
        <v>3253</v>
      </c>
      <c r="C2893" s="9" t="s">
        <v>4532</v>
      </c>
      <c r="D2893" s="8" t="s">
        <v>3532</v>
      </c>
      <c r="F2893" s="19" t="s">
        <v>4533</v>
      </c>
      <c r="I2893" s="8" t="s">
        <v>3464</v>
      </c>
      <c r="J2893" s="11">
        <v>0.88</v>
      </c>
      <c r="K2893" s="11">
        <v>1.08</v>
      </c>
      <c r="L2893" s="11">
        <v>1.08</v>
      </c>
      <c r="AJ2893" s="12">
        <f t="shared" si="129"/>
        <v>0</v>
      </c>
      <c r="AK2893" s="12">
        <f t="shared" si="130"/>
        <v>0</v>
      </c>
    </row>
    <row r="2894" spans="1:37" ht="36" x14ac:dyDescent="0.3">
      <c r="A2894">
        <v>2894</v>
      </c>
      <c r="B2894" s="21" t="s">
        <v>1552</v>
      </c>
      <c r="C2894" s="9" t="s">
        <v>4534</v>
      </c>
      <c r="D2894" s="8" t="s">
        <v>3466</v>
      </c>
      <c r="F2894" s="19" t="s">
        <v>4535</v>
      </c>
      <c r="I2894" s="8" t="s">
        <v>3464</v>
      </c>
      <c r="J2894" s="11">
        <v>0.88</v>
      </c>
      <c r="K2894" s="11">
        <v>1.08</v>
      </c>
      <c r="L2894" s="11">
        <v>1.08</v>
      </c>
      <c r="AJ2894" s="12">
        <f t="shared" si="129"/>
        <v>0</v>
      </c>
      <c r="AK2894" s="12">
        <f t="shared" si="130"/>
        <v>0</v>
      </c>
    </row>
    <row r="2895" spans="1:37" ht="36" x14ac:dyDescent="0.3">
      <c r="A2895">
        <v>2895</v>
      </c>
      <c r="B2895" s="21" t="s">
        <v>1552</v>
      </c>
      <c r="C2895" s="9" t="s">
        <v>4536</v>
      </c>
      <c r="D2895" s="8" t="s">
        <v>3567</v>
      </c>
      <c r="F2895" s="19" t="s">
        <v>4537</v>
      </c>
      <c r="I2895" s="8" t="s">
        <v>3464</v>
      </c>
      <c r="J2895" s="11">
        <v>0.88</v>
      </c>
      <c r="K2895" s="11">
        <v>1.08</v>
      </c>
      <c r="L2895" s="11">
        <v>1.08</v>
      </c>
      <c r="AJ2895" s="12">
        <f t="shared" si="129"/>
        <v>0</v>
      </c>
      <c r="AK2895" s="12">
        <f t="shared" si="130"/>
        <v>0</v>
      </c>
    </row>
    <row r="2896" spans="1:37" ht="36" x14ac:dyDescent="0.3">
      <c r="A2896">
        <v>2896</v>
      </c>
      <c r="B2896" s="21" t="s">
        <v>763</v>
      </c>
      <c r="C2896" s="9" t="s">
        <v>4538</v>
      </c>
      <c r="D2896" s="8" t="s">
        <v>3756</v>
      </c>
      <c r="F2896" s="19" t="s">
        <v>4539</v>
      </c>
      <c r="I2896" s="8" t="s">
        <v>3464</v>
      </c>
      <c r="J2896" s="11">
        <v>4.4000000000000004</v>
      </c>
      <c r="K2896" s="11">
        <v>2.6</v>
      </c>
      <c r="L2896" s="11">
        <v>5.7</v>
      </c>
      <c r="AJ2896" s="12">
        <v>33540</v>
      </c>
      <c r="AK2896" s="12">
        <f t="shared" si="130"/>
        <v>0</v>
      </c>
    </row>
    <row r="2897" spans="1:37" ht="36" x14ac:dyDescent="0.3">
      <c r="A2897">
        <v>2897</v>
      </c>
      <c r="B2897" s="21" t="s">
        <v>1500</v>
      </c>
      <c r="C2897" s="9" t="s">
        <v>4540</v>
      </c>
      <c r="D2897" s="8" t="s">
        <v>3532</v>
      </c>
      <c r="F2897" s="19" t="s">
        <v>4541</v>
      </c>
      <c r="I2897" s="8" t="s">
        <v>3464</v>
      </c>
      <c r="J2897" s="11">
        <v>4.4000000000000004</v>
      </c>
      <c r="K2897" s="11">
        <v>2.6</v>
      </c>
      <c r="L2897" s="11">
        <v>5.7</v>
      </c>
      <c r="AJ2897" s="12">
        <f>AU2897*$O$2</f>
        <v>0</v>
      </c>
      <c r="AK2897" s="12">
        <f t="shared" si="130"/>
        <v>0</v>
      </c>
    </row>
    <row r="2898" spans="1:37" ht="48" x14ac:dyDescent="0.3">
      <c r="A2898">
        <v>2898</v>
      </c>
      <c r="B2898" s="21" t="s">
        <v>1552</v>
      </c>
      <c r="C2898" s="9" t="s">
        <v>4542</v>
      </c>
      <c r="D2898" s="8" t="s">
        <v>3466</v>
      </c>
      <c r="F2898" s="19" t="s">
        <v>4543</v>
      </c>
      <c r="I2898" s="8" t="s">
        <v>3464</v>
      </c>
      <c r="J2898" s="11">
        <v>4.4000000000000004</v>
      </c>
      <c r="K2898" s="11">
        <v>2.6</v>
      </c>
      <c r="L2898" s="11">
        <v>5.7</v>
      </c>
      <c r="AJ2898" s="12">
        <v>33540</v>
      </c>
      <c r="AK2898" s="12">
        <f t="shared" si="130"/>
        <v>0</v>
      </c>
    </row>
    <row r="2899" spans="1:37" ht="48" x14ac:dyDescent="0.3">
      <c r="A2899">
        <v>2899</v>
      </c>
      <c r="B2899" s="21" t="s">
        <v>1552</v>
      </c>
      <c r="C2899" s="9" t="s">
        <v>4544</v>
      </c>
      <c r="D2899" s="44" t="s">
        <v>3567</v>
      </c>
      <c r="F2899" s="19" t="s">
        <v>4545</v>
      </c>
      <c r="I2899" s="8" t="s">
        <v>3464</v>
      </c>
      <c r="J2899" s="11">
        <v>4.4000000000000004</v>
      </c>
      <c r="K2899" s="11">
        <v>2.6</v>
      </c>
      <c r="L2899" s="11">
        <v>5.7</v>
      </c>
      <c r="AJ2899" s="12">
        <v>33540</v>
      </c>
      <c r="AK2899" s="12">
        <f t="shared" si="130"/>
        <v>0</v>
      </c>
    </row>
    <row r="2900" spans="1:37" ht="36" x14ac:dyDescent="0.3">
      <c r="A2900">
        <v>2900</v>
      </c>
      <c r="B2900" s="21" t="s">
        <v>4546</v>
      </c>
      <c r="C2900" s="9" t="s">
        <v>4547</v>
      </c>
      <c r="D2900" s="8" t="s">
        <v>3756</v>
      </c>
      <c r="F2900" s="19" t="s">
        <v>4539</v>
      </c>
      <c r="I2900" s="8" t="s">
        <v>3464</v>
      </c>
      <c r="J2900" s="11">
        <v>3.7</v>
      </c>
      <c r="K2900" s="11">
        <v>2.2999999999999998</v>
      </c>
      <c r="L2900" s="11">
        <v>5.7</v>
      </c>
      <c r="AJ2900" s="12">
        <v>31150</v>
      </c>
      <c r="AK2900" s="12">
        <f t="shared" si="130"/>
        <v>0</v>
      </c>
    </row>
    <row r="2901" spans="1:37" ht="24" x14ac:dyDescent="0.3">
      <c r="A2901">
        <v>2901</v>
      </c>
      <c r="B2901" s="21" t="s">
        <v>786</v>
      </c>
      <c r="C2901" s="9" t="s">
        <v>4548</v>
      </c>
      <c r="D2901" s="8" t="s">
        <v>3756</v>
      </c>
      <c r="F2901" s="19" t="s">
        <v>4549</v>
      </c>
      <c r="I2901" s="8" t="s">
        <v>3464</v>
      </c>
      <c r="J2901" s="11">
        <v>1.25</v>
      </c>
      <c r="K2901" s="11">
        <v>0.65</v>
      </c>
      <c r="L2901" s="11">
        <v>0.52</v>
      </c>
      <c r="AJ2901" s="12">
        <f t="shared" ref="AJ2901:AJ2909" si="131">AU2901*$O$2</f>
        <v>0</v>
      </c>
      <c r="AK2901" s="12">
        <f t="shared" si="130"/>
        <v>0</v>
      </c>
    </row>
    <row r="2902" spans="1:37" ht="36" x14ac:dyDescent="0.3">
      <c r="A2902">
        <v>2902</v>
      </c>
      <c r="B2902" s="21" t="s">
        <v>786</v>
      </c>
      <c r="C2902" s="9" t="s">
        <v>4550</v>
      </c>
      <c r="D2902" s="8" t="s">
        <v>3532</v>
      </c>
      <c r="F2902" s="19" t="s">
        <v>4551</v>
      </c>
      <c r="I2902" s="8" t="s">
        <v>3464</v>
      </c>
      <c r="J2902" s="11">
        <v>1.25</v>
      </c>
      <c r="K2902" s="11">
        <v>0.65</v>
      </c>
      <c r="L2902" s="11">
        <v>0.52</v>
      </c>
      <c r="AJ2902" s="12">
        <f t="shared" si="131"/>
        <v>0</v>
      </c>
      <c r="AK2902" s="12">
        <f t="shared" si="130"/>
        <v>0</v>
      </c>
    </row>
    <row r="2903" spans="1:37" ht="36" x14ac:dyDescent="0.3">
      <c r="A2903">
        <v>2903</v>
      </c>
      <c r="B2903" s="21" t="s">
        <v>1552</v>
      </c>
      <c r="C2903" s="9" t="s">
        <v>4552</v>
      </c>
      <c r="D2903" s="8" t="s">
        <v>3466</v>
      </c>
      <c r="F2903" s="19" t="s">
        <v>4553</v>
      </c>
      <c r="I2903" s="8" t="s">
        <v>3464</v>
      </c>
      <c r="J2903" s="11">
        <v>1.25</v>
      </c>
      <c r="K2903" s="11">
        <v>0.65</v>
      </c>
      <c r="L2903" s="11">
        <v>0.52</v>
      </c>
      <c r="AJ2903" s="12">
        <f t="shared" si="131"/>
        <v>0</v>
      </c>
      <c r="AK2903" s="12">
        <f t="shared" si="130"/>
        <v>0</v>
      </c>
    </row>
    <row r="2904" spans="1:37" ht="36" x14ac:dyDescent="0.3">
      <c r="A2904">
        <v>2904</v>
      </c>
      <c r="B2904" s="21" t="s">
        <v>1552</v>
      </c>
      <c r="C2904" s="9" t="s">
        <v>4554</v>
      </c>
      <c r="D2904" s="44" t="s">
        <v>3567</v>
      </c>
      <c r="F2904" s="19" t="s">
        <v>4555</v>
      </c>
      <c r="I2904" s="8" t="s">
        <v>3464</v>
      </c>
      <c r="J2904" s="11">
        <v>1.25</v>
      </c>
      <c r="K2904" s="11">
        <v>0.65</v>
      </c>
      <c r="L2904" s="11">
        <v>0.52</v>
      </c>
      <c r="AJ2904" s="12">
        <f t="shared" si="131"/>
        <v>0</v>
      </c>
      <c r="AK2904" s="12">
        <f t="shared" si="130"/>
        <v>0</v>
      </c>
    </row>
    <row r="2905" spans="1:37" ht="48" x14ac:dyDescent="0.3">
      <c r="A2905">
        <v>2905</v>
      </c>
      <c r="B2905" s="21" t="s">
        <v>4546</v>
      </c>
      <c r="C2905" s="9" t="s">
        <v>4556</v>
      </c>
      <c r="D2905" s="8" t="s">
        <v>3756</v>
      </c>
      <c r="F2905" s="19" t="s">
        <v>4557</v>
      </c>
      <c r="I2905" s="8" t="s">
        <v>3464</v>
      </c>
      <c r="AJ2905" s="12">
        <f t="shared" si="131"/>
        <v>0</v>
      </c>
      <c r="AK2905" s="12">
        <f t="shared" si="130"/>
        <v>0</v>
      </c>
    </row>
    <row r="2906" spans="1:37" ht="36" x14ac:dyDescent="0.3">
      <c r="A2906">
        <v>2906</v>
      </c>
      <c r="B2906" s="21" t="s">
        <v>4546</v>
      </c>
      <c r="C2906" s="9" t="s">
        <v>4558</v>
      </c>
      <c r="D2906" s="8" t="s">
        <v>3756</v>
      </c>
      <c r="F2906" s="19" t="s">
        <v>4559</v>
      </c>
      <c r="I2906" s="8" t="s">
        <v>3464</v>
      </c>
      <c r="AJ2906" s="12">
        <f t="shared" si="131"/>
        <v>0</v>
      </c>
      <c r="AK2906" s="12">
        <f t="shared" si="130"/>
        <v>0</v>
      </c>
    </row>
    <row r="2907" spans="1:37" ht="84" x14ac:dyDescent="0.3">
      <c r="A2907">
        <v>2907</v>
      </c>
      <c r="B2907" s="21" t="s">
        <v>1500</v>
      </c>
      <c r="C2907" s="9" t="s">
        <v>4560</v>
      </c>
      <c r="D2907" s="8" t="s">
        <v>3532</v>
      </c>
      <c r="F2907" s="19" t="s">
        <v>4561</v>
      </c>
      <c r="I2907" s="8" t="s">
        <v>3464</v>
      </c>
      <c r="AJ2907" s="12">
        <f t="shared" si="131"/>
        <v>0</v>
      </c>
      <c r="AK2907" s="12">
        <f t="shared" si="130"/>
        <v>0</v>
      </c>
    </row>
    <row r="2908" spans="1:37" ht="84" x14ac:dyDescent="0.3">
      <c r="A2908">
        <v>2908</v>
      </c>
      <c r="B2908" s="21" t="s">
        <v>1500</v>
      </c>
      <c r="C2908" s="9" t="s">
        <v>4562</v>
      </c>
      <c r="D2908" s="8" t="s">
        <v>3532</v>
      </c>
      <c r="F2908" s="19" t="s">
        <v>4563</v>
      </c>
      <c r="I2908" s="8" t="s">
        <v>3464</v>
      </c>
      <c r="AJ2908" s="12">
        <f t="shared" si="131"/>
        <v>0</v>
      </c>
      <c r="AK2908" s="12">
        <f t="shared" si="130"/>
        <v>0</v>
      </c>
    </row>
    <row r="2909" spans="1:37" ht="84" x14ac:dyDescent="0.3">
      <c r="A2909">
        <v>2909</v>
      </c>
      <c r="B2909" s="21" t="s">
        <v>1500</v>
      </c>
      <c r="C2909" s="9" t="s">
        <v>4564</v>
      </c>
      <c r="D2909" s="8" t="s">
        <v>3532</v>
      </c>
      <c r="F2909" s="19" t="s">
        <v>4565</v>
      </c>
      <c r="I2909" s="8" t="s">
        <v>3464</v>
      </c>
      <c r="AJ2909" s="12">
        <f t="shared" si="131"/>
        <v>0</v>
      </c>
      <c r="AK2909" s="12">
        <f t="shared" si="130"/>
        <v>0</v>
      </c>
    </row>
    <row r="2910" spans="1:37" ht="60" x14ac:dyDescent="0.3">
      <c r="A2910">
        <v>2910</v>
      </c>
      <c r="B2910" s="8" t="s">
        <v>1552</v>
      </c>
      <c r="C2910" s="9" t="s">
        <v>4566</v>
      </c>
      <c r="D2910" s="8" t="s">
        <v>3532</v>
      </c>
      <c r="F2910" s="19" t="s">
        <v>4567</v>
      </c>
      <c r="I2910" s="8" t="s">
        <v>3464</v>
      </c>
      <c r="J2910" s="11">
        <v>0.75</v>
      </c>
      <c r="K2910" s="11">
        <v>0.5</v>
      </c>
      <c r="L2910" s="11">
        <v>0.5</v>
      </c>
      <c r="AJ2910" s="12">
        <f>AO2910*$Q$2</f>
        <v>0</v>
      </c>
      <c r="AK2910" s="12">
        <f t="shared" si="130"/>
        <v>0</v>
      </c>
    </row>
    <row r="2911" spans="1:37" ht="60" x14ac:dyDescent="0.3">
      <c r="A2911">
        <v>2911</v>
      </c>
      <c r="B2911" s="8" t="s">
        <v>1552</v>
      </c>
      <c r="C2911" s="9" t="s">
        <v>4568</v>
      </c>
      <c r="D2911" s="8" t="s">
        <v>3532</v>
      </c>
      <c r="F2911" s="19" t="s">
        <v>4567</v>
      </c>
      <c r="I2911" s="8" t="s">
        <v>3464</v>
      </c>
      <c r="J2911" s="11">
        <v>1.05</v>
      </c>
      <c r="K2911" s="11">
        <v>0.7</v>
      </c>
      <c r="L2911" s="11">
        <v>0.7</v>
      </c>
      <c r="AJ2911" s="12">
        <f>AO2911*$Q$2</f>
        <v>0</v>
      </c>
      <c r="AK2911" s="12">
        <f t="shared" si="130"/>
        <v>0</v>
      </c>
    </row>
    <row r="2912" spans="1:37" ht="60" x14ac:dyDescent="0.3">
      <c r="A2912">
        <v>2912</v>
      </c>
      <c r="B2912" s="8" t="s">
        <v>1552</v>
      </c>
      <c r="C2912" s="9" t="s">
        <v>4569</v>
      </c>
      <c r="D2912" s="8" t="s">
        <v>3532</v>
      </c>
      <c r="F2912" s="19" t="s">
        <v>4567</v>
      </c>
      <c r="I2912" s="8" t="s">
        <v>3464</v>
      </c>
      <c r="J2912" s="11">
        <v>1.32</v>
      </c>
      <c r="K2912" s="11">
        <v>0.9</v>
      </c>
      <c r="L2912" s="11">
        <v>0.9</v>
      </c>
      <c r="AJ2912" s="12">
        <f>AO2912*$Q$2</f>
        <v>0</v>
      </c>
      <c r="AK2912" s="12">
        <f t="shared" si="130"/>
        <v>0</v>
      </c>
    </row>
    <row r="2913" spans="1:37" ht="60" x14ac:dyDescent="0.3">
      <c r="A2913">
        <v>2913</v>
      </c>
      <c r="B2913" s="8" t="s">
        <v>1552</v>
      </c>
      <c r="C2913" s="9" t="s">
        <v>4570</v>
      </c>
      <c r="D2913" s="8" t="s">
        <v>3532</v>
      </c>
      <c r="F2913" s="19" t="s">
        <v>4571</v>
      </c>
      <c r="I2913" s="8" t="s">
        <v>3464</v>
      </c>
      <c r="J2913" s="11">
        <v>0.75</v>
      </c>
      <c r="K2913" s="11">
        <v>0.5</v>
      </c>
      <c r="L2913" s="11">
        <v>0.5</v>
      </c>
      <c r="AJ2913" s="12">
        <v>1839.6399999999999</v>
      </c>
      <c r="AK2913" s="12">
        <v>1103.7839999999999</v>
      </c>
    </row>
    <row r="2914" spans="1:37" ht="60" x14ac:dyDescent="0.3">
      <c r="A2914">
        <v>2914</v>
      </c>
      <c r="B2914" s="8" t="s">
        <v>1552</v>
      </c>
      <c r="C2914" s="9" t="s">
        <v>4572</v>
      </c>
      <c r="D2914" s="8" t="s">
        <v>3532</v>
      </c>
      <c r="F2914" s="19" t="s">
        <v>4571</v>
      </c>
      <c r="I2914" s="8" t="s">
        <v>3464</v>
      </c>
      <c r="J2914" s="11">
        <v>1.05</v>
      </c>
      <c r="K2914" s="11">
        <v>0.7</v>
      </c>
      <c r="L2914" s="11">
        <v>0.7</v>
      </c>
      <c r="AJ2914" s="12">
        <v>3493.9599999999996</v>
      </c>
      <c r="AK2914" s="12">
        <v>2096.3759999999997</v>
      </c>
    </row>
    <row r="2915" spans="1:37" ht="60" x14ac:dyDescent="0.3">
      <c r="A2915">
        <v>2915</v>
      </c>
      <c r="B2915" s="8" t="s">
        <v>1552</v>
      </c>
      <c r="C2915" s="9" t="s">
        <v>4573</v>
      </c>
      <c r="D2915" s="8" t="s">
        <v>3532</v>
      </c>
      <c r="F2915" s="19" t="s">
        <v>4571</v>
      </c>
      <c r="I2915" s="8" t="s">
        <v>3464</v>
      </c>
      <c r="J2915" s="11">
        <v>1.32</v>
      </c>
      <c r="K2915" s="11">
        <v>0.9</v>
      </c>
      <c r="L2915" s="11">
        <v>0.9</v>
      </c>
      <c r="AJ2915" s="12">
        <v>6158.4999999999991</v>
      </c>
      <c r="AK2915" s="12">
        <v>3695.0999999999995</v>
      </c>
    </row>
    <row r="2916" spans="1:37" ht="48" x14ac:dyDescent="0.3">
      <c r="A2916">
        <v>2916</v>
      </c>
      <c r="B2916" s="8" t="s">
        <v>1552</v>
      </c>
      <c r="C2916" s="9" t="s">
        <v>4574</v>
      </c>
      <c r="D2916" s="8" t="s">
        <v>3532</v>
      </c>
      <c r="F2916" s="19" t="s">
        <v>4575</v>
      </c>
      <c r="I2916" s="8" t="s">
        <v>3464</v>
      </c>
      <c r="J2916" s="11">
        <v>0.75</v>
      </c>
      <c r="K2916" s="11">
        <v>0.5</v>
      </c>
      <c r="L2916" s="11">
        <v>0.5</v>
      </c>
      <c r="AJ2916" s="12">
        <v>1839.6399999999999</v>
      </c>
      <c r="AK2916" s="12">
        <v>1103.7839999999999</v>
      </c>
    </row>
    <row r="2917" spans="1:37" ht="48" x14ac:dyDescent="0.3">
      <c r="A2917">
        <v>2917</v>
      </c>
      <c r="B2917" s="8" t="s">
        <v>1552</v>
      </c>
      <c r="C2917" s="9" t="s">
        <v>4576</v>
      </c>
      <c r="D2917" s="8" t="s">
        <v>3532</v>
      </c>
      <c r="F2917" s="19" t="s">
        <v>4575</v>
      </c>
      <c r="I2917" s="8" t="s">
        <v>3464</v>
      </c>
      <c r="J2917" s="11">
        <v>1.05</v>
      </c>
      <c r="K2917" s="11">
        <v>0.7</v>
      </c>
      <c r="L2917" s="11">
        <v>0.7</v>
      </c>
      <c r="AJ2917" s="12">
        <v>3493.9599999999996</v>
      </c>
      <c r="AK2917" s="12">
        <v>2096.3759999999997</v>
      </c>
    </row>
    <row r="2918" spans="1:37" ht="48" x14ac:dyDescent="0.3">
      <c r="A2918">
        <v>2918</v>
      </c>
      <c r="B2918" s="8" t="s">
        <v>1552</v>
      </c>
      <c r="C2918" s="9" t="s">
        <v>4577</v>
      </c>
      <c r="D2918" s="8" t="s">
        <v>3532</v>
      </c>
      <c r="F2918" s="19" t="s">
        <v>4575</v>
      </c>
      <c r="I2918" s="8" t="s">
        <v>3464</v>
      </c>
      <c r="J2918" s="11">
        <v>1.32</v>
      </c>
      <c r="K2918" s="11">
        <v>0.9</v>
      </c>
      <c r="L2918" s="11">
        <v>0.9</v>
      </c>
      <c r="AJ2918" s="12">
        <v>6158.4999999999991</v>
      </c>
      <c r="AK2918" s="12">
        <v>3695.0999999999995</v>
      </c>
    </row>
    <row r="2919" spans="1:37" ht="72" x14ac:dyDescent="0.3">
      <c r="A2919">
        <v>2919</v>
      </c>
      <c r="B2919" s="21" t="s">
        <v>1500</v>
      </c>
      <c r="C2919" s="9" t="s">
        <v>4578</v>
      </c>
      <c r="D2919" s="8" t="s">
        <v>3756</v>
      </c>
      <c r="F2919" s="19" t="s">
        <v>4579</v>
      </c>
      <c r="I2919" s="8" t="s">
        <v>3464</v>
      </c>
      <c r="J2919" s="11">
        <v>0.9</v>
      </c>
      <c r="K2919" s="11">
        <v>0.9</v>
      </c>
      <c r="L2919" s="11">
        <v>0.9</v>
      </c>
      <c r="AJ2919" s="12">
        <v>4886.26</v>
      </c>
      <c r="AK2919" s="12">
        <f t="shared" ref="AK2919:AK2964" si="132">AJ2919*AM2919</f>
        <v>0</v>
      </c>
    </row>
    <row r="2920" spans="1:37" ht="72" x14ac:dyDescent="0.3">
      <c r="A2920">
        <v>2920</v>
      </c>
      <c r="B2920" s="21" t="s">
        <v>1500</v>
      </c>
      <c r="C2920" s="9" t="s">
        <v>4580</v>
      </c>
      <c r="D2920" s="8" t="s">
        <v>3756</v>
      </c>
      <c r="F2920" s="19" t="s">
        <v>4581</v>
      </c>
      <c r="I2920" s="8" t="s">
        <v>3464</v>
      </c>
      <c r="J2920" s="11">
        <v>1.5</v>
      </c>
      <c r="K2920" s="11">
        <v>1.5</v>
      </c>
      <c r="L2920" s="11">
        <v>1.5</v>
      </c>
      <c r="AJ2920" s="12">
        <v>8867.66</v>
      </c>
      <c r="AK2920" s="12">
        <f t="shared" si="132"/>
        <v>0</v>
      </c>
    </row>
    <row r="2921" spans="1:37" ht="72" x14ac:dyDescent="0.3">
      <c r="A2921">
        <v>2921</v>
      </c>
      <c r="B2921" s="21" t="s">
        <v>1500</v>
      </c>
      <c r="C2921" s="9" t="s">
        <v>4582</v>
      </c>
      <c r="D2921" s="8" t="s">
        <v>3756</v>
      </c>
      <c r="F2921" s="19" t="s">
        <v>4583</v>
      </c>
      <c r="I2921" s="8" t="s">
        <v>3464</v>
      </c>
      <c r="J2921" s="11">
        <v>2.1</v>
      </c>
      <c r="K2921" s="11">
        <v>2.1</v>
      </c>
      <c r="L2921" s="11">
        <v>2.1</v>
      </c>
      <c r="AJ2921" s="12">
        <v>12496.65</v>
      </c>
      <c r="AK2921" s="12">
        <f t="shared" si="132"/>
        <v>0</v>
      </c>
    </row>
    <row r="2922" spans="1:37" ht="72" x14ac:dyDescent="0.3">
      <c r="A2922">
        <v>2922</v>
      </c>
      <c r="B2922" s="21" t="s">
        <v>1500</v>
      </c>
      <c r="C2922" s="9" t="s">
        <v>4584</v>
      </c>
      <c r="D2922" s="8" t="s">
        <v>3756</v>
      </c>
      <c r="F2922" s="19" t="s">
        <v>4585</v>
      </c>
      <c r="I2922" s="8" t="s">
        <v>3464</v>
      </c>
      <c r="J2922" s="11">
        <v>2.7</v>
      </c>
      <c r="K2922" s="11">
        <v>2.7</v>
      </c>
      <c r="L2922" s="11">
        <v>2.7</v>
      </c>
      <c r="AJ2922" s="12">
        <v>16489.27</v>
      </c>
      <c r="AK2922" s="12">
        <f t="shared" si="132"/>
        <v>0</v>
      </c>
    </row>
    <row r="2923" spans="1:37" ht="72" x14ac:dyDescent="0.3">
      <c r="A2923">
        <v>2923</v>
      </c>
      <c r="B2923" s="21" t="s">
        <v>1500</v>
      </c>
      <c r="C2923" s="9" t="s">
        <v>4586</v>
      </c>
      <c r="D2923" s="8" t="s">
        <v>3756</v>
      </c>
      <c r="F2923" s="19" t="s">
        <v>4587</v>
      </c>
      <c r="I2923" s="8" t="s">
        <v>3464</v>
      </c>
      <c r="J2923" s="11">
        <v>3.6</v>
      </c>
      <c r="K2923" s="11">
        <v>3.6</v>
      </c>
      <c r="L2923" s="11">
        <v>3.6</v>
      </c>
      <c r="AJ2923" s="12">
        <v>37876.26</v>
      </c>
      <c r="AK2923" s="12">
        <f t="shared" si="132"/>
        <v>0</v>
      </c>
    </row>
    <row r="2924" spans="1:37" ht="72" x14ac:dyDescent="0.3">
      <c r="A2924">
        <v>2924</v>
      </c>
      <c r="B2924" s="21" t="s">
        <v>1500</v>
      </c>
      <c r="C2924" s="9" t="s">
        <v>4588</v>
      </c>
      <c r="D2924" s="8" t="s">
        <v>3756</v>
      </c>
      <c r="F2924" s="19" t="s">
        <v>4589</v>
      </c>
      <c r="I2924" s="8" t="s">
        <v>3464</v>
      </c>
      <c r="J2924" s="11">
        <v>4.5</v>
      </c>
      <c r="K2924" s="11">
        <v>4.5</v>
      </c>
      <c r="L2924" s="11">
        <v>4.5</v>
      </c>
      <c r="AJ2924" s="12">
        <v>58660.53</v>
      </c>
      <c r="AK2924" s="12">
        <f t="shared" si="132"/>
        <v>0</v>
      </c>
    </row>
    <row r="2925" spans="1:37" ht="72" x14ac:dyDescent="0.3">
      <c r="A2925">
        <v>2925</v>
      </c>
      <c r="B2925" s="21" t="s">
        <v>1500</v>
      </c>
      <c r="C2925" s="9" t="s">
        <v>4590</v>
      </c>
      <c r="D2925" s="8" t="s">
        <v>3756</v>
      </c>
      <c r="F2925" s="19" t="s">
        <v>4591</v>
      </c>
      <c r="I2925" s="8" t="s">
        <v>3464</v>
      </c>
      <c r="J2925" s="11">
        <v>0.9</v>
      </c>
      <c r="K2925" s="11">
        <v>0.9</v>
      </c>
      <c r="L2925" s="11">
        <v>0.9</v>
      </c>
      <c r="AJ2925" s="12">
        <v>4326.5600000000004</v>
      </c>
      <c r="AK2925" s="12">
        <f t="shared" si="132"/>
        <v>0</v>
      </c>
    </row>
    <row r="2926" spans="1:37" ht="72" x14ac:dyDescent="0.3">
      <c r="A2926">
        <v>2926</v>
      </c>
      <c r="B2926" s="21" t="s">
        <v>1500</v>
      </c>
      <c r="C2926" s="9" t="s">
        <v>4592</v>
      </c>
      <c r="D2926" s="8" t="s">
        <v>3756</v>
      </c>
      <c r="F2926" s="19" t="s">
        <v>4593</v>
      </c>
      <c r="I2926" s="8" t="s">
        <v>3464</v>
      </c>
      <c r="J2926" s="11">
        <v>1.5</v>
      </c>
      <c r="K2926" s="11">
        <v>1.5</v>
      </c>
      <c r="L2926" s="11">
        <v>1.5</v>
      </c>
      <c r="AJ2926" s="12">
        <v>7789.5</v>
      </c>
      <c r="AK2926" s="12">
        <f t="shared" si="132"/>
        <v>0</v>
      </c>
    </row>
    <row r="2927" spans="1:37" ht="72" x14ac:dyDescent="0.3">
      <c r="A2927">
        <v>2927</v>
      </c>
      <c r="B2927" s="21" t="s">
        <v>1500</v>
      </c>
      <c r="C2927" s="9" t="s">
        <v>4594</v>
      </c>
      <c r="D2927" s="8" t="s">
        <v>3756</v>
      </c>
      <c r="F2927" s="19" t="s">
        <v>4595</v>
      </c>
      <c r="I2927" s="8" t="s">
        <v>3464</v>
      </c>
      <c r="J2927" s="11">
        <v>2.1</v>
      </c>
      <c r="K2927" s="11">
        <v>2.1</v>
      </c>
      <c r="L2927" s="11">
        <v>2.1</v>
      </c>
      <c r="AJ2927" s="12">
        <v>10993.66</v>
      </c>
      <c r="AK2927" s="12">
        <f t="shared" si="132"/>
        <v>0</v>
      </c>
    </row>
    <row r="2928" spans="1:37" ht="72" x14ac:dyDescent="0.3">
      <c r="A2928">
        <v>2928</v>
      </c>
      <c r="B2928" s="21" t="s">
        <v>1500</v>
      </c>
      <c r="C2928" s="9" t="s">
        <v>4596</v>
      </c>
      <c r="D2928" s="8" t="s">
        <v>3756</v>
      </c>
      <c r="F2928" s="19" t="s">
        <v>4597</v>
      </c>
      <c r="I2928" s="8" t="s">
        <v>3464</v>
      </c>
      <c r="J2928" s="11">
        <v>2.7</v>
      </c>
      <c r="K2928" s="11">
        <v>2.7</v>
      </c>
      <c r="L2928" s="11">
        <v>2.7</v>
      </c>
      <c r="AJ2928" s="12">
        <v>14513.27</v>
      </c>
      <c r="AK2928" s="12">
        <f t="shared" si="132"/>
        <v>0</v>
      </c>
    </row>
    <row r="2929" spans="1:37" ht="72" x14ac:dyDescent="0.3">
      <c r="A2929">
        <v>2929</v>
      </c>
      <c r="B2929" s="21" t="s">
        <v>1500</v>
      </c>
      <c r="C2929" s="9" t="s">
        <v>4598</v>
      </c>
      <c r="D2929" s="8" t="s">
        <v>3756</v>
      </c>
      <c r="F2929" s="19" t="s">
        <v>4599</v>
      </c>
      <c r="I2929" s="8" t="s">
        <v>3464</v>
      </c>
      <c r="J2929" s="11">
        <v>3.6</v>
      </c>
      <c r="K2929" s="11">
        <v>3.6</v>
      </c>
      <c r="L2929" s="11">
        <v>3.6</v>
      </c>
      <c r="AJ2929" s="12">
        <v>33140.03</v>
      </c>
      <c r="AK2929" s="12">
        <f t="shared" si="132"/>
        <v>0</v>
      </c>
    </row>
    <row r="2930" spans="1:37" ht="72" x14ac:dyDescent="0.3">
      <c r="A2930">
        <v>2930</v>
      </c>
      <c r="B2930" s="21" t="s">
        <v>1500</v>
      </c>
      <c r="C2930" s="9" t="s">
        <v>4600</v>
      </c>
      <c r="D2930" s="8" t="s">
        <v>3756</v>
      </c>
      <c r="F2930" s="19" t="s">
        <v>4601</v>
      </c>
      <c r="I2930" s="8" t="s">
        <v>3464</v>
      </c>
      <c r="J2930" s="11">
        <v>4.5</v>
      </c>
      <c r="K2930" s="11">
        <v>4.5</v>
      </c>
      <c r="L2930" s="11">
        <v>4.5</v>
      </c>
      <c r="AJ2930" s="12">
        <v>51261.65</v>
      </c>
      <c r="AK2930" s="12">
        <f t="shared" si="132"/>
        <v>0</v>
      </c>
    </row>
    <row r="2931" spans="1:37" ht="72" x14ac:dyDescent="0.3">
      <c r="A2931">
        <v>2931</v>
      </c>
      <c r="B2931" s="21" t="s">
        <v>1500</v>
      </c>
      <c r="C2931" s="9" t="s">
        <v>4602</v>
      </c>
      <c r="D2931" s="8" t="s">
        <v>3756</v>
      </c>
      <c r="F2931" s="19" t="s">
        <v>4603</v>
      </c>
      <c r="I2931" s="8" t="s">
        <v>3464</v>
      </c>
      <c r="J2931" s="11">
        <v>0.9</v>
      </c>
      <c r="K2931" s="11">
        <v>0.9</v>
      </c>
      <c r="L2931" s="11">
        <v>0.9</v>
      </c>
      <c r="AJ2931" s="12">
        <v>4910</v>
      </c>
      <c r="AK2931" s="12">
        <f t="shared" si="132"/>
        <v>0</v>
      </c>
    </row>
    <row r="2932" spans="1:37" ht="72" x14ac:dyDescent="0.3">
      <c r="A2932">
        <v>2932</v>
      </c>
      <c r="B2932" s="21" t="s">
        <v>1500</v>
      </c>
      <c r="C2932" s="9" t="s">
        <v>4604</v>
      </c>
      <c r="D2932" s="8" t="s">
        <v>3756</v>
      </c>
      <c r="F2932" s="19" t="s">
        <v>4605</v>
      </c>
      <c r="I2932" s="8" t="s">
        <v>3464</v>
      </c>
      <c r="J2932" s="11">
        <v>1.5</v>
      </c>
      <c r="K2932" s="11">
        <v>1.5</v>
      </c>
      <c r="L2932" s="11">
        <v>1.5</v>
      </c>
      <c r="AJ2932" s="12">
        <v>9019.2999999999993</v>
      </c>
      <c r="AK2932" s="12">
        <f t="shared" si="132"/>
        <v>0</v>
      </c>
    </row>
    <row r="2933" spans="1:37" ht="72" x14ac:dyDescent="0.3">
      <c r="A2933">
        <v>2933</v>
      </c>
      <c r="B2933" s="21" t="s">
        <v>1500</v>
      </c>
      <c r="C2933" s="9" t="s">
        <v>4606</v>
      </c>
      <c r="D2933" s="8" t="s">
        <v>3756</v>
      </c>
      <c r="F2933" s="19" t="s">
        <v>4607</v>
      </c>
      <c r="I2933" s="8" t="s">
        <v>3464</v>
      </c>
      <c r="J2933" s="11">
        <v>2.1</v>
      </c>
      <c r="K2933" s="11">
        <v>2.1</v>
      </c>
      <c r="L2933" s="11">
        <v>2.1</v>
      </c>
      <c r="AJ2933" s="12">
        <v>12574</v>
      </c>
      <c r="AK2933" s="12">
        <f t="shared" si="132"/>
        <v>0</v>
      </c>
    </row>
    <row r="2934" spans="1:37" ht="72" x14ac:dyDescent="0.3">
      <c r="A2934">
        <v>2934</v>
      </c>
      <c r="B2934" s="21" t="s">
        <v>1500</v>
      </c>
      <c r="C2934" s="9" t="s">
        <v>4608</v>
      </c>
      <c r="D2934" s="8" t="s">
        <v>3756</v>
      </c>
      <c r="F2934" s="19" t="s">
        <v>4609</v>
      </c>
      <c r="I2934" s="8" t="s">
        <v>3464</v>
      </c>
      <c r="J2934" s="11">
        <v>2.7</v>
      </c>
      <c r="K2934" s="11">
        <v>2.7</v>
      </c>
      <c r="L2934" s="11">
        <v>2.7</v>
      </c>
      <c r="AJ2934" s="12">
        <v>16481.400000000001</v>
      </c>
      <c r="AK2934" s="12">
        <f t="shared" si="132"/>
        <v>0</v>
      </c>
    </row>
    <row r="2935" spans="1:37" ht="72" x14ac:dyDescent="0.3">
      <c r="A2935">
        <v>2935</v>
      </c>
      <c r="B2935" s="21" t="s">
        <v>1500</v>
      </c>
      <c r="C2935" s="9" t="s">
        <v>4610</v>
      </c>
      <c r="D2935" s="8" t="s">
        <v>3756</v>
      </c>
      <c r="F2935" s="19" t="s">
        <v>4611</v>
      </c>
      <c r="I2935" s="8" t="s">
        <v>3464</v>
      </c>
      <c r="J2935" s="11">
        <v>3.6</v>
      </c>
      <c r="K2935" s="11">
        <v>3.6</v>
      </c>
      <c r="L2935" s="11">
        <v>3.6</v>
      </c>
      <c r="AJ2935" s="12">
        <v>38390.6</v>
      </c>
      <c r="AK2935" s="12">
        <f t="shared" si="132"/>
        <v>0</v>
      </c>
    </row>
    <row r="2936" spans="1:37" ht="72" x14ac:dyDescent="0.3">
      <c r="A2936">
        <v>2936</v>
      </c>
      <c r="B2936" s="21" t="s">
        <v>1500</v>
      </c>
      <c r="C2936" s="9" t="s">
        <v>4612</v>
      </c>
      <c r="D2936" s="8" t="s">
        <v>3756</v>
      </c>
      <c r="F2936" s="19" t="s">
        <v>4613</v>
      </c>
      <c r="I2936" s="8" t="s">
        <v>3464</v>
      </c>
      <c r="J2936" s="11">
        <v>4.5</v>
      </c>
      <c r="K2936" s="11">
        <v>4.5</v>
      </c>
      <c r="L2936" s="11">
        <v>4.5</v>
      </c>
      <c r="AJ2936" s="12">
        <v>59523.6</v>
      </c>
      <c r="AK2936" s="12">
        <f t="shared" si="132"/>
        <v>0</v>
      </c>
    </row>
    <row r="2937" spans="1:37" ht="60" x14ac:dyDescent="0.3">
      <c r="A2937">
        <v>2937</v>
      </c>
      <c r="B2937" s="21" t="s">
        <v>1552</v>
      </c>
      <c r="C2937" s="9" t="s">
        <v>4614</v>
      </c>
      <c r="D2937" s="8" t="s">
        <v>3532</v>
      </c>
      <c r="F2937" s="19" t="s">
        <v>4615</v>
      </c>
      <c r="I2937" s="8" t="s">
        <v>3464</v>
      </c>
      <c r="J2937" s="11">
        <v>0.9</v>
      </c>
      <c r="K2937" s="11">
        <v>0.9</v>
      </c>
      <c r="L2937" s="11">
        <v>0.9</v>
      </c>
      <c r="AJ2937" s="12">
        <v>5832.5</v>
      </c>
      <c r="AK2937" s="12">
        <f t="shared" si="132"/>
        <v>0</v>
      </c>
    </row>
    <row r="2938" spans="1:37" ht="60" x14ac:dyDescent="0.3">
      <c r="A2938">
        <v>2938</v>
      </c>
      <c r="B2938" s="21" t="s">
        <v>1552</v>
      </c>
      <c r="C2938" s="9" t="s">
        <v>4616</v>
      </c>
      <c r="D2938" s="8" t="s">
        <v>3532</v>
      </c>
      <c r="F2938" s="19" t="s">
        <v>4617</v>
      </c>
      <c r="I2938" s="8" t="s">
        <v>3464</v>
      </c>
      <c r="J2938" s="11">
        <v>1.5</v>
      </c>
      <c r="K2938" s="11">
        <v>1.5</v>
      </c>
      <c r="L2938" s="11">
        <v>1.5</v>
      </c>
      <c r="AJ2938" s="12">
        <v>10753.5</v>
      </c>
      <c r="AK2938" s="12">
        <f t="shared" si="132"/>
        <v>0</v>
      </c>
    </row>
    <row r="2939" spans="1:37" ht="60" x14ac:dyDescent="0.3">
      <c r="A2939">
        <v>2939</v>
      </c>
      <c r="B2939" s="21" t="s">
        <v>1552</v>
      </c>
      <c r="C2939" s="9" t="s">
        <v>4618</v>
      </c>
      <c r="D2939" s="8" t="s">
        <v>3532</v>
      </c>
      <c r="F2939" s="19" t="s">
        <v>4619</v>
      </c>
      <c r="I2939" s="8" t="s">
        <v>3464</v>
      </c>
      <c r="J2939" s="11">
        <v>2.1</v>
      </c>
      <c r="K2939" s="11">
        <v>2.1</v>
      </c>
      <c r="L2939" s="11">
        <v>2.1</v>
      </c>
      <c r="AJ2939" s="12">
        <v>15243.5</v>
      </c>
      <c r="AK2939" s="12">
        <f t="shared" si="132"/>
        <v>0</v>
      </c>
    </row>
    <row r="2940" spans="1:37" ht="60" x14ac:dyDescent="0.3">
      <c r="A2940">
        <v>2940</v>
      </c>
      <c r="B2940" s="21" t="s">
        <v>1552</v>
      </c>
      <c r="C2940" s="9" t="s">
        <v>4620</v>
      </c>
      <c r="D2940" s="8" t="s">
        <v>3532</v>
      </c>
      <c r="F2940" s="19" t="s">
        <v>4621</v>
      </c>
      <c r="I2940" s="8" t="s">
        <v>3464</v>
      </c>
      <c r="J2940" s="11">
        <v>2.7</v>
      </c>
      <c r="K2940" s="11">
        <v>2.7</v>
      </c>
      <c r="L2940" s="11">
        <v>2.7</v>
      </c>
      <c r="AJ2940" s="12">
        <v>20076.5</v>
      </c>
      <c r="AK2940" s="12">
        <f t="shared" si="132"/>
        <v>0</v>
      </c>
    </row>
    <row r="2941" spans="1:37" ht="60" x14ac:dyDescent="0.3">
      <c r="A2941">
        <v>2941</v>
      </c>
      <c r="B2941" s="21" t="s">
        <v>1552</v>
      </c>
      <c r="C2941" s="9" t="s">
        <v>4622</v>
      </c>
      <c r="D2941" s="8" t="s">
        <v>3532</v>
      </c>
      <c r="F2941" s="19" t="s">
        <v>4623</v>
      </c>
      <c r="I2941" s="8" t="s">
        <v>3464</v>
      </c>
      <c r="J2941" s="11">
        <v>3.6</v>
      </c>
      <c r="K2941" s="11">
        <v>3.6</v>
      </c>
      <c r="L2941" s="11">
        <v>3.6</v>
      </c>
      <c r="AJ2941" s="12">
        <v>46399</v>
      </c>
      <c r="AK2941" s="12">
        <f t="shared" si="132"/>
        <v>0</v>
      </c>
    </row>
    <row r="2942" spans="1:37" ht="60" x14ac:dyDescent="0.3">
      <c r="A2942">
        <v>2942</v>
      </c>
      <c r="B2942" s="21" t="s">
        <v>1552</v>
      </c>
      <c r="C2942" s="9" t="s">
        <v>4624</v>
      </c>
      <c r="D2942" s="8" t="s">
        <v>3532</v>
      </c>
      <c r="F2942" s="19" t="s">
        <v>4625</v>
      </c>
      <c r="I2942" s="8" t="s">
        <v>3464</v>
      </c>
      <c r="J2942" s="11">
        <v>4.5</v>
      </c>
      <c r="K2942" s="11">
        <v>4.5</v>
      </c>
      <c r="L2942" s="11">
        <v>4.5</v>
      </c>
      <c r="AJ2942" s="12">
        <v>71970</v>
      </c>
      <c r="AK2942" s="12">
        <f t="shared" si="132"/>
        <v>0</v>
      </c>
    </row>
    <row r="2943" spans="1:37" ht="72" x14ac:dyDescent="0.3">
      <c r="A2943">
        <v>2943</v>
      </c>
      <c r="B2943" s="21" t="s">
        <v>1552</v>
      </c>
      <c r="C2943" s="9" t="s">
        <v>4626</v>
      </c>
      <c r="D2943" s="8" t="s">
        <v>3466</v>
      </c>
      <c r="F2943" s="19" t="s">
        <v>4627</v>
      </c>
      <c r="I2943" s="8" t="s">
        <v>3464</v>
      </c>
      <c r="J2943" s="11">
        <v>0.9</v>
      </c>
      <c r="K2943" s="11">
        <v>0.9</v>
      </c>
      <c r="L2943" s="11">
        <v>0.9</v>
      </c>
      <c r="AJ2943" s="12">
        <v>5547</v>
      </c>
      <c r="AK2943" s="12">
        <f t="shared" si="132"/>
        <v>0</v>
      </c>
    </row>
    <row r="2944" spans="1:37" ht="72" x14ac:dyDescent="0.3">
      <c r="A2944">
        <v>2944</v>
      </c>
      <c r="B2944" s="21" t="s">
        <v>1552</v>
      </c>
      <c r="C2944" s="9" t="s">
        <v>4628</v>
      </c>
      <c r="D2944" s="8" t="s">
        <v>3466</v>
      </c>
      <c r="F2944" s="19" t="s">
        <v>4629</v>
      </c>
      <c r="I2944" s="8" t="s">
        <v>3464</v>
      </c>
      <c r="J2944" s="11">
        <v>1.5</v>
      </c>
      <c r="K2944" s="11">
        <v>1.5</v>
      </c>
      <c r="L2944" s="11">
        <v>1.5</v>
      </c>
      <c r="AJ2944" s="12">
        <v>10240</v>
      </c>
      <c r="AK2944" s="12">
        <f t="shared" si="132"/>
        <v>0</v>
      </c>
    </row>
    <row r="2945" spans="1:37" ht="72" x14ac:dyDescent="0.3">
      <c r="A2945">
        <v>2945</v>
      </c>
      <c r="B2945" s="21" t="s">
        <v>1552</v>
      </c>
      <c r="C2945" s="9" t="s">
        <v>4630</v>
      </c>
      <c r="D2945" s="8" t="s">
        <v>3466</v>
      </c>
      <c r="F2945" s="19" t="s">
        <v>4631</v>
      </c>
      <c r="I2945" s="8" t="s">
        <v>3464</v>
      </c>
      <c r="J2945" s="11">
        <v>2.1</v>
      </c>
      <c r="K2945" s="11">
        <v>2.1</v>
      </c>
      <c r="L2945" s="11">
        <v>2.1</v>
      </c>
      <c r="AJ2945" s="12">
        <v>14173</v>
      </c>
      <c r="AK2945" s="12">
        <f t="shared" si="132"/>
        <v>0</v>
      </c>
    </row>
    <row r="2946" spans="1:37" ht="72" x14ac:dyDescent="0.3">
      <c r="A2946">
        <v>2946</v>
      </c>
      <c r="B2946" s="21" t="s">
        <v>1552</v>
      </c>
      <c r="C2946" s="9" t="s">
        <v>4632</v>
      </c>
      <c r="D2946" s="8" t="s">
        <v>3466</v>
      </c>
      <c r="F2946" s="19" t="s">
        <v>4633</v>
      </c>
      <c r="I2946" s="8" t="s">
        <v>3464</v>
      </c>
      <c r="J2946" s="11">
        <v>2.7</v>
      </c>
      <c r="K2946" s="11">
        <v>2.7</v>
      </c>
      <c r="L2946" s="11">
        <v>2.7</v>
      </c>
      <c r="AJ2946" s="12">
        <v>18304</v>
      </c>
      <c r="AK2946" s="12">
        <f t="shared" si="132"/>
        <v>0</v>
      </c>
    </row>
    <row r="2947" spans="1:37" ht="72" x14ac:dyDescent="0.3">
      <c r="A2947">
        <v>2947</v>
      </c>
      <c r="B2947" s="21" t="s">
        <v>1552</v>
      </c>
      <c r="C2947" s="9" t="s">
        <v>4634</v>
      </c>
      <c r="D2947" s="8" t="s">
        <v>3466</v>
      </c>
      <c r="F2947" s="19" t="s">
        <v>4635</v>
      </c>
      <c r="I2947" s="8" t="s">
        <v>3464</v>
      </c>
      <c r="J2947" s="11">
        <v>3.6</v>
      </c>
      <c r="K2947" s="11">
        <v>3.6</v>
      </c>
      <c r="L2947" s="11">
        <v>3.6</v>
      </c>
      <c r="AJ2947" s="12">
        <v>43926</v>
      </c>
      <c r="AK2947" s="12">
        <f t="shared" si="132"/>
        <v>0</v>
      </c>
    </row>
    <row r="2948" spans="1:37" ht="72" x14ac:dyDescent="0.3">
      <c r="A2948">
        <v>2948</v>
      </c>
      <c r="B2948" s="21" t="s">
        <v>1552</v>
      </c>
      <c r="C2948" s="9" t="s">
        <v>4636</v>
      </c>
      <c r="D2948" s="8" t="s">
        <v>3466</v>
      </c>
      <c r="F2948" s="19" t="s">
        <v>4637</v>
      </c>
      <c r="I2948" s="8" t="s">
        <v>3464</v>
      </c>
      <c r="J2948" s="11">
        <v>4.5</v>
      </c>
      <c r="K2948" s="11">
        <v>4.5</v>
      </c>
      <c r="L2948" s="11">
        <v>4.5</v>
      </c>
      <c r="AJ2948" s="12">
        <v>68119.199999999997</v>
      </c>
      <c r="AK2948" s="12">
        <f t="shared" si="132"/>
        <v>0</v>
      </c>
    </row>
    <row r="2949" spans="1:37" ht="72" x14ac:dyDescent="0.3">
      <c r="A2949">
        <v>2949</v>
      </c>
      <c r="B2949" s="21" t="s">
        <v>1552</v>
      </c>
      <c r="C2949" s="9" t="s">
        <v>4638</v>
      </c>
      <c r="D2949" s="8" t="s">
        <v>3567</v>
      </c>
      <c r="F2949" s="19" t="s">
        <v>4639</v>
      </c>
      <c r="I2949" s="8" t="s">
        <v>3464</v>
      </c>
      <c r="J2949" s="11">
        <v>0.9</v>
      </c>
      <c r="K2949" s="11">
        <v>0.9</v>
      </c>
      <c r="L2949" s="11">
        <v>0.9</v>
      </c>
      <c r="AJ2949" s="12">
        <v>4910</v>
      </c>
      <c r="AK2949" s="12">
        <f t="shared" si="132"/>
        <v>0</v>
      </c>
    </row>
    <row r="2950" spans="1:37" ht="72" x14ac:dyDescent="0.3">
      <c r="A2950">
        <v>2950</v>
      </c>
      <c r="B2950" s="21" t="s">
        <v>1552</v>
      </c>
      <c r="C2950" s="9" t="s">
        <v>4640</v>
      </c>
      <c r="D2950" s="8" t="s">
        <v>3567</v>
      </c>
      <c r="F2950" s="19" t="s">
        <v>4641</v>
      </c>
      <c r="I2950" s="8" t="s">
        <v>3464</v>
      </c>
      <c r="J2950" s="11">
        <v>1.5</v>
      </c>
      <c r="K2950" s="11">
        <v>1.5</v>
      </c>
      <c r="L2950" s="11">
        <v>1.5</v>
      </c>
      <c r="AJ2950" s="12">
        <v>9019.2999999999993</v>
      </c>
      <c r="AK2950" s="12">
        <f t="shared" si="132"/>
        <v>0</v>
      </c>
    </row>
    <row r="2951" spans="1:37" ht="72" x14ac:dyDescent="0.3">
      <c r="A2951">
        <v>2951</v>
      </c>
      <c r="B2951" s="21" t="s">
        <v>1552</v>
      </c>
      <c r="C2951" s="9" t="s">
        <v>4642</v>
      </c>
      <c r="D2951" s="8" t="s">
        <v>3567</v>
      </c>
      <c r="F2951" s="19" t="s">
        <v>4643</v>
      </c>
      <c r="I2951" s="8" t="s">
        <v>3464</v>
      </c>
      <c r="J2951" s="11">
        <v>2.1</v>
      </c>
      <c r="K2951" s="11">
        <v>2.1</v>
      </c>
      <c r="L2951" s="11">
        <v>2.1</v>
      </c>
      <c r="AJ2951" s="12">
        <v>12574</v>
      </c>
      <c r="AK2951" s="12">
        <f t="shared" si="132"/>
        <v>0</v>
      </c>
    </row>
    <row r="2952" spans="1:37" ht="72" x14ac:dyDescent="0.3">
      <c r="A2952">
        <v>2952</v>
      </c>
      <c r="B2952" s="21" t="s">
        <v>1552</v>
      </c>
      <c r="C2952" s="9" t="s">
        <v>4644</v>
      </c>
      <c r="D2952" s="8" t="s">
        <v>3567</v>
      </c>
      <c r="F2952" s="19" t="s">
        <v>4645</v>
      </c>
      <c r="I2952" s="8" t="s">
        <v>3464</v>
      </c>
      <c r="J2952" s="11">
        <v>2.7</v>
      </c>
      <c r="K2952" s="11">
        <v>2.7</v>
      </c>
      <c r="L2952" s="11">
        <v>2.7</v>
      </c>
      <c r="AJ2952" s="12">
        <v>16481.400000000001</v>
      </c>
      <c r="AK2952" s="12">
        <f t="shared" si="132"/>
        <v>0</v>
      </c>
    </row>
    <row r="2953" spans="1:37" ht="72" x14ac:dyDescent="0.3">
      <c r="A2953">
        <v>2953</v>
      </c>
      <c r="B2953" s="21" t="s">
        <v>1552</v>
      </c>
      <c r="C2953" s="9" t="s">
        <v>4646</v>
      </c>
      <c r="D2953" s="8" t="s">
        <v>3567</v>
      </c>
      <c r="F2953" s="19" t="s">
        <v>4647</v>
      </c>
      <c r="I2953" s="8" t="s">
        <v>3464</v>
      </c>
      <c r="J2953" s="11">
        <v>3.6</v>
      </c>
      <c r="K2953" s="11">
        <v>3.6</v>
      </c>
      <c r="L2953" s="11">
        <v>3.6</v>
      </c>
      <c r="AJ2953" s="12">
        <v>38390.6</v>
      </c>
      <c r="AK2953" s="12">
        <f t="shared" si="132"/>
        <v>0</v>
      </c>
    </row>
    <row r="2954" spans="1:37" ht="72" x14ac:dyDescent="0.3">
      <c r="A2954">
        <v>2954</v>
      </c>
      <c r="B2954" s="21" t="s">
        <v>1552</v>
      </c>
      <c r="C2954" s="9" t="s">
        <v>4648</v>
      </c>
      <c r="D2954" s="8" t="s">
        <v>3567</v>
      </c>
      <c r="F2954" s="19" t="s">
        <v>4649</v>
      </c>
      <c r="I2954" s="8" t="s">
        <v>3464</v>
      </c>
      <c r="J2954" s="11">
        <v>4.5</v>
      </c>
      <c r="K2954" s="11">
        <v>4.5</v>
      </c>
      <c r="L2954" s="11">
        <v>4.5</v>
      </c>
      <c r="AJ2954" s="12">
        <v>59523.6</v>
      </c>
      <c r="AK2954" s="12">
        <f t="shared" si="132"/>
        <v>0</v>
      </c>
    </row>
    <row r="2955" spans="1:37" ht="60" x14ac:dyDescent="0.3">
      <c r="A2955">
        <v>2955</v>
      </c>
      <c r="B2955" s="21" t="s">
        <v>1500</v>
      </c>
      <c r="C2955" s="9" t="s">
        <v>4650</v>
      </c>
      <c r="D2955" s="8" t="s">
        <v>4004</v>
      </c>
      <c r="F2955" s="19" t="s">
        <v>4651</v>
      </c>
      <c r="I2955" s="8" t="s">
        <v>3464</v>
      </c>
      <c r="J2955" s="11">
        <v>0.9</v>
      </c>
      <c r="K2955" s="11">
        <v>0.9</v>
      </c>
      <c r="L2955" s="11">
        <v>0.9</v>
      </c>
      <c r="AJ2955" s="12">
        <v>5908.4</v>
      </c>
      <c r="AK2955" s="12">
        <f t="shared" si="132"/>
        <v>0</v>
      </c>
    </row>
    <row r="2956" spans="1:37" ht="60" x14ac:dyDescent="0.3">
      <c r="A2956">
        <v>2956</v>
      </c>
      <c r="B2956" s="21" t="s">
        <v>1500</v>
      </c>
      <c r="C2956" s="9" t="s">
        <v>4652</v>
      </c>
      <c r="D2956" s="8" t="s">
        <v>4004</v>
      </c>
      <c r="F2956" s="19" t="s">
        <v>4653</v>
      </c>
      <c r="I2956" s="8" t="s">
        <v>3464</v>
      </c>
      <c r="J2956" s="11">
        <v>1.5</v>
      </c>
      <c r="K2956" s="11">
        <v>1.5</v>
      </c>
      <c r="L2956" s="11">
        <v>1.5</v>
      </c>
      <c r="AJ2956" s="12">
        <v>10256.9</v>
      </c>
      <c r="AK2956" s="12">
        <f t="shared" si="132"/>
        <v>0</v>
      </c>
    </row>
    <row r="2957" spans="1:37" ht="60" x14ac:dyDescent="0.3">
      <c r="A2957">
        <v>2957</v>
      </c>
      <c r="B2957" s="21" t="s">
        <v>1500</v>
      </c>
      <c r="C2957" s="9" t="s">
        <v>4654</v>
      </c>
      <c r="D2957" s="8" t="s">
        <v>4004</v>
      </c>
      <c r="F2957" s="19" t="s">
        <v>4655</v>
      </c>
      <c r="I2957" s="8" t="s">
        <v>3464</v>
      </c>
      <c r="J2957" s="11">
        <v>2.1</v>
      </c>
      <c r="K2957" s="11">
        <v>2.1</v>
      </c>
      <c r="L2957" s="11">
        <v>2.1</v>
      </c>
      <c r="AJ2957" s="12">
        <v>14946.5</v>
      </c>
      <c r="AK2957" s="12">
        <f t="shared" si="132"/>
        <v>0</v>
      </c>
    </row>
    <row r="2958" spans="1:37" ht="60" x14ac:dyDescent="0.3">
      <c r="A2958">
        <v>2958</v>
      </c>
      <c r="B2958" s="21" t="s">
        <v>1500</v>
      </c>
      <c r="C2958" s="9" t="s">
        <v>4656</v>
      </c>
      <c r="D2958" s="8" t="s">
        <v>4004</v>
      </c>
      <c r="F2958" s="19" t="s">
        <v>4657</v>
      </c>
      <c r="I2958" s="8" t="s">
        <v>3464</v>
      </c>
      <c r="J2958" s="11">
        <v>2.7</v>
      </c>
      <c r="K2958" s="11">
        <v>2.7</v>
      </c>
      <c r="L2958" s="11">
        <v>2.7</v>
      </c>
      <c r="AJ2958" s="12">
        <v>19936.8</v>
      </c>
      <c r="AK2958" s="12">
        <f t="shared" si="132"/>
        <v>0</v>
      </c>
    </row>
    <row r="2959" spans="1:37" ht="60" x14ac:dyDescent="0.3">
      <c r="A2959">
        <v>2959</v>
      </c>
      <c r="B2959" s="21" t="s">
        <v>1500</v>
      </c>
      <c r="C2959" s="9" t="s">
        <v>4658</v>
      </c>
      <c r="D2959" s="8" t="s">
        <v>4004</v>
      </c>
      <c r="F2959" s="19" t="s">
        <v>4659</v>
      </c>
      <c r="I2959" s="8" t="s">
        <v>3464</v>
      </c>
      <c r="J2959" s="11">
        <v>3.6</v>
      </c>
      <c r="K2959" s="11">
        <v>3.6</v>
      </c>
      <c r="L2959" s="11">
        <v>3.6</v>
      </c>
      <c r="AJ2959" s="12">
        <v>40848.9</v>
      </c>
      <c r="AK2959" s="12">
        <f t="shared" si="132"/>
        <v>0</v>
      </c>
    </row>
    <row r="2960" spans="1:37" ht="60" x14ac:dyDescent="0.3">
      <c r="A2960">
        <v>2960</v>
      </c>
      <c r="B2960" s="21" t="s">
        <v>1500</v>
      </c>
      <c r="C2960" s="9" t="s">
        <v>4660</v>
      </c>
      <c r="D2960" s="8" t="s">
        <v>4004</v>
      </c>
      <c r="F2960" s="19" t="s">
        <v>4661</v>
      </c>
      <c r="I2960" s="8" t="s">
        <v>3464</v>
      </c>
      <c r="J2960" s="11">
        <v>4.5</v>
      </c>
      <c r="K2960" s="11">
        <v>4.5</v>
      </c>
      <c r="L2960" s="11">
        <v>4.5</v>
      </c>
      <c r="AJ2960" s="12">
        <v>61844.1</v>
      </c>
      <c r="AK2960" s="12">
        <f t="shared" si="132"/>
        <v>0</v>
      </c>
    </row>
    <row r="2961" spans="1:37" ht="24" x14ac:dyDescent="0.3">
      <c r="A2961">
        <v>2961</v>
      </c>
      <c r="B2961" s="21" t="s">
        <v>168</v>
      </c>
      <c r="C2961" s="9" t="s">
        <v>4662</v>
      </c>
      <c r="D2961" s="8" t="s">
        <v>4663</v>
      </c>
      <c r="F2961" s="19" t="s">
        <v>4664</v>
      </c>
      <c r="I2961" s="8" t="s">
        <v>3464</v>
      </c>
      <c r="AJ2961" s="12">
        <f>AU2961*$O$2</f>
        <v>0</v>
      </c>
      <c r="AK2961" s="12">
        <f t="shared" si="132"/>
        <v>0</v>
      </c>
    </row>
    <row r="2962" spans="1:37" ht="24" x14ac:dyDescent="0.3">
      <c r="A2962">
        <v>2962</v>
      </c>
      <c r="B2962" s="21" t="s">
        <v>168</v>
      </c>
      <c r="C2962" s="9" t="s">
        <v>4665</v>
      </c>
      <c r="D2962" s="8" t="s">
        <v>3756</v>
      </c>
      <c r="F2962" s="19" t="s">
        <v>4666</v>
      </c>
      <c r="I2962" s="8" t="s">
        <v>3464</v>
      </c>
      <c r="AJ2962" s="12">
        <f>AU2962*$O$2</f>
        <v>0</v>
      </c>
      <c r="AK2962" s="12">
        <f t="shared" si="132"/>
        <v>0</v>
      </c>
    </row>
    <row r="2963" spans="1:37" ht="24" x14ac:dyDescent="0.3">
      <c r="A2963">
        <v>2963</v>
      </c>
      <c r="B2963" s="21" t="s">
        <v>168</v>
      </c>
      <c r="C2963" s="9" t="s">
        <v>4667</v>
      </c>
      <c r="D2963" s="8" t="s">
        <v>3756</v>
      </c>
      <c r="F2963" s="19" t="s">
        <v>4668</v>
      </c>
      <c r="I2963" s="8" t="s">
        <v>3464</v>
      </c>
      <c r="AJ2963" s="12">
        <f>AU2963*$O$2</f>
        <v>0</v>
      </c>
      <c r="AK2963" s="12">
        <f t="shared" si="132"/>
        <v>0</v>
      </c>
    </row>
    <row r="2964" spans="1:37" ht="72" x14ac:dyDescent="0.3">
      <c r="A2964">
        <v>2964</v>
      </c>
      <c r="B2964" s="21" t="s">
        <v>688</v>
      </c>
      <c r="C2964" s="9" t="s">
        <v>4669</v>
      </c>
      <c r="D2964" s="8" t="s">
        <v>4670</v>
      </c>
      <c r="F2964" s="19" t="s">
        <v>4671</v>
      </c>
      <c r="I2964" s="8" t="s">
        <v>3464</v>
      </c>
      <c r="J2964" s="11">
        <v>0.87</v>
      </c>
      <c r="K2964" s="11">
        <v>1.4</v>
      </c>
      <c r="L2964" s="11">
        <v>0.8</v>
      </c>
      <c r="AJ2964" s="12">
        <f>AU2964*$O$2</f>
        <v>0</v>
      </c>
      <c r="AK2964" s="12">
        <f t="shared" si="132"/>
        <v>0</v>
      </c>
    </row>
    <row r="2965" spans="1:37" ht="72" x14ac:dyDescent="0.3">
      <c r="A2965">
        <v>2965</v>
      </c>
      <c r="B2965" s="21" t="s">
        <v>1552</v>
      </c>
      <c r="C2965" s="9" t="s">
        <v>4672</v>
      </c>
      <c r="D2965" s="8" t="s">
        <v>4670</v>
      </c>
      <c r="F2965" s="19" t="s">
        <v>4673</v>
      </c>
      <c r="I2965" s="8" t="s">
        <v>3464</v>
      </c>
      <c r="J2965" s="11">
        <v>0.87</v>
      </c>
      <c r="K2965" s="11">
        <v>1.4</v>
      </c>
      <c r="L2965" s="11">
        <v>0.8</v>
      </c>
      <c r="AJ2965" s="12">
        <v>4693.5200000000004</v>
      </c>
      <c r="AK2965" s="12">
        <v>2816.1120000000001</v>
      </c>
    </row>
    <row r="2966" spans="1:37" ht="72" x14ac:dyDescent="0.3">
      <c r="A2966">
        <v>2966</v>
      </c>
      <c r="B2966" s="21" t="s">
        <v>1552</v>
      </c>
      <c r="C2966" s="9" t="s">
        <v>4674</v>
      </c>
      <c r="D2966" s="8" t="s">
        <v>4670</v>
      </c>
      <c r="F2966" s="19" t="s">
        <v>4675</v>
      </c>
      <c r="I2966" s="8" t="s">
        <v>3464</v>
      </c>
      <c r="J2966" s="11">
        <v>0.87</v>
      </c>
      <c r="K2966" s="11">
        <v>1.4</v>
      </c>
      <c r="L2966" s="11">
        <v>0.8</v>
      </c>
      <c r="AJ2966" s="12">
        <v>4693.5200000000004</v>
      </c>
      <c r="AK2966" s="12">
        <v>2816.1120000000001</v>
      </c>
    </row>
    <row r="2967" spans="1:37" ht="72" x14ac:dyDescent="0.3">
      <c r="A2967">
        <v>2967</v>
      </c>
      <c r="B2967" s="21" t="s">
        <v>1552</v>
      </c>
      <c r="C2967" s="9" t="s">
        <v>4676</v>
      </c>
      <c r="D2967" s="8" t="s">
        <v>4670</v>
      </c>
      <c r="F2967" s="19" t="s">
        <v>4677</v>
      </c>
      <c r="I2967" s="8" t="s">
        <v>3464</v>
      </c>
      <c r="J2967" s="11">
        <v>0.87</v>
      </c>
      <c r="K2967" s="11">
        <v>1.4</v>
      </c>
      <c r="L2967" s="11">
        <v>0.8</v>
      </c>
      <c r="AJ2967" s="12">
        <v>4693.5200000000004</v>
      </c>
      <c r="AK2967" s="12">
        <v>2816.1120000000001</v>
      </c>
    </row>
    <row r="2968" spans="1:37" ht="72" x14ac:dyDescent="0.3">
      <c r="A2968">
        <v>2968</v>
      </c>
      <c r="B2968" s="21" t="s">
        <v>1552</v>
      </c>
      <c r="C2968" s="9" t="s">
        <v>4678</v>
      </c>
      <c r="D2968" s="8" t="s">
        <v>4670</v>
      </c>
      <c r="F2968" s="19" t="s">
        <v>4679</v>
      </c>
      <c r="I2968" s="8" t="s">
        <v>3464</v>
      </c>
      <c r="J2968" s="11">
        <v>0.87</v>
      </c>
      <c r="K2968" s="11">
        <v>1.4</v>
      </c>
      <c r="L2968" s="11">
        <v>0.8</v>
      </c>
      <c r="AJ2968" s="12">
        <v>4693.5200000000004</v>
      </c>
      <c r="AK2968" s="12">
        <v>2816.1120000000001</v>
      </c>
    </row>
    <row r="2969" spans="1:37" ht="72" x14ac:dyDescent="0.3">
      <c r="A2969">
        <v>2969</v>
      </c>
      <c r="B2969" s="21" t="s">
        <v>1552</v>
      </c>
      <c r="C2969" s="9" t="s">
        <v>4680</v>
      </c>
      <c r="D2969" s="8" t="s">
        <v>3532</v>
      </c>
      <c r="F2969" s="19" t="s">
        <v>4681</v>
      </c>
      <c r="I2969" s="8" t="s">
        <v>3464</v>
      </c>
      <c r="J2969" s="11">
        <v>0.87</v>
      </c>
      <c r="K2969" s="11">
        <v>1.4</v>
      </c>
      <c r="L2969" s="11">
        <v>0.8</v>
      </c>
      <c r="AJ2969" s="12">
        <v>4693.5200000000004</v>
      </c>
      <c r="AK2969" s="12">
        <v>2816.1120000000001</v>
      </c>
    </row>
    <row r="2970" spans="1:37" ht="72" x14ac:dyDescent="0.3">
      <c r="A2970">
        <v>2970</v>
      </c>
      <c r="B2970" s="21" t="s">
        <v>1552</v>
      </c>
      <c r="C2970" s="9" t="s">
        <v>4682</v>
      </c>
      <c r="D2970" s="8" t="s">
        <v>3532</v>
      </c>
      <c r="F2970" s="19" t="s">
        <v>4683</v>
      </c>
      <c r="I2970" s="8" t="s">
        <v>3464</v>
      </c>
      <c r="J2970" s="11">
        <v>0.87</v>
      </c>
      <c r="K2970" s="11">
        <v>1.4</v>
      </c>
      <c r="L2970" s="11">
        <v>0.8</v>
      </c>
      <c r="AJ2970" s="12">
        <v>4693.5200000000004</v>
      </c>
      <c r="AK2970" s="12">
        <v>2816.1120000000001</v>
      </c>
    </row>
    <row r="2971" spans="1:37" ht="72" x14ac:dyDescent="0.3">
      <c r="A2971">
        <v>2971</v>
      </c>
      <c r="B2971" s="21" t="s">
        <v>1552</v>
      </c>
      <c r="C2971" s="9" t="s">
        <v>4684</v>
      </c>
      <c r="D2971" s="8" t="s">
        <v>3466</v>
      </c>
      <c r="F2971" s="19" t="s">
        <v>4685</v>
      </c>
      <c r="I2971" s="8" t="s">
        <v>3464</v>
      </c>
      <c r="J2971" s="11">
        <v>0.87</v>
      </c>
      <c r="K2971" s="11">
        <v>1.4</v>
      </c>
      <c r="L2971" s="11">
        <v>0.8</v>
      </c>
      <c r="AJ2971" s="12">
        <v>4693.5200000000004</v>
      </c>
      <c r="AK2971" s="12">
        <v>2816.1120000000001</v>
      </c>
    </row>
    <row r="2972" spans="1:37" ht="72" x14ac:dyDescent="0.3">
      <c r="A2972">
        <v>2972</v>
      </c>
      <c r="B2972" s="21" t="s">
        <v>1552</v>
      </c>
      <c r="C2972" s="9" t="s">
        <v>4686</v>
      </c>
      <c r="D2972" s="8" t="s">
        <v>3466</v>
      </c>
      <c r="F2972" s="19" t="s">
        <v>4687</v>
      </c>
      <c r="I2972" s="8" t="s">
        <v>3464</v>
      </c>
      <c r="J2972" s="11">
        <v>0.87</v>
      </c>
      <c r="K2972" s="11">
        <v>1.4</v>
      </c>
      <c r="L2972" s="11">
        <v>0.8</v>
      </c>
      <c r="AJ2972" s="12">
        <v>4693.5200000000004</v>
      </c>
      <c r="AK2972" s="12">
        <v>2816.1120000000001</v>
      </c>
    </row>
    <row r="2973" spans="1:37" ht="72" x14ac:dyDescent="0.3">
      <c r="A2973">
        <v>2973</v>
      </c>
      <c r="B2973" s="21" t="s">
        <v>1552</v>
      </c>
      <c r="C2973" s="9" t="s">
        <v>4688</v>
      </c>
      <c r="D2973" s="8" t="s">
        <v>3466</v>
      </c>
      <c r="F2973" s="19" t="s">
        <v>4689</v>
      </c>
      <c r="I2973" s="8" t="s">
        <v>3464</v>
      </c>
      <c r="J2973" s="11">
        <v>0.87</v>
      </c>
      <c r="K2973" s="11">
        <v>1.4</v>
      </c>
      <c r="L2973" s="11">
        <v>0.8</v>
      </c>
      <c r="AJ2973" s="12">
        <v>4693.5200000000004</v>
      </c>
      <c r="AK2973" s="12">
        <v>2816.1120000000001</v>
      </c>
    </row>
    <row r="2974" spans="1:37" ht="108" x14ac:dyDescent="0.3">
      <c r="A2974">
        <v>2974</v>
      </c>
      <c r="B2974" s="21" t="s">
        <v>688</v>
      </c>
      <c r="C2974" s="9" t="s">
        <v>4690</v>
      </c>
      <c r="D2974" s="8" t="s">
        <v>4670</v>
      </c>
      <c r="F2974" s="19" t="s">
        <v>4691</v>
      </c>
      <c r="I2974" s="8" t="s">
        <v>3464</v>
      </c>
      <c r="J2974" s="11">
        <v>3.7</v>
      </c>
      <c r="K2974" s="11">
        <v>1</v>
      </c>
      <c r="L2974" s="11">
        <v>0.4</v>
      </c>
      <c r="AJ2974" s="12">
        <f t="shared" ref="AJ2974:AJ2981" si="133">AU2974*$O$2</f>
        <v>0</v>
      </c>
      <c r="AK2974" s="12">
        <f t="shared" ref="AK2974:AK2981" si="134">AJ2974*AM2974</f>
        <v>0</v>
      </c>
    </row>
    <row r="2975" spans="1:37" ht="108" x14ac:dyDescent="0.3">
      <c r="A2975">
        <v>2975</v>
      </c>
      <c r="B2975" s="21" t="s">
        <v>688</v>
      </c>
      <c r="C2975" s="9" t="s">
        <v>4692</v>
      </c>
      <c r="D2975" s="8" t="s">
        <v>4670</v>
      </c>
      <c r="F2975" s="19" t="s">
        <v>4691</v>
      </c>
      <c r="I2975" s="8" t="s">
        <v>3464</v>
      </c>
      <c r="J2975" s="11">
        <v>3.7</v>
      </c>
      <c r="K2975" s="11">
        <v>1</v>
      </c>
      <c r="L2975" s="11">
        <v>0.4</v>
      </c>
      <c r="AJ2975" s="12">
        <f t="shared" si="133"/>
        <v>0</v>
      </c>
      <c r="AK2975" s="12">
        <f t="shared" si="134"/>
        <v>0</v>
      </c>
    </row>
    <row r="2976" spans="1:37" ht="120" x14ac:dyDescent="0.3">
      <c r="A2976">
        <v>2976</v>
      </c>
      <c r="B2976" s="21" t="s">
        <v>1552</v>
      </c>
      <c r="C2976" s="9" t="s">
        <v>4693</v>
      </c>
      <c r="D2976" s="8" t="s">
        <v>4670</v>
      </c>
      <c r="F2976" s="19" t="s">
        <v>4694</v>
      </c>
      <c r="I2976" s="8" t="s">
        <v>3464</v>
      </c>
      <c r="J2976" s="11">
        <v>3.7</v>
      </c>
      <c r="K2976" s="11">
        <v>1</v>
      </c>
      <c r="L2976" s="11">
        <v>0.4</v>
      </c>
      <c r="AJ2976" s="12">
        <f t="shared" si="133"/>
        <v>0</v>
      </c>
      <c r="AK2976" s="12">
        <f t="shared" si="134"/>
        <v>0</v>
      </c>
    </row>
    <row r="2977" spans="1:37" ht="132" x14ac:dyDescent="0.3">
      <c r="A2977">
        <v>2977</v>
      </c>
      <c r="B2977" s="21" t="s">
        <v>1552</v>
      </c>
      <c r="C2977" s="9" t="s">
        <v>4695</v>
      </c>
      <c r="D2977" s="8" t="s">
        <v>4670</v>
      </c>
      <c r="F2977" s="19" t="s">
        <v>4696</v>
      </c>
      <c r="I2977" s="8" t="s">
        <v>3464</v>
      </c>
      <c r="J2977" s="11">
        <v>3.7</v>
      </c>
      <c r="K2977" s="11">
        <v>1</v>
      </c>
      <c r="L2977" s="11">
        <v>0.4</v>
      </c>
      <c r="AJ2977" s="12">
        <f t="shared" si="133"/>
        <v>0</v>
      </c>
      <c r="AK2977" s="12">
        <f t="shared" si="134"/>
        <v>0</v>
      </c>
    </row>
    <row r="2978" spans="1:37" ht="120" x14ac:dyDescent="0.3">
      <c r="A2978">
        <v>2978</v>
      </c>
      <c r="B2978" s="21" t="s">
        <v>1552</v>
      </c>
      <c r="C2978" s="9" t="s">
        <v>4697</v>
      </c>
      <c r="D2978" s="8" t="s">
        <v>4670</v>
      </c>
      <c r="F2978" s="19" t="s">
        <v>4698</v>
      </c>
      <c r="I2978" s="8" t="s">
        <v>3464</v>
      </c>
      <c r="J2978" s="11">
        <v>3.7</v>
      </c>
      <c r="K2978" s="11">
        <v>1</v>
      </c>
      <c r="L2978" s="11">
        <v>0.4</v>
      </c>
      <c r="AJ2978" s="12">
        <f t="shared" si="133"/>
        <v>0</v>
      </c>
      <c r="AK2978" s="12">
        <f t="shared" si="134"/>
        <v>0</v>
      </c>
    </row>
    <row r="2979" spans="1:37" ht="132" x14ac:dyDescent="0.3">
      <c r="A2979">
        <v>2979</v>
      </c>
      <c r="B2979" s="21" t="s">
        <v>1552</v>
      </c>
      <c r="C2979" s="9" t="s">
        <v>4699</v>
      </c>
      <c r="D2979" s="8" t="s">
        <v>4670</v>
      </c>
      <c r="F2979" s="19" t="s">
        <v>4700</v>
      </c>
      <c r="I2979" s="8" t="s">
        <v>3464</v>
      </c>
      <c r="J2979" s="11">
        <v>3.7</v>
      </c>
      <c r="K2979" s="11">
        <v>1</v>
      </c>
      <c r="L2979" s="11">
        <v>0.4</v>
      </c>
      <c r="AJ2979" s="12">
        <f t="shared" si="133"/>
        <v>0</v>
      </c>
      <c r="AK2979" s="12">
        <f t="shared" si="134"/>
        <v>0</v>
      </c>
    </row>
    <row r="2980" spans="1:37" ht="108" x14ac:dyDescent="0.3">
      <c r="A2980">
        <v>2980</v>
      </c>
      <c r="B2980" s="21" t="s">
        <v>1552</v>
      </c>
      <c r="C2980" s="9" t="s">
        <v>4701</v>
      </c>
      <c r="D2980" s="8" t="s">
        <v>4670</v>
      </c>
      <c r="F2980" s="19" t="s">
        <v>4702</v>
      </c>
      <c r="I2980" s="8" t="s">
        <v>3464</v>
      </c>
      <c r="J2980" s="11">
        <v>3.7</v>
      </c>
      <c r="K2980" s="11">
        <v>1</v>
      </c>
      <c r="L2980" s="11">
        <v>0.4</v>
      </c>
      <c r="AJ2980" s="12">
        <f t="shared" si="133"/>
        <v>0</v>
      </c>
      <c r="AK2980" s="12">
        <f t="shared" si="134"/>
        <v>0</v>
      </c>
    </row>
    <row r="2981" spans="1:37" ht="120" x14ac:dyDescent="0.3">
      <c r="A2981">
        <v>2981</v>
      </c>
      <c r="B2981" s="21" t="s">
        <v>1552</v>
      </c>
      <c r="C2981" s="9" t="s">
        <v>4703</v>
      </c>
      <c r="D2981" s="8" t="s">
        <v>4670</v>
      </c>
      <c r="F2981" s="19" t="s">
        <v>4704</v>
      </c>
      <c r="I2981" s="8" t="s">
        <v>3464</v>
      </c>
      <c r="J2981" s="11">
        <v>3.7</v>
      </c>
      <c r="K2981" s="11">
        <v>1</v>
      </c>
      <c r="L2981" s="11">
        <v>0.4</v>
      </c>
      <c r="AJ2981" s="12">
        <f t="shared" si="133"/>
        <v>0</v>
      </c>
      <c r="AK2981" s="12">
        <f t="shared" si="134"/>
        <v>0</v>
      </c>
    </row>
    <row r="2982" spans="1:37" ht="108" x14ac:dyDescent="0.3">
      <c r="A2982">
        <v>2982</v>
      </c>
      <c r="B2982" s="21" t="s">
        <v>1552</v>
      </c>
      <c r="C2982" s="9" t="s">
        <v>4705</v>
      </c>
      <c r="D2982" s="8" t="s">
        <v>3532</v>
      </c>
      <c r="F2982" s="19" t="s">
        <v>4706</v>
      </c>
      <c r="I2982" s="8" t="s">
        <v>3464</v>
      </c>
      <c r="J2982" s="11">
        <v>3.7</v>
      </c>
      <c r="K2982" s="11">
        <v>1</v>
      </c>
      <c r="L2982" s="11">
        <v>0.4</v>
      </c>
      <c r="AJ2982" s="12">
        <v>4709.25</v>
      </c>
      <c r="AK2982" s="12">
        <v>2825.5499999999997</v>
      </c>
    </row>
    <row r="2983" spans="1:37" ht="120" x14ac:dyDescent="0.3">
      <c r="A2983">
        <v>2983</v>
      </c>
      <c r="B2983" s="21" t="s">
        <v>1552</v>
      </c>
      <c r="C2983" s="9" t="s">
        <v>4707</v>
      </c>
      <c r="D2983" s="8" t="s">
        <v>3532</v>
      </c>
      <c r="F2983" s="19" t="s">
        <v>4708</v>
      </c>
      <c r="I2983" s="8" t="s">
        <v>3464</v>
      </c>
      <c r="J2983" s="11">
        <v>3.7</v>
      </c>
      <c r="K2983" s="11">
        <v>1</v>
      </c>
      <c r="L2983" s="11">
        <v>0.4</v>
      </c>
      <c r="AJ2983" s="12">
        <v>4709.25</v>
      </c>
      <c r="AK2983" s="12">
        <v>2825.5499999999997</v>
      </c>
    </row>
    <row r="2984" spans="1:37" ht="108" x14ac:dyDescent="0.3">
      <c r="A2984">
        <v>2984</v>
      </c>
      <c r="B2984" s="21" t="s">
        <v>1552</v>
      </c>
      <c r="C2984" s="9" t="s">
        <v>4709</v>
      </c>
      <c r="D2984" s="8" t="s">
        <v>3532</v>
      </c>
      <c r="F2984" s="19" t="s">
        <v>4710</v>
      </c>
      <c r="I2984" s="8" t="s">
        <v>3464</v>
      </c>
      <c r="J2984" s="11">
        <v>3.7</v>
      </c>
      <c r="K2984" s="11">
        <v>1</v>
      </c>
      <c r="L2984" s="11">
        <v>0.4</v>
      </c>
      <c r="AJ2984" s="12">
        <v>4709.25</v>
      </c>
      <c r="AK2984" s="12">
        <v>2825.5499999999997</v>
      </c>
    </row>
    <row r="2985" spans="1:37" ht="132" x14ac:dyDescent="0.3">
      <c r="A2985">
        <v>2985</v>
      </c>
      <c r="B2985" s="21" t="s">
        <v>1552</v>
      </c>
      <c r="C2985" s="9" t="s">
        <v>4711</v>
      </c>
      <c r="D2985" s="8" t="s">
        <v>3532</v>
      </c>
      <c r="F2985" s="19" t="s">
        <v>4712</v>
      </c>
      <c r="I2985" s="8" t="s">
        <v>3464</v>
      </c>
      <c r="J2985" s="11">
        <v>3.7</v>
      </c>
      <c r="K2985" s="11">
        <v>1</v>
      </c>
      <c r="L2985" s="11">
        <v>0.4</v>
      </c>
      <c r="AJ2985" s="12">
        <v>4709.25</v>
      </c>
      <c r="AK2985" s="12">
        <v>2825.5499999999997</v>
      </c>
    </row>
    <row r="2986" spans="1:37" ht="120" x14ac:dyDescent="0.3">
      <c r="A2986">
        <v>2986</v>
      </c>
      <c r="B2986" s="21" t="s">
        <v>1552</v>
      </c>
      <c r="C2986" s="9" t="s">
        <v>4713</v>
      </c>
      <c r="D2986" s="8" t="s">
        <v>3466</v>
      </c>
      <c r="F2986" s="19" t="s">
        <v>4714</v>
      </c>
      <c r="I2986" s="8" t="s">
        <v>3464</v>
      </c>
      <c r="J2986" s="11">
        <v>3.7</v>
      </c>
      <c r="K2986" s="11">
        <v>1</v>
      </c>
      <c r="L2986" s="11">
        <v>0.4</v>
      </c>
      <c r="AJ2986" s="12">
        <f t="shared" ref="AJ2986:AJ3010" si="135">AU2986*$O$2</f>
        <v>0</v>
      </c>
      <c r="AK2986" s="12">
        <f t="shared" ref="AK2986:AK3010" si="136">AJ2986*AM2986</f>
        <v>0</v>
      </c>
    </row>
    <row r="2987" spans="1:37" ht="132" x14ac:dyDescent="0.3">
      <c r="A2987">
        <v>2987</v>
      </c>
      <c r="B2987" s="21" t="s">
        <v>1552</v>
      </c>
      <c r="C2987" s="9" t="s">
        <v>4715</v>
      </c>
      <c r="D2987" s="8" t="s">
        <v>3466</v>
      </c>
      <c r="F2987" s="19" t="s">
        <v>4716</v>
      </c>
      <c r="I2987" s="8" t="s">
        <v>3464</v>
      </c>
      <c r="J2987" s="11">
        <v>3.7</v>
      </c>
      <c r="K2987" s="11">
        <v>1</v>
      </c>
      <c r="L2987" s="11">
        <v>0.4</v>
      </c>
      <c r="AJ2987" s="12">
        <f t="shared" si="135"/>
        <v>0</v>
      </c>
      <c r="AK2987" s="12">
        <f t="shared" si="136"/>
        <v>0</v>
      </c>
    </row>
    <row r="2988" spans="1:37" ht="120" x14ac:dyDescent="0.3">
      <c r="A2988">
        <v>2988</v>
      </c>
      <c r="B2988" s="21" t="s">
        <v>1552</v>
      </c>
      <c r="C2988" s="9" t="s">
        <v>4717</v>
      </c>
      <c r="D2988" s="8" t="s">
        <v>3466</v>
      </c>
      <c r="F2988" s="19" t="s">
        <v>4718</v>
      </c>
      <c r="I2988" s="8" t="s">
        <v>3464</v>
      </c>
      <c r="J2988" s="11">
        <v>3.7</v>
      </c>
      <c r="K2988" s="11">
        <v>1</v>
      </c>
      <c r="L2988" s="11">
        <v>0.4</v>
      </c>
      <c r="AJ2988" s="12">
        <f t="shared" si="135"/>
        <v>0</v>
      </c>
      <c r="AK2988" s="12">
        <f t="shared" si="136"/>
        <v>0</v>
      </c>
    </row>
    <row r="2989" spans="1:37" ht="132" x14ac:dyDescent="0.3">
      <c r="A2989">
        <v>2989</v>
      </c>
      <c r="B2989" s="21" t="s">
        <v>1552</v>
      </c>
      <c r="C2989" s="9" t="s">
        <v>4719</v>
      </c>
      <c r="D2989" s="8" t="s">
        <v>3466</v>
      </c>
      <c r="F2989" s="19" t="s">
        <v>4720</v>
      </c>
      <c r="I2989" s="8" t="s">
        <v>3464</v>
      </c>
      <c r="J2989" s="11">
        <v>3.7</v>
      </c>
      <c r="K2989" s="11">
        <v>1</v>
      </c>
      <c r="L2989" s="11">
        <v>0.4</v>
      </c>
      <c r="AJ2989" s="12">
        <f t="shared" si="135"/>
        <v>0</v>
      </c>
      <c r="AK2989" s="12">
        <f t="shared" si="136"/>
        <v>0</v>
      </c>
    </row>
    <row r="2990" spans="1:37" ht="60" x14ac:dyDescent="0.3">
      <c r="A2990">
        <v>2990</v>
      </c>
      <c r="B2990" s="21" t="s">
        <v>688</v>
      </c>
      <c r="C2990" s="9" t="s">
        <v>4721</v>
      </c>
      <c r="D2990" s="8" t="s">
        <v>4670</v>
      </c>
      <c r="F2990" s="19" t="s">
        <v>4722</v>
      </c>
      <c r="I2990" s="8" t="s">
        <v>3464</v>
      </c>
      <c r="J2990" s="11">
        <v>0.28000000000000003</v>
      </c>
      <c r="K2990" s="11">
        <v>0.8</v>
      </c>
      <c r="L2990" s="11">
        <v>0.8</v>
      </c>
      <c r="AJ2990" s="12">
        <f t="shared" si="135"/>
        <v>0</v>
      </c>
      <c r="AK2990" s="12">
        <f t="shared" si="136"/>
        <v>0</v>
      </c>
    </row>
    <row r="2991" spans="1:37" ht="60" x14ac:dyDescent="0.3">
      <c r="A2991">
        <v>2991</v>
      </c>
      <c r="B2991" s="21" t="s">
        <v>688</v>
      </c>
      <c r="C2991" s="9" t="s">
        <v>4723</v>
      </c>
      <c r="D2991" s="8" t="s">
        <v>4670</v>
      </c>
      <c r="F2991" s="19" t="s">
        <v>4724</v>
      </c>
      <c r="I2991" s="8" t="s">
        <v>3464</v>
      </c>
      <c r="J2991" s="11">
        <v>0.28000000000000003</v>
      </c>
      <c r="K2991" s="11">
        <v>0.8</v>
      </c>
      <c r="L2991" s="11">
        <v>0.8</v>
      </c>
      <c r="AJ2991" s="12">
        <f t="shared" si="135"/>
        <v>0</v>
      </c>
      <c r="AK2991" s="12">
        <f t="shared" si="136"/>
        <v>0</v>
      </c>
    </row>
    <row r="2992" spans="1:37" ht="60" x14ac:dyDescent="0.3">
      <c r="A2992">
        <v>2992</v>
      </c>
      <c r="B2992" s="21" t="s">
        <v>1552</v>
      </c>
      <c r="C2992" s="9" t="s">
        <v>4725</v>
      </c>
      <c r="D2992" s="8" t="s">
        <v>3466</v>
      </c>
      <c r="F2992" s="19" t="s">
        <v>4726</v>
      </c>
      <c r="I2992" s="8" t="s">
        <v>3464</v>
      </c>
      <c r="J2992" s="11">
        <v>0.28000000000000003</v>
      </c>
      <c r="K2992" s="11">
        <v>0.8</v>
      </c>
      <c r="L2992" s="11">
        <v>0.8</v>
      </c>
      <c r="AJ2992" s="12">
        <f t="shared" si="135"/>
        <v>0</v>
      </c>
      <c r="AK2992" s="12">
        <f t="shared" si="136"/>
        <v>0</v>
      </c>
    </row>
    <row r="2993" spans="1:37" ht="60" x14ac:dyDescent="0.3">
      <c r="A2993">
        <v>2993</v>
      </c>
      <c r="B2993" s="21" t="s">
        <v>1552</v>
      </c>
      <c r="C2993" s="9" t="s">
        <v>4727</v>
      </c>
      <c r="D2993" s="8" t="s">
        <v>3466</v>
      </c>
      <c r="F2993" s="19" t="s">
        <v>4728</v>
      </c>
      <c r="I2993" s="8" t="s">
        <v>3464</v>
      </c>
      <c r="J2993" s="11">
        <v>0.28000000000000003</v>
      </c>
      <c r="K2993" s="11">
        <v>0.8</v>
      </c>
      <c r="L2993" s="11">
        <v>0.8</v>
      </c>
      <c r="AJ2993" s="12">
        <f t="shared" si="135"/>
        <v>0</v>
      </c>
      <c r="AK2993" s="12">
        <f t="shared" si="136"/>
        <v>0</v>
      </c>
    </row>
    <row r="2994" spans="1:37" ht="60" x14ac:dyDescent="0.3">
      <c r="A2994">
        <v>2994</v>
      </c>
      <c r="B2994" s="21" t="s">
        <v>688</v>
      </c>
      <c r="C2994" s="9" t="s">
        <v>4729</v>
      </c>
      <c r="D2994" s="8" t="s">
        <v>4670</v>
      </c>
      <c r="F2994" s="19" t="s">
        <v>4730</v>
      </c>
      <c r="I2994" s="8" t="s">
        <v>3464</v>
      </c>
      <c r="J2994" s="11">
        <v>0.85</v>
      </c>
      <c r="K2994" s="11">
        <v>0.63</v>
      </c>
      <c r="L2994" s="11">
        <v>0.63</v>
      </c>
      <c r="AJ2994" s="12">
        <f t="shared" si="135"/>
        <v>0</v>
      </c>
      <c r="AK2994" s="12">
        <f t="shared" si="136"/>
        <v>0</v>
      </c>
    </row>
    <row r="2995" spans="1:37" ht="60" x14ac:dyDescent="0.3">
      <c r="A2995">
        <v>2995</v>
      </c>
      <c r="B2995" s="21" t="s">
        <v>688</v>
      </c>
      <c r="C2995" s="9" t="s">
        <v>4731</v>
      </c>
      <c r="D2995" s="8" t="s">
        <v>4670</v>
      </c>
      <c r="F2995" s="19" t="s">
        <v>4732</v>
      </c>
      <c r="I2995" s="8" t="s">
        <v>3464</v>
      </c>
      <c r="J2995" s="11">
        <v>0.85</v>
      </c>
      <c r="K2995" s="11">
        <v>0.63</v>
      </c>
      <c r="L2995" s="11">
        <v>0.63</v>
      </c>
      <c r="AJ2995" s="12">
        <f t="shared" si="135"/>
        <v>0</v>
      </c>
      <c r="AK2995" s="12">
        <f t="shared" si="136"/>
        <v>0</v>
      </c>
    </row>
    <row r="2996" spans="1:37" ht="60" x14ac:dyDescent="0.3">
      <c r="A2996">
        <v>2996</v>
      </c>
      <c r="B2996" s="21" t="s">
        <v>688</v>
      </c>
      <c r="C2996" s="9" t="s">
        <v>4733</v>
      </c>
      <c r="D2996" s="8" t="s">
        <v>4670</v>
      </c>
      <c r="F2996" s="19" t="s">
        <v>4734</v>
      </c>
      <c r="I2996" s="8" t="s">
        <v>3464</v>
      </c>
      <c r="J2996" s="11">
        <v>0.85</v>
      </c>
      <c r="K2996" s="11">
        <v>0.63</v>
      </c>
      <c r="L2996" s="11">
        <v>0.63</v>
      </c>
      <c r="AJ2996" s="12">
        <f t="shared" si="135"/>
        <v>0</v>
      </c>
      <c r="AK2996" s="12">
        <f t="shared" si="136"/>
        <v>0</v>
      </c>
    </row>
    <row r="2997" spans="1:37" ht="72" x14ac:dyDescent="0.3">
      <c r="A2997">
        <v>2997</v>
      </c>
      <c r="B2997" s="21" t="s">
        <v>1552</v>
      </c>
      <c r="C2997" s="9" t="s">
        <v>4735</v>
      </c>
      <c r="D2997" s="8" t="s">
        <v>3532</v>
      </c>
      <c r="F2997" s="19" t="s">
        <v>4736</v>
      </c>
      <c r="I2997" s="8" t="s">
        <v>3464</v>
      </c>
      <c r="J2997" s="11">
        <v>0.85</v>
      </c>
      <c r="K2997" s="11">
        <v>0.63</v>
      </c>
      <c r="L2997" s="11">
        <v>0.63</v>
      </c>
      <c r="AJ2997" s="12">
        <f t="shared" si="135"/>
        <v>0</v>
      </c>
      <c r="AK2997" s="12">
        <f t="shared" si="136"/>
        <v>0</v>
      </c>
    </row>
    <row r="2998" spans="1:37" ht="72" x14ac:dyDescent="0.3">
      <c r="A2998">
        <v>2998</v>
      </c>
      <c r="B2998" s="21" t="s">
        <v>1552</v>
      </c>
      <c r="C2998" s="9" t="s">
        <v>4737</v>
      </c>
      <c r="D2998" s="8" t="s">
        <v>3532</v>
      </c>
      <c r="F2998" s="19" t="s">
        <v>4738</v>
      </c>
      <c r="I2998" s="8" t="s">
        <v>3464</v>
      </c>
      <c r="J2998" s="11">
        <v>0.85</v>
      </c>
      <c r="K2998" s="11">
        <v>0.63</v>
      </c>
      <c r="L2998" s="11">
        <v>0.63</v>
      </c>
      <c r="AJ2998" s="12">
        <f t="shared" si="135"/>
        <v>0</v>
      </c>
      <c r="AK2998" s="12">
        <f t="shared" si="136"/>
        <v>0</v>
      </c>
    </row>
    <row r="2999" spans="1:37" ht="72" x14ac:dyDescent="0.3">
      <c r="A2999">
        <v>2999</v>
      </c>
      <c r="B2999" s="21" t="s">
        <v>1552</v>
      </c>
      <c r="C2999" s="9" t="s">
        <v>4739</v>
      </c>
      <c r="D2999" s="8" t="s">
        <v>3466</v>
      </c>
      <c r="F2999" s="19" t="s">
        <v>4740</v>
      </c>
      <c r="I2999" s="8" t="s">
        <v>3464</v>
      </c>
      <c r="J2999" s="11">
        <v>0.85</v>
      </c>
      <c r="K2999" s="11">
        <v>0.63</v>
      </c>
      <c r="L2999" s="11">
        <v>0.63</v>
      </c>
      <c r="AJ2999" s="12">
        <f t="shared" si="135"/>
        <v>0</v>
      </c>
      <c r="AK2999" s="12">
        <f t="shared" si="136"/>
        <v>0</v>
      </c>
    </row>
    <row r="3000" spans="1:37" ht="72" x14ac:dyDescent="0.3">
      <c r="A3000">
        <v>3000</v>
      </c>
      <c r="B3000" s="21" t="s">
        <v>1552</v>
      </c>
      <c r="C3000" s="9" t="s">
        <v>4741</v>
      </c>
      <c r="D3000" s="8" t="s">
        <v>3466</v>
      </c>
      <c r="F3000" s="19" t="s">
        <v>4742</v>
      </c>
      <c r="I3000" s="8" t="s">
        <v>3464</v>
      </c>
      <c r="J3000" s="11">
        <v>0.85</v>
      </c>
      <c r="K3000" s="11">
        <v>0.63</v>
      </c>
      <c r="L3000" s="11">
        <v>0.63</v>
      </c>
      <c r="AJ3000" s="12">
        <f t="shared" si="135"/>
        <v>0</v>
      </c>
      <c r="AK3000" s="12">
        <f t="shared" si="136"/>
        <v>0</v>
      </c>
    </row>
    <row r="3001" spans="1:37" ht="60" x14ac:dyDescent="0.3">
      <c r="A3001">
        <v>3001</v>
      </c>
      <c r="B3001" s="21" t="s">
        <v>688</v>
      </c>
      <c r="C3001" s="9" t="s">
        <v>4743</v>
      </c>
      <c r="D3001" s="8" t="s">
        <v>4670</v>
      </c>
      <c r="F3001" s="19" t="s">
        <v>4744</v>
      </c>
      <c r="I3001" s="8" t="s">
        <v>3464</v>
      </c>
      <c r="J3001" s="11">
        <v>0.84</v>
      </c>
      <c r="K3001" s="11">
        <v>0.87</v>
      </c>
      <c r="L3001" s="11">
        <v>0.87</v>
      </c>
      <c r="AJ3001" s="12">
        <f t="shared" si="135"/>
        <v>0</v>
      </c>
      <c r="AK3001" s="12">
        <f t="shared" si="136"/>
        <v>0</v>
      </c>
    </row>
    <row r="3002" spans="1:37" ht="60" x14ac:dyDescent="0.3">
      <c r="A3002">
        <v>3002</v>
      </c>
      <c r="B3002" s="21" t="s">
        <v>688</v>
      </c>
      <c r="C3002" s="9" t="s">
        <v>4745</v>
      </c>
      <c r="D3002" s="8" t="s">
        <v>4670</v>
      </c>
      <c r="F3002" s="19" t="s">
        <v>4746</v>
      </c>
      <c r="I3002" s="8" t="s">
        <v>3464</v>
      </c>
      <c r="J3002" s="11">
        <v>0.84</v>
      </c>
      <c r="K3002" s="11">
        <v>0.87</v>
      </c>
      <c r="L3002" s="11">
        <v>0.87</v>
      </c>
      <c r="AJ3002" s="12">
        <f t="shared" si="135"/>
        <v>0</v>
      </c>
      <c r="AK3002" s="12">
        <f t="shared" si="136"/>
        <v>0</v>
      </c>
    </row>
    <row r="3003" spans="1:37" ht="60" x14ac:dyDescent="0.3">
      <c r="A3003">
        <v>3003</v>
      </c>
      <c r="B3003" s="21" t="s">
        <v>1552</v>
      </c>
      <c r="C3003" s="9" t="s">
        <v>4747</v>
      </c>
      <c r="D3003" s="8" t="s">
        <v>3466</v>
      </c>
      <c r="F3003" s="19" t="s">
        <v>4748</v>
      </c>
      <c r="I3003" s="8" t="s">
        <v>3464</v>
      </c>
      <c r="J3003" s="11">
        <v>0.84</v>
      </c>
      <c r="K3003" s="11">
        <v>0.87</v>
      </c>
      <c r="L3003" s="11">
        <v>0.87</v>
      </c>
      <c r="AJ3003" s="12">
        <f t="shared" si="135"/>
        <v>0</v>
      </c>
      <c r="AK3003" s="12">
        <f t="shared" si="136"/>
        <v>0</v>
      </c>
    </row>
    <row r="3004" spans="1:37" ht="60" x14ac:dyDescent="0.3">
      <c r="A3004">
        <v>3004</v>
      </c>
      <c r="B3004" s="21" t="s">
        <v>688</v>
      </c>
      <c r="C3004" s="9" t="s">
        <v>4749</v>
      </c>
      <c r="D3004" s="8" t="s">
        <v>4670</v>
      </c>
      <c r="F3004" s="19" t="s">
        <v>4750</v>
      </c>
      <c r="I3004" s="8" t="s">
        <v>3464</v>
      </c>
      <c r="J3004" s="11">
        <v>0.43</v>
      </c>
      <c r="K3004" s="11">
        <v>0.44</v>
      </c>
      <c r="L3004" s="11">
        <v>0.44</v>
      </c>
      <c r="AJ3004" s="12">
        <f t="shared" si="135"/>
        <v>0</v>
      </c>
      <c r="AK3004" s="12">
        <f t="shared" si="136"/>
        <v>0</v>
      </c>
    </row>
    <row r="3005" spans="1:37" ht="60" x14ac:dyDescent="0.3">
      <c r="A3005">
        <v>3005</v>
      </c>
      <c r="B3005" s="21" t="s">
        <v>688</v>
      </c>
      <c r="C3005" s="9" t="s">
        <v>4751</v>
      </c>
      <c r="D3005" s="8" t="s">
        <v>4670</v>
      </c>
      <c r="F3005" s="19" t="s">
        <v>4752</v>
      </c>
      <c r="I3005" s="8" t="s">
        <v>3464</v>
      </c>
      <c r="J3005" s="11">
        <v>0.43</v>
      </c>
      <c r="K3005" s="11">
        <v>0.44</v>
      </c>
      <c r="L3005" s="11">
        <v>0.44</v>
      </c>
      <c r="AJ3005" s="12">
        <f t="shared" si="135"/>
        <v>0</v>
      </c>
      <c r="AK3005" s="12">
        <f t="shared" si="136"/>
        <v>0</v>
      </c>
    </row>
    <row r="3006" spans="1:37" ht="60" x14ac:dyDescent="0.3">
      <c r="A3006">
        <v>3006</v>
      </c>
      <c r="B3006" s="21" t="s">
        <v>1552</v>
      </c>
      <c r="C3006" s="9" t="s">
        <v>4753</v>
      </c>
      <c r="D3006" s="8" t="s">
        <v>3466</v>
      </c>
      <c r="F3006" s="19" t="s">
        <v>4754</v>
      </c>
      <c r="I3006" s="8" t="s">
        <v>3464</v>
      </c>
      <c r="J3006" s="11">
        <v>0.43</v>
      </c>
      <c r="K3006" s="11">
        <v>0.44</v>
      </c>
      <c r="L3006" s="11">
        <v>0.44</v>
      </c>
      <c r="AJ3006" s="12">
        <f t="shared" si="135"/>
        <v>0</v>
      </c>
      <c r="AK3006" s="12">
        <f t="shared" si="136"/>
        <v>0</v>
      </c>
    </row>
    <row r="3007" spans="1:37" ht="60" x14ac:dyDescent="0.3">
      <c r="A3007">
        <v>3007</v>
      </c>
      <c r="B3007" s="21" t="s">
        <v>688</v>
      </c>
      <c r="C3007" s="9" t="s">
        <v>4755</v>
      </c>
      <c r="D3007" s="8" t="s">
        <v>4670</v>
      </c>
      <c r="F3007" s="19" t="s">
        <v>4756</v>
      </c>
      <c r="I3007" s="8" t="s">
        <v>3464</v>
      </c>
      <c r="J3007" s="11">
        <v>0.85</v>
      </c>
      <c r="K3007" s="11">
        <v>0.6</v>
      </c>
      <c r="L3007" s="11">
        <v>0.6</v>
      </c>
      <c r="AJ3007" s="12">
        <f t="shared" si="135"/>
        <v>0</v>
      </c>
      <c r="AK3007" s="12">
        <f t="shared" si="136"/>
        <v>0</v>
      </c>
    </row>
    <row r="3008" spans="1:37" ht="36" x14ac:dyDescent="0.3">
      <c r="A3008">
        <v>3008</v>
      </c>
      <c r="B3008" s="21" t="s">
        <v>168</v>
      </c>
      <c r="C3008" s="9" t="s">
        <v>4757</v>
      </c>
      <c r="D3008" s="8" t="s">
        <v>4758</v>
      </c>
      <c r="F3008" s="19" t="s">
        <v>4759</v>
      </c>
      <c r="I3008" s="8" t="s">
        <v>3464</v>
      </c>
      <c r="J3008" s="11">
        <v>1</v>
      </c>
      <c r="K3008" s="11">
        <v>0.85</v>
      </c>
      <c r="L3008" s="11">
        <v>0.2</v>
      </c>
      <c r="AJ3008" s="12">
        <f t="shared" si="135"/>
        <v>0</v>
      </c>
      <c r="AK3008" s="12">
        <f t="shared" si="136"/>
        <v>0</v>
      </c>
    </row>
    <row r="3009" spans="1:37" ht="36" x14ac:dyDescent="0.3">
      <c r="A3009">
        <v>3009</v>
      </c>
      <c r="B3009" s="21" t="s">
        <v>168</v>
      </c>
      <c r="C3009" s="9" t="s">
        <v>4760</v>
      </c>
      <c r="D3009" s="8" t="s">
        <v>4758</v>
      </c>
      <c r="F3009" s="19" t="s">
        <v>4761</v>
      </c>
      <c r="I3009" s="8" t="s">
        <v>3464</v>
      </c>
      <c r="J3009" s="11">
        <v>1.85</v>
      </c>
      <c r="K3009" s="11">
        <v>0.85</v>
      </c>
      <c r="L3009" s="11">
        <v>0.2</v>
      </c>
      <c r="AJ3009" s="12">
        <f t="shared" si="135"/>
        <v>0</v>
      </c>
      <c r="AK3009" s="12">
        <f t="shared" si="136"/>
        <v>0</v>
      </c>
    </row>
    <row r="3010" spans="1:37" ht="36" x14ac:dyDescent="0.3">
      <c r="A3010">
        <v>3010</v>
      </c>
      <c r="B3010" s="21" t="s">
        <v>168</v>
      </c>
      <c r="C3010" s="9" t="s">
        <v>4762</v>
      </c>
      <c r="D3010" s="8" t="s">
        <v>4758</v>
      </c>
      <c r="F3010" s="19" t="s">
        <v>4763</v>
      </c>
      <c r="I3010" s="8" t="s">
        <v>3464</v>
      </c>
      <c r="J3010" s="11">
        <v>0.08</v>
      </c>
      <c r="K3010" s="11">
        <v>0.9</v>
      </c>
      <c r="L3010" s="11">
        <v>0.04</v>
      </c>
      <c r="AJ3010" s="12">
        <f t="shared" si="135"/>
        <v>0</v>
      </c>
      <c r="AK3010" s="12">
        <f t="shared" si="136"/>
        <v>0</v>
      </c>
    </row>
    <row r="3011" spans="1:37" ht="168" x14ac:dyDescent="0.3">
      <c r="A3011">
        <v>3011</v>
      </c>
      <c r="B3011" s="21" t="s">
        <v>168</v>
      </c>
      <c r="C3011" s="9" t="s">
        <v>4764</v>
      </c>
      <c r="D3011" s="8" t="s">
        <v>4765</v>
      </c>
      <c r="F3011" s="19" t="s">
        <v>4766</v>
      </c>
      <c r="I3011" s="8" t="s">
        <v>4767</v>
      </c>
      <c r="J3011" s="11">
        <v>2.44</v>
      </c>
      <c r="K3011" s="11">
        <v>3.66</v>
      </c>
      <c r="L3011" s="11" t="s">
        <v>40</v>
      </c>
      <c r="AJ3011" s="12">
        <v>7700</v>
      </c>
      <c r="AK3011" s="12">
        <v>7700</v>
      </c>
    </row>
    <row r="3012" spans="1:37" ht="180" x14ac:dyDescent="0.3">
      <c r="A3012">
        <v>3012</v>
      </c>
      <c r="B3012" s="21" t="s">
        <v>168</v>
      </c>
      <c r="C3012" s="9" t="s">
        <v>4768</v>
      </c>
      <c r="D3012" s="8" t="s">
        <v>4765</v>
      </c>
      <c r="F3012" s="19" t="s">
        <v>4769</v>
      </c>
      <c r="I3012" s="8" t="s">
        <v>4767</v>
      </c>
      <c r="J3012" s="11">
        <v>2.44</v>
      </c>
      <c r="K3012" s="11">
        <v>3.66</v>
      </c>
      <c r="L3012" s="11" t="s">
        <v>40</v>
      </c>
      <c r="AJ3012" s="12">
        <v>8200</v>
      </c>
      <c r="AK3012" s="12">
        <v>8200</v>
      </c>
    </row>
    <row r="3013" spans="1:37" ht="180" x14ac:dyDescent="0.3">
      <c r="A3013">
        <v>3013</v>
      </c>
      <c r="B3013" s="21" t="s">
        <v>168</v>
      </c>
      <c r="C3013" s="9" t="s">
        <v>4770</v>
      </c>
      <c r="D3013" s="8" t="s">
        <v>4765</v>
      </c>
      <c r="F3013" s="19" t="s">
        <v>4771</v>
      </c>
      <c r="I3013" s="8" t="s">
        <v>4767</v>
      </c>
      <c r="J3013" s="11">
        <v>2.44</v>
      </c>
      <c r="K3013" s="11">
        <v>3.66</v>
      </c>
      <c r="L3013" s="11" t="s">
        <v>40</v>
      </c>
      <c r="AJ3013" s="12">
        <v>7700</v>
      </c>
      <c r="AK3013" s="12">
        <v>7700</v>
      </c>
    </row>
    <row r="3014" spans="1:37" ht="168" x14ac:dyDescent="0.3">
      <c r="A3014">
        <v>3014</v>
      </c>
      <c r="B3014" s="21" t="s">
        <v>168</v>
      </c>
      <c r="C3014" s="9" t="s">
        <v>4772</v>
      </c>
      <c r="D3014" s="8" t="s">
        <v>4765</v>
      </c>
      <c r="F3014" s="19" t="s">
        <v>4773</v>
      </c>
      <c r="I3014" s="8" t="s">
        <v>4767</v>
      </c>
      <c r="J3014" s="11">
        <v>2.44</v>
      </c>
      <c r="K3014" s="11">
        <v>3.66</v>
      </c>
      <c r="L3014" s="11" t="s">
        <v>40</v>
      </c>
      <c r="AJ3014" s="12">
        <v>7700</v>
      </c>
      <c r="AK3014" s="12">
        <v>7700</v>
      </c>
    </row>
    <row r="3015" spans="1:37" ht="180" x14ac:dyDescent="0.3">
      <c r="A3015">
        <v>3015</v>
      </c>
      <c r="B3015" s="21" t="s">
        <v>168</v>
      </c>
      <c r="C3015" s="9" t="s">
        <v>4774</v>
      </c>
      <c r="D3015" s="8" t="s">
        <v>4765</v>
      </c>
      <c r="F3015" s="19" t="s">
        <v>4775</v>
      </c>
      <c r="I3015" s="8" t="s">
        <v>4767</v>
      </c>
      <c r="J3015" s="11">
        <v>2.44</v>
      </c>
      <c r="K3015" s="11">
        <v>3.66</v>
      </c>
      <c r="L3015" s="11" t="s">
        <v>40</v>
      </c>
      <c r="AJ3015" s="12">
        <v>7700</v>
      </c>
      <c r="AK3015" s="12">
        <v>7700</v>
      </c>
    </row>
    <row r="3016" spans="1:37" ht="168" x14ac:dyDescent="0.3">
      <c r="A3016">
        <v>3016</v>
      </c>
      <c r="B3016" s="21" t="s">
        <v>168</v>
      </c>
      <c r="C3016" s="9" t="s">
        <v>4776</v>
      </c>
      <c r="D3016" s="8" t="s">
        <v>4765</v>
      </c>
      <c r="F3016" s="19" t="s">
        <v>4777</v>
      </c>
      <c r="I3016" s="8" t="s">
        <v>4767</v>
      </c>
      <c r="J3016" s="11">
        <v>2.44</v>
      </c>
      <c r="K3016" s="11">
        <v>3.66</v>
      </c>
      <c r="L3016" s="11" t="s">
        <v>40</v>
      </c>
      <c r="AJ3016" s="12">
        <v>7200</v>
      </c>
      <c r="AK3016" s="12">
        <v>7200</v>
      </c>
    </row>
    <row r="3017" spans="1:37" ht="96" x14ac:dyDescent="0.3">
      <c r="A3017">
        <v>3017</v>
      </c>
      <c r="B3017" s="21" t="s">
        <v>168</v>
      </c>
      <c r="C3017" s="9" t="s">
        <v>4778</v>
      </c>
      <c r="D3017" s="8" t="s">
        <v>4765</v>
      </c>
      <c r="F3017" s="19" t="s">
        <v>4779</v>
      </c>
      <c r="I3017" s="8" t="s">
        <v>4767</v>
      </c>
      <c r="J3017" s="11">
        <v>1.6</v>
      </c>
      <c r="K3017" s="11">
        <v>0.8</v>
      </c>
      <c r="L3017" s="11" t="s">
        <v>40</v>
      </c>
      <c r="M3017" s="11">
        <v>80</v>
      </c>
      <c r="AJ3017" s="12">
        <v>2030</v>
      </c>
      <c r="AK3017" s="12">
        <v>2030</v>
      </c>
    </row>
    <row r="3018" spans="1:37" ht="108" x14ac:dyDescent="0.3">
      <c r="A3018">
        <v>3018</v>
      </c>
      <c r="B3018" s="21" t="s">
        <v>168</v>
      </c>
      <c r="C3018" s="9" t="s">
        <v>4780</v>
      </c>
      <c r="D3018" s="8" t="s">
        <v>4765</v>
      </c>
      <c r="F3018" s="19" t="s">
        <v>4781</v>
      </c>
      <c r="I3018" s="8" t="s">
        <v>4767</v>
      </c>
      <c r="J3018" s="11">
        <v>3</v>
      </c>
      <c r="K3018" s="11">
        <v>1.51</v>
      </c>
      <c r="L3018" s="11" t="s">
        <v>40</v>
      </c>
      <c r="M3018" s="11">
        <v>144</v>
      </c>
      <c r="AJ3018" s="12">
        <v>5785</v>
      </c>
      <c r="AK3018" s="12">
        <v>5785</v>
      </c>
    </row>
    <row r="3019" spans="1:37" ht="36" x14ac:dyDescent="0.3">
      <c r="A3019">
        <v>3019</v>
      </c>
      <c r="C3019" s="9" t="s">
        <v>4782</v>
      </c>
      <c r="D3019" s="8" t="s">
        <v>4783</v>
      </c>
      <c r="F3019" s="19" t="s">
        <v>4784</v>
      </c>
      <c r="I3019" s="8" t="s">
        <v>3464</v>
      </c>
      <c r="J3019" s="11">
        <v>0.3</v>
      </c>
      <c r="K3019" s="11">
        <v>0.3</v>
      </c>
      <c r="L3019" s="11">
        <v>0.3</v>
      </c>
      <c r="M3019" s="11">
        <v>60</v>
      </c>
      <c r="O3019" s="11">
        <v>1.3833333333333335</v>
      </c>
      <c r="AJ3019" s="12">
        <f t="shared" ref="AJ3019:AJ3082" si="137">AU3019*$O$2</f>
        <v>0</v>
      </c>
      <c r="AK3019" s="12">
        <f t="shared" ref="AK3019:AK3082" si="138">AJ3019*AM3019</f>
        <v>0</v>
      </c>
    </row>
    <row r="3020" spans="1:37" ht="36" x14ac:dyDescent="0.3">
      <c r="A3020">
        <v>3020</v>
      </c>
      <c r="C3020" s="9" t="s">
        <v>4785</v>
      </c>
      <c r="D3020" s="8" t="s">
        <v>4783</v>
      </c>
      <c r="F3020" s="19" t="s">
        <v>4786</v>
      </c>
      <c r="I3020" s="8" t="s">
        <v>3464</v>
      </c>
      <c r="J3020" s="11">
        <v>0.3</v>
      </c>
      <c r="K3020" s="11">
        <v>0.3</v>
      </c>
      <c r="L3020" s="11">
        <v>0.3</v>
      </c>
      <c r="M3020" s="11">
        <v>60</v>
      </c>
      <c r="O3020" s="11">
        <v>1.3833333333333335</v>
      </c>
      <c r="AJ3020" s="12">
        <f t="shared" si="137"/>
        <v>0</v>
      </c>
      <c r="AK3020" s="12">
        <f t="shared" si="138"/>
        <v>0</v>
      </c>
    </row>
    <row r="3021" spans="1:37" ht="36" x14ac:dyDescent="0.3">
      <c r="A3021">
        <v>3021</v>
      </c>
      <c r="C3021" s="9" t="s">
        <v>4787</v>
      </c>
      <c r="D3021" s="8" t="s">
        <v>4783</v>
      </c>
      <c r="F3021" s="19" t="s">
        <v>4788</v>
      </c>
      <c r="I3021" s="8" t="s">
        <v>3464</v>
      </c>
      <c r="J3021" s="11">
        <v>0.3</v>
      </c>
      <c r="K3021" s="11">
        <v>0.3</v>
      </c>
      <c r="L3021" s="11">
        <v>0.3</v>
      </c>
      <c r="M3021" s="11">
        <v>60</v>
      </c>
      <c r="O3021" s="11">
        <v>1.3833333333333335</v>
      </c>
      <c r="AJ3021" s="12">
        <f t="shared" si="137"/>
        <v>0</v>
      </c>
      <c r="AK3021" s="12">
        <f t="shared" si="138"/>
        <v>0</v>
      </c>
    </row>
    <row r="3022" spans="1:37" ht="36" x14ac:dyDescent="0.3">
      <c r="A3022">
        <v>3022</v>
      </c>
      <c r="C3022" s="9" t="s">
        <v>4789</v>
      </c>
      <c r="D3022" s="8" t="s">
        <v>4783</v>
      </c>
      <c r="F3022" s="19" t="s">
        <v>4790</v>
      </c>
      <c r="I3022" s="8" t="s">
        <v>3464</v>
      </c>
      <c r="J3022" s="11">
        <v>0.3</v>
      </c>
      <c r="K3022" s="11">
        <v>0.3</v>
      </c>
      <c r="L3022" s="11">
        <v>0.3</v>
      </c>
      <c r="M3022" s="11">
        <v>60</v>
      </c>
      <c r="O3022" s="11">
        <v>1.3833333333333335</v>
      </c>
      <c r="AJ3022" s="12">
        <f t="shared" si="137"/>
        <v>0</v>
      </c>
      <c r="AK3022" s="12">
        <f t="shared" si="138"/>
        <v>0</v>
      </c>
    </row>
    <row r="3023" spans="1:37" ht="36" x14ac:dyDescent="0.3">
      <c r="A3023">
        <v>3023</v>
      </c>
      <c r="C3023" s="9" t="s">
        <v>4791</v>
      </c>
      <c r="D3023" s="8" t="s">
        <v>4783</v>
      </c>
      <c r="F3023" s="19" t="s">
        <v>4784</v>
      </c>
      <c r="I3023" s="8" t="s">
        <v>3464</v>
      </c>
      <c r="J3023" s="11">
        <v>0.5</v>
      </c>
      <c r="K3023" s="11">
        <v>0.5</v>
      </c>
      <c r="L3023" s="11">
        <v>0.5</v>
      </c>
      <c r="M3023" s="11">
        <v>60</v>
      </c>
      <c r="O3023" s="11">
        <v>3.1999999999999997</v>
      </c>
      <c r="AJ3023" s="12">
        <f t="shared" si="137"/>
        <v>0</v>
      </c>
      <c r="AK3023" s="12">
        <f t="shared" si="138"/>
        <v>0</v>
      </c>
    </row>
    <row r="3024" spans="1:37" ht="36" x14ac:dyDescent="0.3">
      <c r="A3024">
        <v>3024</v>
      </c>
      <c r="C3024" s="9" t="s">
        <v>4792</v>
      </c>
      <c r="D3024" s="8" t="s">
        <v>4783</v>
      </c>
      <c r="F3024" s="19" t="s">
        <v>4786</v>
      </c>
      <c r="I3024" s="8" t="s">
        <v>3464</v>
      </c>
      <c r="J3024" s="11">
        <v>0.5</v>
      </c>
      <c r="K3024" s="11">
        <v>0.5</v>
      </c>
      <c r="L3024" s="11">
        <v>0.5</v>
      </c>
      <c r="M3024" s="11">
        <v>60</v>
      </c>
      <c r="O3024" s="11">
        <v>3.1999999999999997</v>
      </c>
      <c r="AJ3024" s="12">
        <f t="shared" si="137"/>
        <v>0</v>
      </c>
      <c r="AK3024" s="12">
        <f t="shared" si="138"/>
        <v>0</v>
      </c>
    </row>
    <row r="3025" spans="1:37" ht="36" x14ac:dyDescent="0.3">
      <c r="A3025">
        <v>3025</v>
      </c>
      <c r="C3025" s="9" t="s">
        <v>4793</v>
      </c>
      <c r="D3025" s="8" t="s">
        <v>4783</v>
      </c>
      <c r="F3025" s="19" t="s">
        <v>4788</v>
      </c>
      <c r="I3025" s="8" t="s">
        <v>3464</v>
      </c>
      <c r="J3025" s="11">
        <v>0.5</v>
      </c>
      <c r="K3025" s="11">
        <v>0.5</v>
      </c>
      <c r="L3025" s="11">
        <v>0.5</v>
      </c>
      <c r="M3025" s="11">
        <v>60</v>
      </c>
      <c r="O3025" s="11">
        <v>3.1999999999999997</v>
      </c>
      <c r="AJ3025" s="12">
        <f t="shared" si="137"/>
        <v>0</v>
      </c>
      <c r="AK3025" s="12">
        <f t="shared" si="138"/>
        <v>0</v>
      </c>
    </row>
    <row r="3026" spans="1:37" ht="36" x14ac:dyDescent="0.3">
      <c r="A3026">
        <v>3026</v>
      </c>
      <c r="C3026" s="9" t="s">
        <v>4794</v>
      </c>
      <c r="D3026" s="8" t="s">
        <v>4783</v>
      </c>
      <c r="F3026" s="19" t="s">
        <v>4790</v>
      </c>
      <c r="I3026" s="8" t="s">
        <v>3464</v>
      </c>
      <c r="J3026" s="11">
        <v>0.5</v>
      </c>
      <c r="K3026" s="11">
        <v>0.5</v>
      </c>
      <c r="L3026" s="11">
        <v>0.5</v>
      </c>
      <c r="M3026" s="11">
        <v>60</v>
      </c>
      <c r="O3026" s="11">
        <v>3.1999999999999997</v>
      </c>
      <c r="AJ3026" s="12">
        <f t="shared" si="137"/>
        <v>0</v>
      </c>
      <c r="AK3026" s="12">
        <f t="shared" si="138"/>
        <v>0</v>
      </c>
    </row>
    <row r="3027" spans="1:37" ht="36" x14ac:dyDescent="0.3">
      <c r="A3027">
        <v>3027</v>
      </c>
      <c r="C3027" s="9" t="s">
        <v>4795</v>
      </c>
      <c r="D3027" s="8" t="s">
        <v>4783</v>
      </c>
      <c r="F3027" s="19" t="s">
        <v>4784</v>
      </c>
      <c r="I3027" s="8" t="s">
        <v>3464</v>
      </c>
      <c r="J3027" s="11">
        <v>0.7</v>
      </c>
      <c r="K3027" s="11">
        <v>0.7</v>
      </c>
      <c r="L3027" s="11">
        <v>0.7</v>
      </c>
      <c r="M3027" s="11">
        <v>100</v>
      </c>
      <c r="O3027" s="11">
        <v>7.3999999999999995</v>
      </c>
      <c r="AJ3027" s="12">
        <f t="shared" si="137"/>
        <v>0</v>
      </c>
      <c r="AK3027" s="12">
        <f t="shared" si="138"/>
        <v>0</v>
      </c>
    </row>
    <row r="3028" spans="1:37" ht="36" x14ac:dyDescent="0.3">
      <c r="A3028">
        <v>3028</v>
      </c>
      <c r="C3028" s="9" t="s">
        <v>4796</v>
      </c>
      <c r="D3028" s="8" t="s">
        <v>4783</v>
      </c>
      <c r="F3028" s="19" t="s">
        <v>4786</v>
      </c>
      <c r="I3028" s="8" t="s">
        <v>3464</v>
      </c>
      <c r="J3028" s="11">
        <v>0.7</v>
      </c>
      <c r="K3028" s="11">
        <v>0.7</v>
      </c>
      <c r="L3028" s="11">
        <v>0.7</v>
      </c>
      <c r="M3028" s="11">
        <v>100</v>
      </c>
      <c r="O3028" s="11">
        <v>7.3999999999999995</v>
      </c>
      <c r="AJ3028" s="12">
        <f t="shared" si="137"/>
        <v>0</v>
      </c>
      <c r="AK3028" s="12">
        <f t="shared" si="138"/>
        <v>0</v>
      </c>
    </row>
    <row r="3029" spans="1:37" ht="36" x14ac:dyDescent="0.3">
      <c r="A3029">
        <v>3029</v>
      </c>
      <c r="C3029" s="9" t="s">
        <v>4797</v>
      </c>
      <c r="D3029" s="8" t="s">
        <v>4783</v>
      </c>
      <c r="F3029" s="19" t="s">
        <v>4788</v>
      </c>
      <c r="I3029" s="8" t="s">
        <v>3464</v>
      </c>
      <c r="J3029" s="11">
        <v>0.7</v>
      </c>
      <c r="K3029" s="11">
        <v>0.7</v>
      </c>
      <c r="L3029" s="11">
        <v>0.7</v>
      </c>
      <c r="M3029" s="11">
        <v>100</v>
      </c>
      <c r="O3029" s="11">
        <v>7.3999999999999995</v>
      </c>
      <c r="AJ3029" s="12">
        <f t="shared" si="137"/>
        <v>0</v>
      </c>
      <c r="AK3029" s="12">
        <f t="shared" si="138"/>
        <v>0</v>
      </c>
    </row>
    <row r="3030" spans="1:37" ht="36" x14ac:dyDescent="0.3">
      <c r="A3030">
        <v>3030</v>
      </c>
      <c r="C3030" s="9" t="s">
        <v>4798</v>
      </c>
      <c r="D3030" s="8" t="s">
        <v>4783</v>
      </c>
      <c r="F3030" s="19" t="s">
        <v>4790</v>
      </c>
      <c r="I3030" s="8" t="s">
        <v>3464</v>
      </c>
      <c r="J3030" s="11">
        <v>0.7</v>
      </c>
      <c r="K3030" s="11">
        <v>0.7</v>
      </c>
      <c r="L3030" s="11">
        <v>0.7</v>
      </c>
      <c r="M3030" s="11">
        <v>100</v>
      </c>
      <c r="O3030" s="11">
        <v>7.3999999999999995</v>
      </c>
      <c r="AJ3030" s="12">
        <f t="shared" si="137"/>
        <v>0</v>
      </c>
      <c r="AK3030" s="12">
        <f t="shared" si="138"/>
        <v>0</v>
      </c>
    </row>
    <row r="3031" spans="1:37" ht="36" x14ac:dyDescent="0.3">
      <c r="A3031">
        <v>3031</v>
      </c>
      <c r="C3031" s="9" t="s">
        <v>4799</v>
      </c>
      <c r="D3031" s="8" t="s">
        <v>4783</v>
      </c>
      <c r="F3031" s="19" t="s">
        <v>4784</v>
      </c>
      <c r="I3031" s="8" t="s">
        <v>3464</v>
      </c>
      <c r="J3031" s="11">
        <v>0.9</v>
      </c>
      <c r="K3031" s="11">
        <v>0.9</v>
      </c>
      <c r="L3031" s="11">
        <v>0.9</v>
      </c>
      <c r="M3031" s="11">
        <v>100</v>
      </c>
      <c r="O3031" s="11">
        <v>12.516666666666666</v>
      </c>
      <c r="AJ3031" s="12">
        <f t="shared" si="137"/>
        <v>0</v>
      </c>
      <c r="AK3031" s="12">
        <f t="shared" si="138"/>
        <v>0</v>
      </c>
    </row>
    <row r="3032" spans="1:37" ht="36" x14ac:dyDescent="0.3">
      <c r="A3032">
        <v>3032</v>
      </c>
      <c r="C3032" s="9" t="s">
        <v>4800</v>
      </c>
      <c r="D3032" s="8" t="s">
        <v>4783</v>
      </c>
      <c r="F3032" s="19" t="s">
        <v>4786</v>
      </c>
      <c r="I3032" s="8" t="s">
        <v>3464</v>
      </c>
      <c r="J3032" s="11">
        <v>0.9</v>
      </c>
      <c r="K3032" s="11">
        <v>0.9</v>
      </c>
      <c r="L3032" s="11">
        <v>0.9</v>
      </c>
      <c r="M3032" s="11">
        <v>100</v>
      </c>
      <c r="O3032" s="11">
        <v>12.516666666666666</v>
      </c>
      <c r="AJ3032" s="12">
        <f t="shared" si="137"/>
        <v>0</v>
      </c>
      <c r="AK3032" s="12">
        <f t="shared" si="138"/>
        <v>0</v>
      </c>
    </row>
    <row r="3033" spans="1:37" ht="36" x14ac:dyDescent="0.3">
      <c r="A3033">
        <v>3033</v>
      </c>
      <c r="C3033" s="9" t="s">
        <v>4801</v>
      </c>
      <c r="D3033" s="8" t="s">
        <v>4783</v>
      </c>
      <c r="F3033" s="19" t="s">
        <v>4788</v>
      </c>
      <c r="I3033" s="8" t="s">
        <v>3464</v>
      </c>
      <c r="J3033" s="11">
        <v>0.9</v>
      </c>
      <c r="K3033" s="11">
        <v>0.9</v>
      </c>
      <c r="L3033" s="11">
        <v>0.9</v>
      </c>
      <c r="M3033" s="11">
        <v>100</v>
      </c>
      <c r="O3033" s="11">
        <v>12.516666666666666</v>
      </c>
      <c r="AJ3033" s="12">
        <f t="shared" si="137"/>
        <v>0</v>
      </c>
      <c r="AK3033" s="12">
        <f t="shared" si="138"/>
        <v>0</v>
      </c>
    </row>
    <row r="3034" spans="1:37" ht="36" x14ac:dyDescent="0.3">
      <c r="A3034">
        <v>3034</v>
      </c>
      <c r="C3034" s="9" t="s">
        <v>4802</v>
      </c>
      <c r="D3034" s="8" t="s">
        <v>4783</v>
      </c>
      <c r="F3034" s="19" t="s">
        <v>4790</v>
      </c>
      <c r="I3034" s="8" t="s">
        <v>3464</v>
      </c>
      <c r="J3034" s="11">
        <v>0.9</v>
      </c>
      <c r="K3034" s="11">
        <v>0.9</v>
      </c>
      <c r="L3034" s="11">
        <v>0.9</v>
      </c>
      <c r="M3034" s="11">
        <v>100</v>
      </c>
      <c r="O3034" s="11">
        <v>12.516666666666666</v>
      </c>
      <c r="AJ3034" s="12">
        <f t="shared" si="137"/>
        <v>0</v>
      </c>
      <c r="AK3034" s="12">
        <f t="shared" si="138"/>
        <v>0</v>
      </c>
    </row>
    <row r="3035" spans="1:37" ht="36" x14ac:dyDescent="0.3">
      <c r="A3035">
        <v>3035</v>
      </c>
      <c r="C3035" s="9" t="s">
        <v>4803</v>
      </c>
      <c r="D3035" s="8" t="s">
        <v>4783</v>
      </c>
      <c r="F3035" s="19" t="s">
        <v>4784</v>
      </c>
      <c r="I3035" s="8" t="s">
        <v>3464</v>
      </c>
      <c r="J3035" s="11">
        <v>1.2</v>
      </c>
      <c r="K3035" s="11">
        <v>1.2</v>
      </c>
      <c r="L3035" s="11">
        <v>1.2</v>
      </c>
      <c r="M3035" s="11">
        <v>150</v>
      </c>
      <c r="O3035" s="11">
        <v>32.783333333333331</v>
      </c>
      <c r="AJ3035" s="12">
        <f t="shared" si="137"/>
        <v>0</v>
      </c>
      <c r="AK3035" s="12">
        <f t="shared" si="138"/>
        <v>0</v>
      </c>
    </row>
    <row r="3036" spans="1:37" ht="36" x14ac:dyDescent="0.3">
      <c r="A3036">
        <v>3036</v>
      </c>
      <c r="C3036" s="9" t="s">
        <v>4804</v>
      </c>
      <c r="D3036" s="8" t="s">
        <v>4783</v>
      </c>
      <c r="F3036" s="19" t="s">
        <v>4786</v>
      </c>
      <c r="I3036" s="8" t="s">
        <v>3464</v>
      </c>
      <c r="J3036" s="11">
        <v>1.2</v>
      </c>
      <c r="K3036" s="11">
        <v>1.2</v>
      </c>
      <c r="L3036" s="11">
        <v>1.2</v>
      </c>
      <c r="M3036" s="11">
        <v>150</v>
      </c>
      <c r="O3036" s="11">
        <v>32.783333333333331</v>
      </c>
      <c r="AJ3036" s="12">
        <f t="shared" si="137"/>
        <v>0</v>
      </c>
      <c r="AK3036" s="12">
        <f t="shared" si="138"/>
        <v>0</v>
      </c>
    </row>
    <row r="3037" spans="1:37" ht="36" x14ac:dyDescent="0.3">
      <c r="A3037">
        <v>3037</v>
      </c>
      <c r="C3037" s="9" t="s">
        <v>4805</v>
      </c>
      <c r="D3037" s="8" t="s">
        <v>4783</v>
      </c>
      <c r="F3037" s="19" t="s">
        <v>4788</v>
      </c>
      <c r="I3037" s="8" t="s">
        <v>3464</v>
      </c>
      <c r="J3037" s="11">
        <v>1.2</v>
      </c>
      <c r="K3037" s="11">
        <v>1.2</v>
      </c>
      <c r="L3037" s="11">
        <v>1.2</v>
      </c>
      <c r="M3037" s="11">
        <v>150</v>
      </c>
      <c r="O3037" s="11">
        <v>32.783333333333331</v>
      </c>
      <c r="AJ3037" s="12">
        <f t="shared" si="137"/>
        <v>0</v>
      </c>
      <c r="AK3037" s="12">
        <f t="shared" si="138"/>
        <v>0</v>
      </c>
    </row>
    <row r="3038" spans="1:37" ht="36" x14ac:dyDescent="0.3">
      <c r="A3038">
        <v>3038</v>
      </c>
      <c r="C3038" s="9" t="s">
        <v>4806</v>
      </c>
      <c r="D3038" s="8" t="s">
        <v>4783</v>
      </c>
      <c r="F3038" s="19" t="s">
        <v>4790</v>
      </c>
      <c r="I3038" s="8" t="s">
        <v>3464</v>
      </c>
      <c r="J3038" s="11">
        <v>1.2</v>
      </c>
      <c r="K3038" s="11">
        <v>1.2</v>
      </c>
      <c r="L3038" s="11">
        <v>1.2</v>
      </c>
      <c r="M3038" s="11">
        <v>150</v>
      </c>
      <c r="O3038" s="11">
        <v>32.783333333333331</v>
      </c>
      <c r="AJ3038" s="12">
        <f t="shared" si="137"/>
        <v>0</v>
      </c>
      <c r="AK3038" s="12">
        <f t="shared" si="138"/>
        <v>0</v>
      </c>
    </row>
    <row r="3039" spans="1:37" ht="36" x14ac:dyDescent="0.3">
      <c r="A3039">
        <v>3039</v>
      </c>
      <c r="C3039" s="9" t="s">
        <v>4807</v>
      </c>
      <c r="D3039" s="8" t="s">
        <v>4783</v>
      </c>
      <c r="F3039" s="19" t="s">
        <v>4784</v>
      </c>
      <c r="I3039" s="8" t="s">
        <v>3464</v>
      </c>
      <c r="J3039" s="11">
        <v>1.5</v>
      </c>
      <c r="K3039" s="11">
        <v>1.5</v>
      </c>
      <c r="L3039" s="11">
        <v>1.5</v>
      </c>
      <c r="M3039" s="11">
        <v>150</v>
      </c>
      <c r="AJ3039" s="12">
        <f t="shared" si="137"/>
        <v>0</v>
      </c>
      <c r="AK3039" s="12">
        <f t="shared" si="138"/>
        <v>0</v>
      </c>
    </row>
    <row r="3040" spans="1:37" ht="36" x14ac:dyDescent="0.3">
      <c r="A3040">
        <v>3040</v>
      </c>
      <c r="C3040" s="9" t="s">
        <v>4808</v>
      </c>
      <c r="D3040" s="8" t="s">
        <v>4783</v>
      </c>
      <c r="F3040" s="19" t="s">
        <v>4786</v>
      </c>
      <c r="I3040" s="8" t="s">
        <v>3464</v>
      </c>
      <c r="J3040" s="11">
        <v>1.5</v>
      </c>
      <c r="K3040" s="11">
        <v>1.5</v>
      </c>
      <c r="L3040" s="11">
        <v>1.5</v>
      </c>
      <c r="M3040" s="11">
        <v>150</v>
      </c>
      <c r="AJ3040" s="12">
        <f t="shared" si="137"/>
        <v>0</v>
      </c>
      <c r="AK3040" s="12">
        <f t="shared" si="138"/>
        <v>0</v>
      </c>
    </row>
    <row r="3041" spans="1:37" ht="36" x14ac:dyDescent="0.3">
      <c r="A3041">
        <v>3041</v>
      </c>
      <c r="C3041" s="9" t="s">
        <v>4809</v>
      </c>
      <c r="D3041" s="8" t="s">
        <v>4783</v>
      </c>
      <c r="F3041" s="19" t="s">
        <v>4788</v>
      </c>
      <c r="I3041" s="8" t="s">
        <v>3464</v>
      </c>
      <c r="J3041" s="11">
        <v>1.5</v>
      </c>
      <c r="K3041" s="11">
        <v>1.5</v>
      </c>
      <c r="L3041" s="11">
        <v>1.5</v>
      </c>
      <c r="M3041" s="11">
        <v>150</v>
      </c>
      <c r="AJ3041" s="12">
        <f t="shared" si="137"/>
        <v>0</v>
      </c>
      <c r="AK3041" s="12">
        <f t="shared" si="138"/>
        <v>0</v>
      </c>
    </row>
    <row r="3042" spans="1:37" ht="36" x14ac:dyDescent="0.3">
      <c r="A3042">
        <v>3042</v>
      </c>
      <c r="C3042" s="9" t="s">
        <v>4810</v>
      </c>
      <c r="D3042" s="8" t="s">
        <v>4783</v>
      </c>
      <c r="F3042" s="19" t="s">
        <v>4790</v>
      </c>
      <c r="I3042" s="8" t="s">
        <v>3464</v>
      </c>
      <c r="J3042" s="11">
        <v>1.5</v>
      </c>
      <c r="K3042" s="11">
        <v>1.5</v>
      </c>
      <c r="L3042" s="11">
        <v>1.5</v>
      </c>
      <c r="M3042" s="11">
        <v>150</v>
      </c>
      <c r="AJ3042" s="12">
        <f t="shared" si="137"/>
        <v>0</v>
      </c>
      <c r="AK3042" s="12">
        <f t="shared" si="138"/>
        <v>0</v>
      </c>
    </row>
    <row r="3043" spans="1:37" ht="36" x14ac:dyDescent="0.3">
      <c r="A3043">
        <v>3043</v>
      </c>
      <c r="C3043" s="9" t="s">
        <v>4811</v>
      </c>
      <c r="D3043" s="8" t="s">
        <v>4783</v>
      </c>
      <c r="F3043" s="19" t="s">
        <v>4812</v>
      </c>
      <c r="I3043" s="8" t="s">
        <v>3464</v>
      </c>
      <c r="J3043" s="11">
        <v>0.3</v>
      </c>
      <c r="K3043" s="11">
        <v>0.3</v>
      </c>
      <c r="L3043" s="11">
        <v>0.3</v>
      </c>
      <c r="M3043" s="11">
        <v>60</v>
      </c>
      <c r="O3043" s="11">
        <v>1.3833333333333335</v>
      </c>
      <c r="AJ3043" s="12">
        <f t="shared" si="137"/>
        <v>0</v>
      </c>
      <c r="AK3043" s="12">
        <f t="shared" si="138"/>
        <v>0</v>
      </c>
    </row>
    <row r="3044" spans="1:37" ht="36" x14ac:dyDescent="0.3">
      <c r="A3044">
        <v>3044</v>
      </c>
      <c r="C3044" s="9" t="s">
        <v>4813</v>
      </c>
      <c r="D3044" s="8" t="s">
        <v>4783</v>
      </c>
      <c r="F3044" s="19" t="s">
        <v>4814</v>
      </c>
      <c r="I3044" s="8" t="s">
        <v>3464</v>
      </c>
      <c r="J3044" s="11">
        <v>0.3</v>
      </c>
      <c r="K3044" s="11">
        <v>0.3</v>
      </c>
      <c r="L3044" s="11">
        <v>0.3</v>
      </c>
      <c r="M3044" s="11">
        <v>60</v>
      </c>
      <c r="O3044" s="11">
        <v>1.3833333333333335</v>
      </c>
      <c r="AJ3044" s="12">
        <f t="shared" si="137"/>
        <v>0</v>
      </c>
      <c r="AK3044" s="12">
        <f t="shared" si="138"/>
        <v>0</v>
      </c>
    </row>
    <row r="3045" spans="1:37" ht="36" x14ac:dyDescent="0.3">
      <c r="A3045">
        <v>3045</v>
      </c>
      <c r="C3045" s="9" t="s">
        <v>4815</v>
      </c>
      <c r="D3045" s="8" t="s">
        <v>4783</v>
      </c>
      <c r="F3045" s="19" t="s">
        <v>4816</v>
      </c>
      <c r="I3045" s="8" t="s">
        <v>3464</v>
      </c>
      <c r="J3045" s="11">
        <v>0.3</v>
      </c>
      <c r="K3045" s="11">
        <v>0.3</v>
      </c>
      <c r="L3045" s="11">
        <v>0.3</v>
      </c>
      <c r="M3045" s="11">
        <v>60</v>
      </c>
      <c r="O3045" s="11">
        <v>1.3833333333333335</v>
      </c>
      <c r="AJ3045" s="12">
        <f t="shared" si="137"/>
        <v>0</v>
      </c>
      <c r="AK3045" s="12">
        <f t="shared" si="138"/>
        <v>0</v>
      </c>
    </row>
    <row r="3046" spans="1:37" ht="36" x14ac:dyDescent="0.3">
      <c r="A3046">
        <v>3046</v>
      </c>
      <c r="C3046" s="9" t="s">
        <v>4817</v>
      </c>
      <c r="D3046" s="8" t="s">
        <v>4783</v>
      </c>
      <c r="F3046" s="19" t="s">
        <v>4818</v>
      </c>
      <c r="I3046" s="8" t="s">
        <v>3464</v>
      </c>
      <c r="J3046" s="11">
        <v>0.3</v>
      </c>
      <c r="K3046" s="11">
        <v>0.3</v>
      </c>
      <c r="L3046" s="11">
        <v>0.3</v>
      </c>
      <c r="M3046" s="11">
        <v>60</v>
      </c>
      <c r="O3046" s="11">
        <v>1.3833333333333335</v>
      </c>
      <c r="AJ3046" s="12">
        <f t="shared" si="137"/>
        <v>0</v>
      </c>
      <c r="AK3046" s="12">
        <f t="shared" si="138"/>
        <v>0</v>
      </c>
    </row>
    <row r="3047" spans="1:37" ht="36" x14ac:dyDescent="0.3">
      <c r="A3047">
        <v>3047</v>
      </c>
      <c r="C3047" s="9" t="s">
        <v>4819</v>
      </c>
      <c r="D3047" s="8" t="s">
        <v>4783</v>
      </c>
      <c r="F3047" s="19" t="s">
        <v>4820</v>
      </c>
      <c r="I3047" s="8" t="s">
        <v>3464</v>
      </c>
      <c r="J3047" s="11">
        <v>0.5</v>
      </c>
      <c r="K3047" s="11">
        <v>0.5</v>
      </c>
      <c r="L3047" s="11">
        <v>0.5</v>
      </c>
      <c r="M3047" s="11">
        <v>60</v>
      </c>
      <c r="O3047" s="11">
        <v>3.1999999999999997</v>
      </c>
      <c r="AJ3047" s="12">
        <f t="shared" si="137"/>
        <v>0</v>
      </c>
      <c r="AK3047" s="12">
        <f t="shared" si="138"/>
        <v>0</v>
      </c>
    </row>
    <row r="3048" spans="1:37" ht="36" x14ac:dyDescent="0.3">
      <c r="A3048">
        <v>3048</v>
      </c>
      <c r="C3048" s="9" t="s">
        <v>4821</v>
      </c>
      <c r="D3048" s="8" t="s">
        <v>4783</v>
      </c>
      <c r="F3048" s="19" t="s">
        <v>4814</v>
      </c>
      <c r="I3048" s="8" t="s">
        <v>3464</v>
      </c>
      <c r="J3048" s="11">
        <v>0.5</v>
      </c>
      <c r="K3048" s="11">
        <v>0.5</v>
      </c>
      <c r="L3048" s="11">
        <v>0.5</v>
      </c>
      <c r="M3048" s="11">
        <v>60</v>
      </c>
      <c r="O3048" s="11">
        <v>3.1999999999999997</v>
      </c>
      <c r="AJ3048" s="12">
        <f t="shared" si="137"/>
        <v>0</v>
      </c>
      <c r="AK3048" s="12">
        <f t="shared" si="138"/>
        <v>0</v>
      </c>
    </row>
    <row r="3049" spans="1:37" ht="36" x14ac:dyDescent="0.3">
      <c r="A3049">
        <v>3049</v>
      </c>
      <c r="C3049" s="9" t="s">
        <v>4822</v>
      </c>
      <c r="D3049" s="8" t="s">
        <v>4783</v>
      </c>
      <c r="F3049" s="19" t="s">
        <v>4816</v>
      </c>
      <c r="I3049" s="8" t="s">
        <v>3464</v>
      </c>
      <c r="J3049" s="11">
        <v>0.5</v>
      </c>
      <c r="K3049" s="11">
        <v>0.5</v>
      </c>
      <c r="L3049" s="11">
        <v>0.5</v>
      </c>
      <c r="M3049" s="11">
        <v>60</v>
      </c>
      <c r="O3049" s="11">
        <v>3.1999999999999997</v>
      </c>
      <c r="AJ3049" s="12">
        <f t="shared" si="137"/>
        <v>0</v>
      </c>
      <c r="AK3049" s="12">
        <f t="shared" si="138"/>
        <v>0</v>
      </c>
    </row>
    <row r="3050" spans="1:37" ht="36" x14ac:dyDescent="0.3">
      <c r="A3050">
        <v>3050</v>
      </c>
      <c r="C3050" s="9" t="s">
        <v>4823</v>
      </c>
      <c r="D3050" s="8" t="s">
        <v>4783</v>
      </c>
      <c r="F3050" s="19" t="s">
        <v>4818</v>
      </c>
      <c r="I3050" s="8" t="s">
        <v>3464</v>
      </c>
      <c r="J3050" s="11">
        <v>0.5</v>
      </c>
      <c r="K3050" s="11">
        <v>0.5</v>
      </c>
      <c r="L3050" s="11">
        <v>0.5</v>
      </c>
      <c r="M3050" s="11">
        <v>60</v>
      </c>
      <c r="O3050" s="11">
        <v>3.1999999999999997</v>
      </c>
      <c r="AJ3050" s="12">
        <f t="shared" si="137"/>
        <v>0</v>
      </c>
      <c r="AK3050" s="12">
        <f t="shared" si="138"/>
        <v>0</v>
      </c>
    </row>
    <row r="3051" spans="1:37" ht="36" x14ac:dyDescent="0.3">
      <c r="A3051">
        <v>3051</v>
      </c>
      <c r="C3051" s="9" t="s">
        <v>4824</v>
      </c>
      <c r="D3051" s="8" t="s">
        <v>4783</v>
      </c>
      <c r="F3051" s="19" t="s">
        <v>4812</v>
      </c>
      <c r="I3051" s="8" t="s">
        <v>3464</v>
      </c>
      <c r="J3051" s="11">
        <v>0.7</v>
      </c>
      <c r="K3051" s="11">
        <v>0.7</v>
      </c>
      <c r="L3051" s="11">
        <v>0.7</v>
      </c>
      <c r="M3051" s="11">
        <v>100</v>
      </c>
      <c r="O3051" s="11">
        <v>7.3999999999999995</v>
      </c>
      <c r="AJ3051" s="12">
        <f t="shared" si="137"/>
        <v>0</v>
      </c>
      <c r="AK3051" s="12">
        <f t="shared" si="138"/>
        <v>0</v>
      </c>
    </row>
    <row r="3052" spans="1:37" ht="36" x14ac:dyDescent="0.3">
      <c r="A3052">
        <v>3052</v>
      </c>
      <c r="C3052" s="9" t="s">
        <v>4825</v>
      </c>
      <c r="D3052" s="8" t="s">
        <v>4783</v>
      </c>
      <c r="F3052" s="19" t="s">
        <v>4814</v>
      </c>
      <c r="I3052" s="8" t="s">
        <v>3464</v>
      </c>
      <c r="J3052" s="11">
        <v>0.7</v>
      </c>
      <c r="K3052" s="11">
        <v>0.7</v>
      </c>
      <c r="L3052" s="11">
        <v>0.7</v>
      </c>
      <c r="M3052" s="11">
        <v>100</v>
      </c>
      <c r="O3052" s="11">
        <v>7.3999999999999995</v>
      </c>
      <c r="AJ3052" s="12">
        <f t="shared" si="137"/>
        <v>0</v>
      </c>
      <c r="AK3052" s="12">
        <f t="shared" si="138"/>
        <v>0</v>
      </c>
    </row>
    <row r="3053" spans="1:37" ht="36" x14ac:dyDescent="0.3">
      <c r="A3053">
        <v>3053</v>
      </c>
      <c r="C3053" s="9" t="s">
        <v>4826</v>
      </c>
      <c r="D3053" s="8" t="s">
        <v>4783</v>
      </c>
      <c r="F3053" s="19" t="s">
        <v>4816</v>
      </c>
      <c r="I3053" s="8" t="s">
        <v>3464</v>
      </c>
      <c r="J3053" s="11">
        <v>0.7</v>
      </c>
      <c r="K3053" s="11">
        <v>0.7</v>
      </c>
      <c r="L3053" s="11">
        <v>0.7</v>
      </c>
      <c r="M3053" s="11">
        <v>100</v>
      </c>
      <c r="O3053" s="11">
        <v>7.3999999999999995</v>
      </c>
      <c r="AJ3053" s="12">
        <f t="shared" si="137"/>
        <v>0</v>
      </c>
      <c r="AK3053" s="12">
        <f t="shared" si="138"/>
        <v>0</v>
      </c>
    </row>
    <row r="3054" spans="1:37" ht="36" x14ac:dyDescent="0.3">
      <c r="A3054">
        <v>3054</v>
      </c>
      <c r="C3054" s="9" t="s">
        <v>4827</v>
      </c>
      <c r="D3054" s="8" t="s">
        <v>4783</v>
      </c>
      <c r="F3054" s="19" t="s">
        <v>4818</v>
      </c>
      <c r="I3054" s="8" t="s">
        <v>3464</v>
      </c>
      <c r="J3054" s="11">
        <v>0.7</v>
      </c>
      <c r="K3054" s="11">
        <v>0.7</v>
      </c>
      <c r="L3054" s="11">
        <v>0.7</v>
      </c>
      <c r="M3054" s="11">
        <v>100</v>
      </c>
      <c r="O3054" s="11">
        <v>7.3999999999999995</v>
      </c>
      <c r="AJ3054" s="12">
        <f t="shared" si="137"/>
        <v>0</v>
      </c>
      <c r="AK3054" s="12">
        <f t="shared" si="138"/>
        <v>0</v>
      </c>
    </row>
    <row r="3055" spans="1:37" ht="36" x14ac:dyDescent="0.3">
      <c r="A3055">
        <v>3055</v>
      </c>
      <c r="C3055" s="9" t="s">
        <v>4828</v>
      </c>
      <c r="D3055" s="8" t="s">
        <v>4783</v>
      </c>
      <c r="F3055" s="19" t="s">
        <v>4820</v>
      </c>
      <c r="I3055" s="8" t="s">
        <v>3464</v>
      </c>
      <c r="J3055" s="11">
        <v>0.9</v>
      </c>
      <c r="K3055" s="11">
        <v>0.9</v>
      </c>
      <c r="L3055" s="11">
        <v>0.9</v>
      </c>
      <c r="M3055" s="11">
        <v>100</v>
      </c>
      <c r="O3055" s="11">
        <v>12.516666666666666</v>
      </c>
      <c r="AJ3055" s="12">
        <f t="shared" si="137"/>
        <v>0</v>
      </c>
      <c r="AK3055" s="12">
        <f t="shared" si="138"/>
        <v>0</v>
      </c>
    </row>
    <row r="3056" spans="1:37" ht="36" x14ac:dyDescent="0.3">
      <c r="A3056">
        <v>3056</v>
      </c>
      <c r="C3056" s="9" t="s">
        <v>4829</v>
      </c>
      <c r="D3056" s="8" t="s">
        <v>4783</v>
      </c>
      <c r="F3056" s="19" t="s">
        <v>4814</v>
      </c>
      <c r="I3056" s="8" t="s">
        <v>3464</v>
      </c>
      <c r="J3056" s="11">
        <v>0.9</v>
      </c>
      <c r="K3056" s="11">
        <v>0.9</v>
      </c>
      <c r="L3056" s="11">
        <v>0.9</v>
      </c>
      <c r="M3056" s="11">
        <v>100</v>
      </c>
      <c r="O3056" s="11">
        <v>12.516666666666666</v>
      </c>
      <c r="AJ3056" s="12">
        <f t="shared" si="137"/>
        <v>0</v>
      </c>
      <c r="AK3056" s="12">
        <f t="shared" si="138"/>
        <v>0</v>
      </c>
    </row>
    <row r="3057" spans="1:37" ht="36" x14ac:dyDescent="0.3">
      <c r="A3057">
        <v>3057</v>
      </c>
      <c r="C3057" s="9" t="s">
        <v>4830</v>
      </c>
      <c r="D3057" s="8" t="s">
        <v>4783</v>
      </c>
      <c r="F3057" s="19" t="s">
        <v>4816</v>
      </c>
      <c r="I3057" s="8" t="s">
        <v>3464</v>
      </c>
      <c r="J3057" s="11">
        <v>0.9</v>
      </c>
      <c r="K3057" s="11">
        <v>0.9</v>
      </c>
      <c r="L3057" s="11">
        <v>0.9</v>
      </c>
      <c r="M3057" s="11">
        <v>100</v>
      </c>
      <c r="O3057" s="11">
        <v>12.516666666666666</v>
      </c>
      <c r="AJ3057" s="12">
        <f t="shared" si="137"/>
        <v>0</v>
      </c>
      <c r="AK3057" s="12">
        <f t="shared" si="138"/>
        <v>0</v>
      </c>
    </row>
    <row r="3058" spans="1:37" ht="36" x14ac:dyDescent="0.3">
      <c r="A3058">
        <v>3058</v>
      </c>
      <c r="C3058" s="9" t="s">
        <v>4831</v>
      </c>
      <c r="D3058" s="8" t="s">
        <v>4783</v>
      </c>
      <c r="F3058" s="19" t="s">
        <v>4818</v>
      </c>
      <c r="I3058" s="8" t="s">
        <v>3464</v>
      </c>
      <c r="J3058" s="11">
        <v>0.9</v>
      </c>
      <c r="K3058" s="11">
        <v>0.9</v>
      </c>
      <c r="L3058" s="11">
        <v>0.9</v>
      </c>
      <c r="M3058" s="11">
        <v>100</v>
      </c>
      <c r="O3058" s="11">
        <v>12.516666666666666</v>
      </c>
      <c r="AJ3058" s="12">
        <f t="shared" si="137"/>
        <v>0</v>
      </c>
      <c r="AK3058" s="12">
        <f t="shared" si="138"/>
        <v>0</v>
      </c>
    </row>
    <row r="3059" spans="1:37" ht="36" x14ac:dyDescent="0.3">
      <c r="A3059">
        <v>3059</v>
      </c>
      <c r="C3059" s="9" t="s">
        <v>4832</v>
      </c>
      <c r="D3059" s="8" t="s">
        <v>4783</v>
      </c>
      <c r="F3059" s="19" t="s">
        <v>4812</v>
      </c>
      <c r="I3059" s="8" t="s">
        <v>3464</v>
      </c>
      <c r="J3059" s="11">
        <v>1.2</v>
      </c>
      <c r="K3059" s="11">
        <v>1.2</v>
      </c>
      <c r="L3059" s="11">
        <v>1.2</v>
      </c>
      <c r="M3059" s="11">
        <v>150</v>
      </c>
      <c r="O3059" s="11">
        <v>32.783333333333331</v>
      </c>
      <c r="AJ3059" s="12">
        <f t="shared" si="137"/>
        <v>0</v>
      </c>
      <c r="AK3059" s="12">
        <f t="shared" si="138"/>
        <v>0</v>
      </c>
    </row>
    <row r="3060" spans="1:37" ht="36" x14ac:dyDescent="0.3">
      <c r="A3060">
        <v>3060</v>
      </c>
      <c r="C3060" s="9" t="s">
        <v>4833</v>
      </c>
      <c r="D3060" s="8" t="s">
        <v>4783</v>
      </c>
      <c r="F3060" s="19" t="s">
        <v>4834</v>
      </c>
      <c r="I3060" s="8" t="s">
        <v>3464</v>
      </c>
      <c r="J3060" s="11">
        <v>1.2</v>
      </c>
      <c r="K3060" s="11">
        <v>1.2</v>
      </c>
      <c r="L3060" s="11">
        <v>1.2</v>
      </c>
      <c r="M3060" s="11">
        <v>150</v>
      </c>
      <c r="O3060" s="11">
        <v>32.783333333333331</v>
      </c>
      <c r="AJ3060" s="12">
        <f t="shared" si="137"/>
        <v>0</v>
      </c>
      <c r="AK3060" s="12">
        <f t="shared" si="138"/>
        <v>0</v>
      </c>
    </row>
    <row r="3061" spans="1:37" ht="36" x14ac:dyDescent="0.3">
      <c r="A3061">
        <v>3061</v>
      </c>
      <c r="C3061" s="9" t="s">
        <v>4835</v>
      </c>
      <c r="D3061" s="8" t="s">
        <v>4783</v>
      </c>
      <c r="F3061" s="19" t="s">
        <v>4816</v>
      </c>
      <c r="I3061" s="8" t="s">
        <v>3464</v>
      </c>
      <c r="J3061" s="11">
        <v>1.2</v>
      </c>
      <c r="K3061" s="11">
        <v>1.2</v>
      </c>
      <c r="L3061" s="11">
        <v>1.2</v>
      </c>
      <c r="M3061" s="11">
        <v>150</v>
      </c>
      <c r="O3061" s="11">
        <v>32.783333333333331</v>
      </c>
      <c r="AJ3061" s="12">
        <f t="shared" si="137"/>
        <v>0</v>
      </c>
      <c r="AK3061" s="12">
        <f t="shared" si="138"/>
        <v>0</v>
      </c>
    </row>
    <row r="3062" spans="1:37" ht="36" x14ac:dyDescent="0.3">
      <c r="A3062">
        <v>3062</v>
      </c>
      <c r="C3062" s="9" t="s">
        <v>4836</v>
      </c>
      <c r="D3062" s="8" t="s">
        <v>4783</v>
      </c>
      <c r="F3062" s="19" t="s">
        <v>4818</v>
      </c>
      <c r="I3062" s="8" t="s">
        <v>3464</v>
      </c>
      <c r="J3062" s="11">
        <v>1.2</v>
      </c>
      <c r="K3062" s="11">
        <v>1.2</v>
      </c>
      <c r="L3062" s="11">
        <v>1.2</v>
      </c>
      <c r="M3062" s="11">
        <v>150</v>
      </c>
      <c r="O3062" s="11">
        <v>32.783333333333331</v>
      </c>
      <c r="AJ3062" s="12">
        <f t="shared" si="137"/>
        <v>0</v>
      </c>
      <c r="AK3062" s="12">
        <f t="shared" si="138"/>
        <v>0</v>
      </c>
    </row>
    <row r="3063" spans="1:37" ht="36" x14ac:dyDescent="0.3">
      <c r="A3063">
        <v>3063</v>
      </c>
      <c r="C3063" s="9" t="s">
        <v>4837</v>
      </c>
      <c r="D3063" s="8" t="s">
        <v>4783</v>
      </c>
      <c r="F3063" s="19" t="s">
        <v>4812</v>
      </c>
      <c r="I3063" s="8" t="s">
        <v>3464</v>
      </c>
      <c r="J3063" s="11">
        <v>1.5</v>
      </c>
      <c r="K3063" s="11">
        <v>1.5</v>
      </c>
      <c r="L3063" s="11">
        <v>1.5</v>
      </c>
      <c r="M3063" s="11">
        <v>150</v>
      </c>
      <c r="AJ3063" s="12">
        <f t="shared" si="137"/>
        <v>0</v>
      </c>
      <c r="AK3063" s="12">
        <f t="shared" si="138"/>
        <v>0</v>
      </c>
    </row>
    <row r="3064" spans="1:37" ht="36" x14ac:dyDescent="0.3">
      <c r="A3064">
        <v>3064</v>
      </c>
      <c r="C3064" s="9" t="s">
        <v>4838</v>
      </c>
      <c r="D3064" s="8" t="s">
        <v>4783</v>
      </c>
      <c r="F3064" s="19" t="s">
        <v>4834</v>
      </c>
      <c r="I3064" s="8" t="s">
        <v>3464</v>
      </c>
      <c r="J3064" s="11">
        <v>1.5</v>
      </c>
      <c r="K3064" s="11">
        <v>1.5</v>
      </c>
      <c r="L3064" s="11">
        <v>1.5</v>
      </c>
      <c r="M3064" s="11">
        <v>150</v>
      </c>
      <c r="AJ3064" s="12">
        <f t="shared" si="137"/>
        <v>0</v>
      </c>
      <c r="AK3064" s="12">
        <f t="shared" si="138"/>
        <v>0</v>
      </c>
    </row>
    <row r="3065" spans="1:37" ht="36" x14ac:dyDescent="0.3">
      <c r="A3065">
        <v>3065</v>
      </c>
      <c r="C3065" s="9" t="s">
        <v>4839</v>
      </c>
      <c r="D3065" s="8" t="s">
        <v>4783</v>
      </c>
      <c r="F3065" s="19" t="s">
        <v>4816</v>
      </c>
      <c r="I3065" s="8" t="s">
        <v>3464</v>
      </c>
      <c r="J3065" s="11">
        <v>1.5</v>
      </c>
      <c r="K3065" s="11">
        <v>1.5</v>
      </c>
      <c r="L3065" s="11">
        <v>1.5</v>
      </c>
      <c r="M3065" s="11">
        <v>150</v>
      </c>
      <c r="AJ3065" s="12">
        <f t="shared" si="137"/>
        <v>0</v>
      </c>
      <c r="AK3065" s="12">
        <f t="shared" si="138"/>
        <v>0</v>
      </c>
    </row>
    <row r="3066" spans="1:37" ht="36" x14ac:dyDescent="0.3">
      <c r="A3066">
        <v>3066</v>
      </c>
      <c r="C3066" s="9" t="s">
        <v>4840</v>
      </c>
      <c r="D3066" s="8" t="s">
        <v>4783</v>
      </c>
      <c r="F3066" s="19" t="s">
        <v>4818</v>
      </c>
      <c r="I3066" s="8" t="s">
        <v>3464</v>
      </c>
      <c r="J3066" s="11">
        <v>1.5</v>
      </c>
      <c r="K3066" s="11">
        <v>1.5</v>
      </c>
      <c r="L3066" s="11">
        <v>1.5</v>
      </c>
      <c r="M3066" s="11">
        <v>150</v>
      </c>
      <c r="AJ3066" s="12">
        <f t="shared" si="137"/>
        <v>0</v>
      </c>
      <c r="AK3066" s="12">
        <f t="shared" si="138"/>
        <v>0</v>
      </c>
    </row>
    <row r="3067" spans="1:37" ht="36" x14ac:dyDescent="0.3">
      <c r="A3067">
        <v>3067</v>
      </c>
      <c r="C3067" s="9" t="s">
        <v>4841</v>
      </c>
      <c r="D3067" s="8" t="s">
        <v>4783</v>
      </c>
      <c r="F3067" s="19" t="s">
        <v>4842</v>
      </c>
      <c r="I3067" s="8" t="s">
        <v>3464</v>
      </c>
      <c r="J3067" s="11">
        <v>0.3</v>
      </c>
      <c r="K3067" s="11">
        <v>0.3</v>
      </c>
      <c r="L3067" s="11">
        <v>0.3</v>
      </c>
      <c r="M3067" s="11">
        <v>60</v>
      </c>
      <c r="O3067" s="11">
        <v>1.3833333333333335</v>
      </c>
      <c r="AJ3067" s="12">
        <f t="shared" si="137"/>
        <v>0</v>
      </c>
      <c r="AK3067" s="12">
        <f t="shared" si="138"/>
        <v>0</v>
      </c>
    </row>
    <row r="3068" spans="1:37" ht="36" x14ac:dyDescent="0.3">
      <c r="A3068">
        <v>3068</v>
      </c>
      <c r="C3068" s="9" t="s">
        <v>4843</v>
      </c>
      <c r="D3068" s="8" t="s">
        <v>4783</v>
      </c>
      <c r="F3068" s="19" t="s">
        <v>4844</v>
      </c>
      <c r="I3068" s="8" t="s">
        <v>3464</v>
      </c>
      <c r="J3068" s="11">
        <v>0.3</v>
      </c>
      <c r="K3068" s="11">
        <v>0.3</v>
      </c>
      <c r="L3068" s="11">
        <v>0.3</v>
      </c>
      <c r="M3068" s="11">
        <v>60</v>
      </c>
      <c r="O3068" s="11">
        <v>1.3833333333333335</v>
      </c>
      <c r="AJ3068" s="12">
        <f t="shared" si="137"/>
        <v>0</v>
      </c>
      <c r="AK3068" s="12">
        <f t="shared" si="138"/>
        <v>0</v>
      </c>
    </row>
    <row r="3069" spans="1:37" ht="36" x14ac:dyDescent="0.3">
      <c r="A3069">
        <v>3069</v>
      </c>
      <c r="C3069" s="9" t="s">
        <v>4845</v>
      </c>
      <c r="D3069" s="8" t="s">
        <v>4783</v>
      </c>
      <c r="F3069" s="19" t="s">
        <v>4846</v>
      </c>
      <c r="I3069" s="8" t="s">
        <v>3464</v>
      </c>
      <c r="J3069" s="11">
        <v>0.3</v>
      </c>
      <c r="K3069" s="11">
        <v>0.3</v>
      </c>
      <c r="L3069" s="11">
        <v>0.3</v>
      </c>
      <c r="M3069" s="11">
        <v>60</v>
      </c>
      <c r="O3069" s="11">
        <v>1.3833333333333335</v>
      </c>
      <c r="AJ3069" s="12">
        <f t="shared" si="137"/>
        <v>0</v>
      </c>
      <c r="AK3069" s="12">
        <f t="shared" si="138"/>
        <v>0</v>
      </c>
    </row>
    <row r="3070" spans="1:37" ht="36" x14ac:dyDescent="0.3">
      <c r="A3070">
        <v>3070</v>
      </c>
      <c r="C3070" s="9" t="s">
        <v>4847</v>
      </c>
      <c r="D3070" s="8" t="s">
        <v>4783</v>
      </c>
      <c r="F3070" s="19" t="s">
        <v>4848</v>
      </c>
      <c r="I3070" s="8" t="s">
        <v>3464</v>
      </c>
      <c r="J3070" s="11">
        <v>0.3</v>
      </c>
      <c r="K3070" s="11">
        <v>0.3</v>
      </c>
      <c r="L3070" s="11">
        <v>0.3</v>
      </c>
      <c r="M3070" s="11">
        <v>60</v>
      </c>
      <c r="O3070" s="11">
        <v>1.3833333333333335</v>
      </c>
      <c r="AJ3070" s="12">
        <f t="shared" si="137"/>
        <v>0</v>
      </c>
      <c r="AK3070" s="12">
        <f t="shared" si="138"/>
        <v>0</v>
      </c>
    </row>
    <row r="3071" spans="1:37" ht="36" x14ac:dyDescent="0.3">
      <c r="A3071">
        <v>3071</v>
      </c>
      <c r="C3071" s="9" t="s">
        <v>4849</v>
      </c>
      <c r="D3071" s="8" t="s">
        <v>4783</v>
      </c>
      <c r="F3071" s="19" t="s">
        <v>4842</v>
      </c>
      <c r="I3071" s="8" t="s">
        <v>3464</v>
      </c>
      <c r="J3071" s="11">
        <v>0.5</v>
      </c>
      <c r="K3071" s="11">
        <v>0.5</v>
      </c>
      <c r="L3071" s="11">
        <v>0.5</v>
      </c>
      <c r="M3071" s="11">
        <v>60</v>
      </c>
      <c r="O3071" s="11">
        <v>3.1999999999999997</v>
      </c>
      <c r="AJ3071" s="12">
        <f t="shared" si="137"/>
        <v>0</v>
      </c>
      <c r="AK3071" s="12">
        <f t="shared" si="138"/>
        <v>0</v>
      </c>
    </row>
    <row r="3072" spans="1:37" ht="36" x14ac:dyDescent="0.3">
      <c r="A3072">
        <v>3072</v>
      </c>
      <c r="C3072" s="9" t="s">
        <v>4850</v>
      </c>
      <c r="D3072" s="8" t="s">
        <v>4783</v>
      </c>
      <c r="F3072" s="19" t="s">
        <v>4844</v>
      </c>
      <c r="I3072" s="8" t="s">
        <v>3464</v>
      </c>
      <c r="J3072" s="11">
        <v>0.5</v>
      </c>
      <c r="K3072" s="11">
        <v>0.5</v>
      </c>
      <c r="L3072" s="11">
        <v>0.5</v>
      </c>
      <c r="M3072" s="11">
        <v>60</v>
      </c>
      <c r="O3072" s="11">
        <v>3.1999999999999997</v>
      </c>
      <c r="AJ3072" s="12">
        <f t="shared" si="137"/>
        <v>0</v>
      </c>
      <c r="AK3072" s="12">
        <f t="shared" si="138"/>
        <v>0</v>
      </c>
    </row>
    <row r="3073" spans="1:37" ht="36" x14ac:dyDescent="0.3">
      <c r="A3073">
        <v>3073</v>
      </c>
      <c r="C3073" s="9" t="s">
        <v>4851</v>
      </c>
      <c r="D3073" s="8" t="s">
        <v>4783</v>
      </c>
      <c r="F3073" s="19" t="s">
        <v>4846</v>
      </c>
      <c r="I3073" s="8" t="s">
        <v>3464</v>
      </c>
      <c r="J3073" s="11">
        <v>0.5</v>
      </c>
      <c r="K3073" s="11">
        <v>0.5</v>
      </c>
      <c r="L3073" s="11">
        <v>0.5</v>
      </c>
      <c r="M3073" s="11">
        <v>60</v>
      </c>
      <c r="O3073" s="11">
        <v>3.1999999999999997</v>
      </c>
      <c r="AJ3073" s="12">
        <f t="shared" si="137"/>
        <v>0</v>
      </c>
      <c r="AK3073" s="12">
        <f t="shared" si="138"/>
        <v>0</v>
      </c>
    </row>
    <row r="3074" spans="1:37" ht="36" x14ac:dyDescent="0.3">
      <c r="A3074">
        <v>3074</v>
      </c>
      <c r="C3074" s="9" t="s">
        <v>4852</v>
      </c>
      <c r="D3074" s="8" t="s">
        <v>4783</v>
      </c>
      <c r="F3074" s="19" t="s">
        <v>4848</v>
      </c>
      <c r="I3074" s="8" t="s">
        <v>3464</v>
      </c>
      <c r="J3074" s="11">
        <v>0.5</v>
      </c>
      <c r="K3074" s="11">
        <v>0.5</v>
      </c>
      <c r="L3074" s="11">
        <v>0.5</v>
      </c>
      <c r="M3074" s="11">
        <v>60</v>
      </c>
      <c r="O3074" s="11">
        <v>3.1999999999999997</v>
      </c>
      <c r="AJ3074" s="12">
        <f t="shared" si="137"/>
        <v>0</v>
      </c>
      <c r="AK3074" s="12">
        <f t="shared" si="138"/>
        <v>0</v>
      </c>
    </row>
    <row r="3075" spans="1:37" ht="36" x14ac:dyDescent="0.3">
      <c r="A3075">
        <v>3075</v>
      </c>
      <c r="C3075" s="9" t="s">
        <v>4853</v>
      </c>
      <c r="D3075" s="8" t="s">
        <v>4783</v>
      </c>
      <c r="F3075" s="19" t="s">
        <v>4842</v>
      </c>
      <c r="I3075" s="8" t="s">
        <v>3464</v>
      </c>
      <c r="J3075" s="11">
        <v>0.7</v>
      </c>
      <c r="K3075" s="11">
        <v>0.7</v>
      </c>
      <c r="L3075" s="11">
        <v>0.7</v>
      </c>
      <c r="M3075" s="11">
        <v>100</v>
      </c>
      <c r="O3075" s="11">
        <v>7.3999999999999995</v>
      </c>
      <c r="AJ3075" s="12">
        <f t="shared" si="137"/>
        <v>0</v>
      </c>
      <c r="AK3075" s="12">
        <f t="shared" si="138"/>
        <v>0</v>
      </c>
    </row>
    <row r="3076" spans="1:37" ht="36" x14ac:dyDescent="0.3">
      <c r="A3076">
        <v>3076</v>
      </c>
      <c r="C3076" s="9" t="s">
        <v>4854</v>
      </c>
      <c r="D3076" s="8" t="s">
        <v>4783</v>
      </c>
      <c r="F3076" s="19" t="s">
        <v>4844</v>
      </c>
      <c r="I3076" s="8" t="s">
        <v>3464</v>
      </c>
      <c r="J3076" s="11">
        <v>0.7</v>
      </c>
      <c r="K3076" s="11">
        <v>0.7</v>
      </c>
      <c r="L3076" s="11">
        <v>0.7</v>
      </c>
      <c r="M3076" s="11">
        <v>100</v>
      </c>
      <c r="O3076" s="11">
        <v>7.3999999999999995</v>
      </c>
      <c r="AJ3076" s="12">
        <f t="shared" si="137"/>
        <v>0</v>
      </c>
      <c r="AK3076" s="12">
        <f t="shared" si="138"/>
        <v>0</v>
      </c>
    </row>
    <row r="3077" spans="1:37" ht="36" x14ac:dyDescent="0.3">
      <c r="A3077">
        <v>3077</v>
      </c>
      <c r="C3077" s="9" t="s">
        <v>4855</v>
      </c>
      <c r="D3077" s="8" t="s">
        <v>4783</v>
      </c>
      <c r="F3077" s="19" t="s">
        <v>4846</v>
      </c>
      <c r="I3077" s="8" t="s">
        <v>3464</v>
      </c>
      <c r="J3077" s="11">
        <v>0.7</v>
      </c>
      <c r="K3077" s="11">
        <v>0.7</v>
      </c>
      <c r="L3077" s="11">
        <v>0.7</v>
      </c>
      <c r="M3077" s="11">
        <v>100</v>
      </c>
      <c r="O3077" s="11">
        <v>7.3999999999999995</v>
      </c>
      <c r="AJ3077" s="12">
        <f t="shared" si="137"/>
        <v>0</v>
      </c>
      <c r="AK3077" s="12">
        <f t="shared" si="138"/>
        <v>0</v>
      </c>
    </row>
    <row r="3078" spans="1:37" ht="36" x14ac:dyDescent="0.3">
      <c r="A3078">
        <v>3078</v>
      </c>
      <c r="C3078" s="9" t="s">
        <v>4856</v>
      </c>
      <c r="D3078" s="8" t="s">
        <v>4783</v>
      </c>
      <c r="F3078" s="19" t="s">
        <v>4848</v>
      </c>
      <c r="I3078" s="8" t="s">
        <v>3464</v>
      </c>
      <c r="J3078" s="11">
        <v>0.7</v>
      </c>
      <c r="K3078" s="11">
        <v>0.7</v>
      </c>
      <c r="L3078" s="11">
        <v>0.7</v>
      </c>
      <c r="M3078" s="11">
        <v>100</v>
      </c>
      <c r="O3078" s="11">
        <v>7.3999999999999995</v>
      </c>
      <c r="AJ3078" s="12">
        <f t="shared" si="137"/>
        <v>0</v>
      </c>
      <c r="AK3078" s="12">
        <f t="shared" si="138"/>
        <v>0</v>
      </c>
    </row>
    <row r="3079" spans="1:37" ht="36" x14ac:dyDescent="0.3">
      <c r="A3079">
        <v>3079</v>
      </c>
      <c r="C3079" s="9" t="s">
        <v>4857</v>
      </c>
      <c r="D3079" s="8" t="s">
        <v>4783</v>
      </c>
      <c r="F3079" s="19" t="s">
        <v>4842</v>
      </c>
      <c r="I3079" s="8" t="s">
        <v>3464</v>
      </c>
      <c r="J3079" s="11">
        <v>0.9</v>
      </c>
      <c r="K3079" s="11">
        <v>0.9</v>
      </c>
      <c r="L3079" s="11">
        <v>0.9</v>
      </c>
      <c r="M3079" s="11">
        <v>100</v>
      </c>
      <c r="O3079" s="11">
        <v>12.516666666666666</v>
      </c>
      <c r="AJ3079" s="12">
        <f t="shared" si="137"/>
        <v>0</v>
      </c>
      <c r="AK3079" s="12">
        <f t="shared" si="138"/>
        <v>0</v>
      </c>
    </row>
    <row r="3080" spans="1:37" ht="36" x14ac:dyDescent="0.3">
      <c r="A3080">
        <v>3080</v>
      </c>
      <c r="C3080" s="9" t="s">
        <v>4858</v>
      </c>
      <c r="D3080" s="8" t="s">
        <v>4783</v>
      </c>
      <c r="F3080" s="19" t="s">
        <v>4844</v>
      </c>
      <c r="I3080" s="8" t="s">
        <v>3464</v>
      </c>
      <c r="J3080" s="11">
        <v>0.9</v>
      </c>
      <c r="K3080" s="11">
        <v>0.9</v>
      </c>
      <c r="L3080" s="11">
        <v>0.9</v>
      </c>
      <c r="M3080" s="11">
        <v>100</v>
      </c>
      <c r="O3080" s="11">
        <v>12.516666666666666</v>
      </c>
      <c r="AJ3080" s="12">
        <f t="shared" si="137"/>
        <v>0</v>
      </c>
      <c r="AK3080" s="12">
        <f t="shared" si="138"/>
        <v>0</v>
      </c>
    </row>
    <row r="3081" spans="1:37" ht="36" x14ac:dyDescent="0.3">
      <c r="A3081">
        <v>3081</v>
      </c>
      <c r="C3081" s="9" t="s">
        <v>4859</v>
      </c>
      <c r="D3081" s="8" t="s">
        <v>4783</v>
      </c>
      <c r="F3081" s="19" t="s">
        <v>4846</v>
      </c>
      <c r="I3081" s="8" t="s">
        <v>3464</v>
      </c>
      <c r="J3081" s="11">
        <v>0.9</v>
      </c>
      <c r="K3081" s="11">
        <v>0.9</v>
      </c>
      <c r="L3081" s="11">
        <v>0.9</v>
      </c>
      <c r="M3081" s="11">
        <v>100</v>
      </c>
      <c r="O3081" s="11">
        <v>12.516666666666666</v>
      </c>
      <c r="AJ3081" s="12">
        <f t="shared" si="137"/>
        <v>0</v>
      </c>
      <c r="AK3081" s="12">
        <f t="shared" si="138"/>
        <v>0</v>
      </c>
    </row>
    <row r="3082" spans="1:37" ht="36" x14ac:dyDescent="0.3">
      <c r="A3082">
        <v>3082</v>
      </c>
      <c r="C3082" s="9" t="s">
        <v>4860</v>
      </c>
      <c r="D3082" s="8" t="s">
        <v>4783</v>
      </c>
      <c r="F3082" s="19" t="s">
        <v>4848</v>
      </c>
      <c r="I3082" s="8" t="s">
        <v>3464</v>
      </c>
      <c r="J3082" s="11">
        <v>0.9</v>
      </c>
      <c r="K3082" s="11">
        <v>0.9</v>
      </c>
      <c r="L3082" s="11">
        <v>0.9</v>
      </c>
      <c r="M3082" s="11">
        <v>100</v>
      </c>
      <c r="O3082" s="11">
        <v>12.516666666666666</v>
      </c>
      <c r="AJ3082" s="12">
        <f t="shared" si="137"/>
        <v>0</v>
      </c>
      <c r="AK3082" s="12">
        <f t="shared" si="138"/>
        <v>0</v>
      </c>
    </row>
    <row r="3083" spans="1:37" ht="36" x14ac:dyDescent="0.3">
      <c r="A3083">
        <v>3083</v>
      </c>
      <c r="C3083" s="9" t="s">
        <v>4861</v>
      </c>
      <c r="D3083" s="8" t="s">
        <v>4783</v>
      </c>
      <c r="F3083" s="19" t="s">
        <v>4842</v>
      </c>
      <c r="I3083" s="8" t="s">
        <v>3464</v>
      </c>
      <c r="J3083" s="11">
        <v>1.2</v>
      </c>
      <c r="K3083" s="11">
        <v>1.2</v>
      </c>
      <c r="L3083" s="11">
        <v>1.2</v>
      </c>
      <c r="M3083" s="11">
        <v>150</v>
      </c>
      <c r="O3083" s="11">
        <v>32.783333333333331</v>
      </c>
      <c r="AJ3083" s="12">
        <f t="shared" ref="AJ3083:AJ3146" si="139">AU3083*$O$2</f>
        <v>0</v>
      </c>
      <c r="AK3083" s="12">
        <f t="shared" ref="AK3083:AK3146" si="140">AJ3083*AM3083</f>
        <v>0</v>
      </c>
    </row>
    <row r="3084" spans="1:37" ht="36" x14ac:dyDescent="0.3">
      <c r="A3084">
        <v>3084</v>
      </c>
      <c r="C3084" s="9" t="s">
        <v>4862</v>
      </c>
      <c r="D3084" s="8" t="s">
        <v>4783</v>
      </c>
      <c r="F3084" s="19" t="s">
        <v>4844</v>
      </c>
      <c r="I3084" s="8" t="s">
        <v>3464</v>
      </c>
      <c r="J3084" s="11">
        <v>1.2</v>
      </c>
      <c r="K3084" s="11">
        <v>1.2</v>
      </c>
      <c r="L3084" s="11">
        <v>1.2</v>
      </c>
      <c r="M3084" s="11">
        <v>150</v>
      </c>
      <c r="O3084" s="11">
        <v>32.783333333333331</v>
      </c>
      <c r="AJ3084" s="12">
        <f t="shared" si="139"/>
        <v>0</v>
      </c>
      <c r="AK3084" s="12">
        <f t="shared" si="140"/>
        <v>0</v>
      </c>
    </row>
    <row r="3085" spans="1:37" ht="36" x14ac:dyDescent="0.3">
      <c r="A3085">
        <v>3085</v>
      </c>
      <c r="C3085" s="9" t="s">
        <v>4863</v>
      </c>
      <c r="D3085" s="8" t="s">
        <v>4783</v>
      </c>
      <c r="F3085" s="19" t="s">
        <v>4846</v>
      </c>
      <c r="I3085" s="8" t="s">
        <v>3464</v>
      </c>
      <c r="J3085" s="11">
        <v>1.2</v>
      </c>
      <c r="K3085" s="11">
        <v>1.2</v>
      </c>
      <c r="L3085" s="11">
        <v>1.2</v>
      </c>
      <c r="M3085" s="11">
        <v>150</v>
      </c>
      <c r="O3085" s="11">
        <v>32.783333333333331</v>
      </c>
      <c r="AJ3085" s="12">
        <f t="shared" si="139"/>
        <v>0</v>
      </c>
      <c r="AK3085" s="12">
        <f t="shared" si="140"/>
        <v>0</v>
      </c>
    </row>
    <row r="3086" spans="1:37" ht="36" x14ac:dyDescent="0.3">
      <c r="A3086">
        <v>3086</v>
      </c>
      <c r="C3086" s="9" t="s">
        <v>4864</v>
      </c>
      <c r="D3086" s="8" t="s">
        <v>4783</v>
      </c>
      <c r="F3086" s="19" t="s">
        <v>4848</v>
      </c>
      <c r="I3086" s="8" t="s">
        <v>3464</v>
      </c>
      <c r="J3086" s="11">
        <v>1.2</v>
      </c>
      <c r="K3086" s="11">
        <v>1.2</v>
      </c>
      <c r="L3086" s="11">
        <v>1.2</v>
      </c>
      <c r="M3086" s="11">
        <v>150</v>
      </c>
      <c r="O3086" s="11">
        <v>32.783333333333331</v>
      </c>
      <c r="AJ3086" s="12">
        <f t="shared" si="139"/>
        <v>0</v>
      </c>
      <c r="AK3086" s="12">
        <f t="shared" si="140"/>
        <v>0</v>
      </c>
    </row>
    <row r="3087" spans="1:37" ht="36" x14ac:dyDescent="0.3">
      <c r="A3087">
        <v>3087</v>
      </c>
      <c r="C3087" s="9" t="s">
        <v>4865</v>
      </c>
      <c r="D3087" s="8" t="s">
        <v>4783</v>
      </c>
      <c r="F3087" s="19" t="s">
        <v>4842</v>
      </c>
      <c r="I3087" s="8" t="s">
        <v>3464</v>
      </c>
      <c r="J3087" s="11">
        <v>1.5</v>
      </c>
      <c r="K3087" s="11">
        <v>1.5</v>
      </c>
      <c r="L3087" s="11">
        <v>1.5</v>
      </c>
      <c r="M3087" s="11">
        <v>150</v>
      </c>
      <c r="AJ3087" s="12">
        <f t="shared" si="139"/>
        <v>0</v>
      </c>
      <c r="AK3087" s="12">
        <f t="shared" si="140"/>
        <v>0</v>
      </c>
    </row>
    <row r="3088" spans="1:37" ht="36" x14ac:dyDescent="0.3">
      <c r="A3088">
        <v>3088</v>
      </c>
      <c r="C3088" s="9" t="s">
        <v>4866</v>
      </c>
      <c r="D3088" s="8" t="s">
        <v>4783</v>
      </c>
      <c r="F3088" s="19" t="s">
        <v>4844</v>
      </c>
      <c r="I3088" s="8" t="s">
        <v>3464</v>
      </c>
      <c r="J3088" s="11">
        <v>1.5</v>
      </c>
      <c r="K3088" s="11">
        <v>1.5</v>
      </c>
      <c r="L3088" s="11">
        <v>1.5</v>
      </c>
      <c r="M3088" s="11">
        <v>150</v>
      </c>
      <c r="AJ3088" s="12">
        <f t="shared" si="139"/>
        <v>0</v>
      </c>
      <c r="AK3088" s="12">
        <f t="shared" si="140"/>
        <v>0</v>
      </c>
    </row>
    <row r="3089" spans="1:37" ht="36" x14ac:dyDescent="0.3">
      <c r="A3089">
        <v>3089</v>
      </c>
      <c r="C3089" s="9" t="s">
        <v>4867</v>
      </c>
      <c r="D3089" s="8" t="s">
        <v>4783</v>
      </c>
      <c r="F3089" s="19" t="s">
        <v>4846</v>
      </c>
      <c r="I3089" s="8" t="s">
        <v>3464</v>
      </c>
      <c r="J3089" s="11">
        <v>1.5</v>
      </c>
      <c r="K3089" s="11">
        <v>1.5</v>
      </c>
      <c r="L3089" s="11">
        <v>1.5</v>
      </c>
      <c r="M3089" s="11">
        <v>150</v>
      </c>
      <c r="AJ3089" s="12">
        <f t="shared" si="139"/>
        <v>0</v>
      </c>
      <c r="AK3089" s="12">
        <f t="shared" si="140"/>
        <v>0</v>
      </c>
    </row>
    <row r="3090" spans="1:37" ht="36" x14ac:dyDescent="0.3">
      <c r="A3090">
        <v>3090</v>
      </c>
      <c r="C3090" s="9" t="s">
        <v>4868</v>
      </c>
      <c r="D3090" s="8" t="s">
        <v>4783</v>
      </c>
      <c r="F3090" s="19" t="s">
        <v>4848</v>
      </c>
      <c r="I3090" s="8" t="s">
        <v>3464</v>
      </c>
      <c r="J3090" s="11">
        <v>1.5</v>
      </c>
      <c r="K3090" s="11">
        <v>1.5</v>
      </c>
      <c r="L3090" s="11">
        <v>1.5</v>
      </c>
      <c r="M3090" s="11">
        <v>150</v>
      </c>
      <c r="AJ3090" s="12">
        <f t="shared" si="139"/>
        <v>0</v>
      </c>
      <c r="AK3090" s="12">
        <f t="shared" si="140"/>
        <v>0</v>
      </c>
    </row>
    <row r="3091" spans="1:37" ht="36" x14ac:dyDescent="0.3">
      <c r="A3091">
        <v>3091</v>
      </c>
      <c r="C3091" s="9" t="s">
        <v>4869</v>
      </c>
      <c r="D3091" s="8" t="s">
        <v>4783</v>
      </c>
      <c r="F3091" s="19" t="s">
        <v>4812</v>
      </c>
      <c r="I3091" s="8" t="s">
        <v>3464</v>
      </c>
      <c r="J3091" s="11">
        <v>0.3</v>
      </c>
      <c r="K3091" s="11">
        <v>0.3</v>
      </c>
      <c r="L3091" s="11">
        <v>0.3</v>
      </c>
      <c r="M3091" s="11">
        <v>60</v>
      </c>
      <c r="O3091" s="11">
        <v>1.3833333333333335</v>
      </c>
      <c r="AJ3091" s="12">
        <f t="shared" si="139"/>
        <v>0</v>
      </c>
      <c r="AK3091" s="12">
        <f t="shared" si="140"/>
        <v>0</v>
      </c>
    </row>
    <row r="3092" spans="1:37" ht="36" x14ac:dyDescent="0.3">
      <c r="A3092">
        <v>3092</v>
      </c>
      <c r="C3092" s="9" t="s">
        <v>4870</v>
      </c>
      <c r="D3092" s="8" t="s">
        <v>4783</v>
      </c>
      <c r="F3092" s="19" t="s">
        <v>4814</v>
      </c>
      <c r="I3092" s="8" t="s">
        <v>3464</v>
      </c>
      <c r="J3092" s="11">
        <v>0.3</v>
      </c>
      <c r="K3092" s="11">
        <v>0.3</v>
      </c>
      <c r="L3092" s="11">
        <v>0.3</v>
      </c>
      <c r="M3092" s="11">
        <v>60</v>
      </c>
      <c r="O3092" s="11">
        <v>1.3833333333333335</v>
      </c>
      <c r="AJ3092" s="12">
        <f t="shared" si="139"/>
        <v>0</v>
      </c>
      <c r="AK3092" s="12">
        <f t="shared" si="140"/>
        <v>0</v>
      </c>
    </row>
    <row r="3093" spans="1:37" ht="36" x14ac:dyDescent="0.3">
      <c r="A3093">
        <v>3093</v>
      </c>
      <c r="C3093" s="9" t="s">
        <v>4871</v>
      </c>
      <c r="D3093" s="8" t="s">
        <v>4783</v>
      </c>
      <c r="F3093" s="19" t="s">
        <v>4816</v>
      </c>
      <c r="I3093" s="8" t="s">
        <v>3464</v>
      </c>
      <c r="J3093" s="11">
        <v>0.3</v>
      </c>
      <c r="K3093" s="11">
        <v>0.3</v>
      </c>
      <c r="L3093" s="11">
        <v>0.3</v>
      </c>
      <c r="M3093" s="11">
        <v>60</v>
      </c>
      <c r="O3093" s="11">
        <v>1.3833333333333335</v>
      </c>
      <c r="AJ3093" s="12">
        <f t="shared" si="139"/>
        <v>0</v>
      </c>
      <c r="AK3093" s="12">
        <f t="shared" si="140"/>
        <v>0</v>
      </c>
    </row>
    <row r="3094" spans="1:37" ht="36" x14ac:dyDescent="0.3">
      <c r="A3094">
        <v>3094</v>
      </c>
      <c r="C3094" s="9" t="s">
        <v>4872</v>
      </c>
      <c r="D3094" s="8" t="s">
        <v>4783</v>
      </c>
      <c r="F3094" s="19" t="s">
        <v>4818</v>
      </c>
      <c r="I3094" s="8" t="s">
        <v>3464</v>
      </c>
      <c r="J3094" s="11">
        <v>0.3</v>
      </c>
      <c r="K3094" s="11">
        <v>0.3</v>
      </c>
      <c r="L3094" s="11">
        <v>0.3</v>
      </c>
      <c r="M3094" s="11">
        <v>60</v>
      </c>
      <c r="O3094" s="11">
        <v>1.3833333333333335</v>
      </c>
      <c r="AJ3094" s="12">
        <f t="shared" si="139"/>
        <v>0</v>
      </c>
      <c r="AK3094" s="12">
        <f t="shared" si="140"/>
        <v>0</v>
      </c>
    </row>
    <row r="3095" spans="1:37" ht="36" x14ac:dyDescent="0.3">
      <c r="A3095">
        <v>3095</v>
      </c>
      <c r="C3095" s="9" t="s">
        <v>4873</v>
      </c>
      <c r="D3095" s="8" t="s">
        <v>4783</v>
      </c>
      <c r="F3095" s="19" t="s">
        <v>4812</v>
      </c>
      <c r="I3095" s="8" t="s">
        <v>3464</v>
      </c>
      <c r="J3095" s="11">
        <v>0.5</v>
      </c>
      <c r="K3095" s="11">
        <v>0.5</v>
      </c>
      <c r="L3095" s="11">
        <v>0.5</v>
      </c>
      <c r="M3095" s="11">
        <v>60</v>
      </c>
      <c r="O3095" s="11">
        <v>3.1999999999999997</v>
      </c>
      <c r="AJ3095" s="12">
        <f t="shared" si="139"/>
        <v>0</v>
      </c>
      <c r="AK3095" s="12">
        <f t="shared" si="140"/>
        <v>0</v>
      </c>
    </row>
    <row r="3096" spans="1:37" ht="36" x14ac:dyDescent="0.3">
      <c r="A3096">
        <v>3096</v>
      </c>
      <c r="C3096" s="9" t="s">
        <v>4874</v>
      </c>
      <c r="D3096" s="8" t="s">
        <v>4783</v>
      </c>
      <c r="F3096" s="19" t="s">
        <v>4814</v>
      </c>
      <c r="I3096" s="8" t="s">
        <v>3464</v>
      </c>
      <c r="J3096" s="11">
        <v>0.5</v>
      </c>
      <c r="K3096" s="11">
        <v>0.5</v>
      </c>
      <c r="L3096" s="11">
        <v>0.5</v>
      </c>
      <c r="M3096" s="11">
        <v>60</v>
      </c>
      <c r="O3096" s="11">
        <v>3.1999999999999997</v>
      </c>
      <c r="AJ3096" s="12">
        <f t="shared" si="139"/>
        <v>0</v>
      </c>
      <c r="AK3096" s="12">
        <f t="shared" si="140"/>
        <v>0</v>
      </c>
    </row>
    <row r="3097" spans="1:37" ht="36" x14ac:dyDescent="0.3">
      <c r="A3097">
        <v>3097</v>
      </c>
      <c r="C3097" s="9" t="s">
        <v>4875</v>
      </c>
      <c r="D3097" s="8" t="s">
        <v>4783</v>
      </c>
      <c r="F3097" s="19" t="s">
        <v>4816</v>
      </c>
      <c r="I3097" s="8" t="s">
        <v>3464</v>
      </c>
      <c r="J3097" s="11">
        <v>0.5</v>
      </c>
      <c r="K3097" s="11">
        <v>0.5</v>
      </c>
      <c r="L3097" s="11">
        <v>0.5</v>
      </c>
      <c r="M3097" s="11">
        <v>60</v>
      </c>
      <c r="O3097" s="11">
        <v>3.1999999999999997</v>
      </c>
      <c r="AJ3097" s="12">
        <f t="shared" si="139"/>
        <v>0</v>
      </c>
      <c r="AK3097" s="12">
        <f t="shared" si="140"/>
        <v>0</v>
      </c>
    </row>
    <row r="3098" spans="1:37" ht="36" x14ac:dyDescent="0.3">
      <c r="A3098">
        <v>3098</v>
      </c>
      <c r="C3098" s="9" t="s">
        <v>4876</v>
      </c>
      <c r="D3098" s="8" t="s">
        <v>4783</v>
      </c>
      <c r="F3098" s="19" t="s">
        <v>4818</v>
      </c>
      <c r="I3098" s="8" t="s">
        <v>3464</v>
      </c>
      <c r="J3098" s="11">
        <v>0.5</v>
      </c>
      <c r="K3098" s="11">
        <v>0.5</v>
      </c>
      <c r="L3098" s="11">
        <v>0.5</v>
      </c>
      <c r="M3098" s="11">
        <v>60</v>
      </c>
      <c r="O3098" s="11">
        <v>3.1999999999999997</v>
      </c>
      <c r="AJ3098" s="12">
        <f t="shared" si="139"/>
        <v>0</v>
      </c>
      <c r="AK3098" s="12">
        <f t="shared" si="140"/>
        <v>0</v>
      </c>
    </row>
    <row r="3099" spans="1:37" ht="36" x14ac:dyDescent="0.3">
      <c r="A3099">
        <v>3099</v>
      </c>
      <c r="C3099" s="9" t="s">
        <v>4877</v>
      </c>
      <c r="D3099" s="8" t="s">
        <v>4783</v>
      </c>
      <c r="F3099" s="19" t="s">
        <v>4812</v>
      </c>
      <c r="I3099" s="8" t="s">
        <v>3464</v>
      </c>
      <c r="J3099" s="11">
        <v>0.7</v>
      </c>
      <c r="K3099" s="11">
        <v>0.7</v>
      </c>
      <c r="L3099" s="11">
        <v>0.7</v>
      </c>
      <c r="M3099" s="11">
        <v>100</v>
      </c>
      <c r="O3099" s="11">
        <v>7.3999999999999995</v>
      </c>
      <c r="AJ3099" s="12">
        <f t="shared" si="139"/>
        <v>0</v>
      </c>
      <c r="AK3099" s="12">
        <f t="shared" si="140"/>
        <v>0</v>
      </c>
    </row>
    <row r="3100" spans="1:37" ht="36" x14ac:dyDescent="0.3">
      <c r="A3100">
        <v>3100</v>
      </c>
      <c r="C3100" s="9" t="s">
        <v>4878</v>
      </c>
      <c r="D3100" s="8" t="s">
        <v>4783</v>
      </c>
      <c r="F3100" s="19" t="s">
        <v>4879</v>
      </c>
      <c r="I3100" s="8" t="s">
        <v>3464</v>
      </c>
      <c r="J3100" s="11">
        <v>0.7</v>
      </c>
      <c r="K3100" s="11">
        <v>0.7</v>
      </c>
      <c r="L3100" s="11">
        <v>0.7</v>
      </c>
      <c r="M3100" s="11">
        <v>100</v>
      </c>
      <c r="O3100" s="11">
        <v>7.3999999999999995</v>
      </c>
      <c r="AJ3100" s="12">
        <f t="shared" si="139"/>
        <v>0</v>
      </c>
      <c r="AK3100" s="12">
        <f t="shared" si="140"/>
        <v>0</v>
      </c>
    </row>
    <row r="3101" spans="1:37" ht="36" x14ac:dyDescent="0.3">
      <c r="A3101">
        <v>3101</v>
      </c>
      <c r="C3101" s="9" t="s">
        <v>4880</v>
      </c>
      <c r="D3101" s="8" t="s">
        <v>4783</v>
      </c>
      <c r="F3101" s="19" t="s">
        <v>4816</v>
      </c>
      <c r="I3101" s="8" t="s">
        <v>3464</v>
      </c>
      <c r="J3101" s="11">
        <v>0.7</v>
      </c>
      <c r="K3101" s="11">
        <v>0.7</v>
      </c>
      <c r="L3101" s="11">
        <v>0.7</v>
      </c>
      <c r="M3101" s="11">
        <v>100</v>
      </c>
      <c r="O3101" s="11">
        <v>7.3999999999999995</v>
      </c>
      <c r="AJ3101" s="12">
        <f t="shared" si="139"/>
        <v>0</v>
      </c>
      <c r="AK3101" s="12">
        <f t="shared" si="140"/>
        <v>0</v>
      </c>
    </row>
    <row r="3102" spans="1:37" ht="36" x14ac:dyDescent="0.3">
      <c r="A3102">
        <v>3102</v>
      </c>
      <c r="C3102" s="9" t="s">
        <v>4881</v>
      </c>
      <c r="D3102" s="8" t="s">
        <v>4783</v>
      </c>
      <c r="F3102" s="19" t="s">
        <v>4818</v>
      </c>
      <c r="I3102" s="8" t="s">
        <v>3464</v>
      </c>
      <c r="J3102" s="11">
        <v>0.7</v>
      </c>
      <c r="K3102" s="11">
        <v>0.7</v>
      </c>
      <c r="L3102" s="11">
        <v>0.7</v>
      </c>
      <c r="M3102" s="11">
        <v>100</v>
      </c>
      <c r="O3102" s="11">
        <v>7.3999999999999995</v>
      </c>
      <c r="AJ3102" s="12">
        <f t="shared" si="139"/>
        <v>0</v>
      </c>
      <c r="AK3102" s="12">
        <f t="shared" si="140"/>
        <v>0</v>
      </c>
    </row>
    <row r="3103" spans="1:37" ht="36" x14ac:dyDescent="0.3">
      <c r="A3103">
        <v>3103</v>
      </c>
      <c r="C3103" s="9" t="s">
        <v>4882</v>
      </c>
      <c r="D3103" s="8" t="s">
        <v>4783</v>
      </c>
      <c r="F3103" s="19" t="s">
        <v>4812</v>
      </c>
      <c r="I3103" s="8" t="s">
        <v>3464</v>
      </c>
      <c r="J3103" s="11">
        <v>0.9</v>
      </c>
      <c r="K3103" s="11">
        <v>0.9</v>
      </c>
      <c r="L3103" s="11">
        <v>0.9</v>
      </c>
      <c r="M3103" s="11">
        <v>100</v>
      </c>
      <c r="O3103" s="11">
        <v>12.516666666666666</v>
      </c>
      <c r="AJ3103" s="12">
        <f t="shared" si="139"/>
        <v>0</v>
      </c>
      <c r="AK3103" s="12">
        <f t="shared" si="140"/>
        <v>0</v>
      </c>
    </row>
    <row r="3104" spans="1:37" ht="36" x14ac:dyDescent="0.3">
      <c r="A3104">
        <v>3104</v>
      </c>
      <c r="C3104" s="9" t="s">
        <v>4883</v>
      </c>
      <c r="D3104" s="8" t="s">
        <v>4783</v>
      </c>
      <c r="F3104" s="19" t="s">
        <v>4814</v>
      </c>
      <c r="I3104" s="8" t="s">
        <v>3464</v>
      </c>
      <c r="J3104" s="11">
        <v>0.9</v>
      </c>
      <c r="K3104" s="11">
        <v>0.9</v>
      </c>
      <c r="L3104" s="11">
        <v>0.9</v>
      </c>
      <c r="M3104" s="11">
        <v>100</v>
      </c>
      <c r="O3104" s="11">
        <v>12.516666666666666</v>
      </c>
      <c r="AJ3104" s="12">
        <f t="shared" si="139"/>
        <v>0</v>
      </c>
      <c r="AK3104" s="12">
        <f t="shared" si="140"/>
        <v>0</v>
      </c>
    </row>
    <row r="3105" spans="1:37" ht="36" x14ac:dyDescent="0.3">
      <c r="A3105">
        <v>3105</v>
      </c>
      <c r="C3105" s="9" t="s">
        <v>4884</v>
      </c>
      <c r="D3105" s="8" t="s">
        <v>4783</v>
      </c>
      <c r="F3105" s="19" t="s">
        <v>4816</v>
      </c>
      <c r="I3105" s="8" t="s">
        <v>3464</v>
      </c>
      <c r="J3105" s="11">
        <v>0.9</v>
      </c>
      <c r="K3105" s="11">
        <v>0.9</v>
      </c>
      <c r="L3105" s="11">
        <v>0.9</v>
      </c>
      <c r="M3105" s="11">
        <v>100</v>
      </c>
      <c r="O3105" s="11">
        <v>12.516666666666666</v>
      </c>
      <c r="AJ3105" s="12">
        <f t="shared" si="139"/>
        <v>0</v>
      </c>
      <c r="AK3105" s="12">
        <f t="shared" si="140"/>
        <v>0</v>
      </c>
    </row>
    <row r="3106" spans="1:37" ht="36" x14ac:dyDescent="0.3">
      <c r="A3106">
        <v>3106</v>
      </c>
      <c r="C3106" s="9" t="s">
        <v>4885</v>
      </c>
      <c r="D3106" s="8" t="s">
        <v>4783</v>
      </c>
      <c r="F3106" s="19" t="s">
        <v>4818</v>
      </c>
      <c r="I3106" s="8" t="s">
        <v>3464</v>
      </c>
      <c r="J3106" s="11">
        <v>0.9</v>
      </c>
      <c r="K3106" s="11">
        <v>0.9</v>
      </c>
      <c r="L3106" s="11">
        <v>0.9</v>
      </c>
      <c r="M3106" s="11">
        <v>100</v>
      </c>
      <c r="O3106" s="11">
        <v>12.516666666666666</v>
      </c>
      <c r="AJ3106" s="12">
        <f t="shared" si="139"/>
        <v>0</v>
      </c>
      <c r="AK3106" s="12">
        <f t="shared" si="140"/>
        <v>0</v>
      </c>
    </row>
    <row r="3107" spans="1:37" ht="36" x14ac:dyDescent="0.3">
      <c r="A3107">
        <v>3107</v>
      </c>
      <c r="C3107" s="9" t="s">
        <v>4886</v>
      </c>
      <c r="D3107" s="8" t="s">
        <v>4783</v>
      </c>
      <c r="F3107" s="19" t="s">
        <v>4812</v>
      </c>
      <c r="I3107" s="8" t="s">
        <v>3464</v>
      </c>
      <c r="J3107" s="11">
        <v>1.2</v>
      </c>
      <c r="K3107" s="11">
        <v>1.2</v>
      </c>
      <c r="L3107" s="11">
        <v>1.2</v>
      </c>
      <c r="M3107" s="11">
        <v>150</v>
      </c>
      <c r="O3107" s="11">
        <v>32.783333333333331</v>
      </c>
      <c r="AJ3107" s="12">
        <f t="shared" si="139"/>
        <v>0</v>
      </c>
      <c r="AK3107" s="12">
        <f t="shared" si="140"/>
        <v>0</v>
      </c>
    </row>
    <row r="3108" spans="1:37" ht="36" x14ac:dyDescent="0.3">
      <c r="A3108">
        <v>3108</v>
      </c>
      <c r="C3108" s="9" t="s">
        <v>4887</v>
      </c>
      <c r="D3108" s="8" t="s">
        <v>4783</v>
      </c>
      <c r="F3108" s="19" t="s">
        <v>4814</v>
      </c>
      <c r="I3108" s="8" t="s">
        <v>3464</v>
      </c>
      <c r="J3108" s="11">
        <v>1.2</v>
      </c>
      <c r="K3108" s="11">
        <v>1.2</v>
      </c>
      <c r="L3108" s="11">
        <v>1.2</v>
      </c>
      <c r="M3108" s="11">
        <v>150</v>
      </c>
      <c r="O3108" s="11">
        <v>32.783333333333331</v>
      </c>
      <c r="AJ3108" s="12">
        <f t="shared" si="139"/>
        <v>0</v>
      </c>
      <c r="AK3108" s="12">
        <f t="shared" si="140"/>
        <v>0</v>
      </c>
    </row>
    <row r="3109" spans="1:37" ht="36" x14ac:dyDescent="0.3">
      <c r="A3109">
        <v>3109</v>
      </c>
      <c r="C3109" s="9" t="s">
        <v>4888</v>
      </c>
      <c r="D3109" s="8" t="s">
        <v>4783</v>
      </c>
      <c r="F3109" s="19" t="s">
        <v>4816</v>
      </c>
      <c r="I3109" s="8" t="s">
        <v>3464</v>
      </c>
      <c r="J3109" s="11">
        <v>1.2</v>
      </c>
      <c r="K3109" s="11">
        <v>1.2</v>
      </c>
      <c r="L3109" s="11">
        <v>1.2</v>
      </c>
      <c r="M3109" s="11">
        <v>150</v>
      </c>
      <c r="O3109" s="11">
        <v>32.783333333333331</v>
      </c>
      <c r="AJ3109" s="12">
        <f t="shared" si="139"/>
        <v>0</v>
      </c>
      <c r="AK3109" s="12">
        <f t="shared" si="140"/>
        <v>0</v>
      </c>
    </row>
    <row r="3110" spans="1:37" ht="36" x14ac:dyDescent="0.3">
      <c r="A3110">
        <v>3110</v>
      </c>
      <c r="C3110" s="9" t="s">
        <v>4889</v>
      </c>
      <c r="D3110" s="8" t="s">
        <v>4783</v>
      </c>
      <c r="F3110" s="19" t="s">
        <v>4818</v>
      </c>
      <c r="I3110" s="8" t="s">
        <v>3464</v>
      </c>
      <c r="J3110" s="11">
        <v>1.2</v>
      </c>
      <c r="K3110" s="11">
        <v>1.2</v>
      </c>
      <c r="L3110" s="11">
        <v>1.2</v>
      </c>
      <c r="M3110" s="11">
        <v>150</v>
      </c>
      <c r="O3110" s="11">
        <v>32.783333333333331</v>
      </c>
      <c r="AJ3110" s="12">
        <f t="shared" si="139"/>
        <v>0</v>
      </c>
      <c r="AK3110" s="12">
        <f t="shared" si="140"/>
        <v>0</v>
      </c>
    </row>
    <row r="3111" spans="1:37" ht="36" x14ac:dyDescent="0.3">
      <c r="A3111">
        <v>3111</v>
      </c>
      <c r="C3111" s="9" t="s">
        <v>4890</v>
      </c>
      <c r="D3111" s="8" t="s">
        <v>4783</v>
      </c>
      <c r="F3111" s="19" t="s">
        <v>4812</v>
      </c>
      <c r="I3111" s="8" t="s">
        <v>3464</v>
      </c>
      <c r="J3111" s="11">
        <v>1.5</v>
      </c>
      <c r="K3111" s="11">
        <v>1.5</v>
      </c>
      <c r="L3111" s="11">
        <v>1.5</v>
      </c>
      <c r="M3111" s="11">
        <v>150</v>
      </c>
      <c r="AJ3111" s="12">
        <f t="shared" si="139"/>
        <v>0</v>
      </c>
      <c r="AK3111" s="12">
        <f t="shared" si="140"/>
        <v>0</v>
      </c>
    </row>
    <row r="3112" spans="1:37" ht="36" x14ac:dyDescent="0.3">
      <c r="A3112">
        <v>3112</v>
      </c>
      <c r="C3112" s="9" t="s">
        <v>4891</v>
      </c>
      <c r="D3112" s="8" t="s">
        <v>4783</v>
      </c>
      <c r="F3112" s="19" t="s">
        <v>4814</v>
      </c>
      <c r="I3112" s="8" t="s">
        <v>3464</v>
      </c>
      <c r="J3112" s="11">
        <v>1.5</v>
      </c>
      <c r="K3112" s="11">
        <v>1.5</v>
      </c>
      <c r="L3112" s="11">
        <v>1.5</v>
      </c>
      <c r="M3112" s="11">
        <v>150</v>
      </c>
      <c r="AJ3112" s="12">
        <f t="shared" si="139"/>
        <v>0</v>
      </c>
      <c r="AK3112" s="12">
        <f t="shared" si="140"/>
        <v>0</v>
      </c>
    </row>
    <row r="3113" spans="1:37" ht="36" x14ac:dyDescent="0.3">
      <c r="A3113">
        <v>3113</v>
      </c>
      <c r="C3113" s="9" t="s">
        <v>4892</v>
      </c>
      <c r="D3113" s="8" t="s">
        <v>4783</v>
      </c>
      <c r="F3113" s="19" t="s">
        <v>4816</v>
      </c>
      <c r="I3113" s="8" t="s">
        <v>3464</v>
      </c>
      <c r="J3113" s="11">
        <v>1.5</v>
      </c>
      <c r="K3113" s="11">
        <v>1.5</v>
      </c>
      <c r="L3113" s="11">
        <v>1.5</v>
      </c>
      <c r="M3113" s="11">
        <v>150</v>
      </c>
      <c r="AJ3113" s="12">
        <f t="shared" si="139"/>
        <v>0</v>
      </c>
      <c r="AK3113" s="12">
        <f t="shared" si="140"/>
        <v>0</v>
      </c>
    </row>
    <row r="3114" spans="1:37" ht="36" x14ac:dyDescent="0.3">
      <c r="A3114">
        <v>3114</v>
      </c>
      <c r="C3114" s="9" t="s">
        <v>4893</v>
      </c>
      <c r="D3114" s="8" t="s">
        <v>4783</v>
      </c>
      <c r="F3114" s="19" t="s">
        <v>4818</v>
      </c>
      <c r="I3114" s="8" t="s">
        <v>3464</v>
      </c>
      <c r="J3114" s="11">
        <v>1.5</v>
      </c>
      <c r="K3114" s="11">
        <v>1.5</v>
      </c>
      <c r="L3114" s="11">
        <v>1.5</v>
      </c>
      <c r="M3114" s="11">
        <v>150</v>
      </c>
      <c r="AJ3114" s="12">
        <f t="shared" si="139"/>
        <v>0</v>
      </c>
      <c r="AK3114" s="12">
        <f t="shared" si="140"/>
        <v>0</v>
      </c>
    </row>
    <row r="3115" spans="1:37" ht="36" x14ac:dyDescent="0.3">
      <c r="A3115">
        <v>3115</v>
      </c>
      <c r="C3115" s="9" t="s">
        <v>4894</v>
      </c>
      <c r="D3115" s="8" t="s">
        <v>4783</v>
      </c>
      <c r="F3115" s="19" t="s">
        <v>4895</v>
      </c>
      <c r="I3115" s="8" t="s">
        <v>3464</v>
      </c>
      <c r="J3115" s="11">
        <v>0.3</v>
      </c>
      <c r="K3115" s="11">
        <v>0.3</v>
      </c>
      <c r="L3115" s="11">
        <v>0.3</v>
      </c>
      <c r="M3115" s="11">
        <v>60</v>
      </c>
      <c r="O3115" s="11">
        <v>1.3833333333333335</v>
      </c>
      <c r="AJ3115" s="12">
        <f t="shared" si="139"/>
        <v>0</v>
      </c>
      <c r="AK3115" s="12">
        <f t="shared" si="140"/>
        <v>0</v>
      </c>
    </row>
    <row r="3116" spans="1:37" ht="36" x14ac:dyDescent="0.3">
      <c r="A3116">
        <v>3116</v>
      </c>
      <c r="C3116" s="9" t="s">
        <v>4896</v>
      </c>
      <c r="D3116" s="8" t="s">
        <v>4783</v>
      </c>
      <c r="F3116" s="19" t="s">
        <v>4897</v>
      </c>
      <c r="I3116" s="8" t="s">
        <v>3464</v>
      </c>
      <c r="J3116" s="11">
        <v>0.3</v>
      </c>
      <c r="K3116" s="11">
        <v>0.3</v>
      </c>
      <c r="L3116" s="11">
        <v>0.3</v>
      </c>
      <c r="M3116" s="11">
        <v>60</v>
      </c>
      <c r="O3116" s="11">
        <v>1.3833333333333335</v>
      </c>
      <c r="AJ3116" s="12">
        <f t="shared" si="139"/>
        <v>0</v>
      </c>
      <c r="AK3116" s="12">
        <f t="shared" si="140"/>
        <v>0</v>
      </c>
    </row>
    <row r="3117" spans="1:37" ht="36" x14ac:dyDescent="0.3">
      <c r="A3117">
        <v>3117</v>
      </c>
      <c r="C3117" s="9" t="s">
        <v>4898</v>
      </c>
      <c r="D3117" s="8" t="s">
        <v>4783</v>
      </c>
      <c r="F3117" s="19" t="s">
        <v>4899</v>
      </c>
      <c r="I3117" s="8" t="s">
        <v>3464</v>
      </c>
      <c r="J3117" s="11">
        <v>0.3</v>
      </c>
      <c r="K3117" s="11">
        <v>0.3</v>
      </c>
      <c r="L3117" s="11">
        <v>0.3</v>
      </c>
      <c r="M3117" s="11">
        <v>60</v>
      </c>
      <c r="O3117" s="11">
        <v>1.3833333333333335</v>
      </c>
      <c r="AJ3117" s="12">
        <f t="shared" si="139"/>
        <v>0</v>
      </c>
      <c r="AK3117" s="12">
        <f t="shared" si="140"/>
        <v>0</v>
      </c>
    </row>
    <row r="3118" spans="1:37" ht="36" x14ac:dyDescent="0.3">
      <c r="A3118">
        <v>3118</v>
      </c>
      <c r="C3118" s="9" t="s">
        <v>4900</v>
      </c>
      <c r="D3118" s="8" t="s">
        <v>4783</v>
      </c>
      <c r="F3118" s="19" t="s">
        <v>4901</v>
      </c>
      <c r="I3118" s="8" t="s">
        <v>3464</v>
      </c>
      <c r="J3118" s="11">
        <v>0.3</v>
      </c>
      <c r="K3118" s="11">
        <v>0.3</v>
      </c>
      <c r="L3118" s="11">
        <v>0.3</v>
      </c>
      <c r="M3118" s="11">
        <v>60</v>
      </c>
      <c r="O3118" s="11">
        <v>1.3833333333333335</v>
      </c>
      <c r="AJ3118" s="12">
        <f t="shared" si="139"/>
        <v>0</v>
      </c>
      <c r="AK3118" s="12">
        <f t="shared" si="140"/>
        <v>0</v>
      </c>
    </row>
    <row r="3119" spans="1:37" ht="36" x14ac:dyDescent="0.3">
      <c r="A3119">
        <v>3119</v>
      </c>
      <c r="C3119" s="9" t="s">
        <v>4902</v>
      </c>
      <c r="D3119" s="8" t="s">
        <v>4783</v>
      </c>
      <c r="F3119" s="19" t="s">
        <v>4895</v>
      </c>
      <c r="I3119" s="8" t="s">
        <v>3464</v>
      </c>
      <c r="J3119" s="11">
        <v>0.5</v>
      </c>
      <c r="K3119" s="11">
        <v>0.5</v>
      </c>
      <c r="L3119" s="11">
        <v>0.5</v>
      </c>
      <c r="M3119" s="11">
        <v>60</v>
      </c>
      <c r="O3119" s="11">
        <v>3.1999999999999997</v>
      </c>
      <c r="AJ3119" s="12">
        <f t="shared" si="139"/>
        <v>0</v>
      </c>
      <c r="AK3119" s="12">
        <f t="shared" si="140"/>
        <v>0</v>
      </c>
    </row>
    <row r="3120" spans="1:37" ht="36" x14ac:dyDescent="0.3">
      <c r="A3120">
        <v>3120</v>
      </c>
      <c r="C3120" s="9" t="s">
        <v>4903</v>
      </c>
      <c r="D3120" s="8" t="s">
        <v>4783</v>
      </c>
      <c r="F3120" s="19" t="s">
        <v>4897</v>
      </c>
      <c r="I3120" s="8" t="s">
        <v>3464</v>
      </c>
      <c r="J3120" s="11">
        <v>0.5</v>
      </c>
      <c r="K3120" s="11">
        <v>0.5</v>
      </c>
      <c r="L3120" s="11">
        <v>0.5</v>
      </c>
      <c r="M3120" s="11">
        <v>60</v>
      </c>
      <c r="O3120" s="11">
        <v>3.1999999999999997</v>
      </c>
      <c r="AJ3120" s="12">
        <f t="shared" si="139"/>
        <v>0</v>
      </c>
      <c r="AK3120" s="12">
        <f t="shared" si="140"/>
        <v>0</v>
      </c>
    </row>
    <row r="3121" spans="1:37" ht="36" x14ac:dyDescent="0.3">
      <c r="A3121">
        <v>3121</v>
      </c>
      <c r="C3121" s="9" t="s">
        <v>4904</v>
      </c>
      <c r="D3121" s="8" t="s">
        <v>4783</v>
      </c>
      <c r="F3121" s="19" t="s">
        <v>4899</v>
      </c>
      <c r="I3121" s="8" t="s">
        <v>3464</v>
      </c>
      <c r="J3121" s="11">
        <v>0.5</v>
      </c>
      <c r="K3121" s="11">
        <v>0.5</v>
      </c>
      <c r="L3121" s="11">
        <v>0.5</v>
      </c>
      <c r="M3121" s="11">
        <v>60</v>
      </c>
      <c r="O3121" s="11">
        <v>3.1999999999999997</v>
      </c>
      <c r="AJ3121" s="12">
        <f t="shared" si="139"/>
        <v>0</v>
      </c>
      <c r="AK3121" s="12">
        <f t="shared" si="140"/>
        <v>0</v>
      </c>
    </row>
    <row r="3122" spans="1:37" ht="36" x14ac:dyDescent="0.3">
      <c r="A3122">
        <v>3122</v>
      </c>
      <c r="C3122" s="9" t="s">
        <v>4905</v>
      </c>
      <c r="D3122" s="8" t="s">
        <v>4783</v>
      </c>
      <c r="F3122" s="19" t="s">
        <v>4901</v>
      </c>
      <c r="I3122" s="8" t="s">
        <v>3464</v>
      </c>
      <c r="J3122" s="11">
        <v>0.5</v>
      </c>
      <c r="K3122" s="11">
        <v>0.5</v>
      </c>
      <c r="L3122" s="11">
        <v>0.5</v>
      </c>
      <c r="M3122" s="11">
        <v>60</v>
      </c>
      <c r="O3122" s="11">
        <v>3.1999999999999997</v>
      </c>
      <c r="AJ3122" s="12">
        <f t="shared" si="139"/>
        <v>0</v>
      </c>
      <c r="AK3122" s="12">
        <f t="shared" si="140"/>
        <v>0</v>
      </c>
    </row>
    <row r="3123" spans="1:37" ht="36" x14ac:dyDescent="0.3">
      <c r="A3123">
        <v>3123</v>
      </c>
      <c r="C3123" s="9" t="s">
        <v>4906</v>
      </c>
      <c r="D3123" s="8" t="s">
        <v>4783</v>
      </c>
      <c r="F3123" s="19" t="s">
        <v>4895</v>
      </c>
      <c r="I3123" s="8" t="s">
        <v>3464</v>
      </c>
      <c r="J3123" s="11">
        <v>0.7</v>
      </c>
      <c r="K3123" s="11">
        <v>0.7</v>
      </c>
      <c r="L3123" s="11">
        <v>0.7</v>
      </c>
      <c r="M3123" s="11">
        <v>100</v>
      </c>
      <c r="O3123" s="11">
        <v>7.3999999999999995</v>
      </c>
      <c r="AJ3123" s="12">
        <f t="shared" si="139"/>
        <v>0</v>
      </c>
      <c r="AK3123" s="12">
        <f t="shared" si="140"/>
        <v>0</v>
      </c>
    </row>
    <row r="3124" spans="1:37" ht="36" x14ac:dyDescent="0.3">
      <c r="A3124">
        <v>3124</v>
      </c>
      <c r="C3124" s="9" t="s">
        <v>4907</v>
      </c>
      <c r="D3124" s="8" t="s">
        <v>4783</v>
      </c>
      <c r="F3124" s="19" t="s">
        <v>4897</v>
      </c>
      <c r="I3124" s="8" t="s">
        <v>3464</v>
      </c>
      <c r="J3124" s="11">
        <v>0.7</v>
      </c>
      <c r="K3124" s="11">
        <v>0.7</v>
      </c>
      <c r="L3124" s="11">
        <v>0.7</v>
      </c>
      <c r="M3124" s="11">
        <v>100</v>
      </c>
      <c r="O3124" s="11">
        <v>7.3999999999999995</v>
      </c>
      <c r="AJ3124" s="12">
        <f t="shared" si="139"/>
        <v>0</v>
      </c>
      <c r="AK3124" s="12">
        <f t="shared" si="140"/>
        <v>0</v>
      </c>
    </row>
    <row r="3125" spans="1:37" ht="36" x14ac:dyDescent="0.3">
      <c r="A3125">
        <v>3125</v>
      </c>
      <c r="C3125" s="9" t="s">
        <v>4908</v>
      </c>
      <c r="D3125" s="8" t="s">
        <v>4783</v>
      </c>
      <c r="F3125" s="19" t="s">
        <v>4899</v>
      </c>
      <c r="I3125" s="8" t="s">
        <v>3464</v>
      </c>
      <c r="J3125" s="11">
        <v>0.7</v>
      </c>
      <c r="K3125" s="11">
        <v>0.7</v>
      </c>
      <c r="L3125" s="11">
        <v>0.7</v>
      </c>
      <c r="M3125" s="11">
        <v>100</v>
      </c>
      <c r="O3125" s="11">
        <v>7.3999999999999995</v>
      </c>
      <c r="AJ3125" s="12">
        <f t="shared" si="139"/>
        <v>0</v>
      </c>
      <c r="AK3125" s="12">
        <f t="shared" si="140"/>
        <v>0</v>
      </c>
    </row>
    <row r="3126" spans="1:37" ht="36" x14ac:dyDescent="0.3">
      <c r="A3126">
        <v>3126</v>
      </c>
      <c r="C3126" s="9" t="s">
        <v>4909</v>
      </c>
      <c r="D3126" s="8" t="s">
        <v>4783</v>
      </c>
      <c r="F3126" s="19" t="s">
        <v>4901</v>
      </c>
      <c r="I3126" s="8" t="s">
        <v>3464</v>
      </c>
      <c r="J3126" s="11">
        <v>0.7</v>
      </c>
      <c r="K3126" s="11">
        <v>0.7</v>
      </c>
      <c r="L3126" s="11">
        <v>0.7</v>
      </c>
      <c r="M3126" s="11">
        <v>100</v>
      </c>
      <c r="O3126" s="11">
        <v>7.3999999999999995</v>
      </c>
      <c r="AJ3126" s="12">
        <f t="shared" si="139"/>
        <v>0</v>
      </c>
      <c r="AK3126" s="12">
        <f t="shared" si="140"/>
        <v>0</v>
      </c>
    </row>
    <row r="3127" spans="1:37" ht="36" x14ac:dyDescent="0.3">
      <c r="A3127">
        <v>3127</v>
      </c>
      <c r="C3127" s="9" t="s">
        <v>4910</v>
      </c>
      <c r="D3127" s="8" t="s">
        <v>4783</v>
      </c>
      <c r="F3127" s="19" t="s">
        <v>4895</v>
      </c>
      <c r="I3127" s="8" t="s">
        <v>3464</v>
      </c>
      <c r="J3127" s="11">
        <v>0.9</v>
      </c>
      <c r="K3127" s="11">
        <v>0.9</v>
      </c>
      <c r="L3127" s="11">
        <v>0.9</v>
      </c>
      <c r="M3127" s="11">
        <v>100</v>
      </c>
      <c r="O3127" s="11">
        <v>12.516666666666666</v>
      </c>
      <c r="AJ3127" s="12">
        <f t="shared" si="139"/>
        <v>0</v>
      </c>
      <c r="AK3127" s="12">
        <f t="shared" si="140"/>
        <v>0</v>
      </c>
    </row>
    <row r="3128" spans="1:37" ht="36" x14ac:dyDescent="0.3">
      <c r="A3128">
        <v>3128</v>
      </c>
      <c r="C3128" s="9" t="s">
        <v>4911</v>
      </c>
      <c r="D3128" s="8" t="s">
        <v>4783</v>
      </c>
      <c r="F3128" s="19" t="s">
        <v>4897</v>
      </c>
      <c r="I3128" s="8" t="s">
        <v>3464</v>
      </c>
      <c r="J3128" s="11">
        <v>0.9</v>
      </c>
      <c r="K3128" s="11">
        <v>0.9</v>
      </c>
      <c r="L3128" s="11">
        <v>0.9</v>
      </c>
      <c r="M3128" s="11">
        <v>100</v>
      </c>
      <c r="O3128" s="11">
        <v>12.516666666666666</v>
      </c>
      <c r="AJ3128" s="12">
        <f t="shared" si="139"/>
        <v>0</v>
      </c>
      <c r="AK3128" s="12">
        <f t="shared" si="140"/>
        <v>0</v>
      </c>
    </row>
    <row r="3129" spans="1:37" ht="36" x14ac:dyDescent="0.3">
      <c r="A3129">
        <v>3129</v>
      </c>
      <c r="C3129" s="9" t="s">
        <v>4912</v>
      </c>
      <c r="D3129" s="8" t="s">
        <v>4783</v>
      </c>
      <c r="F3129" s="19" t="s">
        <v>4913</v>
      </c>
      <c r="I3129" s="8" t="s">
        <v>3464</v>
      </c>
      <c r="J3129" s="11">
        <v>0.9</v>
      </c>
      <c r="K3129" s="11">
        <v>0.9</v>
      </c>
      <c r="L3129" s="11">
        <v>0.9</v>
      </c>
      <c r="M3129" s="11">
        <v>100</v>
      </c>
      <c r="O3129" s="11">
        <v>12.516666666666666</v>
      </c>
      <c r="AJ3129" s="12">
        <f t="shared" si="139"/>
        <v>0</v>
      </c>
      <c r="AK3129" s="12">
        <f t="shared" si="140"/>
        <v>0</v>
      </c>
    </row>
    <row r="3130" spans="1:37" ht="36" x14ac:dyDescent="0.3">
      <c r="A3130">
        <v>3130</v>
      </c>
      <c r="C3130" s="9" t="s">
        <v>4914</v>
      </c>
      <c r="D3130" s="8" t="s">
        <v>4783</v>
      </c>
      <c r="F3130" s="19" t="s">
        <v>4915</v>
      </c>
      <c r="I3130" s="8" t="s">
        <v>3464</v>
      </c>
      <c r="J3130" s="11">
        <v>0.9</v>
      </c>
      <c r="K3130" s="11">
        <v>0.9</v>
      </c>
      <c r="L3130" s="11">
        <v>0.9</v>
      </c>
      <c r="M3130" s="11">
        <v>100</v>
      </c>
      <c r="O3130" s="11">
        <v>12.516666666666666</v>
      </c>
      <c r="AJ3130" s="12">
        <f t="shared" si="139"/>
        <v>0</v>
      </c>
      <c r="AK3130" s="12">
        <f t="shared" si="140"/>
        <v>0</v>
      </c>
    </row>
    <row r="3131" spans="1:37" ht="36" x14ac:dyDescent="0.3">
      <c r="A3131">
        <v>3131</v>
      </c>
      <c r="C3131" s="9" t="s">
        <v>4916</v>
      </c>
      <c r="D3131" s="8" t="s">
        <v>4783</v>
      </c>
      <c r="F3131" s="19" t="s">
        <v>4895</v>
      </c>
      <c r="I3131" s="8" t="s">
        <v>3464</v>
      </c>
      <c r="J3131" s="11">
        <v>1.2</v>
      </c>
      <c r="K3131" s="11">
        <v>1.2</v>
      </c>
      <c r="L3131" s="11">
        <v>1.2</v>
      </c>
      <c r="M3131" s="11">
        <v>150</v>
      </c>
      <c r="O3131" s="11">
        <v>32.783333333333331</v>
      </c>
      <c r="AJ3131" s="12">
        <f t="shared" si="139"/>
        <v>0</v>
      </c>
      <c r="AK3131" s="12">
        <f t="shared" si="140"/>
        <v>0</v>
      </c>
    </row>
    <row r="3132" spans="1:37" ht="36" x14ac:dyDescent="0.3">
      <c r="A3132">
        <v>3132</v>
      </c>
      <c r="C3132" s="9" t="s">
        <v>4917</v>
      </c>
      <c r="D3132" s="8" t="s">
        <v>4783</v>
      </c>
      <c r="F3132" s="19" t="s">
        <v>4897</v>
      </c>
      <c r="I3132" s="8" t="s">
        <v>3464</v>
      </c>
      <c r="J3132" s="11">
        <v>1.2</v>
      </c>
      <c r="K3132" s="11">
        <v>1.2</v>
      </c>
      <c r="L3132" s="11">
        <v>1.2</v>
      </c>
      <c r="M3132" s="11">
        <v>150</v>
      </c>
      <c r="O3132" s="11">
        <v>32.783333333333331</v>
      </c>
      <c r="AJ3132" s="12">
        <f t="shared" si="139"/>
        <v>0</v>
      </c>
      <c r="AK3132" s="12">
        <f t="shared" si="140"/>
        <v>0</v>
      </c>
    </row>
    <row r="3133" spans="1:37" ht="36" x14ac:dyDescent="0.3">
      <c r="A3133">
        <v>3133</v>
      </c>
      <c r="C3133" s="9" t="s">
        <v>4918</v>
      </c>
      <c r="D3133" s="8" t="s">
        <v>4783</v>
      </c>
      <c r="F3133" s="19" t="s">
        <v>4899</v>
      </c>
      <c r="I3133" s="8" t="s">
        <v>3464</v>
      </c>
      <c r="J3133" s="11">
        <v>1.2</v>
      </c>
      <c r="K3133" s="11">
        <v>1.2</v>
      </c>
      <c r="L3133" s="11">
        <v>1.2</v>
      </c>
      <c r="M3133" s="11">
        <v>150</v>
      </c>
      <c r="O3133" s="11">
        <v>32.783333333333331</v>
      </c>
      <c r="AJ3133" s="12">
        <f t="shared" si="139"/>
        <v>0</v>
      </c>
      <c r="AK3133" s="12">
        <f t="shared" si="140"/>
        <v>0</v>
      </c>
    </row>
    <row r="3134" spans="1:37" ht="36" x14ac:dyDescent="0.3">
      <c r="A3134">
        <v>3134</v>
      </c>
      <c r="C3134" s="9" t="s">
        <v>4919</v>
      </c>
      <c r="D3134" s="8" t="s">
        <v>4783</v>
      </c>
      <c r="F3134" s="19" t="s">
        <v>4901</v>
      </c>
      <c r="I3134" s="8" t="s">
        <v>3464</v>
      </c>
      <c r="J3134" s="11">
        <v>1.2</v>
      </c>
      <c r="K3134" s="11">
        <v>1.2</v>
      </c>
      <c r="L3134" s="11">
        <v>1.2</v>
      </c>
      <c r="M3134" s="11">
        <v>150</v>
      </c>
      <c r="O3134" s="11">
        <v>32.783333333333331</v>
      </c>
      <c r="AJ3134" s="12">
        <f t="shared" si="139"/>
        <v>0</v>
      </c>
      <c r="AK3134" s="12">
        <f t="shared" si="140"/>
        <v>0</v>
      </c>
    </row>
    <row r="3135" spans="1:37" ht="36" x14ac:dyDescent="0.3">
      <c r="A3135">
        <v>3135</v>
      </c>
      <c r="C3135" s="9" t="s">
        <v>4920</v>
      </c>
      <c r="D3135" s="8" t="s">
        <v>4783</v>
      </c>
      <c r="F3135" s="19" t="s">
        <v>4895</v>
      </c>
      <c r="I3135" s="8" t="s">
        <v>3464</v>
      </c>
      <c r="J3135" s="11">
        <v>1.5</v>
      </c>
      <c r="K3135" s="11">
        <v>1.5</v>
      </c>
      <c r="L3135" s="11">
        <v>1.5</v>
      </c>
      <c r="M3135" s="11">
        <v>150</v>
      </c>
      <c r="AJ3135" s="12">
        <f t="shared" si="139"/>
        <v>0</v>
      </c>
      <c r="AK3135" s="12">
        <f t="shared" si="140"/>
        <v>0</v>
      </c>
    </row>
    <row r="3136" spans="1:37" ht="36" x14ac:dyDescent="0.3">
      <c r="A3136">
        <v>3136</v>
      </c>
      <c r="C3136" s="9" t="s">
        <v>4921</v>
      </c>
      <c r="D3136" s="8" t="s">
        <v>4783</v>
      </c>
      <c r="F3136" s="19" t="s">
        <v>4897</v>
      </c>
      <c r="I3136" s="8" t="s">
        <v>3464</v>
      </c>
      <c r="J3136" s="11">
        <v>1.5</v>
      </c>
      <c r="K3136" s="11">
        <v>1.5</v>
      </c>
      <c r="L3136" s="11">
        <v>1.5</v>
      </c>
      <c r="M3136" s="11">
        <v>150</v>
      </c>
      <c r="AJ3136" s="12">
        <f t="shared" si="139"/>
        <v>0</v>
      </c>
      <c r="AK3136" s="12">
        <f t="shared" si="140"/>
        <v>0</v>
      </c>
    </row>
    <row r="3137" spans="1:37" ht="36" x14ac:dyDescent="0.3">
      <c r="A3137">
        <v>3137</v>
      </c>
      <c r="C3137" s="9" t="s">
        <v>4922</v>
      </c>
      <c r="D3137" s="8" t="s">
        <v>4783</v>
      </c>
      <c r="F3137" s="19" t="s">
        <v>4899</v>
      </c>
      <c r="I3137" s="8" t="s">
        <v>3464</v>
      </c>
      <c r="J3137" s="11">
        <v>1.5</v>
      </c>
      <c r="K3137" s="11">
        <v>1.5</v>
      </c>
      <c r="L3137" s="11">
        <v>1.5</v>
      </c>
      <c r="M3137" s="11">
        <v>150</v>
      </c>
      <c r="AJ3137" s="12">
        <f t="shared" si="139"/>
        <v>0</v>
      </c>
      <c r="AK3137" s="12">
        <f t="shared" si="140"/>
        <v>0</v>
      </c>
    </row>
    <row r="3138" spans="1:37" ht="36" x14ac:dyDescent="0.3">
      <c r="A3138">
        <v>3138</v>
      </c>
      <c r="C3138" s="9" t="s">
        <v>4923</v>
      </c>
      <c r="D3138" s="8" t="s">
        <v>4783</v>
      </c>
      <c r="F3138" s="19" t="s">
        <v>4901</v>
      </c>
      <c r="I3138" s="8" t="s">
        <v>3464</v>
      </c>
      <c r="J3138" s="11">
        <v>1.5</v>
      </c>
      <c r="K3138" s="11">
        <v>1.5</v>
      </c>
      <c r="L3138" s="11">
        <v>1.5</v>
      </c>
      <c r="M3138" s="11">
        <v>150</v>
      </c>
      <c r="AJ3138" s="12">
        <f t="shared" si="139"/>
        <v>0</v>
      </c>
      <c r="AK3138" s="12">
        <f t="shared" si="140"/>
        <v>0</v>
      </c>
    </row>
    <row r="3139" spans="1:37" ht="36" x14ac:dyDescent="0.3">
      <c r="A3139">
        <v>3139</v>
      </c>
      <c r="C3139" s="9" t="s">
        <v>4924</v>
      </c>
      <c r="D3139" s="8" t="s">
        <v>4783</v>
      </c>
      <c r="F3139" s="19" t="s">
        <v>4925</v>
      </c>
      <c r="I3139" s="8" t="s">
        <v>3464</v>
      </c>
      <c r="J3139" s="11">
        <v>0.3</v>
      </c>
      <c r="K3139" s="11">
        <v>0.3</v>
      </c>
      <c r="L3139" s="11">
        <v>0.3</v>
      </c>
      <c r="M3139" s="11">
        <v>60</v>
      </c>
      <c r="O3139" s="11">
        <v>1.3833333333333335</v>
      </c>
      <c r="AJ3139" s="12">
        <f t="shared" si="139"/>
        <v>0</v>
      </c>
      <c r="AK3139" s="12">
        <f t="shared" si="140"/>
        <v>0</v>
      </c>
    </row>
    <row r="3140" spans="1:37" ht="36" x14ac:dyDescent="0.3">
      <c r="A3140">
        <v>3140</v>
      </c>
      <c r="C3140" s="9" t="s">
        <v>4926</v>
      </c>
      <c r="D3140" s="8" t="s">
        <v>4783</v>
      </c>
      <c r="F3140" s="19" t="s">
        <v>4927</v>
      </c>
      <c r="I3140" s="8" t="s">
        <v>3464</v>
      </c>
      <c r="J3140" s="11">
        <v>0.3</v>
      </c>
      <c r="K3140" s="11">
        <v>0.3</v>
      </c>
      <c r="L3140" s="11">
        <v>0.3</v>
      </c>
      <c r="M3140" s="11">
        <v>60</v>
      </c>
      <c r="O3140" s="11">
        <v>1.3833333333333335</v>
      </c>
      <c r="AJ3140" s="12">
        <f t="shared" si="139"/>
        <v>0</v>
      </c>
      <c r="AK3140" s="12">
        <f t="shared" si="140"/>
        <v>0</v>
      </c>
    </row>
    <row r="3141" spans="1:37" ht="36" x14ac:dyDescent="0.3">
      <c r="A3141">
        <v>3141</v>
      </c>
      <c r="C3141" s="9" t="s">
        <v>4928</v>
      </c>
      <c r="D3141" s="8" t="s">
        <v>4783</v>
      </c>
      <c r="F3141" s="19" t="s">
        <v>4929</v>
      </c>
      <c r="I3141" s="8" t="s">
        <v>3464</v>
      </c>
      <c r="J3141" s="11">
        <v>0.3</v>
      </c>
      <c r="K3141" s="11">
        <v>0.3</v>
      </c>
      <c r="L3141" s="11">
        <v>0.3</v>
      </c>
      <c r="M3141" s="11">
        <v>60</v>
      </c>
      <c r="O3141" s="11">
        <v>1.3833333333333335</v>
      </c>
      <c r="AJ3141" s="12">
        <f t="shared" si="139"/>
        <v>0</v>
      </c>
      <c r="AK3141" s="12">
        <f t="shared" si="140"/>
        <v>0</v>
      </c>
    </row>
    <row r="3142" spans="1:37" ht="36" x14ac:dyDescent="0.3">
      <c r="A3142">
        <v>3142</v>
      </c>
      <c r="C3142" s="9" t="s">
        <v>4930</v>
      </c>
      <c r="D3142" s="8" t="s">
        <v>4783</v>
      </c>
      <c r="F3142" s="19" t="s">
        <v>4931</v>
      </c>
      <c r="I3142" s="8" t="s">
        <v>3464</v>
      </c>
      <c r="J3142" s="11">
        <v>0.3</v>
      </c>
      <c r="K3142" s="11">
        <v>0.3</v>
      </c>
      <c r="L3142" s="11">
        <v>0.3</v>
      </c>
      <c r="M3142" s="11">
        <v>60</v>
      </c>
      <c r="O3142" s="11">
        <v>1.3833333333333335</v>
      </c>
      <c r="AJ3142" s="12">
        <f t="shared" si="139"/>
        <v>0</v>
      </c>
      <c r="AK3142" s="12">
        <f t="shared" si="140"/>
        <v>0</v>
      </c>
    </row>
    <row r="3143" spans="1:37" ht="36" x14ac:dyDescent="0.3">
      <c r="A3143">
        <v>3143</v>
      </c>
      <c r="C3143" s="9" t="s">
        <v>4932</v>
      </c>
      <c r="D3143" s="8" t="s">
        <v>4783</v>
      </c>
      <c r="F3143" s="19" t="s">
        <v>4925</v>
      </c>
      <c r="I3143" s="8" t="s">
        <v>3464</v>
      </c>
      <c r="J3143" s="11">
        <v>0.5</v>
      </c>
      <c r="K3143" s="11">
        <v>0.5</v>
      </c>
      <c r="L3143" s="11">
        <v>0.5</v>
      </c>
      <c r="M3143" s="11">
        <v>60</v>
      </c>
      <c r="O3143" s="11">
        <v>3.1999999999999997</v>
      </c>
      <c r="AJ3143" s="12">
        <f t="shared" si="139"/>
        <v>0</v>
      </c>
      <c r="AK3143" s="12">
        <f t="shared" si="140"/>
        <v>0</v>
      </c>
    </row>
    <row r="3144" spans="1:37" ht="36" x14ac:dyDescent="0.3">
      <c r="A3144">
        <v>3144</v>
      </c>
      <c r="C3144" s="9" t="s">
        <v>4933</v>
      </c>
      <c r="D3144" s="8" t="s">
        <v>4783</v>
      </c>
      <c r="F3144" s="19" t="s">
        <v>4927</v>
      </c>
      <c r="I3144" s="8" t="s">
        <v>3464</v>
      </c>
      <c r="J3144" s="11">
        <v>0.5</v>
      </c>
      <c r="K3144" s="11">
        <v>0.5</v>
      </c>
      <c r="L3144" s="11">
        <v>0.5</v>
      </c>
      <c r="M3144" s="11">
        <v>60</v>
      </c>
      <c r="O3144" s="11">
        <v>3.1999999999999997</v>
      </c>
      <c r="AJ3144" s="12">
        <f t="shared" si="139"/>
        <v>0</v>
      </c>
      <c r="AK3144" s="12">
        <f t="shared" si="140"/>
        <v>0</v>
      </c>
    </row>
    <row r="3145" spans="1:37" ht="36" x14ac:dyDescent="0.3">
      <c r="A3145">
        <v>3145</v>
      </c>
      <c r="C3145" s="9" t="s">
        <v>4934</v>
      </c>
      <c r="D3145" s="8" t="s">
        <v>4783</v>
      </c>
      <c r="F3145" s="19" t="s">
        <v>4929</v>
      </c>
      <c r="I3145" s="8" t="s">
        <v>3464</v>
      </c>
      <c r="J3145" s="11">
        <v>0.5</v>
      </c>
      <c r="K3145" s="11">
        <v>0.5</v>
      </c>
      <c r="L3145" s="11">
        <v>0.5</v>
      </c>
      <c r="M3145" s="11">
        <v>60</v>
      </c>
      <c r="O3145" s="11">
        <v>3.1999999999999997</v>
      </c>
      <c r="AJ3145" s="12">
        <f t="shared" si="139"/>
        <v>0</v>
      </c>
      <c r="AK3145" s="12">
        <f t="shared" si="140"/>
        <v>0</v>
      </c>
    </row>
    <row r="3146" spans="1:37" ht="36" x14ac:dyDescent="0.3">
      <c r="A3146">
        <v>3146</v>
      </c>
      <c r="C3146" s="9" t="s">
        <v>4935</v>
      </c>
      <c r="D3146" s="8" t="s">
        <v>4783</v>
      </c>
      <c r="F3146" s="19" t="s">
        <v>4936</v>
      </c>
      <c r="I3146" s="8" t="s">
        <v>3464</v>
      </c>
      <c r="J3146" s="11">
        <v>0.5</v>
      </c>
      <c r="K3146" s="11">
        <v>0.5</v>
      </c>
      <c r="L3146" s="11">
        <v>0.5</v>
      </c>
      <c r="M3146" s="11">
        <v>60</v>
      </c>
      <c r="O3146" s="11">
        <v>3.1999999999999997</v>
      </c>
      <c r="AJ3146" s="12">
        <f t="shared" si="139"/>
        <v>0</v>
      </c>
      <c r="AK3146" s="12">
        <f t="shared" si="140"/>
        <v>0</v>
      </c>
    </row>
    <row r="3147" spans="1:37" ht="36" x14ac:dyDescent="0.3">
      <c r="A3147">
        <v>3147</v>
      </c>
      <c r="C3147" s="9" t="s">
        <v>4937</v>
      </c>
      <c r="D3147" s="8" t="s">
        <v>4783</v>
      </c>
      <c r="F3147" s="19" t="s">
        <v>4938</v>
      </c>
      <c r="I3147" s="8" t="s">
        <v>3464</v>
      </c>
      <c r="J3147" s="11">
        <v>0.7</v>
      </c>
      <c r="K3147" s="11">
        <v>0.7</v>
      </c>
      <c r="L3147" s="11">
        <v>0.7</v>
      </c>
      <c r="M3147" s="11">
        <v>100</v>
      </c>
      <c r="O3147" s="11">
        <v>7.3999999999999995</v>
      </c>
      <c r="AJ3147" s="12">
        <f t="shared" ref="AJ3147:AJ3210" si="141">AU3147*$O$2</f>
        <v>0</v>
      </c>
      <c r="AK3147" s="12">
        <f t="shared" ref="AK3147:AK3210" si="142">AJ3147*AM3147</f>
        <v>0</v>
      </c>
    </row>
    <row r="3148" spans="1:37" ht="36" x14ac:dyDescent="0.3">
      <c r="A3148">
        <v>3148</v>
      </c>
      <c r="C3148" s="9" t="s">
        <v>4939</v>
      </c>
      <c r="D3148" s="8" t="s">
        <v>4783</v>
      </c>
      <c r="F3148" s="19" t="s">
        <v>4940</v>
      </c>
      <c r="I3148" s="8" t="s">
        <v>3464</v>
      </c>
      <c r="J3148" s="11">
        <v>0.7</v>
      </c>
      <c r="K3148" s="11">
        <v>0.7</v>
      </c>
      <c r="L3148" s="11">
        <v>0.7</v>
      </c>
      <c r="M3148" s="11">
        <v>100</v>
      </c>
      <c r="O3148" s="11">
        <v>7.3999999999999995</v>
      </c>
      <c r="AJ3148" s="12">
        <f t="shared" si="141"/>
        <v>0</v>
      </c>
      <c r="AK3148" s="12">
        <f t="shared" si="142"/>
        <v>0</v>
      </c>
    </row>
    <row r="3149" spans="1:37" ht="36" x14ac:dyDescent="0.3">
      <c r="A3149">
        <v>3149</v>
      </c>
      <c r="C3149" s="9" t="s">
        <v>4941</v>
      </c>
      <c r="D3149" s="8" t="s">
        <v>4783</v>
      </c>
      <c r="F3149" s="19" t="s">
        <v>4942</v>
      </c>
      <c r="I3149" s="8" t="s">
        <v>3464</v>
      </c>
      <c r="J3149" s="11">
        <v>0.7</v>
      </c>
      <c r="K3149" s="11">
        <v>0.7</v>
      </c>
      <c r="L3149" s="11">
        <v>0.7</v>
      </c>
      <c r="M3149" s="11">
        <v>100</v>
      </c>
      <c r="O3149" s="11">
        <v>7.3999999999999995</v>
      </c>
      <c r="AJ3149" s="12">
        <f t="shared" si="141"/>
        <v>0</v>
      </c>
      <c r="AK3149" s="12">
        <f t="shared" si="142"/>
        <v>0</v>
      </c>
    </row>
    <row r="3150" spans="1:37" ht="36" x14ac:dyDescent="0.3">
      <c r="A3150">
        <v>3150</v>
      </c>
      <c r="C3150" s="9" t="s">
        <v>4943</v>
      </c>
      <c r="D3150" s="8" t="s">
        <v>4783</v>
      </c>
      <c r="F3150" s="19" t="s">
        <v>4936</v>
      </c>
      <c r="I3150" s="8" t="s">
        <v>3464</v>
      </c>
      <c r="J3150" s="11">
        <v>0.7</v>
      </c>
      <c r="K3150" s="11">
        <v>0.7</v>
      </c>
      <c r="L3150" s="11">
        <v>0.7</v>
      </c>
      <c r="M3150" s="11">
        <v>100</v>
      </c>
      <c r="O3150" s="11">
        <v>7.3999999999999995</v>
      </c>
      <c r="AJ3150" s="12">
        <f t="shared" si="141"/>
        <v>0</v>
      </c>
      <c r="AK3150" s="12">
        <f t="shared" si="142"/>
        <v>0</v>
      </c>
    </row>
    <row r="3151" spans="1:37" ht="36" x14ac:dyDescent="0.3">
      <c r="A3151">
        <v>3151</v>
      </c>
      <c r="C3151" s="9" t="s">
        <v>4944</v>
      </c>
      <c r="D3151" s="8" t="s">
        <v>4783</v>
      </c>
      <c r="F3151" s="19" t="s">
        <v>4945</v>
      </c>
      <c r="I3151" s="8" t="s">
        <v>3464</v>
      </c>
      <c r="J3151" s="11">
        <v>0.9</v>
      </c>
      <c r="K3151" s="11">
        <v>0.9</v>
      </c>
      <c r="L3151" s="11">
        <v>0.9</v>
      </c>
      <c r="M3151" s="11">
        <v>100</v>
      </c>
      <c r="O3151" s="11">
        <v>12.516666666666666</v>
      </c>
      <c r="AJ3151" s="12">
        <f t="shared" si="141"/>
        <v>0</v>
      </c>
      <c r="AK3151" s="12">
        <f t="shared" si="142"/>
        <v>0</v>
      </c>
    </row>
    <row r="3152" spans="1:37" ht="36" x14ac:dyDescent="0.3">
      <c r="A3152">
        <v>3152</v>
      </c>
      <c r="C3152" s="9" t="s">
        <v>4946</v>
      </c>
      <c r="D3152" s="8" t="s">
        <v>4783</v>
      </c>
      <c r="F3152" s="19" t="s">
        <v>4940</v>
      </c>
      <c r="I3152" s="8" t="s">
        <v>3464</v>
      </c>
      <c r="J3152" s="11">
        <v>0.9</v>
      </c>
      <c r="K3152" s="11">
        <v>0.9</v>
      </c>
      <c r="L3152" s="11">
        <v>0.9</v>
      </c>
      <c r="M3152" s="11">
        <v>100</v>
      </c>
      <c r="O3152" s="11">
        <v>12.516666666666666</v>
      </c>
      <c r="AJ3152" s="12">
        <f t="shared" si="141"/>
        <v>0</v>
      </c>
      <c r="AK3152" s="12">
        <f t="shared" si="142"/>
        <v>0</v>
      </c>
    </row>
    <row r="3153" spans="1:37" ht="36" x14ac:dyDescent="0.3">
      <c r="A3153">
        <v>3153</v>
      </c>
      <c r="C3153" s="9" t="s">
        <v>4947</v>
      </c>
      <c r="D3153" s="8" t="s">
        <v>4783</v>
      </c>
      <c r="F3153" s="19" t="s">
        <v>4942</v>
      </c>
      <c r="I3153" s="8" t="s">
        <v>3464</v>
      </c>
      <c r="J3153" s="11">
        <v>0.9</v>
      </c>
      <c r="K3153" s="11">
        <v>0.9</v>
      </c>
      <c r="L3153" s="11">
        <v>0.9</v>
      </c>
      <c r="M3153" s="11">
        <v>100</v>
      </c>
      <c r="O3153" s="11">
        <v>12.516666666666666</v>
      </c>
      <c r="AJ3153" s="12">
        <f t="shared" si="141"/>
        <v>0</v>
      </c>
      <c r="AK3153" s="12">
        <f t="shared" si="142"/>
        <v>0</v>
      </c>
    </row>
    <row r="3154" spans="1:37" ht="36" x14ac:dyDescent="0.3">
      <c r="A3154">
        <v>3154</v>
      </c>
      <c r="C3154" s="9" t="s">
        <v>4948</v>
      </c>
      <c r="D3154" s="8" t="s">
        <v>4783</v>
      </c>
      <c r="F3154" s="19" t="s">
        <v>4936</v>
      </c>
      <c r="I3154" s="8" t="s">
        <v>3464</v>
      </c>
      <c r="J3154" s="11">
        <v>0.9</v>
      </c>
      <c r="K3154" s="11">
        <v>0.9</v>
      </c>
      <c r="L3154" s="11">
        <v>0.9</v>
      </c>
      <c r="M3154" s="11">
        <v>100</v>
      </c>
      <c r="O3154" s="11">
        <v>12.516666666666666</v>
      </c>
      <c r="AJ3154" s="12">
        <f t="shared" si="141"/>
        <v>0</v>
      </c>
      <c r="AK3154" s="12">
        <f t="shared" si="142"/>
        <v>0</v>
      </c>
    </row>
    <row r="3155" spans="1:37" ht="36" x14ac:dyDescent="0.3">
      <c r="A3155">
        <v>3155</v>
      </c>
      <c r="C3155" s="9" t="s">
        <v>4949</v>
      </c>
      <c r="D3155" s="8" t="s">
        <v>4783</v>
      </c>
      <c r="F3155" s="19" t="s">
        <v>4950</v>
      </c>
      <c r="I3155" s="8" t="s">
        <v>3464</v>
      </c>
      <c r="J3155" s="11">
        <v>1.2</v>
      </c>
      <c r="K3155" s="11">
        <v>1.2</v>
      </c>
      <c r="L3155" s="11">
        <v>1.2</v>
      </c>
      <c r="M3155" s="11">
        <v>150</v>
      </c>
      <c r="O3155" s="11">
        <v>32.783333333333331</v>
      </c>
      <c r="AJ3155" s="12">
        <f t="shared" si="141"/>
        <v>0</v>
      </c>
      <c r="AK3155" s="12">
        <f t="shared" si="142"/>
        <v>0</v>
      </c>
    </row>
    <row r="3156" spans="1:37" ht="36" x14ac:dyDescent="0.3">
      <c r="A3156">
        <v>3156</v>
      </c>
      <c r="C3156" s="9" t="s">
        <v>4951</v>
      </c>
      <c r="D3156" s="8" t="s">
        <v>4783</v>
      </c>
      <c r="F3156" s="19" t="s">
        <v>4940</v>
      </c>
      <c r="I3156" s="8" t="s">
        <v>3464</v>
      </c>
      <c r="J3156" s="11">
        <v>1.2</v>
      </c>
      <c r="K3156" s="11">
        <v>1.2</v>
      </c>
      <c r="L3156" s="11">
        <v>1.2</v>
      </c>
      <c r="M3156" s="11">
        <v>150</v>
      </c>
      <c r="O3156" s="11">
        <v>32.783333333333331</v>
      </c>
      <c r="AJ3156" s="12">
        <f t="shared" si="141"/>
        <v>0</v>
      </c>
      <c r="AK3156" s="12">
        <f t="shared" si="142"/>
        <v>0</v>
      </c>
    </row>
    <row r="3157" spans="1:37" ht="36" x14ac:dyDescent="0.3">
      <c r="A3157">
        <v>3157</v>
      </c>
      <c r="C3157" s="9" t="s">
        <v>4952</v>
      </c>
      <c r="D3157" s="8" t="s">
        <v>4783</v>
      </c>
      <c r="F3157" s="19" t="s">
        <v>4942</v>
      </c>
      <c r="I3157" s="8" t="s">
        <v>3464</v>
      </c>
      <c r="J3157" s="11">
        <v>1.2</v>
      </c>
      <c r="K3157" s="11">
        <v>1.2</v>
      </c>
      <c r="L3157" s="11">
        <v>1.2</v>
      </c>
      <c r="M3157" s="11">
        <v>150</v>
      </c>
      <c r="O3157" s="11">
        <v>32.783333333333331</v>
      </c>
      <c r="AJ3157" s="12">
        <f t="shared" si="141"/>
        <v>0</v>
      </c>
      <c r="AK3157" s="12">
        <f t="shared" si="142"/>
        <v>0</v>
      </c>
    </row>
    <row r="3158" spans="1:37" ht="36" x14ac:dyDescent="0.3">
      <c r="A3158">
        <v>3158</v>
      </c>
      <c r="C3158" s="9" t="s">
        <v>4953</v>
      </c>
      <c r="D3158" s="8" t="s">
        <v>4783</v>
      </c>
      <c r="F3158" s="19" t="s">
        <v>4936</v>
      </c>
      <c r="I3158" s="8" t="s">
        <v>3464</v>
      </c>
      <c r="J3158" s="11">
        <v>1.2</v>
      </c>
      <c r="K3158" s="11">
        <v>1.2</v>
      </c>
      <c r="L3158" s="11">
        <v>1.2</v>
      </c>
      <c r="M3158" s="11">
        <v>150</v>
      </c>
      <c r="O3158" s="11">
        <v>32.783333333333331</v>
      </c>
      <c r="AJ3158" s="12">
        <f t="shared" si="141"/>
        <v>0</v>
      </c>
      <c r="AK3158" s="12">
        <f t="shared" si="142"/>
        <v>0</v>
      </c>
    </row>
    <row r="3159" spans="1:37" ht="36" x14ac:dyDescent="0.3">
      <c r="A3159">
        <v>3159</v>
      </c>
      <c r="C3159" s="9" t="s">
        <v>4954</v>
      </c>
      <c r="D3159" s="8" t="s">
        <v>4783</v>
      </c>
      <c r="F3159" s="19" t="s">
        <v>4950</v>
      </c>
      <c r="I3159" s="8" t="s">
        <v>3464</v>
      </c>
      <c r="J3159" s="11">
        <v>1.5</v>
      </c>
      <c r="K3159" s="11">
        <v>1.5</v>
      </c>
      <c r="L3159" s="11">
        <v>1.5</v>
      </c>
      <c r="M3159" s="11">
        <v>150</v>
      </c>
      <c r="AJ3159" s="12">
        <f t="shared" si="141"/>
        <v>0</v>
      </c>
      <c r="AK3159" s="12">
        <f t="shared" si="142"/>
        <v>0</v>
      </c>
    </row>
    <row r="3160" spans="1:37" ht="36" x14ac:dyDescent="0.3">
      <c r="A3160">
        <v>3160</v>
      </c>
      <c r="C3160" s="9" t="s">
        <v>4955</v>
      </c>
      <c r="D3160" s="8" t="s">
        <v>4783</v>
      </c>
      <c r="F3160" s="19" t="s">
        <v>4940</v>
      </c>
      <c r="I3160" s="8" t="s">
        <v>3464</v>
      </c>
      <c r="J3160" s="11">
        <v>1.5</v>
      </c>
      <c r="K3160" s="11">
        <v>1.5</v>
      </c>
      <c r="L3160" s="11">
        <v>1.5</v>
      </c>
      <c r="M3160" s="11">
        <v>150</v>
      </c>
      <c r="AJ3160" s="12">
        <f t="shared" si="141"/>
        <v>0</v>
      </c>
      <c r="AK3160" s="12">
        <f t="shared" si="142"/>
        <v>0</v>
      </c>
    </row>
    <row r="3161" spans="1:37" ht="36" x14ac:dyDescent="0.3">
      <c r="A3161">
        <v>3161</v>
      </c>
      <c r="C3161" s="9" t="s">
        <v>4956</v>
      </c>
      <c r="D3161" s="8" t="s">
        <v>4783</v>
      </c>
      <c r="F3161" s="19" t="s">
        <v>4942</v>
      </c>
      <c r="I3161" s="8" t="s">
        <v>3464</v>
      </c>
      <c r="J3161" s="11">
        <v>1.5</v>
      </c>
      <c r="K3161" s="11">
        <v>1.5</v>
      </c>
      <c r="L3161" s="11">
        <v>1.5</v>
      </c>
      <c r="M3161" s="11">
        <v>150</v>
      </c>
      <c r="AJ3161" s="12">
        <f t="shared" si="141"/>
        <v>0</v>
      </c>
      <c r="AK3161" s="12">
        <f t="shared" si="142"/>
        <v>0</v>
      </c>
    </row>
    <row r="3162" spans="1:37" ht="36" x14ac:dyDescent="0.3">
      <c r="A3162">
        <v>3162</v>
      </c>
      <c r="C3162" s="9" t="s">
        <v>4957</v>
      </c>
      <c r="D3162" s="8" t="s">
        <v>4783</v>
      </c>
      <c r="F3162" s="19" t="s">
        <v>4936</v>
      </c>
      <c r="I3162" s="8" t="s">
        <v>3464</v>
      </c>
      <c r="J3162" s="11">
        <v>1.5</v>
      </c>
      <c r="K3162" s="11">
        <v>1.5</v>
      </c>
      <c r="L3162" s="11">
        <v>1.5</v>
      </c>
      <c r="M3162" s="11">
        <v>150</v>
      </c>
      <c r="AJ3162" s="12">
        <f t="shared" si="141"/>
        <v>0</v>
      </c>
      <c r="AK3162" s="12">
        <f t="shared" si="142"/>
        <v>0</v>
      </c>
    </row>
    <row r="3163" spans="1:37" ht="36" x14ac:dyDescent="0.3">
      <c r="A3163">
        <v>3163</v>
      </c>
      <c r="B3163" s="8" t="s">
        <v>3230</v>
      </c>
      <c r="C3163" s="9" t="s">
        <v>4958</v>
      </c>
      <c r="D3163" s="8" t="s">
        <v>4783</v>
      </c>
      <c r="F3163" s="19" t="s">
        <v>4959</v>
      </c>
      <c r="I3163" s="8" t="s">
        <v>3464</v>
      </c>
      <c r="J3163" s="11">
        <v>0.3</v>
      </c>
      <c r="K3163" s="11">
        <v>0.15</v>
      </c>
      <c r="L3163" s="11">
        <v>0.15</v>
      </c>
      <c r="O3163" s="11">
        <v>0.75</v>
      </c>
      <c r="AJ3163" s="12">
        <f t="shared" si="141"/>
        <v>0</v>
      </c>
      <c r="AK3163" s="12">
        <f t="shared" si="142"/>
        <v>0</v>
      </c>
    </row>
    <row r="3164" spans="1:37" ht="36" x14ac:dyDescent="0.3">
      <c r="A3164">
        <v>3164</v>
      </c>
      <c r="B3164" s="8" t="s">
        <v>3230</v>
      </c>
      <c r="C3164" s="9" t="s">
        <v>4960</v>
      </c>
      <c r="D3164" s="8" t="s">
        <v>4783</v>
      </c>
      <c r="F3164" s="19" t="s">
        <v>4959</v>
      </c>
      <c r="I3164" s="8" t="s">
        <v>3464</v>
      </c>
      <c r="J3164" s="11">
        <v>0.5</v>
      </c>
      <c r="K3164" s="11">
        <v>0.25</v>
      </c>
      <c r="L3164" s="11">
        <v>0.25</v>
      </c>
      <c r="O3164" s="11">
        <v>1.5333333333333332</v>
      </c>
      <c r="AJ3164" s="12">
        <f t="shared" si="141"/>
        <v>0</v>
      </c>
      <c r="AK3164" s="12">
        <f t="shared" si="142"/>
        <v>0</v>
      </c>
    </row>
    <row r="3165" spans="1:37" ht="36" x14ac:dyDescent="0.3">
      <c r="A3165">
        <v>3165</v>
      </c>
      <c r="B3165" s="8" t="s">
        <v>3230</v>
      </c>
      <c r="C3165" s="9" t="s">
        <v>4961</v>
      </c>
      <c r="D3165" s="8" t="s">
        <v>4783</v>
      </c>
      <c r="F3165" s="19" t="s">
        <v>4959</v>
      </c>
      <c r="I3165" s="8" t="s">
        <v>3464</v>
      </c>
      <c r="J3165" s="11">
        <v>0.7</v>
      </c>
      <c r="K3165" s="11">
        <v>0.35</v>
      </c>
      <c r="L3165" s="11">
        <v>0.35</v>
      </c>
      <c r="O3165" s="11">
        <v>3.6999999999999997</v>
      </c>
      <c r="AJ3165" s="12">
        <f t="shared" si="141"/>
        <v>0</v>
      </c>
      <c r="AK3165" s="12">
        <f t="shared" si="142"/>
        <v>0</v>
      </c>
    </row>
    <row r="3166" spans="1:37" ht="36" x14ac:dyDescent="0.3">
      <c r="A3166">
        <v>3166</v>
      </c>
      <c r="B3166" s="8" t="s">
        <v>3230</v>
      </c>
      <c r="C3166" s="9" t="s">
        <v>4962</v>
      </c>
      <c r="D3166" s="8" t="s">
        <v>4783</v>
      </c>
      <c r="F3166" s="19" t="s">
        <v>4959</v>
      </c>
      <c r="I3166" s="8" t="s">
        <v>3464</v>
      </c>
      <c r="J3166" s="11">
        <v>0.9</v>
      </c>
      <c r="K3166" s="11">
        <v>0.45</v>
      </c>
      <c r="L3166" s="11">
        <v>0.45</v>
      </c>
      <c r="O3166" s="11">
        <v>6.2583333333333329</v>
      </c>
      <c r="AJ3166" s="12">
        <f t="shared" si="141"/>
        <v>0</v>
      </c>
      <c r="AK3166" s="12">
        <f t="shared" si="142"/>
        <v>0</v>
      </c>
    </row>
    <row r="3167" spans="1:37" ht="36" x14ac:dyDescent="0.3">
      <c r="A3167">
        <v>3167</v>
      </c>
      <c r="B3167" s="8" t="s">
        <v>683</v>
      </c>
      <c r="C3167" s="9" t="s">
        <v>4963</v>
      </c>
      <c r="D3167" s="8" t="s">
        <v>4783</v>
      </c>
      <c r="F3167" s="19" t="s">
        <v>4842</v>
      </c>
      <c r="I3167" s="8" t="s">
        <v>3464</v>
      </c>
      <c r="J3167" s="11">
        <v>0.3</v>
      </c>
      <c r="K3167" s="11">
        <v>0.3</v>
      </c>
      <c r="L3167" s="11">
        <v>0.3</v>
      </c>
      <c r="M3167" s="11">
        <v>60</v>
      </c>
      <c r="O3167" s="11">
        <v>1.3833333333333335</v>
      </c>
      <c r="AJ3167" s="12">
        <f t="shared" si="141"/>
        <v>0</v>
      </c>
      <c r="AK3167" s="12">
        <f t="shared" si="142"/>
        <v>0</v>
      </c>
    </row>
    <row r="3168" spans="1:37" ht="36" x14ac:dyDescent="0.3">
      <c r="A3168">
        <v>3168</v>
      </c>
      <c r="B3168" s="8" t="s">
        <v>683</v>
      </c>
      <c r="C3168" s="9" t="s">
        <v>4964</v>
      </c>
      <c r="D3168" s="8" t="s">
        <v>4783</v>
      </c>
      <c r="F3168" s="19" t="s">
        <v>4844</v>
      </c>
      <c r="I3168" s="8" t="s">
        <v>3464</v>
      </c>
      <c r="J3168" s="11">
        <v>0.3</v>
      </c>
      <c r="K3168" s="11">
        <v>0.3</v>
      </c>
      <c r="L3168" s="11">
        <v>0.3</v>
      </c>
      <c r="M3168" s="11">
        <v>60</v>
      </c>
      <c r="O3168" s="11">
        <v>1.3833333333333335</v>
      </c>
      <c r="AJ3168" s="12">
        <f t="shared" si="141"/>
        <v>0</v>
      </c>
      <c r="AK3168" s="12">
        <f t="shared" si="142"/>
        <v>0</v>
      </c>
    </row>
    <row r="3169" spans="1:37" ht="36" x14ac:dyDescent="0.3">
      <c r="A3169">
        <v>3169</v>
      </c>
      <c r="B3169" s="8" t="s">
        <v>683</v>
      </c>
      <c r="C3169" s="9" t="s">
        <v>4965</v>
      </c>
      <c r="D3169" s="8" t="s">
        <v>4783</v>
      </c>
      <c r="F3169" s="19" t="s">
        <v>4846</v>
      </c>
      <c r="I3169" s="8" t="s">
        <v>3464</v>
      </c>
      <c r="J3169" s="11">
        <v>0.3</v>
      </c>
      <c r="K3169" s="11">
        <v>0.3</v>
      </c>
      <c r="L3169" s="11">
        <v>0.3</v>
      </c>
      <c r="M3169" s="11">
        <v>60</v>
      </c>
      <c r="O3169" s="11">
        <v>1.3833333333333335</v>
      </c>
      <c r="AJ3169" s="12">
        <f t="shared" si="141"/>
        <v>0</v>
      </c>
      <c r="AK3169" s="12">
        <f t="shared" si="142"/>
        <v>0</v>
      </c>
    </row>
    <row r="3170" spans="1:37" ht="36" x14ac:dyDescent="0.3">
      <c r="A3170">
        <v>3170</v>
      </c>
      <c r="B3170" s="8" t="s">
        <v>683</v>
      </c>
      <c r="C3170" s="9" t="s">
        <v>4966</v>
      </c>
      <c r="D3170" s="8" t="s">
        <v>4783</v>
      </c>
      <c r="F3170" s="19" t="s">
        <v>4848</v>
      </c>
      <c r="I3170" s="8" t="s">
        <v>3464</v>
      </c>
      <c r="J3170" s="11">
        <v>0.3</v>
      </c>
      <c r="K3170" s="11">
        <v>0.3</v>
      </c>
      <c r="L3170" s="11">
        <v>0.3</v>
      </c>
      <c r="M3170" s="11">
        <v>60</v>
      </c>
      <c r="O3170" s="11">
        <v>1.3833333333333335</v>
      </c>
      <c r="AJ3170" s="12">
        <f t="shared" si="141"/>
        <v>0</v>
      </c>
      <c r="AK3170" s="12">
        <f t="shared" si="142"/>
        <v>0</v>
      </c>
    </row>
    <row r="3171" spans="1:37" ht="36" x14ac:dyDescent="0.3">
      <c r="A3171">
        <v>3171</v>
      </c>
      <c r="B3171" s="8" t="s">
        <v>683</v>
      </c>
      <c r="C3171" s="9" t="s">
        <v>4967</v>
      </c>
      <c r="D3171" s="8" t="s">
        <v>4783</v>
      </c>
      <c r="F3171" s="19" t="s">
        <v>4968</v>
      </c>
      <c r="I3171" s="8" t="s">
        <v>3464</v>
      </c>
      <c r="J3171" s="11">
        <v>0.3</v>
      </c>
      <c r="K3171" s="11">
        <v>0.3</v>
      </c>
      <c r="L3171" s="11">
        <v>0.3</v>
      </c>
      <c r="M3171" s="11">
        <v>60</v>
      </c>
      <c r="O3171" s="11">
        <v>1.3833333333333335</v>
      </c>
      <c r="AJ3171" s="12">
        <f t="shared" si="141"/>
        <v>0</v>
      </c>
      <c r="AK3171" s="12">
        <f t="shared" si="142"/>
        <v>0</v>
      </c>
    </row>
    <row r="3172" spans="1:37" ht="36" x14ac:dyDescent="0.3">
      <c r="A3172">
        <v>3172</v>
      </c>
      <c r="B3172" s="8" t="s">
        <v>683</v>
      </c>
      <c r="C3172" s="9" t="s">
        <v>4969</v>
      </c>
      <c r="D3172" s="8" t="s">
        <v>4783</v>
      </c>
      <c r="F3172" s="19" t="s">
        <v>4842</v>
      </c>
      <c r="I3172" s="8" t="s">
        <v>3464</v>
      </c>
      <c r="J3172" s="11">
        <v>0.5</v>
      </c>
      <c r="K3172" s="11">
        <v>0.5</v>
      </c>
      <c r="L3172" s="11">
        <v>0.5</v>
      </c>
      <c r="M3172" s="11">
        <v>60</v>
      </c>
      <c r="O3172" s="11">
        <v>3.1999999999999997</v>
      </c>
      <c r="AJ3172" s="12">
        <f t="shared" si="141"/>
        <v>0</v>
      </c>
      <c r="AK3172" s="12">
        <f t="shared" si="142"/>
        <v>0</v>
      </c>
    </row>
    <row r="3173" spans="1:37" ht="36" x14ac:dyDescent="0.3">
      <c r="A3173">
        <v>3173</v>
      </c>
      <c r="B3173" s="8" t="s">
        <v>683</v>
      </c>
      <c r="C3173" s="9" t="s">
        <v>4970</v>
      </c>
      <c r="D3173" s="8" t="s">
        <v>4783</v>
      </c>
      <c r="F3173" s="19" t="s">
        <v>4844</v>
      </c>
      <c r="I3173" s="8" t="s">
        <v>3464</v>
      </c>
      <c r="J3173" s="11">
        <v>0.5</v>
      </c>
      <c r="K3173" s="11">
        <v>0.5</v>
      </c>
      <c r="L3173" s="11">
        <v>0.5</v>
      </c>
      <c r="M3173" s="11">
        <v>60</v>
      </c>
      <c r="O3173" s="11">
        <v>3.1999999999999997</v>
      </c>
      <c r="AJ3173" s="12">
        <f t="shared" si="141"/>
        <v>0</v>
      </c>
      <c r="AK3173" s="12">
        <f t="shared" si="142"/>
        <v>0</v>
      </c>
    </row>
    <row r="3174" spans="1:37" ht="36" x14ac:dyDescent="0.3">
      <c r="A3174">
        <v>3174</v>
      </c>
      <c r="B3174" s="8" t="s">
        <v>683</v>
      </c>
      <c r="C3174" s="9" t="s">
        <v>4971</v>
      </c>
      <c r="D3174" s="8" t="s">
        <v>4783</v>
      </c>
      <c r="F3174" s="19" t="s">
        <v>4846</v>
      </c>
      <c r="I3174" s="8" t="s">
        <v>3464</v>
      </c>
      <c r="J3174" s="11">
        <v>0.5</v>
      </c>
      <c r="K3174" s="11">
        <v>0.5</v>
      </c>
      <c r="L3174" s="11">
        <v>0.5</v>
      </c>
      <c r="M3174" s="11">
        <v>60</v>
      </c>
      <c r="O3174" s="11">
        <v>3.1999999999999997</v>
      </c>
      <c r="AJ3174" s="12">
        <f t="shared" si="141"/>
        <v>0</v>
      </c>
      <c r="AK3174" s="12">
        <f t="shared" si="142"/>
        <v>0</v>
      </c>
    </row>
    <row r="3175" spans="1:37" ht="36" x14ac:dyDescent="0.3">
      <c r="A3175">
        <v>3175</v>
      </c>
      <c r="B3175" s="8" t="s">
        <v>683</v>
      </c>
      <c r="C3175" s="9" t="s">
        <v>4972</v>
      </c>
      <c r="D3175" s="8" t="s">
        <v>4783</v>
      </c>
      <c r="F3175" s="19" t="s">
        <v>4848</v>
      </c>
      <c r="I3175" s="8" t="s">
        <v>3464</v>
      </c>
      <c r="J3175" s="11">
        <v>0.5</v>
      </c>
      <c r="K3175" s="11">
        <v>0.5</v>
      </c>
      <c r="L3175" s="11">
        <v>0.5</v>
      </c>
      <c r="M3175" s="11">
        <v>60</v>
      </c>
      <c r="O3175" s="11">
        <v>3.1999999999999997</v>
      </c>
      <c r="AJ3175" s="12">
        <f t="shared" si="141"/>
        <v>0</v>
      </c>
      <c r="AK3175" s="12">
        <f t="shared" si="142"/>
        <v>0</v>
      </c>
    </row>
    <row r="3176" spans="1:37" ht="36" x14ac:dyDescent="0.3">
      <c r="A3176">
        <v>3176</v>
      </c>
      <c r="B3176" s="8" t="s">
        <v>683</v>
      </c>
      <c r="C3176" s="9" t="s">
        <v>4973</v>
      </c>
      <c r="D3176" s="8" t="s">
        <v>4783</v>
      </c>
      <c r="F3176" s="19" t="s">
        <v>4968</v>
      </c>
      <c r="I3176" s="8" t="s">
        <v>3464</v>
      </c>
      <c r="J3176" s="11">
        <v>0.5</v>
      </c>
      <c r="K3176" s="11">
        <v>0.5</v>
      </c>
      <c r="L3176" s="11">
        <v>0.5</v>
      </c>
      <c r="M3176" s="11">
        <v>60</v>
      </c>
      <c r="O3176" s="11">
        <v>3.1999999999999997</v>
      </c>
      <c r="AJ3176" s="12">
        <f t="shared" si="141"/>
        <v>0</v>
      </c>
      <c r="AK3176" s="12">
        <f t="shared" si="142"/>
        <v>0</v>
      </c>
    </row>
    <row r="3177" spans="1:37" ht="36" x14ac:dyDescent="0.3">
      <c r="A3177">
        <v>3177</v>
      </c>
      <c r="B3177" s="8" t="s">
        <v>683</v>
      </c>
      <c r="C3177" s="9" t="s">
        <v>4974</v>
      </c>
      <c r="D3177" s="8" t="s">
        <v>4783</v>
      </c>
      <c r="F3177" s="19" t="s">
        <v>4842</v>
      </c>
      <c r="I3177" s="8" t="s">
        <v>3464</v>
      </c>
      <c r="J3177" s="11">
        <v>0.7</v>
      </c>
      <c r="K3177" s="11">
        <v>0.7</v>
      </c>
      <c r="L3177" s="11">
        <v>0.7</v>
      </c>
      <c r="M3177" s="11">
        <v>100</v>
      </c>
      <c r="AJ3177" s="12">
        <f t="shared" si="141"/>
        <v>0</v>
      </c>
      <c r="AK3177" s="12">
        <f t="shared" si="142"/>
        <v>0</v>
      </c>
    </row>
    <row r="3178" spans="1:37" ht="36" x14ac:dyDescent="0.3">
      <c r="A3178">
        <v>3178</v>
      </c>
      <c r="B3178" s="8" t="s">
        <v>683</v>
      </c>
      <c r="C3178" s="9" t="s">
        <v>4975</v>
      </c>
      <c r="D3178" s="8" t="s">
        <v>4783</v>
      </c>
      <c r="F3178" s="19" t="s">
        <v>4844</v>
      </c>
      <c r="I3178" s="8" t="s">
        <v>3464</v>
      </c>
      <c r="J3178" s="11">
        <v>0.7</v>
      </c>
      <c r="K3178" s="11">
        <v>0.7</v>
      </c>
      <c r="L3178" s="11">
        <v>0.7</v>
      </c>
      <c r="M3178" s="11">
        <v>100</v>
      </c>
      <c r="O3178" s="11">
        <v>7.3999999999999995</v>
      </c>
      <c r="AJ3178" s="12">
        <f t="shared" si="141"/>
        <v>0</v>
      </c>
      <c r="AK3178" s="12">
        <f t="shared" si="142"/>
        <v>0</v>
      </c>
    </row>
    <row r="3179" spans="1:37" ht="36" x14ac:dyDescent="0.3">
      <c r="A3179">
        <v>3179</v>
      </c>
      <c r="B3179" s="8" t="s">
        <v>683</v>
      </c>
      <c r="C3179" s="9" t="s">
        <v>4976</v>
      </c>
      <c r="D3179" s="8" t="s">
        <v>4783</v>
      </c>
      <c r="F3179" s="19" t="s">
        <v>4846</v>
      </c>
      <c r="I3179" s="8" t="s">
        <v>3464</v>
      </c>
      <c r="J3179" s="11">
        <v>0.7</v>
      </c>
      <c r="K3179" s="11">
        <v>0.7</v>
      </c>
      <c r="L3179" s="11">
        <v>0.7</v>
      </c>
      <c r="M3179" s="11">
        <v>100</v>
      </c>
      <c r="O3179" s="11">
        <v>7.3999999999999995</v>
      </c>
      <c r="AJ3179" s="12">
        <f t="shared" si="141"/>
        <v>0</v>
      </c>
      <c r="AK3179" s="12">
        <f t="shared" si="142"/>
        <v>0</v>
      </c>
    </row>
    <row r="3180" spans="1:37" ht="36" x14ac:dyDescent="0.3">
      <c r="A3180">
        <v>3180</v>
      </c>
      <c r="B3180" s="8" t="s">
        <v>683</v>
      </c>
      <c r="C3180" s="9" t="s">
        <v>4977</v>
      </c>
      <c r="D3180" s="8" t="s">
        <v>4783</v>
      </c>
      <c r="F3180" s="19" t="s">
        <v>4848</v>
      </c>
      <c r="I3180" s="8" t="s">
        <v>3464</v>
      </c>
      <c r="J3180" s="11">
        <v>0.7</v>
      </c>
      <c r="K3180" s="11">
        <v>0.7</v>
      </c>
      <c r="L3180" s="11">
        <v>0.7</v>
      </c>
      <c r="M3180" s="11">
        <v>100</v>
      </c>
      <c r="O3180" s="11">
        <v>7.3999999999999995</v>
      </c>
      <c r="AJ3180" s="12">
        <f t="shared" si="141"/>
        <v>0</v>
      </c>
      <c r="AK3180" s="12">
        <f t="shared" si="142"/>
        <v>0</v>
      </c>
    </row>
    <row r="3181" spans="1:37" ht="36" x14ac:dyDescent="0.3">
      <c r="A3181">
        <v>3181</v>
      </c>
      <c r="B3181" s="8" t="s">
        <v>683</v>
      </c>
      <c r="C3181" s="9" t="s">
        <v>4978</v>
      </c>
      <c r="D3181" s="8" t="s">
        <v>4783</v>
      </c>
      <c r="F3181" s="19" t="s">
        <v>4968</v>
      </c>
      <c r="I3181" s="8" t="s">
        <v>3464</v>
      </c>
      <c r="J3181" s="11">
        <v>0.7</v>
      </c>
      <c r="K3181" s="11">
        <v>0.7</v>
      </c>
      <c r="L3181" s="11">
        <v>0.7</v>
      </c>
      <c r="M3181" s="11">
        <v>100</v>
      </c>
      <c r="O3181" s="11">
        <v>7.3999999999999995</v>
      </c>
      <c r="AJ3181" s="12">
        <f t="shared" si="141"/>
        <v>0</v>
      </c>
      <c r="AK3181" s="12">
        <f t="shared" si="142"/>
        <v>0</v>
      </c>
    </row>
    <row r="3182" spans="1:37" ht="36" x14ac:dyDescent="0.3">
      <c r="A3182">
        <v>3182</v>
      </c>
      <c r="B3182" s="8" t="s">
        <v>683</v>
      </c>
      <c r="C3182" s="9" t="s">
        <v>4979</v>
      </c>
      <c r="D3182" s="8" t="s">
        <v>4783</v>
      </c>
      <c r="F3182" s="19" t="s">
        <v>4842</v>
      </c>
      <c r="I3182" s="8" t="s">
        <v>3464</v>
      </c>
      <c r="J3182" s="11">
        <v>0.9</v>
      </c>
      <c r="K3182" s="11">
        <v>0.9</v>
      </c>
      <c r="L3182" s="11">
        <v>0.9</v>
      </c>
      <c r="M3182" s="11">
        <v>100</v>
      </c>
      <c r="O3182" s="11">
        <v>12.516666666666666</v>
      </c>
      <c r="AJ3182" s="12">
        <f t="shared" si="141"/>
        <v>0</v>
      </c>
      <c r="AK3182" s="12">
        <f t="shared" si="142"/>
        <v>0</v>
      </c>
    </row>
    <row r="3183" spans="1:37" ht="36" x14ac:dyDescent="0.3">
      <c r="A3183">
        <v>3183</v>
      </c>
      <c r="B3183" s="8" t="s">
        <v>683</v>
      </c>
      <c r="C3183" s="9" t="s">
        <v>4980</v>
      </c>
      <c r="D3183" s="8" t="s">
        <v>4783</v>
      </c>
      <c r="F3183" s="19" t="s">
        <v>4844</v>
      </c>
      <c r="I3183" s="8" t="s">
        <v>3464</v>
      </c>
      <c r="J3183" s="11">
        <v>0.9</v>
      </c>
      <c r="K3183" s="11">
        <v>0.9</v>
      </c>
      <c r="L3183" s="11">
        <v>0.9</v>
      </c>
      <c r="M3183" s="11">
        <v>100</v>
      </c>
      <c r="O3183" s="11">
        <v>12.516666666666666</v>
      </c>
      <c r="AJ3183" s="12">
        <f t="shared" si="141"/>
        <v>0</v>
      </c>
      <c r="AK3183" s="12">
        <f t="shared" si="142"/>
        <v>0</v>
      </c>
    </row>
    <row r="3184" spans="1:37" ht="36" x14ac:dyDescent="0.3">
      <c r="A3184">
        <v>3184</v>
      </c>
      <c r="B3184" s="8" t="s">
        <v>683</v>
      </c>
      <c r="C3184" s="9" t="s">
        <v>4981</v>
      </c>
      <c r="D3184" s="8" t="s">
        <v>4783</v>
      </c>
      <c r="F3184" s="19" t="s">
        <v>4846</v>
      </c>
      <c r="I3184" s="8" t="s">
        <v>3464</v>
      </c>
      <c r="J3184" s="11">
        <v>0.9</v>
      </c>
      <c r="K3184" s="11">
        <v>0.9</v>
      </c>
      <c r="L3184" s="11">
        <v>0.9</v>
      </c>
      <c r="M3184" s="11">
        <v>100</v>
      </c>
      <c r="O3184" s="11">
        <v>12.516666666666666</v>
      </c>
      <c r="AJ3184" s="12">
        <f t="shared" si="141"/>
        <v>0</v>
      </c>
      <c r="AK3184" s="12">
        <f t="shared" si="142"/>
        <v>0</v>
      </c>
    </row>
    <row r="3185" spans="1:37" ht="36" x14ac:dyDescent="0.3">
      <c r="A3185">
        <v>3185</v>
      </c>
      <c r="B3185" s="8" t="s">
        <v>683</v>
      </c>
      <c r="C3185" s="9" t="s">
        <v>4982</v>
      </c>
      <c r="D3185" s="8" t="s">
        <v>4783</v>
      </c>
      <c r="F3185" s="19" t="s">
        <v>4848</v>
      </c>
      <c r="I3185" s="8" t="s">
        <v>3464</v>
      </c>
      <c r="J3185" s="11">
        <v>0.9</v>
      </c>
      <c r="K3185" s="11">
        <v>0.9</v>
      </c>
      <c r="L3185" s="11">
        <v>0.9</v>
      </c>
      <c r="M3185" s="11">
        <v>100</v>
      </c>
      <c r="O3185" s="11">
        <v>12.516666666666666</v>
      </c>
      <c r="AJ3185" s="12">
        <f t="shared" si="141"/>
        <v>0</v>
      </c>
      <c r="AK3185" s="12">
        <f t="shared" si="142"/>
        <v>0</v>
      </c>
    </row>
    <row r="3186" spans="1:37" ht="36" x14ac:dyDescent="0.3">
      <c r="A3186">
        <v>3186</v>
      </c>
      <c r="B3186" s="8" t="s">
        <v>683</v>
      </c>
      <c r="C3186" s="9" t="s">
        <v>4983</v>
      </c>
      <c r="D3186" s="8" t="s">
        <v>4783</v>
      </c>
      <c r="F3186" s="19" t="s">
        <v>4968</v>
      </c>
      <c r="I3186" s="8" t="s">
        <v>3464</v>
      </c>
      <c r="J3186" s="11">
        <v>0.9</v>
      </c>
      <c r="K3186" s="11">
        <v>0.9</v>
      </c>
      <c r="L3186" s="11">
        <v>0.9</v>
      </c>
      <c r="M3186" s="11">
        <v>100</v>
      </c>
      <c r="O3186" s="11">
        <v>12.516666666666666</v>
      </c>
      <c r="AJ3186" s="12">
        <f t="shared" si="141"/>
        <v>0</v>
      </c>
      <c r="AK3186" s="12">
        <f t="shared" si="142"/>
        <v>0</v>
      </c>
    </row>
    <row r="3187" spans="1:37" ht="36" x14ac:dyDescent="0.3">
      <c r="A3187">
        <v>3187</v>
      </c>
      <c r="B3187" s="8" t="s">
        <v>683</v>
      </c>
      <c r="C3187" s="9" t="s">
        <v>4984</v>
      </c>
      <c r="D3187" s="8" t="s">
        <v>4783</v>
      </c>
      <c r="F3187" s="19" t="s">
        <v>4842</v>
      </c>
      <c r="I3187" s="8" t="s">
        <v>3464</v>
      </c>
      <c r="J3187" s="11">
        <v>1.2</v>
      </c>
      <c r="K3187" s="11">
        <v>1.2</v>
      </c>
      <c r="L3187" s="11">
        <v>1.2</v>
      </c>
      <c r="M3187" s="11">
        <v>150</v>
      </c>
      <c r="O3187" s="11">
        <v>32.783333333333331</v>
      </c>
      <c r="AJ3187" s="12">
        <f t="shared" si="141"/>
        <v>0</v>
      </c>
      <c r="AK3187" s="12">
        <f t="shared" si="142"/>
        <v>0</v>
      </c>
    </row>
    <row r="3188" spans="1:37" ht="36" x14ac:dyDescent="0.3">
      <c r="A3188">
        <v>3188</v>
      </c>
      <c r="B3188" s="8" t="s">
        <v>683</v>
      </c>
      <c r="C3188" s="9" t="s">
        <v>4985</v>
      </c>
      <c r="D3188" s="8" t="s">
        <v>4783</v>
      </c>
      <c r="F3188" s="19" t="s">
        <v>4844</v>
      </c>
      <c r="I3188" s="8" t="s">
        <v>3464</v>
      </c>
      <c r="J3188" s="11">
        <v>1.2</v>
      </c>
      <c r="K3188" s="11">
        <v>1.2</v>
      </c>
      <c r="L3188" s="11">
        <v>1.2</v>
      </c>
      <c r="M3188" s="11">
        <v>150</v>
      </c>
      <c r="O3188" s="11">
        <v>32.783333333333331</v>
      </c>
      <c r="AJ3188" s="12">
        <f t="shared" si="141"/>
        <v>0</v>
      </c>
      <c r="AK3188" s="12">
        <f t="shared" si="142"/>
        <v>0</v>
      </c>
    </row>
    <row r="3189" spans="1:37" ht="36" x14ac:dyDescent="0.3">
      <c r="A3189">
        <v>3189</v>
      </c>
      <c r="B3189" s="8" t="s">
        <v>683</v>
      </c>
      <c r="C3189" s="9" t="s">
        <v>4986</v>
      </c>
      <c r="D3189" s="8" t="s">
        <v>4783</v>
      </c>
      <c r="F3189" s="19" t="s">
        <v>4846</v>
      </c>
      <c r="I3189" s="8" t="s">
        <v>3464</v>
      </c>
      <c r="J3189" s="11">
        <v>1.2</v>
      </c>
      <c r="K3189" s="11">
        <v>1.2</v>
      </c>
      <c r="L3189" s="11">
        <v>1.2</v>
      </c>
      <c r="M3189" s="11">
        <v>150</v>
      </c>
      <c r="O3189" s="11">
        <v>32.783333333333331</v>
      </c>
      <c r="AJ3189" s="12">
        <f t="shared" si="141"/>
        <v>0</v>
      </c>
      <c r="AK3189" s="12">
        <f t="shared" si="142"/>
        <v>0</v>
      </c>
    </row>
    <row r="3190" spans="1:37" ht="36" x14ac:dyDescent="0.3">
      <c r="A3190">
        <v>3190</v>
      </c>
      <c r="B3190" s="8" t="s">
        <v>683</v>
      </c>
      <c r="C3190" s="9" t="s">
        <v>4987</v>
      </c>
      <c r="D3190" s="8" t="s">
        <v>4783</v>
      </c>
      <c r="F3190" s="19" t="s">
        <v>4848</v>
      </c>
      <c r="I3190" s="8" t="s">
        <v>3464</v>
      </c>
      <c r="J3190" s="11">
        <v>1.2</v>
      </c>
      <c r="K3190" s="11">
        <v>1.2</v>
      </c>
      <c r="L3190" s="11">
        <v>1.2</v>
      </c>
      <c r="M3190" s="11">
        <v>150</v>
      </c>
      <c r="O3190" s="11">
        <v>32.783333333333331</v>
      </c>
      <c r="AJ3190" s="12">
        <f t="shared" si="141"/>
        <v>0</v>
      </c>
      <c r="AK3190" s="12">
        <f t="shared" si="142"/>
        <v>0</v>
      </c>
    </row>
    <row r="3191" spans="1:37" ht="36" x14ac:dyDescent="0.3">
      <c r="A3191">
        <v>3191</v>
      </c>
      <c r="B3191" s="8" t="s">
        <v>683</v>
      </c>
      <c r="C3191" s="9" t="s">
        <v>4988</v>
      </c>
      <c r="D3191" s="8" t="s">
        <v>4783</v>
      </c>
      <c r="F3191" s="19" t="s">
        <v>4968</v>
      </c>
      <c r="I3191" s="8" t="s">
        <v>3464</v>
      </c>
      <c r="J3191" s="11">
        <v>1.2</v>
      </c>
      <c r="K3191" s="11">
        <v>1.2</v>
      </c>
      <c r="L3191" s="11">
        <v>1.2</v>
      </c>
      <c r="M3191" s="11">
        <v>150</v>
      </c>
      <c r="O3191" s="11">
        <v>32.783333333333331</v>
      </c>
      <c r="AJ3191" s="12">
        <f t="shared" si="141"/>
        <v>0</v>
      </c>
      <c r="AK3191" s="12">
        <f t="shared" si="142"/>
        <v>0</v>
      </c>
    </row>
    <row r="3192" spans="1:37" ht="36" x14ac:dyDescent="0.3">
      <c r="A3192">
        <v>3192</v>
      </c>
      <c r="B3192" s="8" t="s">
        <v>683</v>
      </c>
      <c r="C3192" s="9" t="s">
        <v>4989</v>
      </c>
      <c r="D3192" s="8" t="s">
        <v>4783</v>
      </c>
      <c r="F3192" s="19" t="s">
        <v>4842</v>
      </c>
      <c r="I3192" s="8" t="s">
        <v>3464</v>
      </c>
      <c r="J3192" s="11">
        <v>1.5</v>
      </c>
      <c r="K3192" s="11">
        <v>1.5</v>
      </c>
      <c r="L3192" s="11">
        <v>1.5</v>
      </c>
      <c r="M3192" s="11">
        <v>150</v>
      </c>
      <c r="AJ3192" s="12">
        <f t="shared" si="141"/>
        <v>0</v>
      </c>
      <c r="AK3192" s="12">
        <f t="shared" si="142"/>
        <v>0</v>
      </c>
    </row>
    <row r="3193" spans="1:37" ht="36" x14ac:dyDescent="0.3">
      <c r="A3193">
        <v>3193</v>
      </c>
      <c r="B3193" s="8" t="s">
        <v>683</v>
      </c>
      <c r="C3193" s="9" t="s">
        <v>4990</v>
      </c>
      <c r="D3193" s="8" t="s">
        <v>4783</v>
      </c>
      <c r="F3193" s="19" t="s">
        <v>4844</v>
      </c>
      <c r="I3193" s="8" t="s">
        <v>3464</v>
      </c>
      <c r="J3193" s="11">
        <v>1.5</v>
      </c>
      <c r="K3193" s="11">
        <v>1.5</v>
      </c>
      <c r="L3193" s="11">
        <v>1.5</v>
      </c>
      <c r="M3193" s="11">
        <v>150</v>
      </c>
      <c r="AJ3193" s="12">
        <f t="shared" si="141"/>
        <v>0</v>
      </c>
      <c r="AK3193" s="12">
        <f t="shared" si="142"/>
        <v>0</v>
      </c>
    </row>
    <row r="3194" spans="1:37" ht="36" x14ac:dyDescent="0.3">
      <c r="A3194">
        <v>3194</v>
      </c>
      <c r="B3194" s="8" t="s">
        <v>683</v>
      </c>
      <c r="C3194" s="9" t="s">
        <v>4991</v>
      </c>
      <c r="D3194" s="8" t="s">
        <v>4783</v>
      </c>
      <c r="F3194" s="19" t="s">
        <v>4846</v>
      </c>
      <c r="I3194" s="8" t="s">
        <v>3464</v>
      </c>
      <c r="J3194" s="11">
        <v>1.5</v>
      </c>
      <c r="K3194" s="11">
        <v>1.5</v>
      </c>
      <c r="L3194" s="11">
        <v>1.5</v>
      </c>
      <c r="M3194" s="11">
        <v>150</v>
      </c>
      <c r="AJ3194" s="12">
        <f t="shared" si="141"/>
        <v>0</v>
      </c>
      <c r="AK3194" s="12">
        <f t="shared" si="142"/>
        <v>0</v>
      </c>
    </row>
    <row r="3195" spans="1:37" ht="36" x14ac:dyDescent="0.3">
      <c r="A3195">
        <v>3195</v>
      </c>
      <c r="B3195" s="8" t="s">
        <v>683</v>
      </c>
      <c r="C3195" s="9" t="s">
        <v>4992</v>
      </c>
      <c r="D3195" s="8" t="s">
        <v>4783</v>
      </c>
      <c r="F3195" s="19" t="s">
        <v>4848</v>
      </c>
      <c r="I3195" s="8" t="s">
        <v>3464</v>
      </c>
      <c r="J3195" s="11">
        <v>1.5</v>
      </c>
      <c r="K3195" s="11">
        <v>1.5</v>
      </c>
      <c r="L3195" s="11">
        <v>1.5</v>
      </c>
      <c r="M3195" s="11">
        <v>150</v>
      </c>
      <c r="AJ3195" s="12">
        <f t="shared" si="141"/>
        <v>0</v>
      </c>
      <c r="AK3195" s="12">
        <f t="shared" si="142"/>
        <v>0</v>
      </c>
    </row>
    <row r="3196" spans="1:37" ht="36" x14ac:dyDescent="0.3">
      <c r="A3196">
        <v>3196</v>
      </c>
      <c r="B3196" s="8" t="s">
        <v>683</v>
      </c>
      <c r="C3196" s="9" t="s">
        <v>4993</v>
      </c>
      <c r="D3196" s="8" t="s">
        <v>4783</v>
      </c>
      <c r="F3196" s="19" t="s">
        <v>4968</v>
      </c>
      <c r="I3196" s="8" t="s">
        <v>3464</v>
      </c>
      <c r="J3196" s="11">
        <v>1.5</v>
      </c>
      <c r="K3196" s="11">
        <v>1.5</v>
      </c>
      <c r="L3196" s="11">
        <v>1.5</v>
      </c>
      <c r="M3196" s="11">
        <v>150</v>
      </c>
      <c r="AJ3196" s="12">
        <f t="shared" si="141"/>
        <v>0</v>
      </c>
      <c r="AK3196" s="12">
        <f t="shared" si="142"/>
        <v>0</v>
      </c>
    </row>
    <row r="3197" spans="1:37" ht="36" x14ac:dyDescent="0.3">
      <c r="A3197">
        <v>3197</v>
      </c>
      <c r="B3197" s="8" t="s">
        <v>683</v>
      </c>
      <c r="C3197" s="9" t="s">
        <v>4994</v>
      </c>
      <c r="D3197" s="8" t="s">
        <v>4783</v>
      </c>
      <c r="F3197" s="19" t="s">
        <v>4812</v>
      </c>
      <c r="I3197" s="8" t="s">
        <v>3464</v>
      </c>
      <c r="J3197" s="11">
        <v>0.3</v>
      </c>
      <c r="K3197" s="11">
        <v>0.3</v>
      </c>
      <c r="L3197" s="11">
        <v>0.3</v>
      </c>
      <c r="M3197" s="11">
        <v>60</v>
      </c>
      <c r="O3197" s="11">
        <v>1.3833333333333335</v>
      </c>
      <c r="AJ3197" s="12">
        <f t="shared" si="141"/>
        <v>0</v>
      </c>
      <c r="AK3197" s="12">
        <f t="shared" si="142"/>
        <v>0</v>
      </c>
    </row>
    <row r="3198" spans="1:37" ht="36" x14ac:dyDescent="0.3">
      <c r="A3198">
        <v>3198</v>
      </c>
      <c r="B3198" s="8" t="s">
        <v>683</v>
      </c>
      <c r="C3198" s="9" t="s">
        <v>4995</v>
      </c>
      <c r="D3198" s="8" t="s">
        <v>4783</v>
      </c>
      <c r="F3198" s="19" t="s">
        <v>4814</v>
      </c>
      <c r="I3198" s="8" t="s">
        <v>3464</v>
      </c>
      <c r="J3198" s="11">
        <v>0.3</v>
      </c>
      <c r="K3198" s="11">
        <v>0.3</v>
      </c>
      <c r="L3198" s="11">
        <v>0.3</v>
      </c>
      <c r="M3198" s="11">
        <v>60</v>
      </c>
      <c r="O3198" s="11">
        <v>1.3833333333333335</v>
      </c>
      <c r="AJ3198" s="12">
        <f t="shared" si="141"/>
        <v>0</v>
      </c>
      <c r="AK3198" s="12">
        <f t="shared" si="142"/>
        <v>0</v>
      </c>
    </row>
    <row r="3199" spans="1:37" ht="36" x14ac:dyDescent="0.3">
      <c r="A3199">
        <v>3199</v>
      </c>
      <c r="B3199" s="8" t="s">
        <v>683</v>
      </c>
      <c r="C3199" s="9" t="s">
        <v>4996</v>
      </c>
      <c r="D3199" s="8" t="s">
        <v>4783</v>
      </c>
      <c r="F3199" s="19" t="s">
        <v>4816</v>
      </c>
      <c r="I3199" s="8" t="s">
        <v>3464</v>
      </c>
      <c r="J3199" s="11">
        <v>0.3</v>
      </c>
      <c r="K3199" s="11">
        <v>0.3</v>
      </c>
      <c r="L3199" s="11">
        <v>0.3</v>
      </c>
      <c r="M3199" s="11">
        <v>60</v>
      </c>
      <c r="O3199" s="11">
        <v>1.3833333333333335</v>
      </c>
      <c r="AJ3199" s="12">
        <f t="shared" si="141"/>
        <v>0</v>
      </c>
      <c r="AK3199" s="12">
        <f t="shared" si="142"/>
        <v>0</v>
      </c>
    </row>
    <row r="3200" spans="1:37" ht="36" x14ac:dyDescent="0.3">
      <c r="A3200">
        <v>3200</v>
      </c>
      <c r="B3200" s="8" t="s">
        <v>683</v>
      </c>
      <c r="C3200" s="9" t="s">
        <v>4997</v>
      </c>
      <c r="D3200" s="8" t="s">
        <v>4783</v>
      </c>
      <c r="F3200" s="19" t="s">
        <v>4818</v>
      </c>
      <c r="I3200" s="8" t="s">
        <v>3464</v>
      </c>
      <c r="J3200" s="11">
        <v>0.3</v>
      </c>
      <c r="K3200" s="11">
        <v>0.3</v>
      </c>
      <c r="L3200" s="11">
        <v>0.3</v>
      </c>
      <c r="M3200" s="11">
        <v>60</v>
      </c>
      <c r="O3200" s="11">
        <v>1.3833333333333335</v>
      </c>
      <c r="AJ3200" s="12">
        <f t="shared" si="141"/>
        <v>0</v>
      </c>
      <c r="AK3200" s="12">
        <f t="shared" si="142"/>
        <v>0</v>
      </c>
    </row>
    <row r="3201" spans="1:37" ht="36" x14ac:dyDescent="0.3">
      <c r="A3201">
        <v>3201</v>
      </c>
      <c r="B3201" s="8" t="s">
        <v>683</v>
      </c>
      <c r="C3201" s="9" t="s">
        <v>4998</v>
      </c>
      <c r="D3201" s="8" t="s">
        <v>4783</v>
      </c>
      <c r="F3201" s="19" t="s">
        <v>4999</v>
      </c>
      <c r="I3201" s="8" t="s">
        <v>3464</v>
      </c>
      <c r="J3201" s="11">
        <v>0.3</v>
      </c>
      <c r="K3201" s="11">
        <v>0.3</v>
      </c>
      <c r="L3201" s="11">
        <v>0.3</v>
      </c>
      <c r="M3201" s="11">
        <v>60</v>
      </c>
      <c r="O3201" s="11">
        <v>1.3833333333333335</v>
      </c>
      <c r="AJ3201" s="12">
        <f t="shared" si="141"/>
        <v>0</v>
      </c>
      <c r="AK3201" s="12">
        <f t="shared" si="142"/>
        <v>0</v>
      </c>
    </row>
    <row r="3202" spans="1:37" ht="36" x14ac:dyDescent="0.3">
      <c r="A3202">
        <v>3202</v>
      </c>
      <c r="B3202" s="8" t="s">
        <v>683</v>
      </c>
      <c r="C3202" s="9" t="s">
        <v>5000</v>
      </c>
      <c r="D3202" s="8" t="s">
        <v>4783</v>
      </c>
      <c r="F3202" s="19" t="s">
        <v>4812</v>
      </c>
      <c r="I3202" s="8" t="s">
        <v>3464</v>
      </c>
      <c r="J3202" s="11">
        <v>0.5</v>
      </c>
      <c r="K3202" s="11">
        <v>0.5</v>
      </c>
      <c r="L3202" s="11">
        <v>0.5</v>
      </c>
      <c r="M3202" s="11">
        <v>60</v>
      </c>
      <c r="O3202" s="11">
        <v>3.1999999999999997</v>
      </c>
      <c r="AJ3202" s="12">
        <f t="shared" si="141"/>
        <v>0</v>
      </c>
      <c r="AK3202" s="12">
        <f t="shared" si="142"/>
        <v>0</v>
      </c>
    </row>
    <row r="3203" spans="1:37" ht="36" x14ac:dyDescent="0.3">
      <c r="A3203">
        <v>3203</v>
      </c>
      <c r="B3203" s="8" t="s">
        <v>683</v>
      </c>
      <c r="C3203" s="9" t="s">
        <v>5001</v>
      </c>
      <c r="D3203" s="8" t="s">
        <v>4783</v>
      </c>
      <c r="F3203" s="19" t="s">
        <v>4814</v>
      </c>
      <c r="I3203" s="8" t="s">
        <v>3464</v>
      </c>
      <c r="J3203" s="11">
        <v>0.5</v>
      </c>
      <c r="K3203" s="11">
        <v>0.5</v>
      </c>
      <c r="L3203" s="11">
        <v>0.5</v>
      </c>
      <c r="M3203" s="11">
        <v>60</v>
      </c>
      <c r="O3203" s="11">
        <v>3.1999999999999997</v>
      </c>
      <c r="AJ3203" s="12">
        <f t="shared" si="141"/>
        <v>0</v>
      </c>
      <c r="AK3203" s="12">
        <f t="shared" si="142"/>
        <v>0</v>
      </c>
    </row>
    <row r="3204" spans="1:37" ht="36" x14ac:dyDescent="0.3">
      <c r="A3204">
        <v>3204</v>
      </c>
      <c r="B3204" s="8" t="s">
        <v>683</v>
      </c>
      <c r="C3204" s="9" t="s">
        <v>5002</v>
      </c>
      <c r="D3204" s="8" t="s">
        <v>4783</v>
      </c>
      <c r="F3204" s="19" t="s">
        <v>4816</v>
      </c>
      <c r="I3204" s="8" t="s">
        <v>3464</v>
      </c>
      <c r="J3204" s="11">
        <v>0.5</v>
      </c>
      <c r="K3204" s="11">
        <v>0.5</v>
      </c>
      <c r="L3204" s="11">
        <v>0.5</v>
      </c>
      <c r="M3204" s="11">
        <v>60</v>
      </c>
      <c r="O3204" s="11">
        <v>3.1999999999999997</v>
      </c>
      <c r="AJ3204" s="12">
        <f t="shared" si="141"/>
        <v>0</v>
      </c>
      <c r="AK3204" s="12">
        <f t="shared" si="142"/>
        <v>0</v>
      </c>
    </row>
    <row r="3205" spans="1:37" ht="36" x14ac:dyDescent="0.3">
      <c r="A3205">
        <v>3205</v>
      </c>
      <c r="B3205" s="8" t="s">
        <v>683</v>
      </c>
      <c r="C3205" s="9" t="s">
        <v>5003</v>
      </c>
      <c r="D3205" s="8" t="s">
        <v>4783</v>
      </c>
      <c r="F3205" s="19" t="s">
        <v>4818</v>
      </c>
      <c r="I3205" s="8" t="s">
        <v>3464</v>
      </c>
      <c r="J3205" s="11">
        <v>0.5</v>
      </c>
      <c r="K3205" s="11">
        <v>0.5</v>
      </c>
      <c r="L3205" s="11">
        <v>0.5</v>
      </c>
      <c r="M3205" s="11">
        <v>60</v>
      </c>
      <c r="O3205" s="11">
        <v>3.1999999999999997</v>
      </c>
      <c r="AJ3205" s="12">
        <f t="shared" si="141"/>
        <v>0</v>
      </c>
      <c r="AK3205" s="12">
        <f t="shared" si="142"/>
        <v>0</v>
      </c>
    </row>
    <row r="3206" spans="1:37" ht="36" x14ac:dyDescent="0.3">
      <c r="A3206">
        <v>3206</v>
      </c>
      <c r="B3206" s="8" t="s">
        <v>683</v>
      </c>
      <c r="C3206" s="9" t="s">
        <v>5004</v>
      </c>
      <c r="D3206" s="8" t="s">
        <v>4783</v>
      </c>
      <c r="F3206" s="19" t="s">
        <v>4999</v>
      </c>
      <c r="I3206" s="8" t="s">
        <v>3464</v>
      </c>
      <c r="J3206" s="11">
        <v>0.5</v>
      </c>
      <c r="K3206" s="11">
        <v>0.5</v>
      </c>
      <c r="L3206" s="11">
        <v>0.5</v>
      </c>
      <c r="M3206" s="11">
        <v>60</v>
      </c>
      <c r="O3206" s="11">
        <v>3.1999999999999997</v>
      </c>
      <c r="AJ3206" s="12">
        <f t="shared" si="141"/>
        <v>0</v>
      </c>
      <c r="AK3206" s="12">
        <f t="shared" si="142"/>
        <v>0</v>
      </c>
    </row>
    <row r="3207" spans="1:37" ht="36" x14ac:dyDescent="0.3">
      <c r="A3207">
        <v>3207</v>
      </c>
      <c r="B3207" s="8" t="s">
        <v>683</v>
      </c>
      <c r="C3207" s="9" t="s">
        <v>5005</v>
      </c>
      <c r="D3207" s="8" t="s">
        <v>4783</v>
      </c>
      <c r="F3207" s="19" t="s">
        <v>4812</v>
      </c>
      <c r="I3207" s="8" t="s">
        <v>3464</v>
      </c>
      <c r="J3207" s="11">
        <v>0.7</v>
      </c>
      <c r="K3207" s="11">
        <v>0.7</v>
      </c>
      <c r="L3207" s="11">
        <v>0.7</v>
      </c>
      <c r="M3207" s="11">
        <v>100</v>
      </c>
      <c r="O3207" s="11">
        <v>7.3999999999999995</v>
      </c>
      <c r="AJ3207" s="12">
        <f t="shared" si="141"/>
        <v>0</v>
      </c>
      <c r="AK3207" s="12">
        <f t="shared" si="142"/>
        <v>0</v>
      </c>
    </row>
    <row r="3208" spans="1:37" ht="36" x14ac:dyDescent="0.3">
      <c r="A3208">
        <v>3208</v>
      </c>
      <c r="B3208" s="8" t="s">
        <v>683</v>
      </c>
      <c r="C3208" s="9" t="s">
        <v>5006</v>
      </c>
      <c r="D3208" s="8" t="s">
        <v>4783</v>
      </c>
      <c r="F3208" s="19" t="s">
        <v>4879</v>
      </c>
      <c r="I3208" s="8" t="s">
        <v>3464</v>
      </c>
      <c r="J3208" s="11">
        <v>0.7</v>
      </c>
      <c r="K3208" s="11">
        <v>0.7</v>
      </c>
      <c r="L3208" s="11">
        <v>0.7</v>
      </c>
      <c r="M3208" s="11">
        <v>100</v>
      </c>
      <c r="O3208" s="11">
        <v>7.3999999999999995</v>
      </c>
      <c r="AJ3208" s="12">
        <f t="shared" si="141"/>
        <v>0</v>
      </c>
      <c r="AK3208" s="12">
        <f t="shared" si="142"/>
        <v>0</v>
      </c>
    </row>
    <row r="3209" spans="1:37" ht="36" x14ac:dyDescent="0.3">
      <c r="A3209">
        <v>3209</v>
      </c>
      <c r="B3209" s="8" t="s">
        <v>683</v>
      </c>
      <c r="C3209" s="9" t="s">
        <v>5007</v>
      </c>
      <c r="D3209" s="8" t="s">
        <v>4783</v>
      </c>
      <c r="F3209" s="19" t="s">
        <v>4816</v>
      </c>
      <c r="I3209" s="8" t="s">
        <v>3464</v>
      </c>
      <c r="J3209" s="11">
        <v>0.7</v>
      </c>
      <c r="K3209" s="11">
        <v>0.7</v>
      </c>
      <c r="L3209" s="11">
        <v>0.7</v>
      </c>
      <c r="M3209" s="11">
        <v>100</v>
      </c>
      <c r="O3209" s="11">
        <v>7.3999999999999995</v>
      </c>
      <c r="AJ3209" s="12">
        <f t="shared" si="141"/>
        <v>0</v>
      </c>
      <c r="AK3209" s="12">
        <f t="shared" si="142"/>
        <v>0</v>
      </c>
    </row>
    <row r="3210" spans="1:37" ht="36" x14ac:dyDescent="0.3">
      <c r="A3210">
        <v>3210</v>
      </c>
      <c r="B3210" s="8" t="s">
        <v>683</v>
      </c>
      <c r="C3210" s="9" t="s">
        <v>5008</v>
      </c>
      <c r="D3210" s="8" t="s">
        <v>4783</v>
      </c>
      <c r="F3210" s="19" t="s">
        <v>4818</v>
      </c>
      <c r="I3210" s="8" t="s">
        <v>3464</v>
      </c>
      <c r="J3210" s="11">
        <v>0.7</v>
      </c>
      <c r="K3210" s="11">
        <v>0.7</v>
      </c>
      <c r="L3210" s="11">
        <v>0.7</v>
      </c>
      <c r="M3210" s="11">
        <v>100</v>
      </c>
      <c r="O3210" s="11">
        <v>7.3999999999999995</v>
      </c>
      <c r="AJ3210" s="12">
        <f t="shared" si="141"/>
        <v>0</v>
      </c>
      <c r="AK3210" s="12">
        <f t="shared" si="142"/>
        <v>0</v>
      </c>
    </row>
    <row r="3211" spans="1:37" ht="36" x14ac:dyDescent="0.3">
      <c r="A3211">
        <v>3211</v>
      </c>
      <c r="B3211" s="8" t="s">
        <v>683</v>
      </c>
      <c r="C3211" s="9" t="s">
        <v>5009</v>
      </c>
      <c r="D3211" s="8" t="s">
        <v>4783</v>
      </c>
      <c r="F3211" s="19" t="s">
        <v>4999</v>
      </c>
      <c r="I3211" s="8" t="s">
        <v>3464</v>
      </c>
      <c r="J3211" s="11">
        <v>0.7</v>
      </c>
      <c r="K3211" s="11">
        <v>0.7</v>
      </c>
      <c r="L3211" s="11">
        <v>0.7</v>
      </c>
      <c r="M3211" s="11">
        <v>100</v>
      </c>
      <c r="O3211" s="11">
        <v>7.3999999999999995</v>
      </c>
      <c r="AJ3211" s="12">
        <f t="shared" ref="AJ3211:AJ3256" si="143">AU3211*$O$2</f>
        <v>0</v>
      </c>
      <c r="AK3211" s="12">
        <f t="shared" ref="AK3211:AK3274" si="144">AJ3211*AM3211</f>
        <v>0</v>
      </c>
    </row>
    <row r="3212" spans="1:37" ht="36" x14ac:dyDescent="0.3">
      <c r="A3212">
        <v>3212</v>
      </c>
      <c r="B3212" s="8" t="s">
        <v>683</v>
      </c>
      <c r="C3212" s="9" t="s">
        <v>5010</v>
      </c>
      <c r="D3212" s="8" t="s">
        <v>4783</v>
      </c>
      <c r="F3212" s="19" t="s">
        <v>4812</v>
      </c>
      <c r="I3212" s="8" t="s">
        <v>3464</v>
      </c>
      <c r="J3212" s="11">
        <v>0.9</v>
      </c>
      <c r="K3212" s="11">
        <v>0.9</v>
      </c>
      <c r="L3212" s="11">
        <v>0.9</v>
      </c>
      <c r="M3212" s="11">
        <v>100</v>
      </c>
      <c r="O3212" s="11">
        <v>12.516666666666666</v>
      </c>
      <c r="AJ3212" s="12">
        <f t="shared" si="143"/>
        <v>0</v>
      </c>
      <c r="AK3212" s="12">
        <f t="shared" si="144"/>
        <v>0</v>
      </c>
    </row>
    <row r="3213" spans="1:37" ht="36" x14ac:dyDescent="0.3">
      <c r="A3213">
        <v>3213</v>
      </c>
      <c r="B3213" s="8" t="s">
        <v>683</v>
      </c>
      <c r="C3213" s="9" t="s">
        <v>5011</v>
      </c>
      <c r="D3213" s="8" t="s">
        <v>4783</v>
      </c>
      <c r="F3213" s="19" t="s">
        <v>4814</v>
      </c>
      <c r="I3213" s="8" t="s">
        <v>3464</v>
      </c>
      <c r="J3213" s="11">
        <v>0.9</v>
      </c>
      <c r="K3213" s="11">
        <v>0.9</v>
      </c>
      <c r="L3213" s="11">
        <v>0.9</v>
      </c>
      <c r="M3213" s="11">
        <v>100</v>
      </c>
      <c r="O3213" s="11">
        <v>12.516666666666666</v>
      </c>
      <c r="AJ3213" s="12">
        <f t="shared" si="143"/>
        <v>0</v>
      </c>
      <c r="AK3213" s="12">
        <f t="shared" si="144"/>
        <v>0</v>
      </c>
    </row>
    <row r="3214" spans="1:37" ht="36" x14ac:dyDescent="0.3">
      <c r="A3214">
        <v>3214</v>
      </c>
      <c r="B3214" s="8" t="s">
        <v>683</v>
      </c>
      <c r="C3214" s="9" t="s">
        <v>5012</v>
      </c>
      <c r="D3214" s="8" t="s">
        <v>4783</v>
      </c>
      <c r="F3214" s="19" t="s">
        <v>4816</v>
      </c>
      <c r="I3214" s="8" t="s">
        <v>3464</v>
      </c>
      <c r="J3214" s="11">
        <v>0.9</v>
      </c>
      <c r="K3214" s="11">
        <v>0.9</v>
      </c>
      <c r="L3214" s="11">
        <v>0.9</v>
      </c>
      <c r="M3214" s="11">
        <v>100</v>
      </c>
      <c r="O3214" s="11">
        <v>12.516666666666666</v>
      </c>
      <c r="AJ3214" s="12">
        <f t="shared" si="143"/>
        <v>0</v>
      </c>
      <c r="AK3214" s="12">
        <f t="shared" si="144"/>
        <v>0</v>
      </c>
    </row>
    <row r="3215" spans="1:37" ht="36" x14ac:dyDescent="0.3">
      <c r="A3215">
        <v>3215</v>
      </c>
      <c r="B3215" s="8" t="s">
        <v>683</v>
      </c>
      <c r="C3215" s="9" t="s">
        <v>5013</v>
      </c>
      <c r="D3215" s="8" t="s">
        <v>4783</v>
      </c>
      <c r="F3215" s="19" t="s">
        <v>4818</v>
      </c>
      <c r="I3215" s="8" t="s">
        <v>3464</v>
      </c>
      <c r="J3215" s="11">
        <v>0.9</v>
      </c>
      <c r="K3215" s="11">
        <v>0.9</v>
      </c>
      <c r="L3215" s="11">
        <v>0.9</v>
      </c>
      <c r="M3215" s="11">
        <v>100</v>
      </c>
      <c r="O3215" s="11">
        <v>12.516666666666666</v>
      </c>
      <c r="AJ3215" s="12">
        <f t="shared" si="143"/>
        <v>0</v>
      </c>
      <c r="AK3215" s="12">
        <f t="shared" si="144"/>
        <v>0</v>
      </c>
    </row>
    <row r="3216" spans="1:37" ht="36" x14ac:dyDescent="0.3">
      <c r="A3216">
        <v>3216</v>
      </c>
      <c r="B3216" s="8" t="s">
        <v>683</v>
      </c>
      <c r="C3216" s="9" t="s">
        <v>5014</v>
      </c>
      <c r="D3216" s="8" t="s">
        <v>4783</v>
      </c>
      <c r="F3216" s="19" t="s">
        <v>4999</v>
      </c>
      <c r="I3216" s="8" t="s">
        <v>3464</v>
      </c>
      <c r="J3216" s="11">
        <v>0.9</v>
      </c>
      <c r="K3216" s="11">
        <v>0.9</v>
      </c>
      <c r="L3216" s="11">
        <v>0.9</v>
      </c>
      <c r="M3216" s="11">
        <v>100</v>
      </c>
      <c r="O3216" s="11">
        <v>12.516666666666666</v>
      </c>
      <c r="AJ3216" s="12">
        <f t="shared" si="143"/>
        <v>0</v>
      </c>
      <c r="AK3216" s="12">
        <f t="shared" si="144"/>
        <v>0</v>
      </c>
    </row>
    <row r="3217" spans="1:37" ht="36" x14ac:dyDescent="0.3">
      <c r="A3217">
        <v>3217</v>
      </c>
      <c r="B3217" s="8" t="s">
        <v>683</v>
      </c>
      <c r="C3217" s="9" t="s">
        <v>5015</v>
      </c>
      <c r="D3217" s="8" t="s">
        <v>4783</v>
      </c>
      <c r="F3217" s="19" t="s">
        <v>4812</v>
      </c>
      <c r="I3217" s="8" t="s">
        <v>3464</v>
      </c>
      <c r="J3217" s="11">
        <v>1.2</v>
      </c>
      <c r="K3217" s="11">
        <v>1.2</v>
      </c>
      <c r="L3217" s="11">
        <v>1.2</v>
      </c>
      <c r="M3217" s="11">
        <v>150</v>
      </c>
      <c r="O3217" s="11">
        <v>32.783333333333331</v>
      </c>
      <c r="AJ3217" s="12">
        <f t="shared" si="143"/>
        <v>0</v>
      </c>
      <c r="AK3217" s="12">
        <f t="shared" si="144"/>
        <v>0</v>
      </c>
    </row>
    <row r="3218" spans="1:37" ht="36" x14ac:dyDescent="0.3">
      <c r="A3218">
        <v>3218</v>
      </c>
      <c r="B3218" s="8" t="s">
        <v>683</v>
      </c>
      <c r="C3218" s="9" t="s">
        <v>5016</v>
      </c>
      <c r="D3218" s="8" t="s">
        <v>4783</v>
      </c>
      <c r="F3218" s="19" t="s">
        <v>4814</v>
      </c>
      <c r="I3218" s="8" t="s">
        <v>3464</v>
      </c>
      <c r="J3218" s="11">
        <v>1.2</v>
      </c>
      <c r="K3218" s="11">
        <v>1.2</v>
      </c>
      <c r="L3218" s="11">
        <v>1.2</v>
      </c>
      <c r="M3218" s="11">
        <v>150</v>
      </c>
      <c r="O3218" s="11">
        <v>32.783333333333331</v>
      </c>
      <c r="AJ3218" s="12">
        <f t="shared" si="143"/>
        <v>0</v>
      </c>
      <c r="AK3218" s="12">
        <f t="shared" si="144"/>
        <v>0</v>
      </c>
    </row>
    <row r="3219" spans="1:37" ht="36" x14ac:dyDescent="0.3">
      <c r="A3219">
        <v>3219</v>
      </c>
      <c r="B3219" s="8" t="s">
        <v>683</v>
      </c>
      <c r="C3219" s="9" t="s">
        <v>5017</v>
      </c>
      <c r="D3219" s="8" t="s">
        <v>4783</v>
      </c>
      <c r="F3219" s="19" t="s">
        <v>4816</v>
      </c>
      <c r="I3219" s="8" t="s">
        <v>3464</v>
      </c>
      <c r="J3219" s="11">
        <v>1.2</v>
      </c>
      <c r="K3219" s="11">
        <v>1.2</v>
      </c>
      <c r="L3219" s="11">
        <v>1.2</v>
      </c>
      <c r="M3219" s="11">
        <v>150</v>
      </c>
      <c r="O3219" s="11">
        <v>32.783333333333331</v>
      </c>
      <c r="AJ3219" s="12">
        <f t="shared" si="143"/>
        <v>0</v>
      </c>
      <c r="AK3219" s="12">
        <f t="shared" si="144"/>
        <v>0</v>
      </c>
    </row>
    <row r="3220" spans="1:37" ht="36" x14ac:dyDescent="0.3">
      <c r="A3220">
        <v>3220</v>
      </c>
      <c r="B3220" s="8" t="s">
        <v>683</v>
      </c>
      <c r="C3220" s="9" t="s">
        <v>5018</v>
      </c>
      <c r="D3220" s="8" t="s">
        <v>4783</v>
      </c>
      <c r="F3220" s="19" t="s">
        <v>4818</v>
      </c>
      <c r="I3220" s="8" t="s">
        <v>3464</v>
      </c>
      <c r="J3220" s="11">
        <v>1.2</v>
      </c>
      <c r="K3220" s="11">
        <v>1.2</v>
      </c>
      <c r="L3220" s="11">
        <v>1.2</v>
      </c>
      <c r="M3220" s="11">
        <v>150</v>
      </c>
      <c r="O3220" s="11">
        <v>32.783333333333331</v>
      </c>
      <c r="AJ3220" s="12">
        <f t="shared" si="143"/>
        <v>0</v>
      </c>
      <c r="AK3220" s="12">
        <f t="shared" si="144"/>
        <v>0</v>
      </c>
    </row>
    <row r="3221" spans="1:37" ht="36" x14ac:dyDescent="0.3">
      <c r="A3221">
        <v>3221</v>
      </c>
      <c r="B3221" s="8" t="s">
        <v>683</v>
      </c>
      <c r="C3221" s="9" t="s">
        <v>5019</v>
      </c>
      <c r="D3221" s="8" t="s">
        <v>4783</v>
      </c>
      <c r="F3221" s="19" t="s">
        <v>4999</v>
      </c>
      <c r="I3221" s="8" t="s">
        <v>3464</v>
      </c>
      <c r="J3221" s="11">
        <v>1.2</v>
      </c>
      <c r="K3221" s="11">
        <v>1.2</v>
      </c>
      <c r="L3221" s="11">
        <v>1.2</v>
      </c>
      <c r="M3221" s="11">
        <v>150</v>
      </c>
      <c r="O3221" s="11">
        <v>32.783333333333331</v>
      </c>
      <c r="AJ3221" s="12">
        <f t="shared" si="143"/>
        <v>0</v>
      </c>
      <c r="AK3221" s="12">
        <f t="shared" si="144"/>
        <v>0</v>
      </c>
    </row>
    <row r="3222" spans="1:37" ht="36" x14ac:dyDescent="0.3">
      <c r="A3222">
        <v>3222</v>
      </c>
      <c r="B3222" s="8" t="s">
        <v>683</v>
      </c>
      <c r="C3222" s="9" t="s">
        <v>5020</v>
      </c>
      <c r="D3222" s="8" t="s">
        <v>4783</v>
      </c>
      <c r="F3222" s="19" t="s">
        <v>4812</v>
      </c>
      <c r="I3222" s="8" t="s">
        <v>3464</v>
      </c>
      <c r="J3222" s="11">
        <v>1.5</v>
      </c>
      <c r="K3222" s="11">
        <v>1.5</v>
      </c>
      <c r="L3222" s="11">
        <v>1.5</v>
      </c>
      <c r="M3222" s="11">
        <v>150</v>
      </c>
      <c r="AJ3222" s="12">
        <f t="shared" si="143"/>
        <v>0</v>
      </c>
      <c r="AK3222" s="12">
        <f t="shared" si="144"/>
        <v>0</v>
      </c>
    </row>
    <row r="3223" spans="1:37" ht="36" x14ac:dyDescent="0.3">
      <c r="A3223">
        <v>3223</v>
      </c>
      <c r="B3223" s="8" t="s">
        <v>683</v>
      </c>
      <c r="C3223" s="9" t="s">
        <v>5021</v>
      </c>
      <c r="D3223" s="8" t="s">
        <v>4783</v>
      </c>
      <c r="F3223" s="19" t="s">
        <v>4814</v>
      </c>
      <c r="I3223" s="8" t="s">
        <v>3464</v>
      </c>
      <c r="J3223" s="11">
        <v>1.5</v>
      </c>
      <c r="K3223" s="11">
        <v>1.5</v>
      </c>
      <c r="L3223" s="11">
        <v>1.5</v>
      </c>
      <c r="M3223" s="11">
        <v>150</v>
      </c>
      <c r="AJ3223" s="12">
        <f t="shared" si="143"/>
        <v>0</v>
      </c>
      <c r="AK3223" s="12">
        <f t="shared" si="144"/>
        <v>0</v>
      </c>
    </row>
    <row r="3224" spans="1:37" ht="36" x14ac:dyDescent="0.3">
      <c r="A3224">
        <v>3224</v>
      </c>
      <c r="B3224" s="8" t="s">
        <v>683</v>
      </c>
      <c r="C3224" s="9" t="s">
        <v>5022</v>
      </c>
      <c r="D3224" s="8" t="s">
        <v>4783</v>
      </c>
      <c r="F3224" s="19" t="s">
        <v>4816</v>
      </c>
      <c r="I3224" s="8" t="s">
        <v>3464</v>
      </c>
      <c r="J3224" s="11">
        <v>1.5</v>
      </c>
      <c r="K3224" s="11">
        <v>1.5</v>
      </c>
      <c r="L3224" s="11">
        <v>1.5</v>
      </c>
      <c r="M3224" s="11">
        <v>150</v>
      </c>
      <c r="AJ3224" s="12">
        <f t="shared" si="143"/>
        <v>0</v>
      </c>
      <c r="AK3224" s="12">
        <f t="shared" si="144"/>
        <v>0</v>
      </c>
    </row>
    <row r="3225" spans="1:37" ht="36" x14ac:dyDescent="0.3">
      <c r="A3225">
        <v>3225</v>
      </c>
      <c r="B3225" s="8" t="s">
        <v>683</v>
      </c>
      <c r="C3225" s="9" t="s">
        <v>5023</v>
      </c>
      <c r="D3225" s="8" t="s">
        <v>4783</v>
      </c>
      <c r="F3225" s="19" t="s">
        <v>4818</v>
      </c>
      <c r="I3225" s="8" t="s">
        <v>3464</v>
      </c>
      <c r="J3225" s="11">
        <v>1.5</v>
      </c>
      <c r="K3225" s="11">
        <v>1.5</v>
      </c>
      <c r="L3225" s="11">
        <v>1.5</v>
      </c>
      <c r="M3225" s="11">
        <v>150</v>
      </c>
      <c r="AJ3225" s="12">
        <f t="shared" si="143"/>
        <v>0</v>
      </c>
      <c r="AK3225" s="12">
        <f t="shared" si="144"/>
        <v>0</v>
      </c>
    </row>
    <row r="3226" spans="1:37" ht="36" x14ac:dyDescent="0.3">
      <c r="A3226">
        <v>3226</v>
      </c>
      <c r="B3226" s="8" t="s">
        <v>683</v>
      </c>
      <c r="C3226" s="9" t="s">
        <v>5024</v>
      </c>
      <c r="D3226" s="8" t="s">
        <v>4783</v>
      </c>
      <c r="F3226" s="19" t="s">
        <v>5025</v>
      </c>
      <c r="I3226" s="8" t="s">
        <v>3464</v>
      </c>
      <c r="J3226" s="11">
        <v>1.5</v>
      </c>
      <c r="K3226" s="11">
        <v>1.5</v>
      </c>
      <c r="L3226" s="11">
        <v>1.5</v>
      </c>
      <c r="M3226" s="11">
        <v>150</v>
      </c>
      <c r="AJ3226" s="12">
        <f t="shared" si="143"/>
        <v>0</v>
      </c>
      <c r="AK3226" s="12">
        <f t="shared" si="144"/>
        <v>0</v>
      </c>
    </row>
    <row r="3227" spans="1:37" ht="36" x14ac:dyDescent="0.3">
      <c r="A3227">
        <v>3227</v>
      </c>
      <c r="B3227" s="8" t="s">
        <v>3253</v>
      </c>
      <c r="C3227" s="9" t="s">
        <v>5026</v>
      </c>
      <c r="D3227" s="8" t="s">
        <v>4004</v>
      </c>
      <c r="F3227" s="19" t="s">
        <v>5027</v>
      </c>
      <c r="I3227" s="8" t="s">
        <v>3464</v>
      </c>
      <c r="J3227" s="11">
        <v>0.3</v>
      </c>
      <c r="K3227" s="11">
        <v>0.3</v>
      </c>
      <c r="L3227" s="11">
        <v>0.3</v>
      </c>
      <c r="AJ3227" s="12">
        <f t="shared" si="143"/>
        <v>0</v>
      </c>
      <c r="AK3227" s="12">
        <f t="shared" si="144"/>
        <v>0</v>
      </c>
    </row>
    <row r="3228" spans="1:37" ht="48" x14ac:dyDescent="0.3">
      <c r="A3228">
        <v>3228</v>
      </c>
      <c r="B3228" s="8" t="s">
        <v>3253</v>
      </c>
      <c r="C3228" s="9" t="s">
        <v>5028</v>
      </c>
      <c r="D3228" s="8" t="s">
        <v>4004</v>
      </c>
      <c r="F3228" s="19" t="s">
        <v>5029</v>
      </c>
      <c r="I3228" s="8" t="s">
        <v>3464</v>
      </c>
      <c r="J3228" s="11">
        <v>0.3</v>
      </c>
      <c r="K3228" s="11">
        <v>0.3</v>
      </c>
      <c r="L3228" s="11">
        <v>0.3</v>
      </c>
      <c r="AJ3228" s="12">
        <f t="shared" si="143"/>
        <v>0</v>
      </c>
      <c r="AK3228" s="12">
        <f t="shared" si="144"/>
        <v>0</v>
      </c>
    </row>
    <row r="3229" spans="1:37" ht="36" x14ac:dyDescent="0.3">
      <c r="A3229">
        <v>3229</v>
      </c>
      <c r="B3229" s="8" t="s">
        <v>3253</v>
      </c>
      <c r="C3229" s="9" t="s">
        <v>5030</v>
      </c>
      <c r="D3229" s="8" t="s">
        <v>4004</v>
      </c>
      <c r="F3229" s="19" t="s">
        <v>5031</v>
      </c>
      <c r="I3229" s="8" t="s">
        <v>3464</v>
      </c>
      <c r="J3229" s="11">
        <v>0.3</v>
      </c>
      <c r="K3229" s="11">
        <v>0.3</v>
      </c>
      <c r="L3229" s="11">
        <v>0.3</v>
      </c>
      <c r="AJ3229" s="12">
        <f t="shared" si="143"/>
        <v>0</v>
      </c>
      <c r="AK3229" s="12">
        <f t="shared" si="144"/>
        <v>0</v>
      </c>
    </row>
    <row r="3230" spans="1:37" ht="48" x14ac:dyDescent="0.3">
      <c r="A3230">
        <v>3230</v>
      </c>
      <c r="B3230" s="8" t="s">
        <v>3253</v>
      </c>
      <c r="C3230" s="9" t="s">
        <v>5032</v>
      </c>
      <c r="D3230" s="8" t="s">
        <v>4004</v>
      </c>
      <c r="F3230" s="19" t="s">
        <v>5033</v>
      </c>
      <c r="I3230" s="8" t="s">
        <v>3464</v>
      </c>
      <c r="J3230" s="11">
        <v>0.3</v>
      </c>
      <c r="K3230" s="11">
        <v>0.3</v>
      </c>
      <c r="L3230" s="11">
        <v>0.3</v>
      </c>
      <c r="AJ3230" s="12">
        <f t="shared" si="143"/>
        <v>0</v>
      </c>
      <c r="AK3230" s="12">
        <f t="shared" si="144"/>
        <v>0</v>
      </c>
    </row>
    <row r="3231" spans="1:37" ht="36" x14ac:dyDescent="0.3">
      <c r="A3231">
        <v>3231</v>
      </c>
      <c r="B3231" s="8" t="s">
        <v>3253</v>
      </c>
      <c r="C3231" s="9" t="s">
        <v>5034</v>
      </c>
      <c r="D3231" s="8" t="s">
        <v>4004</v>
      </c>
      <c r="F3231" s="19" t="s">
        <v>5035</v>
      </c>
      <c r="I3231" s="8" t="s">
        <v>3464</v>
      </c>
      <c r="J3231" s="11">
        <v>0.3</v>
      </c>
      <c r="K3231" s="11">
        <v>0.3</v>
      </c>
      <c r="L3231" s="11">
        <v>0.3</v>
      </c>
      <c r="AJ3231" s="12">
        <f t="shared" si="143"/>
        <v>0</v>
      </c>
      <c r="AK3231" s="12">
        <f t="shared" si="144"/>
        <v>0</v>
      </c>
    </row>
    <row r="3232" spans="1:37" ht="36" x14ac:dyDescent="0.3">
      <c r="A3232">
        <v>3232</v>
      </c>
      <c r="B3232" s="8" t="s">
        <v>3253</v>
      </c>
      <c r="C3232" s="9" t="s">
        <v>5036</v>
      </c>
      <c r="D3232" s="8" t="s">
        <v>4004</v>
      </c>
      <c r="F3232" s="19" t="s">
        <v>5027</v>
      </c>
      <c r="I3232" s="8" t="s">
        <v>3464</v>
      </c>
      <c r="J3232" s="11">
        <v>0.5</v>
      </c>
      <c r="K3232" s="11">
        <v>0.5</v>
      </c>
      <c r="L3232" s="11">
        <v>0.5</v>
      </c>
      <c r="AJ3232" s="12">
        <f t="shared" si="143"/>
        <v>0</v>
      </c>
      <c r="AK3232" s="12">
        <f t="shared" si="144"/>
        <v>0</v>
      </c>
    </row>
    <row r="3233" spans="1:37" ht="48" x14ac:dyDescent="0.3">
      <c r="A3233">
        <v>3233</v>
      </c>
      <c r="B3233" s="8" t="s">
        <v>3253</v>
      </c>
      <c r="C3233" s="9" t="s">
        <v>5037</v>
      </c>
      <c r="D3233" s="8" t="s">
        <v>4004</v>
      </c>
      <c r="F3233" s="19" t="s">
        <v>5029</v>
      </c>
      <c r="I3233" s="8" t="s">
        <v>3464</v>
      </c>
      <c r="J3233" s="11">
        <v>0.5</v>
      </c>
      <c r="K3233" s="11">
        <v>0.5</v>
      </c>
      <c r="L3233" s="11">
        <v>0.5</v>
      </c>
      <c r="AJ3233" s="12">
        <f t="shared" si="143"/>
        <v>0</v>
      </c>
      <c r="AK3233" s="12">
        <f t="shared" si="144"/>
        <v>0</v>
      </c>
    </row>
    <row r="3234" spans="1:37" ht="36" x14ac:dyDescent="0.3">
      <c r="A3234">
        <v>3234</v>
      </c>
      <c r="B3234" s="8" t="s">
        <v>3253</v>
      </c>
      <c r="C3234" s="9" t="s">
        <v>5038</v>
      </c>
      <c r="D3234" s="8" t="s">
        <v>4004</v>
      </c>
      <c r="F3234" s="19" t="s">
        <v>5031</v>
      </c>
      <c r="I3234" s="8" t="s">
        <v>3464</v>
      </c>
      <c r="J3234" s="11">
        <v>0.5</v>
      </c>
      <c r="K3234" s="11">
        <v>0.5</v>
      </c>
      <c r="L3234" s="11">
        <v>0.5</v>
      </c>
      <c r="AJ3234" s="12">
        <f t="shared" si="143"/>
        <v>0</v>
      </c>
      <c r="AK3234" s="12">
        <f t="shared" si="144"/>
        <v>0</v>
      </c>
    </row>
    <row r="3235" spans="1:37" ht="48" x14ac:dyDescent="0.3">
      <c r="A3235">
        <v>3235</v>
      </c>
      <c r="B3235" s="8" t="s">
        <v>3253</v>
      </c>
      <c r="C3235" s="9" t="s">
        <v>5039</v>
      </c>
      <c r="D3235" s="8" t="s">
        <v>4004</v>
      </c>
      <c r="F3235" s="19" t="s">
        <v>5033</v>
      </c>
      <c r="I3235" s="8" t="s">
        <v>3464</v>
      </c>
      <c r="J3235" s="11">
        <v>0.5</v>
      </c>
      <c r="K3235" s="11">
        <v>0.5</v>
      </c>
      <c r="L3235" s="11">
        <v>0.5</v>
      </c>
      <c r="AJ3235" s="12">
        <f t="shared" si="143"/>
        <v>0</v>
      </c>
      <c r="AK3235" s="12">
        <f t="shared" si="144"/>
        <v>0</v>
      </c>
    </row>
    <row r="3236" spans="1:37" ht="36" x14ac:dyDescent="0.3">
      <c r="A3236">
        <v>3236</v>
      </c>
      <c r="B3236" s="8" t="s">
        <v>3253</v>
      </c>
      <c r="C3236" s="9" t="s">
        <v>5040</v>
      </c>
      <c r="D3236" s="8" t="s">
        <v>4004</v>
      </c>
      <c r="F3236" s="19" t="s">
        <v>5035</v>
      </c>
      <c r="I3236" s="8" t="s">
        <v>3464</v>
      </c>
      <c r="J3236" s="11">
        <v>0.5</v>
      </c>
      <c r="K3236" s="11">
        <v>0.5</v>
      </c>
      <c r="L3236" s="11">
        <v>0.5</v>
      </c>
      <c r="AJ3236" s="12">
        <f t="shared" si="143"/>
        <v>0</v>
      </c>
      <c r="AK3236" s="12">
        <f t="shared" si="144"/>
        <v>0</v>
      </c>
    </row>
    <row r="3237" spans="1:37" ht="36" x14ac:dyDescent="0.3">
      <c r="A3237">
        <v>3237</v>
      </c>
      <c r="B3237" s="8" t="s">
        <v>3253</v>
      </c>
      <c r="C3237" s="9" t="s">
        <v>5041</v>
      </c>
      <c r="D3237" s="8" t="s">
        <v>4004</v>
      </c>
      <c r="F3237" s="19" t="s">
        <v>5027</v>
      </c>
      <c r="I3237" s="8" t="s">
        <v>3464</v>
      </c>
      <c r="J3237" s="11">
        <v>0.7</v>
      </c>
      <c r="K3237" s="11">
        <v>0.7</v>
      </c>
      <c r="L3237" s="11">
        <v>0.7</v>
      </c>
      <c r="AJ3237" s="12">
        <f t="shared" si="143"/>
        <v>0</v>
      </c>
      <c r="AK3237" s="12">
        <f t="shared" si="144"/>
        <v>0</v>
      </c>
    </row>
    <row r="3238" spans="1:37" ht="48" x14ac:dyDescent="0.3">
      <c r="A3238">
        <v>3238</v>
      </c>
      <c r="B3238" s="8" t="s">
        <v>3253</v>
      </c>
      <c r="C3238" s="9" t="s">
        <v>5042</v>
      </c>
      <c r="D3238" s="8" t="s">
        <v>4004</v>
      </c>
      <c r="F3238" s="19" t="s">
        <v>5029</v>
      </c>
      <c r="I3238" s="8" t="s">
        <v>3464</v>
      </c>
      <c r="J3238" s="11">
        <v>0.7</v>
      </c>
      <c r="K3238" s="11">
        <v>0.7</v>
      </c>
      <c r="L3238" s="11">
        <v>0.7</v>
      </c>
      <c r="AJ3238" s="12">
        <f t="shared" si="143"/>
        <v>0</v>
      </c>
      <c r="AK3238" s="12">
        <f t="shared" si="144"/>
        <v>0</v>
      </c>
    </row>
    <row r="3239" spans="1:37" ht="36" x14ac:dyDescent="0.3">
      <c r="A3239">
        <v>3239</v>
      </c>
      <c r="B3239" s="8" t="s">
        <v>3253</v>
      </c>
      <c r="C3239" s="9" t="s">
        <v>5043</v>
      </c>
      <c r="D3239" s="8" t="s">
        <v>4004</v>
      </c>
      <c r="F3239" s="19" t="s">
        <v>5031</v>
      </c>
      <c r="I3239" s="8" t="s">
        <v>3464</v>
      </c>
      <c r="J3239" s="11">
        <v>0.7</v>
      </c>
      <c r="K3239" s="11">
        <v>0.7</v>
      </c>
      <c r="L3239" s="11">
        <v>0.7</v>
      </c>
      <c r="AJ3239" s="12">
        <f t="shared" si="143"/>
        <v>0</v>
      </c>
      <c r="AK3239" s="12">
        <f t="shared" si="144"/>
        <v>0</v>
      </c>
    </row>
    <row r="3240" spans="1:37" ht="48" x14ac:dyDescent="0.3">
      <c r="A3240">
        <v>3240</v>
      </c>
      <c r="B3240" s="8" t="s">
        <v>3253</v>
      </c>
      <c r="C3240" s="9" t="s">
        <v>5044</v>
      </c>
      <c r="D3240" s="8" t="s">
        <v>4004</v>
      </c>
      <c r="F3240" s="19" t="s">
        <v>5033</v>
      </c>
      <c r="I3240" s="8" t="s">
        <v>3464</v>
      </c>
      <c r="J3240" s="11">
        <v>0.7</v>
      </c>
      <c r="K3240" s="11">
        <v>0.7</v>
      </c>
      <c r="L3240" s="11">
        <v>0.7</v>
      </c>
      <c r="AJ3240" s="12">
        <f t="shared" si="143"/>
        <v>0</v>
      </c>
      <c r="AK3240" s="12">
        <f t="shared" si="144"/>
        <v>0</v>
      </c>
    </row>
    <row r="3241" spans="1:37" ht="36" x14ac:dyDescent="0.3">
      <c r="A3241">
        <v>3241</v>
      </c>
      <c r="B3241" s="8" t="s">
        <v>3253</v>
      </c>
      <c r="C3241" s="9" t="s">
        <v>5045</v>
      </c>
      <c r="D3241" s="8" t="s">
        <v>4004</v>
      </c>
      <c r="F3241" s="19" t="s">
        <v>5035</v>
      </c>
      <c r="I3241" s="8" t="s">
        <v>3464</v>
      </c>
      <c r="J3241" s="11">
        <v>0.7</v>
      </c>
      <c r="K3241" s="11">
        <v>0.7</v>
      </c>
      <c r="L3241" s="11">
        <v>0.7</v>
      </c>
      <c r="AJ3241" s="12">
        <f t="shared" si="143"/>
        <v>0</v>
      </c>
      <c r="AK3241" s="12">
        <f t="shared" si="144"/>
        <v>0</v>
      </c>
    </row>
    <row r="3242" spans="1:37" ht="36" x14ac:dyDescent="0.3">
      <c r="A3242">
        <v>3242</v>
      </c>
      <c r="B3242" s="8" t="s">
        <v>3253</v>
      </c>
      <c r="C3242" s="9" t="s">
        <v>5046</v>
      </c>
      <c r="D3242" s="8" t="s">
        <v>4004</v>
      </c>
      <c r="F3242" s="19" t="s">
        <v>5027</v>
      </c>
      <c r="I3242" s="8" t="s">
        <v>3464</v>
      </c>
      <c r="J3242" s="11">
        <v>0.9</v>
      </c>
      <c r="K3242" s="11">
        <v>0.9</v>
      </c>
      <c r="L3242" s="11">
        <v>0.9</v>
      </c>
      <c r="AJ3242" s="12">
        <f t="shared" si="143"/>
        <v>0</v>
      </c>
      <c r="AK3242" s="12">
        <f t="shared" si="144"/>
        <v>0</v>
      </c>
    </row>
    <row r="3243" spans="1:37" ht="48" x14ac:dyDescent="0.3">
      <c r="A3243">
        <v>3243</v>
      </c>
      <c r="B3243" s="8" t="s">
        <v>3253</v>
      </c>
      <c r="C3243" s="9" t="s">
        <v>5047</v>
      </c>
      <c r="D3243" s="8" t="s">
        <v>4004</v>
      </c>
      <c r="F3243" s="19" t="s">
        <v>5029</v>
      </c>
      <c r="I3243" s="8" t="s">
        <v>3464</v>
      </c>
      <c r="J3243" s="11">
        <v>0.9</v>
      </c>
      <c r="K3243" s="11">
        <v>0.9</v>
      </c>
      <c r="L3243" s="11">
        <v>0.9</v>
      </c>
      <c r="AJ3243" s="12">
        <f t="shared" si="143"/>
        <v>0</v>
      </c>
      <c r="AK3243" s="12">
        <f t="shared" si="144"/>
        <v>0</v>
      </c>
    </row>
    <row r="3244" spans="1:37" ht="36" x14ac:dyDescent="0.3">
      <c r="A3244">
        <v>3244</v>
      </c>
      <c r="B3244" s="8" t="s">
        <v>3253</v>
      </c>
      <c r="C3244" s="9" t="s">
        <v>5048</v>
      </c>
      <c r="D3244" s="8" t="s">
        <v>4004</v>
      </c>
      <c r="F3244" s="19" t="s">
        <v>5031</v>
      </c>
      <c r="I3244" s="8" t="s">
        <v>3464</v>
      </c>
      <c r="J3244" s="11">
        <v>0.9</v>
      </c>
      <c r="K3244" s="11">
        <v>0.9</v>
      </c>
      <c r="L3244" s="11">
        <v>0.9</v>
      </c>
      <c r="AJ3244" s="12">
        <f t="shared" si="143"/>
        <v>0</v>
      </c>
      <c r="AK3244" s="12">
        <f t="shared" si="144"/>
        <v>0</v>
      </c>
    </row>
    <row r="3245" spans="1:37" ht="48" x14ac:dyDescent="0.3">
      <c r="A3245">
        <v>3245</v>
      </c>
      <c r="B3245" s="8" t="s">
        <v>3253</v>
      </c>
      <c r="C3245" s="9" t="s">
        <v>5049</v>
      </c>
      <c r="D3245" s="8" t="s">
        <v>4004</v>
      </c>
      <c r="F3245" s="19" t="s">
        <v>5033</v>
      </c>
      <c r="I3245" s="8" t="s">
        <v>3464</v>
      </c>
      <c r="J3245" s="11">
        <v>0.9</v>
      </c>
      <c r="K3245" s="11">
        <v>0.9</v>
      </c>
      <c r="L3245" s="11">
        <v>0.9</v>
      </c>
      <c r="AJ3245" s="12">
        <f t="shared" si="143"/>
        <v>0</v>
      </c>
      <c r="AK3245" s="12">
        <f t="shared" si="144"/>
        <v>0</v>
      </c>
    </row>
    <row r="3246" spans="1:37" ht="36" x14ac:dyDescent="0.3">
      <c r="A3246">
        <v>3246</v>
      </c>
      <c r="B3246" s="8" t="s">
        <v>3253</v>
      </c>
      <c r="C3246" s="9" t="s">
        <v>5050</v>
      </c>
      <c r="D3246" s="8" t="s">
        <v>4004</v>
      </c>
      <c r="F3246" s="19" t="s">
        <v>5035</v>
      </c>
      <c r="I3246" s="8" t="s">
        <v>3464</v>
      </c>
      <c r="J3246" s="11">
        <v>0.9</v>
      </c>
      <c r="K3246" s="11">
        <v>0.9</v>
      </c>
      <c r="L3246" s="11">
        <v>0.9</v>
      </c>
      <c r="AJ3246" s="12">
        <f t="shared" si="143"/>
        <v>0</v>
      </c>
      <c r="AK3246" s="12">
        <f t="shared" si="144"/>
        <v>0</v>
      </c>
    </row>
    <row r="3247" spans="1:37" ht="36" x14ac:dyDescent="0.3">
      <c r="A3247">
        <v>3247</v>
      </c>
      <c r="B3247" s="8" t="s">
        <v>3253</v>
      </c>
      <c r="C3247" s="9" t="s">
        <v>5051</v>
      </c>
      <c r="D3247" s="8" t="s">
        <v>4004</v>
      </c>
      <c r="F3247" s="19" t="s">
        <v>5027</v>
      </c>
      <c r="I3247" s="8" t="s">
        <v>3464</v>
      </c>
      <c r="J3247" s="11">
        <v>1.2</v>
      </c>
      <c r="K3247" s="11">
        <v>1.2</v>
      </c>
      <c r="L3247" s="11">
        <v>1.2</v>
      </c>
      <c r="AJ3247" s="12">
        <f t="shared" si="143"/>
        <v>0</v>
      </c>
      <c r="AK3247" s="12">
        <f t="shared" si="144"/>
        <v>0</v>
      </c>
    </row>
    <row r="3248" spans="1:37" ht="48" x14ac:dyDescent="0.3">
      <c r="A3248">
        <v>3248</v>
      </c>
      <c r="B3248" s="8" t="s">
        <v>3253</v>
      </c>
      <c r="C3248" s="9" t="s">
        <v>5052</v>
      </c>
      <c r="D3248" s="8" t="s">
        <v>4004</v>
      </c>
      <c r="F3248" s="19" t="s">
        <v>5029</v>
      </c>
      <c r="I3248" s="8" t="s">
        <v>3464</v>
      </c>
      <c r="J3248" s="11">
        <v>1.2</v>
      </c>
      <c r="K3248" s="11">
        <v>1.2</v>
      </c>
      <c r="L3248" s="11">
        <v>1.2</v>
      </c>
      <c r="AJ3248" s="12">
        <f t="shared" si="143"/>
        <v>0</v>
      </c>
      <c r="AK3248" s="12">
        <f t="shared" si="144"/>
        <v>0</v>
      </c>
    </row>
    <row r="3249" spans="1:37" ht="36" x14ac:dyDescent="0.3">
      <c r="A3249">
        <v>3249</v>
      </c>
      <c r="B3249" s="8" t="s">
        <v>3253</v>
      </c>
      <c r="C3249" s="9" t="s">
        <v>5053</v>
      </c>
      <c r="D3249" s="8" t="s">
        <v>4004</v>
      </c>
      <c r="F3249" s="19" t="s">
        <v>5031</v>
      </c>
      <c r="I3249" s="8" t="s">
        <v>3464</v>
      </c>
      <c r="J3249" s="11">
        <v>1.2</v>
      </c>
      <c r="K3249" s="11">
        <v>1.2</v>
      </c>
      <c r="L3249" s="11">
        <v>1.2</v>
      </c>
      <c r="AJ3249" s="12">
        <f t="shared" si="143"/>
        <v>0</v>
      </c>
      <c r="AK3249" s="12">
        <f t="shared" si="144"/>
        <v>0</v>
      </c>
    </row>
    <row r="3250" spans="1:37" ht="48" x14ac:dyDescent="0.3">
      <c r="A3250">
        <v>3250</v>
      </c>
      <c r="B3250" s="8" t="s">
        <v>3253</v>
      </c>
      <c r="C3250" s="9" t="s">
        <v>5054</v>
      </c>
      <c r="D3250" s="8" t="s">
        <v>4004</v>
      </c>
      <c r="F3250" s="19" t="s">
        <v>5033</v>
      </c>
      <c r="I3250" s="8" t="s">
        <v>3464</v>
      </c>
      <c r="J3250" s="11">
        <v>1.2</v>
      </c>
      <c r="K3250" s="11">
        <v>1.2</v>
      </c>
      <c r="L3250" s="11">
        <v>1.2</v>
      </c>
      <c r="AJ3250" s="12">
        <f t="shared" si="143"/>
        <v>0</v>
      </c>
      <c r="AK3250" s="12">
        <f t="shared" si="144"/>
        <v>0</v>
      </c>
    </row>
    <row r="3251" spans="1:37" ht="36" x14ac:dyDescent="0.3">
      <c r="A3251">
        <v>3251</v>
      </c>
      <c r="B3251" s="8" t="s">
        <v>3253</v>
      </c>
      <c r="C3251" s="9" t="s">
        <v>5055</v>
      </c>
      <c r="D3251" s="8" t="s">
        <v>4004</v>
      </c>
      <c r="F3251" s="19" t="s">
        <v>5035</v>
      </c>
      <c r="I3251" s="8" t="s">
        <v>3464</v>
      </c>
      <c r="J3251" s="11">
        <v>1.2</v>
      </c>
      <c r="K3251" s="11">
        <v>1.2</v>
      </c>
      <c r="L3251" s="11">
        <v>1.2</v>
      </c>
      <c r="AJ3251" s="12">
        <f t="shared" si="143"/>
        <v>0</v>
      </c>
      <c r="AK3251" s="12">
        <f t="shared" si="144"/>
        <v>0</v>
      </c>
    </row>
    <row r="3252" spans="1:37" ht="36" x14ac:dyDescent="0.3">
      <c r="A3252">
        <v>3252</v>
      </c>
      <c r="B3252" s="8" t="s">
        <v>3253</v>
      </c>
      <c r="C3252" s="9" t="s">
        <v>5056</v>
      </c>
      <c r="D3252" s="8" t="s">
        <v>4004</v>
      </c>
      <c r="F3252" s="19" t="s">
        <v>5027</v>
      </c>
      <c r="I3252" s="8" t="s">
        <v>3464</v>
      </c>
      <c r="J3252" s="11">
        <v>1.5</v>
      </c>
      <c r="K3252" s="11">
        <v>1.5</v>
      </c>
      <c r="L3252" s="11">
        <v>1.5</v>
      </c>
      <c r="AJ3252" s="12">
        <f t="shared" si="143"/>
        <v>0</v>
      </c>
      <c r="AK3252" s="12">
        <f t="shared" si="144"/>
        <v>0</v>
      </c>
    </row>
    <row r="3253" spans="1:37" ht="48" x14ac:dyDescent="0.3">
      <c r="A3253">
        <v>3253</v>
      </c>
      <c r="B3253" s="8" t="s">
        <v>3253</v>
      </c>
      <c r="C3253" s="9" t="s">
        <v>5057</v>
      </c>
      <c r="D3253" s="8" t="s">
        <v>4004</v>
      </c>
      <c r="F3253" s="19" t="s">
        <v>5029</v>
      </c>
      <c r="I3253" s="8" t="s">
        <v>3464</v>
      </c>
      <c r="J3253" s="11">
        <v>1.5</v>
      </c>
      <c r="K3253" s="11">
        <v>1.5</v>
      </c>
      <c r="L3253" s="11">
        <v>1.5</v>
      </c>
      <c r="AJ3253" s="12">
        <f t="shared" si="143"/>
        <v>0</v>
      </c>
      <c r="AK3253" s="12">
        <f t="shared" si="144"/>
        <v>0</v>
      </c>
    </row>
    <row r="3254" spans="1:37" ht="36" x14ac:dyDescent="0.3">
      <c r="A3254">
        <v>3254</v>
      </c>
      <c r="B3254" s="8" t="s">
        <v>3253</v>
      </c>
      <c r="C3254" s="9" t="s">
        <v>5058</v>
      </c>
      <c r="D3254" s="8" t="s">
        <v>4004</v>
      </c>
      <c r="F3254" s="19" t="s">
        <v>5031</v>
      </c>
      <c r="I3254" s="8" t="s">
        <v>3464</v>
      </c>
      <c r="J3254" s="11">
        <v>1.5</v>
      </c>
      <c r="K3254" s="11">
        <v>1.5</v>
      </c>
      <c r="L3254" s="11">
        <v>1.5</v>
      </c>
      <c r="AJ3254" s="12">
        <f t="shared" si="143"/>
        <v>0</v>
      </c>
      <c r="AK3254" s="12">
        <f t="shared" si="144"/>
        <v>0</v>
      </c>
    </row>
    <row r="3255" spans="1:37" ht="48" x14ac:dyDescent="0.3">
      <c r="A3255">
        <v>3255</v>
      </c>
      <c r="B3255" s="8" t="s">
        <v>3253</v>
      </c>
      <c r="C3255" s="9" t="s">
        <v>5059</v>
      </c>
      <c r="D3255" s="8" t="s">
        <v>4004</v>
      </c>
      <c r="F3255" s="19" t="s">
        <v>5033</v>
      </c>
      <c r="I3255" s="8" t="s">
        <v>3464</v>
      </c>
      <c r="J3255" s="11">
        <v>1.5</v>
      </c>
      <c r="K3255" s="11">
        <v>1.5</v>
      </c>
      <c r="L3255" s="11">
        <v>1.5</v>
      </c>
      <c r="AJ3255" s="12">
        <f t="shared" si="143"/>
        <v>0</v>
      </c>
      <c r="AK3255" s="12">
        <f t="shared" si="144"/>
        <v>0</v>
      </c>
    </row>
    <row r="3256" spans="1:37" ht="36" x14ac:dyDescent="0.3">
      <c r="A3256">
        <v>3256</v>
      </c>
      <c r="B3256" s="8" t="s">
        <v>3253</v>
      </c>
      <c r="C3256" s="9" t="s">
        <v>5060</v>
      </c>
      <c r="D3256" s="8" t="s">
        <v>4004</v>
      </c>
      <c r="F3256" s="19" t="s">
        <v>5035</v>
      </c>
      <c r="I3256" s="8" t="s">
        <v>3464</v>
      </c>
      <c r="J3256" s="11">
        <v>1.5</v>
      </c>
      <c r="K3256" s="11">
        <v>1.5</v>
      </c>
      <c r="L3256" s="11">
        <v>1.5</v>
      </c>
      <c r="AJ3256" s="12">
        <f t="shared" si="143"/>
        <v>0</v>
      </c>
      <c r="AK3256" s="12">
        <f t="shared" si="144"/>
        <v>0</v>
      </c>
    </row>
    <row r="3257" spans="1:37" ht="36" x14ac:dyDescent="0.3">
      <c r="A3257">
        <v>3257</v>
      </c>
      <c r="C3257" s="9" t="s">
        <v>5061</v>
      </c>
      <c r="D3257" s="8" t="s">
        <v>4783</v>
      </c>
      <c r="F3257" s="19" t="s">
        <v>5062</v>
      </c>
      <c r="I3257" s="8" t="s">
        <v>3464</v>
      </c>
      <c r="J3257" s="11">
        <v>0.3</v>
      </c>
      <c r="K3257" s="11">
        <v>0.3</v>
      </c>
      <c r="L3257" s="11">
        <v>0.3</v>
      </c>
      <c r="M3257" s="11">
        <v>60</v>
      </c>
      <c r="O3257" s="11">
        <v>1.3833333333333335</v>
      </c>
      <c r="AJ3257" s="12">
        <v>411.62549999999999</v>
      </c>
      <c r="AK3257" s="12">
        <f t="shared" si="144"/>
        <v>0</v>
      </c>
    </row>
    <row r="3258" spans="1:37" ht="36" x14ac:dyDescent="0.3">
      <c r="A3258">
        <v>3258</v>
      </c>
      <c r="C3258" s="9" t="s">
        <v>5063</v>
      </c>
      <c r="D3258" s="8" t="s">
        <v>4783</v>
      </c>
      <c r="F3258" s="19" t="s">
        <v>5064</v>
      </c>
      <c r="I3258" s="8" t="s">
        <v>3464</v>
      </c>
      <c r="J3258" s="11">
        <v>0.3</v>
      </c>
      <c r="K3258" s="11">
        <v>0.3</v>
      </c>
      <c r="L3258" s="11">
        <v>0.3</v>
      </c>
      <c r="M3258" s="11">
        <v>60</v>
      </c>
      <c r="O3258" s="11">
        <v>1.3833333333333335</v>
      </c>
      <c r="AJ3258" s="12">
        <v>411.62549999999999</v>
      </c>
      <c r="AK3258" s="12">
        <f t="shared" si="144"/>
        <v>0</v>
      </c>
    </row>
    <row r="3259" spans="1:37" ht="36" x14ac:dyDescent="0.3">
      <c r="A3259">
        <v>3259</v>
      </c>
      <c r="C3259" s="9" t="s">
        <v>5065</v>
      </c>
      <c r="D3259" s="8" t="s">
        <v>4783</v>
      </c>
      <c r="F3259" s="19" t="s">
        <v>5066</v>
      </c>
      <c r="I3259" s="8" t="s">
        <v>3464</v>
      </c>
      <c r="J3259" s="11">
        <v>0.3</v>
      </c>
      <c r="K3259" s="11">
        <v>0.3</v>
      </c>
      <c r="L3259" s="11">
        <v>0.3</v>
      </c>
      <c r="M3259" s="11">
        <v>60</v>
      </c>
      <c r="O3259" s="11">
        <v>1.3833333333333335</v>
      </c>
      <c r="AJ3259" s="12">
        <v>411.62549999999999</v>
      </c>
      <c r="AK3259" s="12">
        <f t="shared" si="144"/>
        <v>0</v>
      </c>
    </row>
    <row r="3260" spans="1:37" ht="36" x14ac:dyDescent="0.3">
      <c r="A3260">
        <v>3260</v>
      </c>
      <c r="C3260" s="9" t="s">
        <v>5067</v>
      </c>
      <c r="D3260" s="8" t="s">
        <v>4783</v>
      </c>
      <c r="F3260" s="19" t="s">
        <v>5068</v>
      </c>
      <c r="I3260" s="8" t="s">
        <v>3464</v>
      </c>
      <c r="J3260" s="11">
        <v>0.3</v>
      </c>
      <c r="K3260" s="11">
        <v>0.3</v>
      </c>
      <c r="L3260" s="11">
        <v>0.3</v>
      </c>
      <c r="M3260" s="11">
        <v>60</v>
      </c>
      <c r="O3260" s="11">
        <v>1.3833333333333335</v>
      </c>
      <c r="AJ3260" s="12">
        <v>411.62549999999999</v>
      </c>
      <c r="AK3260" s="12">
        <f t="shared" si="144"/>
        <v>0</v>
      </c>
    </row>
    <row r="3261" spans="1:37" ht="36" x14ac:dyDescent="0.3">
      <c r="A3261">
        <v>3261</v>
      </c>
      <c r="C3261" s="9" t="s">
        <v>5069</v>
      </c>
      <c r="D3261" s="8" t="s">
        <v>4783</v>
      </c>
      <c r="F3261" s="19" t="s">
        <v>5062</v>
      </c>
      <c r="I3261" s="8" t="s">
        <v>3464</v>
      </c>
      <c r="J3261" s="11">
        <v>0.5</v>
      </c>
      <c r="K3261" s="11">
        <v>0.5</v>
      </c>
      <c r="L3261" s="11">
        <v>0.5</v>
      </c>
      <c r="M3261" s="11">
        <v>60</v>
      </c>
      <c r="O3261" s="11">
        <v>3.1999999999999997</v>
      </c>
      <c r="AJ3261" s="12">
        <v>811.76549999999997</v>
      </c>
      <c r="AK3261" s="12">
        <f t="shared" si="144"/>
        <v>0</v>
      </c>
    </row>
    <row r="3262" spans="1:37" ht="36" x14ac:dyDescent="0.3">
      <c r="A3262">
        <v>3262</v>
      </c>
      <c r="C3262" s="9" t="s">
        <v>5070</v>
      </c>
      <c r="D3262" s="8" t="s">
        <v>4783</v>
      </c>
      <c r="F3262" s="19" t="s">
        <v>5064</v>
      </c>
      <c r="I3262" s="8" t="s">
        <v>3464</v>
      </c>
      <c r="J3262" s="11">
        <v>0.5</v>
      </c>
      <c r="K3262" s="11">
        <v>0.5</v>
      </c>
      <c r="L3262" s="11">
        <v>0.5</v>
      </c>
      <c r="M3262" s="11">
        <v>60</v>
      </c>
      <c r="O3262" s="11">
        <v>3.1999999999999997</v>
      </c>
      <c r="AJ3262" s="12">
        <v>811.76549999999997</v>
      </c>
      <c r="AK3262" s="12">
        <f t="shared" si="144"/>
        <v>0</v>
      </c>
    </row>
    <row r="3263" spans="1:37" ht="36" x14ac:dyDescent="0.3">
      <c r="A3263">
        <v>3263</v>
      </c>
      <c r="C3263" s="9" t="s">
        <v>5071</v>
      </c>
      <c r="D3263" s="8" t="s">
        <v>4783</v>
      </c>
      <c r="F3263" s="19" t="s">
        <v>5066</v>
      </c>
      <c r="I3263" s="8" t="s">
        <v>3464</v>
      </c>
      <c r="J3263" s="11">
        <v>0.5</v>
      </c>
      <c r="K3263" s="11">
        <v>0.5</v>
      </c>
      <c r="L3263" s="11">
        <v>0.5</v>
      </c>
      <c r="M3263" s="11">
        <v>60</v>
      </c>
      <c r="O3263" s="11">
        <v>3.1999999999999997</v>
      </c>
      <c r="AJ3263" s="12">
        <v>811.76549999999997</v>
      </c>
      <c r="AK3263" s="12">
        <f t="shared" si="144"/>
        <v>0</v>
      </c>
    </row>
    <row r="3264" spans="1:37" ht="36" x14ac:dyDescent="0.3">
      <c r="A3264">
        <v>3264</v>
      </c>
      <c r="C3264" s="9" t="s">
        <v>5072</v>
      </c>
      <c r="D3264" s="8" t="s">
        <v>4783</v>
      </c>
      <c r="F3264" s="19" t="s">
        <v>5068</v>
      </c>
      <c r="I3264" s="8" t="s">
        <v>3464</v>
      </c>
      <c r="J3264" s="11">
        <v>0.5</v>
      </c>
      <c r="K3264" s="11">
        <v>0.5</v>
      </c>
      <c r="L3264" s="11">
        <v>0.5</v>
      </c>
      <c r="M3264" s="11">
        <v>60</v>
      </c>
      <c r="O3264" s="11">
        <v>3.1999999999999997</v>
      </c>
      <c r="AJ3264" s="12">
        <v>811.76549999999997</v>
      </c>
      <c r="AK3264" s="12">
        <f t="shared" si="144"/>
        <v>0</v>
      </c>
    </row>
    <row r="3265" spans="1:37" ht="36" x14ac:dyDescent="0.3">
      <c r="A3265">
        <v>3265</v>
      </c>
      <c r="C3265" s="9" t="s">
        <v>5073</v>
      </c>
      <c r="D3265" s="8" t="s">
        <v>4783</v>
      </c>
      <c r="F3265" s="19" t="s">
        <v>5062</v>
      </c>
      <c r="I3265" s="8" t="s">
        <v>3464</v>
      </c>
      <c r="J3265" s="11">
        <v>0.7</v>
      </c>
      <c r="K3265" s="11">
        <v>0.7</v>
      </c>
      <c r="L3265" s="11">
        <v>0.7</v>
      </c>
      <c r="M3265" s="11">
        <v>100</v>
      </c>
      <c r="O3265" s="11">
        <v>7.3999999999999995</v>
      </c>
      <c r="AJ3265" s="12">
        <v>1159.665</v>
      </c>
      <c r="AK3265" s="12">
        <f t="shared" si="144"/>
        <v>0</v>
      </c>
    </row>
    <row r="3266" spans="1:37" ht="36" x14ac:dyDescent="0.3">
      <c r="A3266">
        <v>3266</v>
      </c>
      <c r="C3266" s="9" t="s">
        <v>5074</v>
      </c>
      <c r="D3266" s="8" t="s">
        <v>4783</v>
      </c>
      <c r="F3266" s="19" t="s">
        <v>5064</v>
      </c>
      <c r="I3266" s="8" t="s">
        <v>3464</v>
      </c>
      <c r="J3266" s="11">
        <v>0.7</v>
      </c>
      <c r="K3266" s="11">
        <v>0.7</v>
      </c>
      <c r="L3266" s="11">
        <v>0.7</v>
      </c>
      <c r="M3266" s="11">
        <v>100</v>
      </c>
      <c r="O3266" s="11">
        <v>7.3999999999999995</v>
      </c>
      <c r="AJ3266" s="12">
        <v>1159.665</v>
      </c>
      <c r="AK3266" s="12">
        <f t="shared" si="144"/>
        <v>0</v>
      </c>
    </row>
    <row r="3267" spans="1:37" ht="36" x14ac:dyDescent="0.3">
      <c r="A3267">
        <v>3267</v>
      </c>
      <c r="C3267" s="9" t="s">
        <v>5075</v>
      </c>
      <c r="D3267" s="8" t="s">
        <v>4783</v>
      </c>
      <c r="F3267" s="19" t="s">
        <v>5066</v>
      </c>
      <c r="I3267" s="8" t="s">
        <v>3464</v>
      </c>
      <c r="J3267" s="11">
        <v>0.7</v>
      </c>
      <c r="K3267" s="11">
        <v>0.7</v>
      </c>
      <c r="L3267" s="11">
        <v>0.7</v>
      </c>
      <c r="M3267" s="11">
        <v>100</v>
      </c>
      <c r="O3267" s="11">
        <v>7.3999999999999995</v>
      </c>
      <c r="AJ3267" s="12">
        <v>1159.665</v>
      </c>
      <c r="AK3267" s="12">
        <f t="shared" si="144"/>
        <v>0</v>
      </c>
    </row>
    <row r="3268" spans="1:37" ht="36" x14ac:dyDescent="0.3">
      <c r="A3268">
        <v>3268</v>
      </c>
      <c r="C3268" s="9" t="s">
        <v>5076</v>
      </c>
      <c r="D3268" s="8" t="s">
        <v>4783</v>
      </c>
      <c r="F3268" s="19" t="s">
        <v>5068</v>
      </c>
      <c r="I3268" s="8" t="s">
        <v>3464</v>
      </c>
      <c r="J3268" s="11">
        <v>0.7</v>
      </c>
      <c r="K3268" s="11">
        <v>0.7</v>
      </c>
      <c r="L3268" s="11">
        <v>0.7</v>
      </c>
      <c r="M3268" s="11">
        <v>100</v>
      </c>
      <c r="O3268" s="11">
        <v>7.3999999999999995</v>
      </c>
      <c r="AJ3268" s="12">
        <v>1159.665</v>
      </c>
      <c r="AK3268" s="12">
        <f t="shared" si="144"/>
        <v>0</v>
      </c>
    </row>
    <row r="3269" spans="1:37" ht="36" x14ac:dyDescent="0.3">
      <c r="A3269">
        <v>3269</v>
      </c>
      <c r="C3269" s="9" t="s">
        <v>5077</v>
      </c>
      <c r="D3269" s="8" t="s">
        <v>4783</v>
      </c>
      <c r="F3269" s="19" t="s">
        <v>5062</v>
      </c>
      <c r="I3269" s="8" t="s">
        <v>3464</v>
      </c>
      <c r="J3269" s="11">
        <v>0.9</v>
      </c>
      <c r="K3269" s="11">
        <v>0.9</v>
      </c>
      <c r="L3269" s="11">
        <v>0.9</v>
      </c>
      <c r="M3269" s="11">
        <v>100</v>
      </c>
      <c r="O3269" s="11">
        <v>12.516666666666666</v>
      </c>
      <c r="AJ3269" s="12">
        <v>1518.9265</v>
      </c>
      <c r="AK3269" s="12">
        <f t="shared" si="144"/>
        <v>0</v>
      </c>
    </row>
    <row r="3270" spans="1:37" ht="36" x14ac:dyDescent="0.3">
      <c r="A3270">
        <v>3270</v>
      </c>
      <c r="C3270" s="9" t="s">
        <v>5078</v>
      </c>
      <c r="D3270" s="8" t="s">
        <v>4783</v>
      </c>
      <c r="F3270" s="19" t="s">
        <v>5079</v>
      </c>
      <c r="I3270" s="8" t="s">
        <v>3464</v>
      </c>
      <c r="J3270" s="11">
        <v>0.9</v>
      </c>
      <c r="K3270" s="11">
        <v>0.9</v>
      </c>
      <c r="L3270" s="11">
        <v>0.9</v>
      </c>
      <c r="M3270" s="11">
        <v>100</v>
      </c>
      <c r="O3270" s="11">
        <v>12.516666666666666</v>
      </c>
      <c r="AJ3270" s="12">
        <v>1518.9265</v>
      </c>
      <c r="AK3270" s="12">
        <f t="shared" si="144"/>
        <v>0</v>
      </c>
    </row>
    <row r="3271" spans="1:37" ht="36" x14ac:dyDescent="0.3">
      <c r="A3271">
        <v>3271</v>
      </c>
      <c r="C3271" s="9" t="s">
        <v>5080</v>
      </c>
      <c r="D3271" s="8" t="s">
        <v>4783</v>
      </c>
      <c r="F3271" s="19" t="s">
        <v>5081</v>
      </c>
      <c r="I3271" s="8" t="s">
        <v>3464</v>
      </c>
      <c r="J3271" s="11">
        <v>0.9</v>
      </c>
      <c r="K3271" s="11">
        <v>0.9</v>
      </c>
      <c r="L3271" s="11">
        <v>0.9</v>
      </c>
      <c r="M3271" s="11">
        <v>100</v>
      </c>
      <c r="O3271" s="11">
        <v>12.516666666666666</v>
      </c>
      <c r="AJ3271" s="12">
        <v>1518.9265</v>
      </c>
      <c r="AK3271" s="12">
        <f t="shared" si="144"/>
        <v>0</v>
      </c>
    </row>
    <row r="3272" spans="1:37" ht="36" x14ac:dyDescent="0.3">
      <c r="A3272">
        <v>3272</v>
      </c>
      <c r="C3272" s="9" t="s">
        <v>5082</v>
      </c>
      <c r="D3272" s="8" t="s">
        <v>4783</v>
      </c>
      <c r="F3272" s="19" t="s">
        <v>5083</v>
      </c>
      <c r="I3272" s="8" t="s">
        <v>3464</v>
      </c>
      <c r="J3272" s="11">
        <v>0.9</v>
      </c>
      <c r="K3272" s="11">
        <v>0.9</v>
      </c>
      <c r="L3272" s="11">
        <v>0.9</v>
      </c>
      <c r="M3272" s="11">
        <v>100</v>
      </c>
      <c r="O3272" s="11">
        <v>12.516666666666666</v>
      </c>
      <c r="AJ3272" s="12">
        <v>1518.9265</v>
      </c>
      <c r="AK3272" s="12">
        <f t="shared" si="144"/>
        <v>0</v>
      </c>
    </row>
    <row r="3273" spans="1:37" ht="36" x14ac:dyDescent="0.3">
      <c r="A3273">
        <v>3273</v>
      </c>
      <c r="C3273" s="9" t="s">
        <v>5084</v>
      </c>
      <c r="D3273" s="8" t="s">
        <v>4783</v>
      </c>
      <c r="F3273" s="19" t="s">
        <v>5062</v>
      </c>
      <c r="I3273" s="8" t="s">
        <v>3464</v>
      </c>
      <c r="J3273" s="11">
        <v>1.2</v>
      </c>
      <c r="K3273" s="11">
        <v>1.2</v>
      </c>
      <c r="L3273" s="11">
        <v>1.2</v>
      </c>
      <c r="M3273" s="11">
        <v>150</v>
      </c>
      <c r="O3273" s="11">
        <v>32.783333333333331</v>
      </c>
      <c r="AJ3273" s="12">
        <v>3622.6255000000006</v>
      </c>
      <c r="AK3273" s="12">
        <f t="shared" si="144"/>
        <v>0</v>
      </c>
    </row>
    <row r="3274" spans="1:37" ht="36" x14ac:dyDescent="0.3">
      <c r="A3274">
        <v>3274</v>
      </c>
      <c r="C3274" s="9" t="s">
        <v>5085</v>
      </c>
      <c r="D3274" s="8" t="s">
        <v>4783</v>
      </c>
      <c r="F3274" s="19" t="s">
        <v>5064</v>
      </c>
      <c r="I3274" s="8" t="s">
        <v>3464</v>
      </c>
      <c r="J3274" s="11">
        <v>1.2</v>
      </c>
      <c r="K3274" s="11">
        <v>1.2</v>
      </c>
      <c r="L3274" s="11">
        <v>1.2</v>
      </c>
      <c r="M3274" s="11">
        <v>150</v>
      </c>
      <c r="O3274" s="11">
        <v>32.783333333333331</v>
      </c>
      <c r="AJ3274" s="12">
        <v>3622.6255000000006</v>
      </c>
      <c r="AK3274" s="12">
        <f t="shared" si="144"/>
        <v>0</v>
      </c>
    </row>
    <row r="3275" spans="1:37" ht="36" x14ac:dyDescent="0.3">
      <c r="A3275">
        <v>3275</v>
      </c>
      <c r="C3275" s="9" t="s">
        <v>5086</v>
      </c>
      <c r="D3275" s="8" t="s">
        <v>4783</v>
      </c>
      <c r="F3275" s="19" t="s">
        <v>5066</v>
      </c>
      <c r="I3275" s="8" t="s">
        <v>3464</v>
      </c>
      <c r="J3275" s="11">
        <v>1.2</v>
      </c>
      <c r="K3275" s="11">
        <v>1.2</v>
      </c>
      <c r="L3275" s="11">
        <v>1.2</v>
      </c>
      <c r="M3275" s="11">
        <v>150</v>
      </c>
      <c r="O3275" s="11">
        <v>32.783333333333331</v>
      </c>
      <c r="AJ3275" s="12">
        <v>3622.6255000000006</v>
      </c>
      <c r="AK3275" s="12">
        <f t="shared" ref="AK3275:AK3338" si="145">AJ3275*AM3275</f>
        <v>0</v>
      </c>
    </row>
    <row r="3276" spans="1:37" ht="36" x14ac:dyDescent="0.3">
      <c r="A3276">
        <v>3276</v>
      </c>
      <c r="C3276" s="9" t="s">
        <v>5087</v>
      </c>
      <c r="D3276" s="8" t="s">
        <v>4783</v>
      </c>
      <c r="F3276" s="19" t="s">
        <v>5068</v>
      </c>
      <c r="I3276" s="8" t="s">
        <v>3464</v>
      </c>
      <c r="J3276" s="11">
        <v>1.2</v>
      </c>
      <c r="K3276" s="11">
        <v>1.2</v>
      </c>
      <c r="L3276" s="11">
        <v>1.2</v>
      </c>
      <c r="M3276" s="11">
        <v>150</v>
      </c>
      <c r="O3276" s="11">
        <v>32.783333333333331</v>
      </c>
      <c r="AJ3276" s="12">
        <v>3622.6255000000006</v>
      </c>
      <c r="AK3276" s="12">
        <f t="shared" si="145"/>
        <v>0</v>
      </c>
    </row>
    <row r="3277" spans="1:37" ht="36" x14ac:dyDescent="0.3">
      <c r="A3277">
        <v>3277</v>
      </c>
      <c r="C3277" s="9" t="s">
        <v>5088</v>
      </c>
      <c r="D3277" s="8" t="s">
        <v>4783</v>
      </c>
      <c r="F3277" s="19" t="s">
        <v>5062</v>
      </c>
      <c r="I3277" s="8" t="s">
        <v>3464</v>
      </c>
      <c r="J3277" s="11">
        <v>1.5</v>
      </c>
      <c r="K3277" s="11">
        <v>1.5</v>
      </c>
      <c r="L3277" s="11">
        <v>1.5</v>
      </c>
      <c r="M3277" s="11">
        <v>150</v>
      </c>
      <c r="AJ3277" s="12">
        <v>5656.0530000000008</v>
      </c>
      <c r="AK3277" s="12">
        <f t="shared" si="145"/>
        <v>0</v>
      </c>
    </row>
    <row r="3278" spans="1:37" ht="36" x14ac:dyDescent="0.3">
      <c r="A3278">
        <v>3278</v>
      </c>
      <c r="C3278" s="9" t="s">
        <v>5089</v>
      </c>
      <c r="D3278" s="8" t="s">
        <v>4783</v>
      </c>
      <c r="F3278" s="19" t="s">
        <v>5064</v>
      </c>
      <c r="I3278" s="8" t="s">
        <v>3464</v>
      </c>
      <c r="J3278" s="11">
        <v>1.5</v>
      </c>
      <c r="K3278" s="11">
        <v>1.5</v>
      </c>
      <c r="L3278" s="11">
        <v>1.5</v>
      </c>
      <c r="M3278" s="11">
        <v>150</v>
      </c>
      <c r="AJ3278" s="12">
        <v>5656.0530000000008</v>
      </c>
      <c r="AK3278" s="12">
        <f t="shared" si="145"/>
        <v>0</v>
      </c>
    </row>
    <row r="3279" spans="1:37" ht="36" x14ac:dyDescent="0.3">
      <c r="A3279">
        <v>3279</v>
      </c>
      <c r="C3279" s="9" t="s">
        <v>5090</v>
      </c>
      <c r="D3279" s="8" t="s">
        <v>4783</v>
      </c>
      <c r="F3279" s="19" t="s">
        <v>5066</v>
      </c>
      <c r="I3279" s="8" t="s">
        <v>3464</v>
      </c>
      <c r="J3279" s="11">
        <v>1.5</v>
      </c>
      <c r="K3279" s="11">
        <v>1.5</v>
      </c>
      <c r="L3279" s="11">
        <v>1.5</v>
      </c>
      <c r="M3279" s="11">
        <v>150</v>
      </c>
      <c r="AJ3279" s="12">
        <v>5656.0530000000008</v>
      </c>
      <c r="AK3279" s="12">
        <f t="shared" si="145"/>
        <v>0</v>
      </c>
    </row>
    <row r="3280" spans="1:37" ht="36" x14ac:dyDescent="0.3">
      <c r="A3280">
        <v>3280</v>
      </c>
      <c r="C3280" s="9" t="s">
        <v>5091</v>
      </c>
      <c r="D3280" s="8" t="s">
        <v>4783</v>
      </c>
      <c r="F3280" s="19" t="s">
        <v>5068</v>
      </c>
      <c r="I3280" s="8" t="s">
        <v>3464</v>
      </c>
      <c r="J3280" s="11">
        <v>1.5</v>
      </c>
      <c r="K3280" s="11">
        <v>1.5</v>
      </c>
      <c r="L3280" s="11">
        <v>1.5</v>
      </c>
      <c r="M3280" s="11">
        <v>150</v>
      </c>
      <c r="AJ3280" s="12">
        <v>5656.0530000000008</v>
      </c>
      <c r="AK3280" s="12">
        <f t="shared" si="145"/>
        <v>0</v>
      </c>
    </row>
    <row r="3281" spans="1:37" ht="36" x14ac:dyDescent="0.3">
      <c r="A3281">
        <v>3281</v>
      </c>
      <c r="C3281" s="9" t="s">
        <v>5092</v>
      </c>
      <c r="D3281" s="8" t="s">
        <v>4783</v>
      </c>
      <c r="F3281" s="19" t="s">
        <v>5093</v>
      </c>
      <c r="I3281" s="8" t="s">
        <v>3464</v>
      </c>
      <c r="J3281" s="11">
        <v>0.3</v>
      </c>
      <c r="K3281" s="11">
        <v>0.3</v>
      </c>
      <c r="L3281" s="11">
        <v>0.3</v>
      </c>
      <c r="M3281" s="11">
        <v>60</v>
      </c>
      <c r="O3281" s="11">
        <v>1.3833333333333335</v>
      </c>
      <c r="AJ3281" s="12">
        <v>357.65600000000001</v>
      </c>
      <c r="AK3281" s="12">
        <f t="shared" si="145"/>
        <v>0</v>
      </c>
    </row>
    <row r="3282" spans="1:37" ht="36" x14ac:dyDescent="0.3">
      <c r="A3282">
        <v>3282</v>
      </c>
      <c r="C3282" s="9" t="s">
        <v>5094</v>
      </c>
      <c r="D3282" s="8" t="s">
        <v>4783</v>
      </c>
      <c r="F3282" s="19" t="s">
        <v>5095</v>
      </c>
      <c r="I3282" s="8" t="s">
        <v>3464</v>
      </c>
      <c r="J3282" s="11">
        <v>0.3</v>
      </c>
      <c r="K3282" s="11">
        <v>0.3</v>
      </c>
      <c r="L3282" s="11">
        <v>0.3</v>
      </c>
      <c r="M3282" s="11">
        <v>60</v>
      </c>
      <c r="O3282" s="11">
        <v>1.3833333333333335</v>
      </c>
      <c r="AJ3282" s="12">
        <v>357.65600000000001</v>
      </c>
      <c r="AK3282" s="12">
        <f t="shared" si="145"/>
        <v>0</v>
      </c>
    </row>
    <row r="3283" spans="1:37" ht="36" x14ac:dyDescent="0.3">
      <c r="A3283">
        <v>3283</v>
      </c>
      <c r="C3283" s="9" t="s">
        <v>5096</v>
      </c>
      <c r="D3283" s="8" t="s">
        <v>4783</v>
      </c>
      <c r="F3283" s="19" t="s">
        <v>5097</v>
      </c>
      <c r="I3283" s="8" t="s">
        <v>3464</v>
      </c>
      <c r="J3283" s="11">
        <v>0.3</v>
      </c>
      <c r="K3283" s="11">
        <v>0.3</v>
      </c>
      <c r="L3283" s="11">
        <v>0.3</v>
      </c>
      <c r="M3283" s="11">
        <v>60</v>
      </c>
      <c r="O3283" s="11">
        <v>1.3833333333333335</v>
      </c>
      <c r="AJ3283" s="12">
        <v>357.65600000000001</v>
      </c>
      <c r="AK3283" s="12">
        <f t="shared" si="145"/>
        <v>0</v>
      </c>
    </row>
    <row r="3284" spans="1:37" ht="36" x14ac:dyDescent="0.3">
      <c r="A3284">
        <v>3284</v>
      </c>
      <c r="C3284" s="9" t="s">
        <v>5098</v>
      </c>
      <c r="D3284" s="8" t="s">
        <v>4783</v>
      </c>
      <c r="F3284" s="19" t="s">
        <v>5099</v>
      </c>
      <c r="I3284" s="8" t="s">
        <v>3464</v>
      </c>
      <c r="J3284" s="11">
        <v>0.3</v>
      </c>
      <c r="K3284" s="11">
        <v>0.3</v>
      </c>
      <c r="L3284" s="11">
        <v>0.3</v>
      </c>
      <c r="M3284" s="11">
        <v>60</v>
      </c>
      <c r="O3284" s="11">
        <v>1.3833333333333335</v>
      </c>
      <c r="AJ3284" s="12">
        <v>357.65600000000001</v>
      </c>
      <c r="AK3284" s="12">
        <f t="shared" si="145"/>
        <v>0</v>
      </c>
    </row>
    <row r="3285" spans="1:37" ht="36" x14ac:dyDescent="0.3">
      <c r="A3285">
        <v>3285</v>
      </c>
      <c r="C3285" s="9" t="s">
        <v>5100</v>
      </c>
      <c r="D3285" s="8" t="s">
        <v>4783</v>
      </c>
      <c r="F3285" s="19" t="s">
        <v>5093</v>
      </c>
      <c r="I3285" s="8" t="s">
        <v>3464</v>
      </c>
      <c r="J3285" s="11">
        <v>0.5</v>
      </c>
      <c r="K3285" s="11">
        <v>0.5</v>
      </c>
      <c r="L3285" s="11">
        <v>0.5</v>
      </c>
      <c r="M3285" s="11">
        <v>60</v>
      </c>
      <c r="O3285" s="11">
        <v>3.1999999999999997</v>
      </c>
      <c r="AJ3285" s="12">
        <v>703.95</v>
      </c>
      <c r="AK3285" s="12">
        <f t="shared" si="145"/>
        <v>0</v>
      </c>
    </row>
    <row r="3286" spans="1:37" ht="36" x14ac:dyDescent="0.3">
      <c r="A3286">
        <v>3286</v>
      </c>
      <c r="C3286" s="9" t="s">
        <v>5101</v>
      </c>
      <c r="D3286" s="8" t="s">
        <v>4783</v>
      </c>
      <c r="F3286" s="19" t="s">
        <v>5095</v>
      </c>
      <c r="I3286" s="8" t="s">
        <v>3464</v>
      </c>
      <c r="J3286" s="11">
        <v>0.5</v>
      </c>
      <c r="K3286" s="11">
        <v>0.5</v>
      </c>
      <c r="L3286" s="11">
        <v>0.5</v>
      </c>
      <c r="M3286" s="11">
        <v>60</v>
      </c>
      <c r="O3286" s="11">
        <v>3.1999999999999997</v>
      </c>
      <c r="AJ3286" s="12">
        <v>703.95</v>
      </c>
      <c r="AK3286" s="12">
        <f t="shared" si="145"/>
        <v>0</v>
      </c>
    </row>
    <row r="3287" spans="1:37" ht="36" x14ac:dyDescent="0.3">
      <c r="A3287">
        <v>3287</v>
      </c>
      <c r="C3287" s="9" t="s">
        <v>5102</v>
      </c>
      <c r="D3287" s="8" t="s">
        <v>4783</v>
      </c>
      <c r="F3287" s="19" t="s">
        <v>5097</v>
      </c>
      <c r="I3287" s="8" t="s">
        <v>3464</v>
      </c>
      <c r="J3287" s="11">
        <v>0.5</v>
      </c>
      <c r="K3287" s="11">
        <v>0.5</v>
      </c>
      <c r="L3287" s="11">
        <v>0.5</v>
      </c>
      <c r="M3287" s="11">
        <v>60</v>
      </c>
      <c r="O3287" s="11">
        <v>3.1999999999999997</v>
      </c>
      <c r="AJ3287" s="12">
        <v>703.95</v>
      </c>
      <c r="AK3287" s="12">
        <f t="shared" si="145"/>
        <v>0</v>
      </c>
    </row>
    <row r="3288" spans="1:37" ht="36" x14ac:dyDescent="0.3">
      <c r="A3288">
        <v>3288</v>
      </c>
      <c r="C3288" s="9" t="s">
        <v>5103</v>
      </c>
      <c r="D3288" s="8" t="s">
        <v>4783</v>
      </c>
      <c r="F3288" s="19" t="s">
        <v>5104</v>
      </c>
      <c r="I3288" s="8" t="s">
        <v>3464</v>
      </c>
      <c r="J3288" s="11">
        <v>0.5</v>
      </c>
      <c r="K3288" s="11">
        <v>0.5</v>
      </c>
      <c r="L3288" s="11">
        <v>0.5</v>
      </c>
      <c r="M3288" s="11">
        <v>60</v>
      </c>
      <c r="O3288" s="11">
        <v>3.1999999999999997</v>
      </c>
      <c r="AJ3288" s="12">
        <v>703.95</v>
      </c>
      <c r="AK3288" s="12">
        <f t="shared" si="145"/>
        <v>0</v>
      </c>
    </row>
    <row r="3289" spans="1:37" ht="36" x14ac:dyDescent="0.3">
      <c r="A3289">
        <v>3289</v>
      </c>
      <c r="C3289" s="9" t="s">
        <v>5105</v>
      </c>
      <c r="D3289" s="8" t="s">
        <v>4783</v>
      </c>
      <c r="F3289" s="19" t="s">
        <v>5106</v>
      </c>
      <c r="I3289" s="8" t="s">
        <v>3464</v>
      </c>
      <c r="J3289" s="11">
        <v>0.7</v>
      </c>
      <c r="K3289" s="11">
        <v>0.7</v>
      </c>
      <c r="L3289" s="11">
        <v>0.7</v>
      </c>
      <c r="M3289" s="11">
        <v>100</v>
      </c>
      <c r="O3289" s="11">
        <v>7.3999999999999995</v>
      </c>
      <c r="AJ3289" s="12">
        <v>1009.3655</v>
      </c>
      <c r="AK3289" s="12">
        <f t="shared" si="145"/>
        <v>0</v>
      </c>
    </row>
    <row r="3290" spans="1:37" ht="36" x14ac:dyDescent="0.3">
      <c r="A3290">
        <v>3290</v>
      </c>
      <c r="C3290" s="9" t="s">
        <v>5107</v>
      </c>
      <c r="D3290" s="8" t="s">
        <v>4783</v>
      </c>
      <c r="F3290" s="19" t="s">
        <v>5108</v>
      </c>
      <c r="I3290" s="8" t="s">
        <v>3464</v>
      </c>
      <c r="J3290" s="11">
        <v>0.7</v>
      </c>
      <c r="K3290" s="11">
        <v>0.7</v>
      </c>
      <c r="L3290" s="11">
        <v>0.7</v>
      </c>
      <c r="M3290" s="11">
        <v>100</v>
      </c>
      <c r="O3290" s="11">
        <v>7.3999999999999995</v>
      </c>
      <c r="AJ3290" s="12">
        <v>1009.3655</v>
      </c>
      <c r="AK3290" s="12">
        <f t="shared" si="145"/>
        <v>0</v>
      </c>
    </row>
    <row r="3291" spans="1:37" ht="36" x14ac:dyDescent="0.3">
      <c r="A3291">
        <v>3291</v>
      </c>
      <c r="C3291" s="9" t="s">
        <v>5109</v>
      </c>
      <c r="D3291" s="8" t="s">
        <v>4783</v>
      </c>
      <c r="F3291" s="19" t="s">
        <v>5110</v>
      </c>
      <c r="I3291" s="8" t="s">
        <v>3464</v>
      </c>
      <c r="J3291" s="11">
        <v>0.7</v>
      </c>
      <c r="K3291" s="11">
        <v>0.7</v>
      </c>
      <c r="L3291" s="11">
        <v>0.7</v>
      </c>
      <c r="M3291" s="11">
        <v>100</v>
      </c>
      <c r="O3291" s="11">
        <v>7.3999999999999995</v>
      </c>
      <c r="AJ3291" s="12">
        <v>1009.3655</v>
      </c>
      <c r="AK3291" s="12">
        <f t="shared" si="145"/>
        <v>0</v>
      </c>
    </row>
    <row r="3292" spans="1:37" ht="36" x14ac:dyDescent="0.3">
      <c r="A3292">
        <v>3292</v>
      </c>
      <c r="C3292" s="9" t="s">
        <v>5111</v>
      </c>
      <c r="D3292" s="8" t="s">
        <v>4783</v>
      </c>
      <c r="F3292" s="19" t="s">
        <v>5104</v>
      </c>
      <c r="I3292" s="8" t="s">
        <v>3464</v>
      </c>
      <c r="J3292" s="11">
        <v>0.7</v>
      </c>
      <c r="K3292" s="11">
        <v>0.7</v>
      </c>
      <c r="L3292" s="11">
        <v>0.7</v>
      </c>
      <c r="M3292" s="11">
        <v>100</v>
      </c>
      <c r="O3292" s="11">
        <v>7.3999999999999995</v>
      </c>
      <c r="AJ3292" s="12">
        <v>1009.3655</v>
      </c>
      <c r="AK3292" s="12">
        <f t="shared" si="145"/>
        <v>0</v>
      </c>
    </row>
    <row r="3293" spans="1:37" ht="36" x14ac:dyDescent="0.3">
      <c r="A3293">
        <v>3293</v>
      </c>
      <c r="C3293" s="9" t="s">
        <v>5112</v>
      </c>
      <c r="D3293" s="8" t="s">
        <v>4783</v>
      </c>
      <c r="F3293" s="19" t="s">
        <v>5113</v>
      </c>
      <c r="I3293" s="8" t="s">
        <v>3464</v>
      </c>
      <c r="J3293" s="11">
        <v>0.9</v>
      </c>
      <c r="K3293" s="11">
        <v>0.9</v>
      </c>
      <c r="L3293" s="11">
        <v>0.9</v>
      </c>
      <c r="M3293" s="11">
        <v>100</v>
      </c>
      <c r="O3293" s="11">
        <v>12.516666666666666</v>
      </c>
      <c r="AJ3293" s="12">
        <v>1321.3265000000001</v>
      </c>
      <c r="AK3293" s="12">
        <f t="shared" si="145"/>
        <v>0</v>
      </c>
    </row>
    <row r="3294" spans="1:37" ht="36" x14ac:dyDescent="0.3">
      <c r="A3294">
        <v>3294</v>
      </c>
      <c r="C3294" s="9" t="s">
        <v>5114</v>
      </c>
      <c r="D3294" s="8" t="s">
        <v>4783</v>
      </c>
      <c r="F3294" s="19" t="s">
        <v>5108</v>
      </c>
      <c r="I3294" s="8" t="s">
        <v>3464</v>
      </c>
      <c r="J3294" s="11">
        <v>0.9</v>
      </c>
      <c r="K3294" s="11">
        <v>0.9</v>
      </c>
      <c r="L3294" s="11">
        <v>0.9</v>
      </c>
      <c r="M3294" s="11">
        <v>100</v>
      </c>
      <c r="O3294" s="11">
        <v>12.516666666666666</v>
      </c>
      <c r="AJ3294" s="12">
        <v>1321.3265000000001</v>
      </c>
      <c r="AK3294" s="12">
        <f t="shared" si="145"/>
        <v>0</v>
      </c>
    </row>
    <row r="3295" spans="1:37" ht="36" x14ac:dyDescent="0.3">
      <c r="A3295">
        <v>3295</v>
      </c>
      <c r="C3295" s="9" t="s">
        <v>5115</v>
      </c>
      <c r="D3295" s="8" t="s">
        <v>4783</v>
      </c>
      <c r="F3295" s="19" t="s">
        <v>5110</v>
      </c>
      <c r="I3295" s="8" t="s">
        <v>3464</v>
      </c>
      <c r="J3295" s="11">
        <v>0.9</v>
      </c>
      <c r="K3295" s="11">
        <v>0.9</v>
      </c>
      <c r="L3295" s="11">
        <v>0.9</v>
      </c>
      <c r="M3295" s="11">
        <v>100</v>
      </c>
      <c r="O3295" s="11">
        <v>12.516666666666666</v>
      </c>
      <c r="AJ3295" s="12">
        <v>1321.3265000000001</v>
      </c>
      <c r="AK3295" s="12">
        <f t="shared" si="145"/>
        <v>0</v>
      </c>
    </row>
    <row r="3296" spans="1:37" ht="36" x14ac:dyDescent="0.3">
      <c r="A3296">
        <v>3296</v>
      </c>
      <c r="C3296" s="9" t="s">
        <v>5116</v>
      </c>
      <c r="D3296" s="8" t="s">
        <v>4783</v>
      </c>
      <c r="F3296" s="19" t="s">
        <v>5104</v>
      </c>
      <c r="I3296" s="8" t="s">
        <v>3464</v>
      </c>
      <c r="J3296" s="11">
        <v>0.9</v>
      </c>
      <c r="K3296" s="11">
        <v>0.9</v>
      </c>
      <c r="L3296" s="11">
        <v>0.9</v>
      </c>
      <c r="M3296" s="11">
        <v>100</v>
      </c>
      <c r="O3296" s="11">
        <v>12.516666666666666</v>
      </c>
      <c r="AJ3296" s="12">
        <v>1321.3265000000001</v>
      </c>
      <c r="AK3296" s="12">
        <f t="shared" si="145"/>
        <v>0</v>
      </c>
    </row>
    <row r="3297" spans="1:37" ht="36" x14ac:dyDescent="0.3">
      <c r="A3297">
        <v>3297</v>
      </c>
      <c r="C3297" s="9" t="s">
        <v>5117</v>
      </c>
      <c r="D3297" s="8" t="s">
        <v>4783</v>
      </c>
      <c r="F3297" s="19" t="s">
        <v>5118</v>
      </c>
      <c r="I3297" s="8" t="s">
        <v>3464</v>
      </c>
      <c r="J3297" s="11">
        <v>1.2</v>
      </c>
      <c r="K3297" s="11">
        <v>1.2</v>
      </c>
      <c r="L3297" s="11">
        <v>1.2</v>
      </c>
      <c r="M3297" s="11">
        <v>150</v>
      </c>
      <c r="O3297" s="11">
        <v>32.783333333333331</v>
      </c>
      <c r="AJ3297" s="12">
        <v>3149.0030000000002</v>
      </c>
      <c r="AK3297" s="12">
        <f t="shared" si="145"/>
        <v>0</v>
      </c>
    </row>
    <row r="3298" spans="1:37" ht="36" x14ac:dyDescent="0.3">
      <c r="A3298">
        <v>3298</v>
      </c>
      <c r="C3298" s="9" t="s">
        <v>5119</v>
      </c>
      <c r="D3298" s="8" t="s">
        <v>4783</v>
      </c>
      <c r="F3298" s="19" t="s">
        <v>5108</v>
      </c>
      <c r="I3298" s="8" t="s">
        <v>3464</v>
      </c>
      <c r="J3298" s="11">
        <v>1.2</v>
      </c>
      <c r="K3298" s="11">
        <v>1.2</v>
      </c>
      <c r="L3298" s="11">
        <v>1.2</v>
      </c>
      <c r="M3298" s="11">
        <v>150</v>
      </c>
      <c r="O3298" s="11">
        <v>32.783333333333331</v>
      </c>
      <c r="AJ3298" s="12">
        <v>3149.0030000000002</v>
      </c>
      <c r="AK3298" s="12">
        <f t="shared" si="145"/>
        <v>0</v>
      </c>
    </row>
    <row r="3299" spans="1:37" ht="36" x14ac:dyDescent="0.3">
      <c r="A3299">
        <v>3299</v>
      </c>
      <c r="C3299" s="9" t="s">
        <v>5120</v>
      </c>
      <c r="D3299" s="8" t="s">
        <v>4783</v>
      </c>
      <c r="F3299" s="19" t="s">
        <v>5110</v>
      </c>
      <c r="I3299" s="8" t="s">
        <v>3464</v>
      </c>
      <c r="J3299" s="11">
        <v>1.2</v>
      </c>
      <c r="K3299" s="11">
        <v>1.2</v>
      </c>
      <c r="L3299" s="11">
        <v>1.2</v>
      </c>
      <c r="M3299" s="11">
        <v>150</v>
      </c>
      <c r="O3299" s="11">
        <v>32.783333333333331</v>
      </c>
      <c r="AJ3299" s="12">
        <v>3149.0030000000002</v>
      </c>
      <c r="AK3299" s="12">
        <f t="shared" si="145"/>
        <v>0</v>
      </c>
    </row>
    <row r="3300" spans="1:37" ht="36" x14ac:dyDescent="0.3">
      <c r="A3300">
        <v>3300</v>
      </c>
      <c r="C3300" s="9" t="s">
        <v>5121</v>
      </c>
      <c r="D3300" s="8" t="s">
        <v>4783</v>
      </c>
      <c r="F3300" s="19" t="s">
        <v>5104</v>
      </c>
      <c r="I3300" s="8" t="s">
        <v>3464</v>
      </c>
      <c r="J3300" s="11">
        <v>1.2</v>
      </c>
      <c r="K3300" s="11">
        <v>1.2</v>
      </c>
      <c r="L3300" s="11">
        <v>1.2</v>
      </c>
      <c r="M3300" s="11">
        <v>150</v>
      </c>
      <c r="O3300" s="11">
        <v>32.783333333333331</v>
      </c>
      <c r="AJ3300" s="12">
        <v>3149.0030000000002</v>
      </c>
      <c r="AK3300" s="12">
        <f t="shared" si="145"/>
        <v>0</v>
      </c>
    </row>
    <row r="3301" spans="1:37" ht="36" x14ac:dyDescent="0.3">
      <c r="A3301">
        <v>3301</v>
      </c>
      <c r="C3301" s="9" t="s">
        <v>5122</v>
      </c>
      <c r="D3301" s="8" t="s">
        <v>4783</v>
      </c>
      <c r="F3301" s="19" t="s">
        <v>5118</v>
      </c>
      <c r="I3301" s="8" t="s">
        <v>3464</v>
      </c>
      <c r="J3301" s="11">
        <v>1.5</v>
      </c>
      <c r="K3301" s="11">
        <v>1.5</v>
      </c>
      <c r="L3301" s="11">
        <v>1.5</v>
      </c>
      <c r="M3301" s="11">
        <v>150</v>
      </c>
      <c r="AJ3301" s="12">
        <v>4916.1644999999999</v>
      </c>
      <c r="AK3301" s="12">
        <f t="shared" si="145"/>
        <v>0</v>
      </c>
    </row>
    <row r="3302" spans="1:37" ht="36" x14ac:dyDescent="0.3">
      <c r="A3302">
        <v>3302</v>
      </c>
      <c r="C3302" s="9" t="s">
        <v>5123</v>
      </c>
      <c r="D3302" s="8" t="s">
        <v>4783</v>
      </c>
      <c r="F3302" s="19" t="s">
        <v>5108</v>
      </c>
      <c r="I3302" s="8" t="s">
        <v>3464</v>
      </c>
      <c r="J3302" s="11">
        <v>1.5</v>
      </c>
      <c r="K3302" s="11">
        <v>1.5</v>
      </c>
      <c r="L3302" s="11">
        <v>1.5</v>
      </c>
      <c r="M3302" s="11">
        <v>150</v>
      </c>
      <c r="AJ3302" s="12">
        <v>4916.1644999999999</v>
      </c>
      <c r="AK3302" s="12">
        <f t="shared" si="145"/>
        <v>0</v>
      </c>
    </row>
    <row r="3303" spans="1:37" ht="36" x14ac:dyDescent="0.3">
      <c r="A3303">
        <v>3303</v>
      </c>
      <c r="C3303" s="9" t="s">
        <v>5124</v>
      </c>
      <c r="D3303" s="8" t="s">
        <v>4783</v>
      </c>
      <c r="F3303" s="19" t="s">
        <v>5110</v>
      </c>
      <c r="I3303" s="8" t="s">
        <v>3464</v>
      </c>
      <c r="J3303" s="11">
        <v>1.5</v>
      </c>
      <c r="K3303" s="11">
        <v>1.5</v>
      </c>
      <c r="L3303" s="11">
        <v>1.5</v>
      </c>
      <c r="M3303" s="11">
        <v>150</v>
      </c>
      <c r="AJ3303" s="12">
        <v>4916.1644999999999</v>
      </c>
      <c r="AK3303" s="12">
        <f t="shared" si="145"/>
        <v>0</v>
      </c>
    </row>
    <row r="3304" spans="1:37" ht="36" x14ac:dyDescent="0.3">
      <c r="A3304">
        <v>3304</v>
      </c>
      <c r="C3304" s="9" t="s">
        <v>5125</v>
      </c>
      <c r="D3304" s="8" t="s">
        <v>4783</v>
      </c>
      <c r="F3304" s="19" t="s">
        <v>5104</v>
      </c>
      <c r="I3304" s="8" t="s">
        <v>3464</v>
      </c>
      <c r="J3304" s="11">
        <v>1.5</v>
      </c>
      <c r="K3304" s="11">
        <v>1.5</v>
      </c>
      <c r="L3304" s="11">
        <v>1.5</v>
      </c>
      <c r="M3304" s="11">
        <v>150</v>
      </c>
      <c r="AJ3304" s="12">
        <v>4916.1644999999999</v>
      </c>
      <c r="AK3304" s="12">
        <f t="shared" si="145"/>
        <v>0</v>
      </c>
    </row>
    <row r="3305" spans="1:37" ht="48" x14ac:dyDescent="0.3">
      <c r="A3305">
        <v>3305</v>
      </c>
      <c r="B3305" s="21" t="s">
        <v>1552</v>
      </c>
      <c r="C3305" s="9" t="s">
        <v>5126</v>
      </c>
      <c r="D3305" s="8" t="s">
        <v>3532</v>
      </c>
      <c r="F3305" s="19" t="s">
        <v>5127</v>
      </c>
      <c r="I3305" s="8" t="s">
        <v>3464</v>
      </c>
      <c r="J3305" s="11">
        <v>0.3</v>
      </c>
      <c r="K3305" s="11">
        <v>0.3</v>
      </c>
      <c r="L3305" s="11">
        <v>0.3</v>
      </c>
      <c r="AJ3305" s="12">
        <v>508.25</v>
      </c>
      <c r="AK3305" s="12">
        <f t="shared" si="145"/>
        <v>0</v>
      </c>
    </row>
    <row r="3306" spans="1:37" ht="48" x14ac:dyDescent="0.3">
      <c r="A3306">
        <v>3306</v>
      </c>
      <c r="B3306" s="21" t="s">
        <v>1552</v>
      </c>
      <c r="C3306" s="9" t="s">
        <v>5128</v>
      </c>
      <c r="D3306" s="8" t="s">
        <v>3532</v>
      </c>
      <c r="F3306" s="19" t="s">
        <v>5127</v>
      </c>
      <c r="I3306" s="8" t="s">
        <v>3464</v>
      </c>
      <c r="J3306" s="11">
        <v>0.5</v>
      </c>
      <c r="K3306" s="11">
        <v>0.5</v>
      </c>
      <c r="L3306" s="11">
        <v>0.5</v>
      </c>
      <c r="AJ3306" s="12">
        <v>1000.35</v>
      </c>
      <c r="AK3306" s="12">
        <f t="shared" si="145"/>
        <v>0</v>
      </c>
    </row>
    <row r="3307" spans="1:37" ht="48" x14ac:dyDescent="0.3">
      <c r="A3307">
        <v>3307</v>
      </c>
      <c r="B3307" s="21" t="s">
        <v>1552</v>
      </c>
      <c r="C3307" s="9" t="s">
        <v>5129</v>
      </c>
      <c r="D3307" s="8" t="s">
        <v>3532</v>
      </c>
      <c r="F3307" s="19" t="s">
        <v>5127</v>
      </c>
      <c r="I3307" s="8" t="s">
        <v>3464</v>
      </c>
      <c r="J3307" s="11">
        <v>0.7</v>
      </c>
      <c r="K3307" s="11">
        <v>0.7</v>
      </c>
      <c r="L3307" s="11">
        <v>0.7</v>
      </c>
      <c r="AJ3307" s="12">
        <v>1434.35</v>
      </c>
      <c r="AK3307" s="12">
        <f t="shared" si="145"/>
        <v>0</v>
      </c>
    </row>
    <row r="3308" spans="1:37" ht="48" x14ac:dyDescent="0.3">
      <c r="A3308">
        <v>3308</v>
      </c>
      <c r="B3308" s="21" t="s">
        <v>1552</v>
      </c>
      <c r="C3308" s="9" t="s">
        <v>5130</v>
      </c>
      <c r="D3308" s="8" t="s">
        <v>3532</v>
      </c>
      <c r="F3308" s="19" t="s">
        <v>5127</v>
      </c>
      <c r="I3308" s="8" t="s">
        <v>3464</v>
      </c>
      <c r="J3308" s="11">
        <v>0.9</v>
      </c>
      <c r="K3308" s="11">
        <v>0.9</v>
      </c>
      <c r="L3308" s="11">
        <v>0.9</v>
      </c>
      <c r="AJ3308" s="12">
        <v>1877.65</v>
      </c>
      <c r="AK3308" s="12">
        <f t="shared" si="145"/>
        <v>0</v>
      </c>
    </row>
    <row r="3309" spans="1:37" ht="48" x14ac:dyDescent="0.3">
      <c r="A3309">
        <v>3309</v>
      </c>
      <c r="B3309" s="21" t="s">
        <v>1552</v>
      </c>
      <c r="C3309" s="9" t="s">
        <v>5131</v>
      </c>
      <c r="D3309" s="8" t="s">
        <v>3532</v>
      </c>
      <c r="F3309" s="19" t="s">
        <v>5127</v>
      </c>
      <c r="I3309" s="8" t="s">
        <v>3464</v>
      </c>
      <c r="J3309" s="11">
        <v>1.2</v>
      </c>
      <c r="K3309" s="11">
        <v>1.2</v>
      </c>
      <c r="L3309" s="11">
        <v>1.2</v>
      </c>
      <c r="AJ3309" s="12">
        <v>4474.8999999999996</v>
      </c>
      <c r="AK3309" s="12">
        <f t="shared" si="145"/>
        <v>0</v>
      </c>
    </row>
    <row r="3310" spans="1:37" ht="48" x14ac:dyDescent="0.3">
      <c r="A3310">
        <v>3310</v>
      </c>
      <c r="B3310" s="21" t="s">
        <v>1552</v>
      </c>
      <c r="C3310" s="9" t="s">
        <v>5132</v>
      </c>
      <c r="D3310" s="8" t="s">
        <v>3532</v>
      </c>
      <c r="F3310" s="19" t="s">
        <v>5127</v>
      </c>
      <c r="I3310" s="8" t="s">
        <v>3464</v>
      </c>
      <c r="J3310" s="11">
        <v>1.5</v>
      </c>
      <c r="K3310" s="11">
        <v>1.5</v>
      </c>
      <c r="L3310" s="11">
        <v>1.5</v>
      </c>
      <c r="AJ3310" s="12">
        <v>6987</v>
      </c>
      <c r="AK3310" s="12">
        <f t="shared" si="145"/>
        <v>0</v>
      </c>
    </row>
    <row r="3311" spans="1:37" ht="48" x14ac:dyDescent="0.3">
      <c r="A3311">
        <v>3311</v>
      </c>
      <c r="B3311" s="21" t="s">
        <v>1552</v>
      </c>
      <c r="C3311" s="9" t="s">
        <v>5133</v>
      </c>
      <c r="D3311" s="8" t="s">
        <v>3466</v>
      </c>
      <c r="F3311" s="19" t="s">
        <v>5134</v>
      </c>
      <c r="I3311" s="8" t="s">
        <v>3464</v>
      </c>
      <c r="J3311" s="11">
        <v>0.3</v>
      </c>
      <c r="K3311" s="11">
        <v>0.3</v>
      </c>
      <c r="L3311" s="11">
        <v>0.3</v>
      </c>
      <c r="M3311" s="11">
        <v>60</v>
      </c>
      <c r="O3311" s="11">
        <v>1.3833333333333335</v>
      </c>
      <c r="AJ3311" s="12">
        <f t="shared" ref="AJ3311:AJ3322" si="146">AU3311*$O$2</f>
        <v>0</v>
      </c>
      <c r="AK3311" s="12">
        <f t="shared" si="145"/>
        <v>0</v>
      </c>
    </row>
    <row r="3312" spans="1:37" ht="48" x14ac:dyDescent="0.3">
      <c r="A3312">
        <v>3312</v>
      </c>
      <c r="B3312" s="21" t="s">
        <v>1552</v>
      </c>
      <c r="C3312" s="9" t="s">
        <v>5135</v>
      </c>
      <c r="D3312" s="8" t="s">
        <v>3466</v>
      </c>
      <c r="F3312" s="19" t="s">
        <v>5136</v>
      </c>
      <c r="I3312" s="8" t="s">
        <v>3464</v>
      </c>
      <c r="J3312" s="11">
        <v>0.3</v>
      </c>
      <c r="K3312" s="11">
        <v>0.3</v>
      </c>
      <c r="L3312" s="11">
        <v>0.3</v>
      </c>
      <c r="M3312" s="11">
        <v>60</v>
      </c>
      <c r="O3312" s="11">
        <v>1.3833333333333335</v>
      </c>
      <c r="AJ3312" s="12">
        <f t="shared" si="146"/>
        <v>0</v>
      </c>
      <c r="AK3312" s="12">
        <f t="shared" si="145"/>
        <v>0</v>
      </c>
    </row>
    <row r="3313" spans="1:37" ht="48" x14ac:dyDescent="0.3">
      <c r="A3313">
        <v>3313</v>
      </c>
      <c r="B3313" s="21" t="s">
        <v>1552</v>
      </c>
      <c r="C3313" s="9" t="s">
        <v>5137</v>
      </c>
      <c r="D3313" s="8" t="s">
        <v>3466</v>
      </c>
      <c r="F3313" s="19" t="s">
        <v>5134</v>
      </c>
      <c r="I3313" s="8" t="s">
        <v>3464</v>
      </c>
      <c r="J3313" s="11">
        <v>0.5</v>
      </c>
      <c r="K3313" s="11">
        <v>0.5</v>
      </c>
      <c r="L3313" s="11">
        <v>0.5</v>
      </c>
      <c r="M3313" s="11">
        <v>60</v>
      </c>
      <c r="O3313" s="11">
        <v>3.1999999999999997</v>
      </c>
      <c r="AJ3313" s="12">
        <f t="shared" si="146"/>
        <v>0</v>
      </c>
      <c r="AK3313" s="12">
        <f t="shared" si="145"/>
        <v>0</v>
      </c>
    </row>
    <row r="3314" spans="1:37" ht="48" x14ac:dyDescent="0.3">
      <c r="A3314">
        <v>3314</v>
      </c>
      <c r="B3314" s="21" t="s">
        <v>1552</v>
      </c>
      <c r="C3314" s="9" t="s">
        <v>5138</v>
      </c>
      <c r="D3314" s="8" t="s">
        <v>3466</v>
      </c>
      <c r="F3314" s="19" t="s">
        <v>5136</v>
      </c>
      <c r="I3314" s="8" t="s">
        <v>3464</v>
      </c>
      <c r="J3314" s="11">
        <v>0.5</v>
      </c>
      <c r="K3314" s="11">
        <v>0.5</v>
      </c>
      <c r="L3314" s="11">
        <v>0.5</v>
      </c>
      <c r="M3314" s="11">
        <v>60</v>
      </c>
      <c r="O3314" s="11">
        <v>3.1999999999999997</v>
      </c>
      <c r="AJ3314" s="12">
        <f t="shared" si="146"/>
        <v>0</v>
      </c>
      <c r="AK3314" s="12">
        <f t="shared" si="145"/>
        <v>0</v>
      </c>
    </row>
    <row r="3315" spans="1:37" ht="48" x14ac:dyDescent="0.3">
      <c r="A3315">
        <v>3315</v>
      </c>
      <c r="B3315" s="21" t="s">
        <v>1552</v>
      </c>
      <c r="C3315" s="9" t="s">
        <v>5139</v>
      </c>
      <c r="D3315" s="8" t="s">
        <v>3466</v>
      </c>
      <c r="F3315" s="19" t="s">
        <v>5134</v>
      </c>
      <c r="I3315" s="8" t="s">
        <v>3464</v>
      </c>
      <c r="J3315" s="11">
        <v>0.7</v>
      </c>
      <c r="K3315" s="11">
        <v>0.7</v>
      </c>
      <c r="L3315" s="11">
        <v>0.7</v>
      </c>
      <c r="M3315" s="11">
        <v>100</v>
      </c>
      <c r="O3315" s="11">
        <v>7.3999999999999995</v>
      </c>
      <c r="AJ3315" s="12">
        <f t="shared" si="146"/>
        <v>0</v>
      </c>
      <c r="AK3315" s="12">
        <f t="shared" si="145"/>
        <v>0</v>
      </c>
    </row>
    <row r="3316" spans="1:37" ht="48" x14ac:dyDescent="0.3">
      <c r="A3316">
        <v>3316</v>
      </c>
      <c r="B3316" s="21" t="s">
        <v>1552</v>
      </c>
      <c r="C3316" s="9" t="s">
        <v>5140</v>
      </c>
      <c r="D3316" s="8" t="s">
        <v>3466</v>
      </c>
      <c r="F3316" s="19" t="s">
        <v>5136</v>
      </c>
      <c r="I3316" s="8" t="s">
        <v>3464</v>
      </c>
      <c r="J3316" s="11">
        <v>0.7</v>
      </c>
      <c r="K3316" s="11">
        <v>0.7</v>
      </c>
      <c r="L3316" s="11">
        <v>0.7</v>
      </c>
      <c r="M3316" s="11">
        <v>100</v>
      </c>
      <c r="O3316" s="11">
        <v>7.3999999999999995</v>
      </c>
      <c r="AJ3316" s="12">
        <f t="shared" si="146"/>
        <v>0</v>
      </c>
      <c r="AK3316" s="12">
        <f t="shared" si="145"/>
        <v>0</v>
      </c>
    </row>
    <row r="3317" spans="1:37" ht="48" x14ac:dyDescent="0.3">
      <c r="A3317">
        <v>3317</v>
      </c>
      <c r="B3317" s="21" t="s">
        <v>1552</v>
      </c>
      <c r="C3317" s="9" t="s">
        <v>5141</v>
      </c>
      <c r="D3317" s="8" t="s">
        <v>3466</v>
      </c>
      <c r="F3317" s="19" t="s">
        <v>5142</v>
      </c>
      <c r="I3317" s="8" t="s">
        <v>3464</v>
      </c>
      <c r="J3317" s="11">
        <v>0.9</v>
      </c>
      <c r="K3317" s="11">
        <v>0.9</v>
      </c>
      <c r="L3317" s="11">
        <v>0.9</v>
      </c>
      <c r="M3317" s="11">
        <v>100</v>
      </c>
      <c r="O3317" s="11">
        <v>12.516666666666666</v>
      </c>
      <c r="AJ3317" s="12">
        <f t="shared" si="146"/>
        <v>0</v>
      </c>
      <c r="AK3317" s="12">
        <f t="shared" si="145"/>
        <v>0</v>
      </c>
    </row>
    <row r="3318" spans="1:37" ht="48" x14ac:dyDescent="0.3">
      <c r="A3318">
        <v>3318</v>
      </c>
      <c r="B3318" s="21" t="s">
        <v>1552</v>
      </c>
      <c r="C3318" s="9" t="s">
        <v>5143</v>
      </c>
      <c r="D3318" s="8" t="s">
        <v>3466</v>
      </c>
      <c r="F3318" s="19" t="s">
        <v>5144</v>
      </c>
      <c r="I3318" s="8" t="s">
        <v>3464</v>
      </c>
      <c r="J3318" s="11">
        <v>0.9</v>
      </c>
      <c r="K3318" s="11">
        <v>0.9</v>
      </c>
      <c r="L3318" s="11">
        <v>0.9</v>
      </c>
      <c r="M3318" s="11">
        <v>100</v>
      </c>
      <c r="O3318" s="11">
        <v>12.516666666666666</v>
      </c>
      <c r="AJ3318" s="12">
        <f t="shared" si="146"/>
        <v>0</v>
      </c>
      <c r="AK3318" s="12">
        <f t="shared" si="145"/>
        <v>0</v>
      </c>
    </row>
    <row r="3319" spans="1:37" ht="48" x14ac:dyDescent="0.3">
      <c r="A3319">
        <v>3319</v>
      </c>
      <c r="B3319" s="21" t="s">
        <v>1552</v>
      </c>
      <c r="C3319" s="9" t="s">
        <v>5145</v>
      </c>
      <c r="D3319" s="8" t="s">
        <v>3466</v>
      </c>
      <c r="F3319" s="19" t="s">
        <v>5134</v>
      </c>
      <c r="I3319" s="8" t="s">
        <v>3464</v>
      </c>
      <c r="J3319" s="11">
        <v>1.2</v>
      </c>
      <c r="K3319" s="11">
        <v>1.2</v>
      </c>
      <c r="L3319" s="11">
        <v>1.2</v>
      </c>
      <c r="M3319" s="11">
        <v>150</v>
      </c>
      <c r="O3319" s="11">
        <v>32.783333333333331</v>
      </c>
      <c r="AJ3319" s="12">
        <f t="shared" si="146"/>
        <v>0</v>
      </c>
      <c r="AK3319" s="12">
        <f t="shared" si="145"/>
        <v>0</v>
      </c>
    </row>
    <row r="3320" spans="1:37" ht="48" x14ac:dyDescent="0.3">
      <c r="A3320">
        <v>3320</v>
      </c>
      <c r="B3320" s="21" t="s">
        <v>1552</v>
      </c>
      <c r="C3320" s="9" t="s">
        <v>5146</v>
      </c>
      <c r="D3320" s="8" t="s">
        <v>3466</v>
      </c>
      <c r="F3320" s="19" t="s">
        <v>5136</v>
      </c>
      <c r="I3320" s="8" t="s">
        <v>3464</v>
      </c>
      <c r="J3320" s="11">
        <v>1.2</v>
      </c>
      <c r="K3320" s="11">
        <v>1.2</v>
      </c>
      <c r="L3320" s="11">
        <v>1.2</v>
      </c>
      <c r="M3320" s="11">
        <v>150</v>
      </c>
      <c r="O3320" s="11">
        <v>32.783333333333331</v>
      </c>
      <c r="AJ3320" s="12">
        <f t="shared" si="146"/>
        <v>0</v>
      </c>
      <c r="AK3320" s="12">
        <f t="shared" si="145"/>
        <v>0</v>
      </c>
    </row>
    <row r="3321" spans="1:37" ht="48" x14ac:dyDescent="0.3">
      <c r="A3321">
        <v>3321</v>
      </c>
      <c r="B3321" s="21" t="s">
        <v>1552</v>
      </c>
      <c r="C3321" s="9" t="s">
        <v>5147</v>
      </c>
      <c r="D3321" s="8" t="s">
        <v>3466</v>
      </c>
      <c r="F3321" s="19" t="s">
        <v>5134</v>
      </c>
      <c r="I3321" s="8" t="s">
        <v>3464</v>
      </c>
      <c r="J3321" s="11">
        <v>1.5</v>
      </c>
      <c r="K3321" s="11">
        <v>1.5</v>
      </c>
      <c r="L3321" s="11">
        <v>1.5</v>
      </c>
      <c r="M3321" s="11">
        <v>150</v>
      </c>
      <c r="AJ3321" s="12">
        <f t="shared" si="146"/>
        <v>0</v>
      </c>
      <c r="AK3321" s="12">
        <f t="shared" si="145"/>
        <v>0</v>
      </c>
    </row>
    <row r="3322" spans="1:37" ht="48" x14ac:dyDescent="0.3">
      <c r="A3322">
        <v>3322</v>
      </c>
      <c r="B3322" s="21" t="s">
        <v>1552</v>
      </c>
      <c r="C3322" s="9" t="s">
        <v>5148</v>
      </c>
      <c r="D3322" s="8" t="s">
        <v>3466</v>
      </c>
      <c r="F3322" s="19" t="s">
        <v>5136</v>
      </c>
      <c r="I3322" s="8" t="s">
        <v>3464</v>
      </c>
      <c r="J3322" s="11">
        <v>1.5</v>
      </c>
      <c r="K3322" s="11">
        <v>1.5</v>
      </c>
      <c r="L3322" s="11">
        <v>1.5</v>
      </c>
      <c r="M3322" s="11">
        <v>150</v>
      </c>
      <c r="AJ3322" s="12">
        <f t="shared" si="146"/>
        <v>0</v>
      </c>
      <c r="AK3322" s="12">
        <f t="shared" si="145"/>
        <v>0</v>
      </c>
    </row>
    <row r="3323" spans="1:37" ht="36" x14ac:dyDescent="0.3">
      <c r="A3323">
        <v>3323</v>
      </c>
      <c r="B3323" s="21" t="s">
        <v>1552</v>
      </c>
      <c r="C3323" s="9" t="s">
        <v>5149</v>
      </c>
      <c r="D3323" s="8" t="s">
        <v>3567</v>
      </c>
      <c r="F3323" s="19" t="s">
        <v>5150</v>
      </c>
      <c r="I3323" s="8" t="s">
        <v>3464</v>
      </c>
      <c r="J3323" s="11">
        <v>0.3</v>
      </c>
      <c r="K3323" s="11">
        <v>0.3</v>
      </c>
      <c r="L3323" s="11">
        <v>0.3</v>
      </c>
      <c r="M3323" s="11">
        <v>60</v>
      </c>
      <c r="O3323" s="11">
        <v>1.3833333333333335</v>
      </c>
      <c r="AJ3323" s="12">
        <v>416</v>
      </c>
      <c r="AK3323" s="12">
        <f t="shared" si="145"/>
        <v>0</v>
      </c>
    </row>
    <row r="3324" spans="1:37" ht="48" x14ac:dyDescent="0.3">
      <c r="A3324">
        <v>3324</v>
      </c>
      <c r="B3324" s="21" t="s">
        <v>1552</v>
      </c>
      <c r="C3324" s="9" t="s">
        <v>5151</v>
      </c>
      <c r="D3324" s="8" t="s">
        <v>3567</v>
      </c>
      <c r="F3324" s="19" t="s">
        <v>5152</v>
      </c>
      <c r="I3324" s="8" t="s">
        <v>3464</v>
      </c>
      <c r="J3324" s="11">
        <v>0.3</v>
      </c>
      <c r="K3324" s="11">
        <v>0.3</v>
      </c>
      <c r="L3324" s="11">
        <v>0.3</v>
      </c>
      <c r="M3324" s="11">
        <v>60</v>
      </c>
      <c r="O3324" s="11">
        <v>1.3833333333333335</v>
      </c>
      <c r="AJ3324" s="12">
        <v>416</v>
      </c>
      <c r="AK3324" s="12">
        <f t="shared" si="145"/>
        <v>0</v>
      </c>
    </row>
    <row r="3325" spans="1:37" ht="36" x14ac:dyDescent="0.3">
      <c r="A3325">
        <v>3325</v>
      </c>
      <c r="B3325" s="41" t="s">
        <v>1552</v>
      </c>
      <c r="C3325" s="36" t="s">
        <v>5153</v>
      </c>
      <c r="D3325" s="42" t="s">
        <v>3567</v>
      </c>
      <c r="E3325" s="42"/>
      <c r="F3325" s="43" t="s">
        <v>5154</v>
      </c>
      <c r="I3325" s="42" t="s">
        <v>3464</v>
      </c>
      <c r="J3325" s="37">
        <v>0.3</v>
      </c>
      <c r="K3325" s="37">
        <v>0.3</v>
      </c>
      <c r="L3325" s="37">
        <v>0.3</v>
      </c>
      <c r="M3325" s="37">
        <v>60</v>
      </c>
      <c r="N3325" s="42"/>
      <c r="O3325" s="37">
        <v>1.3833333333333335</v>
      </c>
      <c r="AJ3325" s="35">
        <v>416</v>
      </c>
      <c r="AK3325" s="35">
        <f t="shared" si="145"/>
        <v>0</v>
      </c>
    </row>
    <row r="3326" spans="1:37" ht="36" x14ac:dyDescent="0.3">
      <c r="A3326">
        <v>3326</v>
      </c>
      <c r="B3326" s="41" t="s">
        <v>1552</v>
      </c>
      <c r="C3326" s="36" t="s">
        <v>5155</v>
      </c>
      <c r="D3326" s="42" t="s">
        <v>3567</v>
      </c>
      <c r="E3326" s="42"/>
      <c r="F3326" s="43" t="s">
        <v>5156</v>
      </c>
      <c r="I3326" s="42" t="s">
        <v>3464</v>
      </c>
      <c r="J3326" s="37">
        <v>0.3</v>
      </c>
      <c r="K3326" s="37">
        <v>0.3</v>
      </c>
      <c r="L3326" s="37">
        <v>0.3</v>
      </c>
      <c r="M3326" s="37">
        <v>60</v>
      </c>
      <c r="N3326" s="42"/>
      <c r="O3326" s="37">
        <v>1.3833333333333335</v>
      </c>
      <c r="AJ3326" s="35">
        <v>416</v>
      </c>
      <c r="AK3326" s="35">
        <f t="shared" si="145"/>
        <v>0</v>
      </c>
    </row>
    <row r="3327" spans="1:37" ht="36" x14ac:dyDescent="0.3">
      <c r="A3327">
        <v>3327</v>
      </c>
      <c r="B3327" s="21" t="s">
        <v>1552</v>
      </c>
      <c r="C3327" s="9" t="s">
        <v>5157</v>
      </c>
      <c r="D3327" s="8" t="s">
        <v>3567</v>
      </c>
      <c r="F3327" s="19" t="s">
        <v>5158</v>
      </c>
      <c r="I3327" s="8" t="s">
        <v>3464</v>
      </c>
      <c r="J3327" s="11">
        <v>0.5</v>
      </c>
      <c r="K3327" s="11">
        <v>0.5</v>
      </c>
      <c r="L3327" s="11">
        <v>0.5</v>
      </c>
      <c r="M3327" s="11">
        <v>60</v>
      </c>
      <c r="O3327" s="11">
        <v>3.1999999999999997</v>
      </c>
      <c r="AJ3327" s="12">
        <v>826.93000000000006</v>
      </c>
      <c r="AK3327" s="12">
        <f t="shared" si="145"/>
        <v>0</v>
      </c>
    </row>
    <row r="3328" spans="1:37" ht="48" x14ac:dyDescent="0.3">
      <c r="A3328">
        <v>3328</v>
      </c>
      <c r="B3328" s="21" t="s">
        <v>1552</v>
      </c>
      <c r="C3328" s="9" t="s">
        <v>5159</v>
      </c>
      <c r="D3328" s="8" t="s">
        <v>3567</v>
      </c>
      <c r="F3328" s="19" t="s">
        <v>5152</v>
      </c>
      <c r="I3328" s="8" t="s">
        <v>3464</v>
      </c>
      <c r="J3328" s="11">
        <v>0.5</v>
      </c>
      <c r="K3328" s="11">
        <v>0.5</v>
      </c>
      <c r="L3328" s="11">
        <v>0.5</v>
      </c>
      <c r="M3328" s="11">
        <v>60</v>
      </c>
      <c r="O3328" s="11">
        <v>3.1999999999999997</v>
      </c>
      <c r="AJ3328" s="12">
        <v>826.93000000000006</v>
      </c>
      <c r="AK3328" s="12">
        <f t="shared" si="145"/>
        <v>0</v>
      </c>
    </row>
    <row r="3329" spans="1:37" ht="36" x14ac:dyDescent="0.3">
      <c r="A3329">
        <v>3329</v>
      </c>
      <c r="B3329" s="41" t="s">
        <v>1552</v>
      </c>
      <c r="C3329" s="36" t="s">
        <v>5160</v>
      </c>
      <c r="D3329" s="42" t="s">
        <v>3567</v>
      </c>
      <c r="E3329" s="42"/>
      <c r="F3329" s="43" t="s">
        <v>5161</v>
      </c>
      <c r="I3329" s="42" t="s">
        <v>3464</v>
      </c>
      <c r="J3329" s="37">
        <v>0.5</v>
      </c>
      <c r="K3329" s="37">
        <v>0.5</v>
      </c>
      <c r="L3329" s="37">
        <v>0.5</v>
      </c>
      <c r="M3329" s="37">
        <v>60</v>
      </c>
      <c r="N3329" s="42"/>
      <c r="O3329" s="37">
        <v>3.1999999999999997</v>
      </c>
      <c r="AJ3329" s="35">
        <v>826.93000000000006</v>
      </c>
      <c r="AK3329" s="35">
        <f t="shared" si="145"/>
        <v>0</v>
      </c>
    </row>
    <row r="3330" spans="1:37" ht="36" x14ac:dyDescent="0.3">
      <c r="A3330">
        <v>3330</v>
      </c>
      <c r="B3330" s="41" t="s">
        <v>1552</v>
      </c>
      <c r="C3330" s="36" t="s">
        <v>5162</v>
      </c>
      <c r="D3330" s="42" t="s">
        <v>3567</v>
      </c>
      <c r="E3330" s="42"/>
      <c r="F3330" s="43" t="s">
        <v>5156</v>
      </c>
      <c r="I3330" s="42" t="s">
        <v>3464</v>
      </c>
      <c r="J3330" s="37">
        <v>0.5</v>
      </c>
      <c r="K3330" s="37">
        <v>0.5</v>
      </c>
      <c r="L3330" s="37">
        <v>0.5</v>
      </c>
      <c r="M3330" s="37">
        <v>60</v>
      </c>
      <c r="N3330" s="42"/>
      <c r="O3330" s="37">
        <v>3.1999999999999997</v>
      </c>
      <c r="AJ3330" s="35">
        <v>826.93000000000006</v>
      </c>
      <c r="AK3330" s="35">
        <f t="shared" si="145"/>
        <v>0</v>
      </c>
    </row>
    <row r="3331" spans="1:37" ht="36" x14ac:dyDescent="0.3">
      <c r="A3331">
        <v>3331</v>
      </c>
      <c r="B3331" s="21" t="s">
        <v>1552</v>
      </c>
      <c r="C3331" s="9" t="s">
        <v>5163</v>
      </c>
      <c r="D3331" s="8" t="s">
        <v>3567</v>
      </c>
      <c r="F3331" s="19" t="s">
        <v>5164</v>
      </c>
      <c r="I3331" s="8" t="s">
        <v>3464</v>
      </c>
      <c r="J3331" s="11">
        <v>0.7</v>
      </c>
      <c r="K3331" s="11">
        <v>0.7</v>
      </c>
      <c r="L3331" s="11">
        <v>0.7</v>
      </c>
      <c r="M3331" s="11">
        <v>100</v>
      </c>
      <c r="O3331" s="11">
        <v>7.3999999999999995</v>
      </c>
      <c r="AJ3331" s="12">
        <v>1167.4000000000001</v>
      </c>
      <c r="AK3331" s="12">
        <f t="shared" si="145"/>
        <v>0</v>
      </c>
    </row>
    <row r="3332" spans="1:37" ht="48" x14ac:dyDescent="0.3">
      <c r="A3332">
        <v>3332</v>
      </c>
      <c r="B3332" s="21" t="s">
        <v>1552</v>
      </c>
      <c r="C3332" s="9" t="s">
        <v>5165</v>
      </c>
      <c r="D3332" s="8" t="s">
        <v>3567</v>
      </c>
      <c r="F3332" s="19" t="s">
        <v>5152</v>
      </c>
      <c r="I3332" s="8" t="s">
        <v>3464</v>
      </c>
      <c r="J3332" s="11">
        <v>0.7</v>
      </c>
      <c r="K3332" s="11">
        <v>0.7</v>
      </c>
      <c r="L3332" s="11">
        <v>0.7</v>
      </c>
      <c r="M3332" s="11">
        <v>100</v>
      </c>
      <c r="O3332" s="11">
        <v>7.3999999999999995</v>
      </c>
      <c r="AJ3332" s="12">
        <v>1167.4000000000001</v>
      </c>
      <c r="AK3332" s="12">
        <f t="shared" si="145"/>
        <v>0</v>
      </c>
    </row>
    <row r="3333" spans="1:37" ht="36" x14ac:dyDescent="0.3">
      <c r="A3333">
        <v>3333</v>
      </c>
      <c r="B3333" s="41" t="s">
        <v>1552</v>
      </c>
      <c r="C3333" s="36" t="s">
        <v>5166</v>
      </c>
      <c r="D3333" s="42" t="s">
        <v>3567</v>
      </c>
      <c r="E3333" s="42"/>
      <c r="F3333" s="43" t="s">
        <v>5167</v>
      </c>
      <c r="I3333" s="42" t="s">
        <v>3464</v>
      </c>
      <c r="J3333" s="37">
        <v>0.7</v>
      </c>
      <c r="K3333" s="37">
        <v>0.7</v>
      </c>
      <c r="L3333" s="37">
        <v>0.7</v>
      </c>
      <c r="M3333" s="37">
        <v>100</v>
      </c>
      <c r="N3333" s="42"/>
      <c r="O3333" s="37">
        <v>7.3999999999999995</v>
      </c>
      <c r="AJ3333" s="35">
        <v>1167.4000000000001</v>
      </c>
      <c r="AK3333" s="35">
        <f t="shared" si="145"/>
        <v>0</v>
      </c>
    </row>
    <row r="3334" spans="1:37" ht="36" x14ac:dyDescent="0.3">
      <c r="A3334">
        <v>3334</v>
      </c>
      <c r="B3334" s="41" t="s">
        <v>1552</v>
      </c>
      <c r="C3334" s="36" t="s">
        <v>5168</v>
      </c>
      <c r="D3334" s="42" t="s">
        <v>3567</v>
      </c>
      <c r="E3334" s="42"/>
      <c r="F3334" s="43" t="s">
        <v>5156</v>
      </c>
      <c r="I3334" s="42" t="s">
        <v>3464</v>
      </c>
      <c r="J3334" s="37">
        <v>0.7</v>
      </c>
      <c r="K3334" s="37">
        <v>0.7</v>
      </c>
      <c r="L3334" s="37">
        <v>0.7</v>
      </c>
      <c r="M3334" s="37">
        <v>100</v>
      </c>
      <c r="N3334" s="42"/>
      <c r="O3334" s="37">
        <v>7.3999999999999995</v>
      </c>
      <c r="AJ3334" s="35">
        <v>1167.4000000000001</v>
      </c>
      <c r="AK3334" s="35">
        <f t="shared" si="145"/>
        <v>0</v>
      </c>
    </row>
    <row r="3335" spans="1:37" ht="36" x14ac:dyDescent="0.3">
      <c r="A3335">
        <v>3335</v>
      </c>
      <c r="B3335" s="21" t="s">
        <v>1552</v>
      </c>
      <c r="C3335" s="9" t="s">
        <v>5169</v>
      </c>
      <c r="D3335" s="8" t="s">
        <v>3567</v>
      </c>
      <c r="F3335" s="19" t="s">
        <v>5164</v>
      </c>
      <c r="I3335" s="8" t="s">
        <v>3464</v>
      </c>
      <c r="J3335" s="11">
        <v>0.9</v>
      </c>
      <c r="K3335" s="11">
        <v>0.9</v>
      </c>
      <c r="L3335" s="11">
        <v>0.9</v>
      </c>
      <c r="M3335" s="11">
        <v>100</v>
      </c>
      <c r="O3335" s="11">
        <v>12.516666666666666</v>
      </c>
      <c r="AJ3335" s="12">
        <v>1518.14</v>
      </c>
      <c r="AK3335" s="12">
        <f t="shared" si="145"/>
        <v>0</v>
      </c>
    </row>
    <row r="3336" spans="1:37" ht="48" x14ac:dyDescent="0.3">
      <c r="A3336">
        <v>3336</v>
      </c>
      <c r="B3336" s="21" t="s">
        <v>1552</v>
      </c>
      <c r="C3336" s="9" t="s">
        <v>5170</v>
      </c>
      <c r="D3336" s="8" t="s">
        <v>3567</v>
      </c>
      <c r="F3336" s="19" t="s">
        <v>5152</v>
      </c>
      <c r="I3336" s="8" t="s">
        <v>3464</v>
      </c>
      <c r="J3336" s="11">
        <v>0.9</v>
      </c>
      <c r="K3336" s="11">
        <v>0.9</v>
      </c>
      <c r="L3336" s="11">
        <v>0.9</v>
      </c>
      <c r="M3336" s="11">
        <v>100</v>
      </c>
      <c r="O3336" s="11">
        <v>12.516666666666666</v>
      </c>
      <c r="AJ3336" s="12">
        <v>1518.14</v>
      </c>
      <c r="AK3336" s="12">
        <f t="shared" si="145"/>
        <v>0</v>
      </c>
    </row>
    <row r="3337" spans="1:37" ht="36" x14ac:dyDescent="0.3">
      <c r="A3337">
        <v>3337</v>
      </c>
      <c r="B3337" s="41" t="s">
        <v>1552</v>
      </c>
      <c r="C3337" s="36" t="s">
        <v>5171</v>
      </c>
      <c r="D3337" s="42" t="s">
        <v>3567</v>
      </c>
      <c r="E3337" s="42"/>
      <c r="F3337" s="43" t="s">
        <v>5167</v>
      </c>
      <c r="I3337" s="42" t="s">
        <v>3464</v>
      </c>
      <c r="J3337" s="37">
        <v>0.9</v>
      </c>
      <c r="K3337" s="37">
        <v>0.9</v>
      </c>
      <c r="L3337" s="37">
        <v>0.9</v>
      </c>
      <c r="M3337" s="37">
        <v>100</v>
      </c>
      <c r="N3337" s="42"/>
      <c r="O3337" s="37">
        <v>12.516666666666666</v>
      </c>
      <c r="AJ3337" s="35">
        <v>1518.14</v>
      </c>
      <c r="AK3337" s="35">
        <f t="shared" si="145"/>
        <v>0</v>
      </c>
    </row>
    <row r="3338" spans="1:37" ht="36" x14ac:dyDescent="0.3">
      <c r="A3338">
        <v>3338</v>
      </c>
      <c r="B3338" s="41" t="s">
        <v>1552</v>
      </c>
      <c r="C3338" s="36" t="s">
        <v>5172</v>
      </c>
      <c r="D3338" s="42" t="s">
        <v>3567</v>
      </c>
      <c r="E3338" s="42"/>
      <c r="F3338" s="43" t="s">
        <v>5156</v>
      </c>
      <c r="I3338" s="42" t="s">
        <v>3464</v>
      </c>
      <c r="J3338" s="37">
        <v>0.9</v>
      </c>
      <c r="K3338" s="37">
        <v>0.9</v>
      </c>
      <c r="L3338" s="37">
        <v>0.9</v>
      </c>
      <c r="M3338" s="37">
        <v>100</v>
      </c>
      <c r="N3338" s="42"/>
      <c r="O3338" s="37">
        <v>12.516666666666666</v>
      </c>
      <c r="AJ3338" s="35">
        <v>1518.14</v>
      </c>
      <c r="AK3338" s="35">
        <f t="shared" si="145"/>
        <v>0</v>
      </c>
    </row>
    <row r="3339" spans="1:37" ht="48" x14ac:dyDescent="0.3">
      <c r="A3339">
        <v>3339</v>
      </c>
      <c r="B3339" s="21" t="s">
        <v>1552</v>
      </c>
      <c r="C3339" s="9" t="s">
        <v>5173</v>
      </c>
      <c r="D3339" s="8" t="s">
        <v>3567</v>
      </c>
      <c r="F3339" s="19" t="s">
        <v>5174</v>
      </c>
      <c r="I3339" s="8" t="s">
        <v>3464</v>
      </c>
      <c r="J3339" s="11">
        <v>1.2</v>
      </c>
      <c r="K3339" s="11">
        <v>1.2</v>
      </c>
      <c r="L3339" s="11">
        <v>1.2</v>
      </c>
      <c r="M3339" s="11">
        <v>150</v>
      </c>
      <c r="O3339" s="11">
        <v>32.783333333333331</v>
      </c>
      <c r="AJ3339" s="12">
        <v>3674.06</v>
      </c>
      <c r="AK3339" s="12">
        <f t="shared" ref="AK3339:AK3402" si="147">AJ3339*AM3339</f>
        <v>0</v>
      </c>
    </row>
    <row r="3340" spans="1:37" ht="48" x14ac:dyDescent="0.3">
      <c r="A3340">
        <v>3340</v>
      </c>
      <c r="B3340" s="21" t="s">
        <v>1552</v>
      </c>
      <c r="C3340" s="9" t="s">
        <v>5175</v>
      </c>
      <c r="D3340" s="8" t="s">
        <v>3567</v>
      </c>
      <c r="F3340" s="19" t="s">
        <v>5176</v>
      </c>
      <c r="I3340" s="8" t="s">
        <v>3464</v>
      </c>
      <c r="J3340" s="11">
        <v>1.2</v>
      </c>
      <c r="K3340" s="11">
        <v>1.2</v>
      </c>
      <c r="L3340" s="11">
        <v>1.2</v>
      </c>
      <c r="M3340" s="11">
        <v>150</v>
      </c>
      <c r="O3340" s="11">
        <v>32.783333333333331</v>
      </c>
      <c r="AJ3340" s="12">
        <v>3674.06</v>
      </c>
      <c r="AK3340" s="12">
        <f t="shared" si="147"/>
        <v>0</v>
      </c>
    </row>
    <row r="3341" spans="1:37" ht="48" x14ac:dyDescent="0.3">
      <c r="A3341">
        <v>3341</v>
      </c>
      <c r="B3341" s="41" t="s">
        <v>1552</v>
      </c>
      <c r="C3341" s="36" t="s">
        <v>5177</v>
      </c>
      <c r="D3341" s="42" t="s">
        <v>3567</v>
      </c>
      <c r="E3341" s="42"/>
      <c r="F3341" s="43" t="s">
        <v>5178</v>
      </c>
      <c r="I3341" s="42" t="s">
        <v>3464</v>
      </c>
      <c r="J3341" s="37">
        <v>1.2</v>
      </c>
      <c r="K3341" s="37">
        <v>1.2</v>
      </c>
      <c r="L3341" s="37">
        <v>1.2</v>
      </c>
      <c r="M3341" s="37">
        <v>150</v>
      </c>
      <c r="N3341" s="42"/>
      <c r="O3341" s="37">
        <v>32.783333333333331</v>
      </c>
      <c r="AJ3341" s="35">
        <v>3674.06</v>
      </c>
      <c r="AK3341" s="35">
        <f t="shared" si="147"/>
        <v>0</v>
      </c>
    </row>
    <row r="3342" spans="1:37" ht="36" x14ac:dyDescent="0.3">
      <c r="A3342">
        <v>3342</v>
      </c>
      <c r="B3342" s="41" t="s">
        <v>1552</v>
      </c>
      <c r="C3342" s="36" t="s">
        <v>5179</v>
      </c>
      <c r="D3342" s="42" t="s">
        <v>3567</v>
      </c>
      <c r="E3342" s="42"/>
      <c r="F3342" s="43" t="s">
        <v>5180</v>
      </c>
      <c r="I3342" s="42" t="s">
        <v>3464</v>
      </c>
      <c r="J3342" s="37">
        <v>1.2</v>
      </c>
      <c r="K3342" s="37">
        <v>1.2</v>
      </c>
      <c r="L3342" s="37">
        <v>1.2</v>
      </c>
      <c r="M3342" s="37">
        <v>150</v>
      </c>
      <c r="N3342" s="42"/>
      <c r="O3342" s="37">
        <v>32.783333333333331</v>
      </c>
      <c r="AJ3342" s="35">
        <v>3674.06</v>
      </c>
      <c r="AK3342" s="35">
        <f t="shared" si="147"/>
        <v>0</v>
      </c>
    </row>
    <row r="3343" spans="1:37" ht="36" x14ac:dyDescent="0.3">
      <c r="A3343">
        <v>3343</v>
      </c>
      <c r="B3343" s="21" t="s">
        <v>1552</v>
      </c>
      <c r="C3343" s="9" t="s">
        <v>5181</v>
      </c>
      <c r="D3343" s="8" t="s">
        <v>3567</v>
      </c>
      <c r="F3343" s="19" t="s">
        <v>5164</v>
      </c>
      <c r="I3343" s="8" t="s">
        <v>3464</v>
      </c>
      <c r="J3343" s="11">
        <v>1.5</v>
      </c>
      <c r="K3343" s="11">
        <v>1.5</v>
      </c>
      <c r="L3343" s="11">
        <v>1.5</v>
      </c>
      <c r="M3343" s="11">
        <v>150</v>
      </c>
      <c r="AJ3343" s="12">
        <v>5742.36</v>
      </c>
      <c r="AK3343" s="12">
        <f t="shared" si="147"/>
        <v>0</v>
      </c>
    </row>
    <row r="3344" spans="1:37" ht="48" x14ac:dyDescent="0.3">
      <c r="A3344">
        <v>3344</v>
      </c>
      <c r="B3344" s="21" t="s">
        <v>1552</v>
      </c>
      <c r="C3344" s="9" t="s">
        <v>5182</v>
      </c>
      <c r="D3344" s="8" t="s">
        <v>3567</v>
      </c>
      <c r="F3344" s="19" t="s">
        <v>5183</v>
      </c>
      <c r="I3344" s="8" t="s">
        <v>3464</v>
      </c>
      <c r="J3344" s="11">
        <v>1.5</v>
      </c>
      <c r="K3344" s="11">
        <v>1.5</v>
      </c>
      <c r="L3344" s="11">
        <v>1.5</v>
      </c>
      <c r="M3344" s="11">
        <v>150</v>
      </c>
      <c r="AJ3344" s="12">
        <v>5742.36</v>
      </c>
      <c r="AK3344" s="12">
        <f t="shared" si="147"/>
        <v>0</v>
      </c>
    </row>
    <row r="3345" spans="1:37" ht="36" x14ac:dyDescent="0.3">
      <c r="A3345">
        <v>3345</v>
      </c>
      <c r="B3345" s="41" t="s">
        <v>1552</v>
      </c>
      <c r="C3345" s="36" t="s">
        <v>5184</v>
      </c>
      <c r="D3345" s="42" t="s">
        <v>3567</v>
      </c>
      <c r="E3345" s="42"/>
      <c r="F3345" s="43" t="s">
        <v>5167</v>
      </c>
      <c r="I3345" s="42" t="s">
        <v>3464</v>
      </c>
      <c r="J3345" s="37">
        <v>1.5</v>
      </c>
      <c r="K3345" s="37">
        <v>1.5</v>
      </c>
      <c r="L3345" s="37">
        <v>1.5</v>
      </c>
      <c r="M3345" s="37">
        <v>150</v>
      </c>
      <c r="N3345" s="42"/>
      <c r="O3345" s="37"/>
      <c r="AJ3345" s="35">
        <v>5742.36</v>
      </c>
      <c r="AK3345" s="35">
        <f t="shared" si="147"/>
        <v>0</v>
      </c>
    </row>
    <row r="3346" spans="1:37" ht="48" x14ac:dyDescent="0.3">
      <c r="A3346">
        <v>3346</v>
      </c>
      <c r="B3346" s="41" t="s">
        <v>1552</v>
      </c>
      <c r="C3346" s="36" t="s">
        <v>5185</v>
      </c>
      <c r="D3346" s="42" t="s">
        <v>3567</v>
      </c>
      <c r="E3346" s="42"/>
      <c r="F3346" s="43" t="s">
        <v>5186</v>
      </c>
      <c r="I3346" s="42" t="s">
        <v>3464</v>
      </c>
      <c r="J3346" s="37">
        <v>1.5</v>
      </c>
      <c r="K3346" s="37">
        <v>1.5</v>
      </c>
      <c r="L3346" s="37">
        <v>1.5</v>
      </c>
      <c r="M3346" s="37">
        <v>150</v>
      </c>
      <c r="N3346" s="42"/>
      <c r="O3346" s="37"/>
      <c r="AJ3346" s="35">
        <v>5742.36</v>
      </c>
      <c r="AK3346" s="35">
        <f t="shared" si="147"/>
        <v>0</v>
      </c>
    </row>
    <row r="3347" spans="1:37" ht="48" x14ac:dyDescent="0.3">
      <c r="A3347">
        <v>3347</v>
      </c>
      <c r="C3347" s="9" t="s">
        <v>5187</v>
      </c>
      <c r="D3347" s="8" t="s">
        <v>5188</v>
      </c>
      <c r="F3347" s="19" t="s">
        <v>5189</v>
      </c>
      <c r="I3347" s="8" t="s">
        <v>5190</v>
      </c>
      <c r="J3347" s="11">
        <v>0.98</v>
      </c>
      <c r="K3347" s="11">
        <v>0.78</v>
      </c>
      <c r="L3347" s="11">
        <v>0.32</v>
      </c>
      <c r="M3347" s="15">
        <v>25</v>
      </c>
      <c r="N3347" s="14"/>
      <c r="O3347" s="15">
        <v>0</v>
      </c>
      <c r="AJ3347" s="12">
        <f t="shared" ref="AJ3347:AJ3405" si="148">AU3347*$O$2</f>
        <v>0</v>
      </c>
      <c r="AK3347" s="12">
        <f t="shared" si="147"/>
        <v>0</v>
      </c>
    </row>
    <row r="3348" spans="1:37" ht="36" x14ac:dyDescent="0.3">
      <c r="A3348">
        <v>3348</v>
      </c>
      <c r="C3348" s="9" t="s">
        <v>5191</v>
      </c>
      <c r="D3348" s="8" t="s">
        <v>5188</v>
      </c>
      <c r="F3348" s="19" t="s">
        <v>5192</v>
      </c>
      <c r="I3348" s="8" t="s">
        <v>5190</v>
      </c>
      <c r="J3348" s="11">
        <v>0.98</v>
      </c>
      <c r="K3348" s="11">
        <v>0.78</v>
      </c>
      <c r="L3348" s="11">
        <v>0.32</v>
      </c>
      <c r="M3348" s="15">
        <v>25</v>
      </c>
      <c r="N3348" s="14"/>
      <c r="O3348" s="15">
        <v>0</v>
      </c>
      <c r="AJ3348" s="12">
        <f t="shared" si="148"/>
        <v>0</v>
      </c>
      <c r="AK3348" s="12">
        <f t="shared" si="147"/>
        <v>0</v>
      </c>
    </row>
    <row r="3349" spans="1:37" ht="48" x14ac:dyDescent="0.3">
      <c r="A3349">
        <v>3349</v>
      </c>
      <c r="C3349" s="9" t="s">
        <v>5193</v>
      </c>
      <c r="D3349" s="8" t="s">
        <v>5188</v>
      </c>
      <c r="F3349" s="19" t="s">
        <v>5194</v>
      </c>
      <c r="I3349" s="8" t="s">
        <v>5190</v>
      </c>
      <c r="J3349" s="11">
        <v>0.98</v>
      </c>
      <c r="K3349" s="11">
        <v>0.78</v>
      </c>
      <c r="L3349" s="11">
        <v>0.32</v>
      </c>
      <c r="M3349" s="15">
        <v>25</v>
      </c>
      <c r="N3349" s="14"/>
      <c r="O3349" s="15">
        <v>0</v>
      </c>
      <c r="AJ3349" s="12">
        <f t="shared" si="148"/>
        <v>0</v>
      </c>
      <c r="AK3349" s="12">
        <f t="shared" si="147"/>
        <v>0</v>
      </c>
    </row>
    <row r="3350" spans="1:37" ht="48" x14ac:dyDescent="0.3">
      <c r="A3350">
        <v>3350</v>
      </c>
      <c r="C3350" s="9" t="s">
        <v>5195</v>
      </c>
      <c r="D3350" s="8" t="s">
        <v>5188</v>
      </c>
      <c r="F3350" s="19" t="s">
        <v>5196</v>
      </c>
      <c r="I3350" s="8" t="s">
        <v>5190</v>
      </c>
      <c r="J3350" s="11">
        <v>0.98</v>
      </c>
      <c r="K3350" s="11">
        <v>0.78</v>
      </c>
      <c r="L3350" s="11">
        <v>0.32</v>
      </c>
      <c r="M3350" s="15">
        <v>25</v>
      </c>
      <c r="N3350" s="14"/>
      <c r="O3350" s="15">
        <v>0</v>
      </c>
      <c r="AJ3350" s="12">
        <f t="shared" si="148"/>
        <v>0</v>
      </c>
      <c r="AK3350" s="12">
        <f t="shared" si="147"/>
        <v>0</v>
      </c>
    </row>
    <row r="3351" spans="1:37" ht="48" x14ac:dyDescent="0.3">
      <c r="A3351">
        <v>3351</v>
      </c>
      <c r="C3351" s="9" t="s">
        <v>5197</v>
      </c>
      <c r="D3351" s="8" t="s">
        <v>5188</v>
      </c>
      <c r="F3351" s="19" t="s">
        <v>5198</v>
      </c>
      <c r="I3351" s="8" t="s">
        <v>5190</v>
      </c>
      <c r="J3351" s="11">
        <v>0.98</v>
      </c>
      <c r="K3351" s="11">
        <v>0.78</v>
      </c>
      <c r="L3351" s="11">
        <v>0.32</v>
      </c>
      <c r="M3351" s="15">
        <v>25</v>
      </c>
      <c r="N3351" s="14"/>
      <c r="O3351" s="15">
        <v>0</v>
      </c>
      <c r="AJ3351" s="12">
        <f t="shared" si="148"/>
        <v>0</v>
      </c>
      <c r="AK3351" s="12">
        <f t="shared" si="147"/>
        <v>0</v>
      </c>
    </row>
    <row r="3352" spans="1:37" ht="60" x14ac:dyDescent="0.3">
      <c r="A3352">
        <v>3352</v>
      </c>
      <c r="B3352" s="8" t="s">
        <v>3253</v>
      </c>
      <c r="C3352" s="9" t="s">
        <v>5199</v>
      </c>
      <c r="D3352" s="8" t="s">
        <v>4004</v>
      </c>
      <c r="F3352" s="19" t="s">
        <v>5200</v>
      </c>
      <c r="I3352" s="8" t="s">
        <v>5190</v>
      </c>
      <c r="J3352" s="11">
        <v>0.98</v>
      </c>
      <c r="K3352" s="11">
        <v>0.78</v>
      </c>
      <c r="L3352" s="11">
        <v>0.32</v>
      </c>
      <c r="M3352" s="15">
        <v>25</v>
      </c>
      <c r="N3352" s="14"/>
      <c r="O3352" s="15"/>
      <c r="AJ3352" s="12">
        <f t="shared" si="148"/>
        <v>0</v>
      </c>
      <c r="AK3352" s="12">
        <f t="shared" si="147"/>
        <v>0</v>
      </c>
    </row>
    <row r="3353" spans="1:37" ht="60" x14ac:dyDescent="0.3">
      <c r="A3353">
        <v>3353</v>
      </c>
      <c r="B3353" s="8" t="s">
        <v>3253</v>
      </c>
      <c r="C3353" s="9" t="s">
        <v>5201</v>
      </c>
      <c r="D3353" s="8" t="s">
        <v>4004</v>
      </c>
      <c r="F3353" s="19" t="s">
        <v>5202</v>
      </c>
      <c r="I3353" s="8" t="s">
        <v>5190</v>
      </c>
      <c r="J3353" s="11">
        <v>0.98</v>
      </c>
      <c r="K3353" s="11">
        <v>0.78</v>
      </c>
      <c r="L3353" s="11">
        <v>0.32</v>
      </c>
      <c r="M3353" s="15">
        <v>25</v>
      </c>
      <c r="N3353" s="14"/>
      <c r="O3353" s="15"/>
      <c r="AJ3353" s="12">
        <f t="shared" si="148"/>
        <v>0</v>
      </c>
      <c r="AK3353" s="12">
        <f t="shared" si="147"/>
        <v>0</v>
      </c>
    </row>
    <row r="3354" spans="1:37" ht="48" x14ac:dyDescent="0.3">
      <c r="A3354">
        <v>3354</v>
      </c>
      <c r="B3354" s="8" t="s">
        <v>3253</v>
      </c>
      <c r="C3354" s="9" t="s">
        <v>5203</v>
      </c>
      <c r="D3354" s="8" t="s">
        <v>4004</v>
      </c>
      <c r="F3354" s="19" t="s">
        <v>5204</v>
      </c>
      <c r="I3354" s="8" t="s">
        <v>5190</v>
      </c>
      <c r="J3354" s="11">
        <v>0.98</v>
      </c>
      <c r="K3354" s="11">
        <v>0.78</v>
      </c>
      <c r="L3354" s="11">
        <v>0.32</v>
      </c>
      <c r="M3354" s="15">
        <v>25</v>
      </c>
      <c r="N3354" s="14"/>
      <c r="O3354" s="15"/>
      <c r="AJ3354" s="12">
        <f t="shared" si="148"/>
        <v>0</v>
      </c>
      <c r="AK3354" s="12">
        <f t="shared" si="147"/>
        <v>0</v>
      </c>
    </row>
    <row r="3355" spans="1:37" ht="60" x14ac:dyDescent="0.3">
      <c r="A3355">
        <v>3355</v>
      </c>
      <c r="B3355" s="8" t="s">
        <v>3253</v>
      </c>
      <c r="C3355" s="9" t="s">
        <v>5205</v>
      </c>
      <c r="D3355" s="8" t="s">
        <v>4004</v>
      </c>
      <c r="F3355" s="19" t="s">
        <v>5206</v>
      </c>
      <c r="I3355" s="8" t="s">
        <v>5190</v>
      </c>
      <c r="J3355" s="11">
        <v>0.98</v>
      </c>
      <c r="K3355" s="11">
        <v>0.78</v>
      </c>
      <c r="L3355" s="11">
        <v>0.32</v>
      </c>
      <c r="M3355" s="15">
        <v>25</v>
      </c>
      <c r="N3355" s="14"/>
      <c r="O3355" s="15"/>
      <c r="AJ3355" s="12">
        <f t="shared" si="148"/>
        <v>0</v>
      </c>
      <c r="AK3355" s="12">
        <f t="shared" si="147"/>
        <v>0</v>
      </c>
    </row>
    <row r="3356" spans="1:37" ht="60" x14ac:dyDescent="0.3">
      <c r="A3356">
        <v>3356</v>
      </c>
      <c r="B3356" s="8" t="s">
        <v>3253</v>
      </c>
      <c r="C3356" s="9" t="s">
        <v>5207</v>
      </c>
      <c r="D3356" s="8" t="s">
        <v>4004</v>
      </c>
      <c r="F3356" s="19" t="s">
        <v>5208</v>
      </c>
      <c r="I3356" s="8" t="s">
        <v>5190</v>
      </c>
      <c r="J3356" s="11">
        <v>0.98</v>
      </c>
      <c r="K3356" s="11">
        <v>0.78</v>
      </c>
      <c r="L3356" s="11">
        <v>0.32</v>
      </c>
      <c r="M3356" s="15">
        <v>25</v>
      </c>
      <c r="N3356" s="14"/>
      <c r="O3356" s="15"/>
      <c r="AJ3356" s="12">
        <f t="shared" si="148"/>
        <v>0</v>
      </c>
      <c r="AK3356" s="12">
        <f t="shared" si="147"/>
        <v>0</v>
      </c>
    </row>
    <row r="3357" spans="1:37" ht="48" x14ac:dyDescent="0.3">
      <c r="A3357">
        <v>3357</v>
      </c>
      <c r="C3357" s="9" t="s">
        <v>5209</v>
      </c>
      <c r="D3357" s="8" t="s">
        <v>5188</v>
      </c>
      <c r="F3357" s="19" t="s">
        <v>5210</v>
      </c>
      <c r="I3357" s="8" t="s">
        <v>5190</v>
      </c>
      <c r="J3357" s="11">
        <v>0.65</v>
      </c>
      <c r="K3357" s="11">
        <v>0.65</v>
      </c>
      <c r="L3357" s="11">
        <v>0.25</v>
      </c>
      <c r="M3357" s="15">
        <v>25</v>
      </c>
      <c r="N3357" s="14"/>
      <c r="O3357" s="15">
        <v>1.2</v>
      </c>
      <c r="AJ3357" s="12">
        <f t="shared" si="148"/>
        <v>0</v>
      </c>
      <c r="AK3357" s="12">
        <f t="shared" si="147"/>
        <v>0</v>
      </c>
    </row>
    <row r="3358" spans="1:37" ht="36" x14ac:dyDescent="0.3">
      <c r="A3358">
        <v>3358</v>
      </c>
      <c r="C3358" s="9" t="s">
        <v>5211</v>
      </c>
      <c r="D3358" s="8" t="s">
        <v>5188</v>
      </c>
      <c r="F3358" s="19" t="s">
        <v>5212</v>
      </c>
      <c r="I3358" s="8" t="s">
        <v>5190</v>
      </c>
      <c r="J3358" s="11">
        <v>0.65</v>
      </c>
      <c r="K3358" s="11">
        <v>0.65</v>
      </c>
      <c r="L3358" s="11">
        <v>0.25</v>
      </c>
      <c r="M3358" s="15">
        <v>25</v>
      </c>
      <c r="N3358" s="14"/>
      <c r="O3358" s="15">
        <v>1.2</v>
      </c>
      <c r="AJ3358" s="12">
        <f t="shared" si="148"/>
        <v>0</v>
      </c>
      <c r="AK3358" s="12">
        <f t="shared" si="147"/>
        <v>0</v>
      </c>
    </row>
    <row r="3359" spans="1:37" ht="48" x14ac:dyDescent="0.3">
      <c r="A3359">
        <v>3359</v>
      </c>
      <c r="C3359" s="9" t="s">
        <v>5213</v>
      </c>
      <c r="D3359" s="8" t="s">
        <v>5188</v>
      </c>
      <c r="F3359" s="19" t="s">
        <v>5214</v>
      </c>
      <c r="I3359" s="8" t="s">
        <v>5190</v>
      </c>
      <c r="J3359" s="11">
        <v>0.65</v>
      </c>
      <c r="K3359" s="11">
        <v>0.65</v>
      </c>
      <c r="L3359" s="11">
        <v>0.25</v>
      </c>
      <c r="M3359" s="15">
        <v>25</v>
      </c>
      <c r="N3359" s="14"/>
      <c r="O3359" s="15">
        <v>1.2</v>
      </c>
      <c r="AJ3359" s="12">
        <f t="shared" si="148"/>
        <v>0</v>
      </c>
      <c r="AK3359" s="12">
        <f t="shared" si="147"/>
        <v>0</v>
      </c>
    </row>
    <row r="3360" spans="1:37" ht="48" x14ac:dyDescent="0.3">
      <c r="A3360">
        <v>3360</v>
      </c>
      <c r="C3360" s="9" t="s">
        <v>5215</v>
      </c>
      <c r="D3360" s="8" t="s">
        <v>5188</v>
      </c>
      <c r="F3360" s="19" t="s">
        <v>5216</v>
      </c>
      <c r="I3360" s="8" t="s">
        <v>5190</v>
      </c>
      <c r="J3360" s="11">
        <v>0.65</v>
      </c>
      <c r="K3360" s="11">
        <v>0.65</v>
      </c>
      <c r="L3360" s="11">
        <v>0.25</v>
      </c>
      <c r="M3360" s="15">
        <v>25</v>
      </c>
      <c r="N3360" s="14"/>
      <c r="O3360" s="15">
        <v>1.2</v>
      </c>
      <c r="AJ3360" s="12">
        <f t="shared" si="148"/>
        <v>0</v>
      </c>
      <c r="AK3360" s="12">
        <f t="shared" si="147"/>
        <v>0</v>
      </c>
    </row>
    <row r="3361" spans="1:37" ht="48" x14ac:dyDescent="0.3">
      <c r="A3361">
        <v>3361</v>
      </c>
      <c r="C3361" s="9" t="s">
        <v>5217</v>
      </c>
      <c r="D3361" s="8" t="s">
        <v>5188</v>
      </c>
      <c r="F3361" s="19" t="s">
        <v>5218</v>
      </c>
      <c r="I3361" s="8" t="s">
        <v>5190</v>
      </c>
      <c r="J3361" s="11">
        <v>0.65</v>
      </c>
      <c r="K3361" s="11">
        <v>0.65</v>
      </c>
      <c r="L3361" s="11">
        <v>0.25</v>
      </c>
      <c r="M3361" s="15">
        <v>25</v>
      </c>
      <c r="N3361" s="14"/>
      <c r="O3361" s="15">
        <v>1.2</v>
      </c>
      <c r="AJ3361" s="12">
        <f t="shared" si="148"/>
        <v>0</v>
      </c>
      <c r="AK3361" s="12">
        <f t="shared" si="147"/>
        <v>0</v>
      </c>
    </row>
    <row r="3362" spans="1:37" ht="60" x14ac:dyDescent="0.3">
      <c r="A3362">
        <v>3362</v>
      </c>
      <c r="B3362" s="8" t="s">
        <v>3253</v>
      </c>
      <c r="C3362" s="9" t="s">
        <v>5219</v>
      </c>
      <c r="D3362" s="8" t="s">
        <v>4004</v>
      </c>
      <c r="F3362" s="19" t="s">
        <v>5220</v>
      </c>
      <c r="I3362" s="8" t="s">
        <v>5190</v>
      </c>
      <c r="J3362" s="11">
        <v>0.65</v>
      </c>
      <c r="K3362" s="11">
        <v>0.65</v>
      </c>
      <c r="L3362" s="11">
        <v>0.25</v>
      </c>
      <c r="M3362" s="15">
        <v>25</v>
      </c>
      <c r="N3362" s="14"/>
      <c r="O3362" s="15"/>
      <c r="AJ3362" s="12">
        <f t="shared" si="148"/>
        <v>0</v>
      </c>
      <c r="AK3362" s="12">
        <f t="shared" si="147"/>
        <v>0</v>
      </c>
    </row>
    <row r="3363" spans="1:37" ht="60" x14ac:dyDescent="0.3">
      <c r="A3363">
        <v>3363</v>
      </c>
      <c r="B3363" s="8" t="s">
        <v>3253</v>
      </c>
      <c r="C3363" s="9" t="s">
        <v>5221</v>
      </c>
      <c r="D3363" s="8" t="s">
        <v>4004</v>
      </c>
      <c r="F3363" s="19" t="s">
        <v>5222</v>
      </c>
      <c r="I3363" s="8" t="s">
        <v>5190</v>
      </c>
      <c r="J3363" s="11">
        <v>0.65</v>
      </c>
      <c r="K3363" s="11">
        <v>0.65</v>
      </c>
      <c r="L3363" s="11">
        <v>0.25</v>
      </c>
      <c r="M3363" s="15">
        <v>25</v>
      </c>
      <c r="N3363" s="14"/>
      <c r="O3363" s="15"/>
      <c r="AJ3363" s="12">
        <f t="shared" si="148"/>
        <v>0</v>
      </c>
      <c r="AK3363" s="12">
        <f t="shared" si="147"/>
        <v>0</v>
      </c>
    </row>
    <row r="3364" spans="1:37" ht="48" x14ac:dyDescent="0.3">
      <c r="A3364">
        <v>3364</v>
      </c>
      <c r="B3364" s="8" t="s">
        <v>3253</v>
      </c>
      <c r="C3364" s="9" t="s">
        <v>5223</v>
      </c>
      <c r="D3364" s="8" t="s">
        <v>4004</v>
      </c>
      <c r="F3364" s="19" t="s">
        <v>5224</v>
      </c>
      <c r="I3364" s="8" t="s">
        <v>5190</v>
      </c>
      <c r="J3364" s="11">
        <v>0.65</v>
      </c>
      <c r="K3364" s="11">
        <v>0.65</v>
      </c>
      <c r="L3364" s="11">
        <v>0.25</v>
      </c>
      <c r="M3364" s="15">
        <v>25</v>
      </c>
      <c r="N3364" s="14"/>
      <c r="O3364" s="15"/>
      <c r="AJ3364" s="12">
        <f t="shared" si="148"/>
        <v>0</v>
      </c>
      <c r="AK3364" s="12">
        <f t="shared" si="147"/>
        <v>0</v>
      </c>
    </row>
    <row r="3365" spans="1:37" ht="60" x14ac:dyDescent="0.3">
      <c r="A3365">
        <v>3365</v>
      </c>
      <c r="B3365" s="8" t="s">
        <v>3253</v>
      </c>
      <c r="C3365" s="9" t="s">
        <v>5225</v>
      </c>
      <c r="D3365" s="8" t="s">
        <v>4004</v>
      </c>
      <c r="F3365" s="19" t="s">
        <v>5226</v>
      </c>
      <c r="I3365" s="8" t="s">
        <v>5190</v>
      </c>
      <c r="J3365" s="11">
        <v>0.65</v>
      </c>
      <c r="K3365" s="11">
        <v>0.65</v>
      </c>
      <c r="L3365" s="11">
        <v>0.25</v>
      </c>
      <c r="M3365" s="15">
        <v>25</v>
      </c>
      <c r="N3365" s="14"/>
      <c r="O3365" s="15"/>
      <c r="AJ3365" s="12">
        <f t="shared" si="148"/>
        <v>0</v>
      </c>
      <c r="AK3365" s="12">
        <f t="shared" si="147"/>
        <v>0</v>
      </c>
    </row>
    <row r="3366" spans="1:37" ht="60" x14ac:dyDescent="0.3">
      <c r="A3366">
        <v>3366</v>
      </c>
      <c r="B3366" s="8" t="s">
        <v>3253</v>
      </c>
      <c r="C3366" s="9" t="s">
        <v>5227</v>
      </c>
      <c r="D3366" s="8" t="s">
        <v>4004</v>
      </c>
      <c r="F3366" s="19" t="s">
        <v>5228</v>
      </c>
      <c r="I3366" s="8" t="s">
        <v>5190</v>
      </c>
      <c r="J3366" s="11">
        <v>0.65</v>
      </c>
      <c r="K3366" s="11">
        <v>0.65</v>
      </c>
      <c r="L3366" s="11">
        <v>0.25</v>
      </c>
      <c r="M3366" s="15">
        <v>25</v>
      </c>
      <c r="N3366" s="14"/>
      <c r="O3366" s="15"/>
      <c r="AJ3366" s="12">
        <f t="shared" si="148"/>
        <v>0</v>
      </c>
      <c r="AK3366" s="12">
        <f t="shared" si="147"/>
        <v>0</v>
      </c>
    </row>
    <row r="3367" spans="1:37" ht="36" x14ac:dyDescent="0.3">
      <c r="A3367">
        <v>3367</v>
      </c>
      <c r="C3367" s="9" t="s">
        <v>5229</v>
      </c>
      <c r="D3367" s="8" t="s">
        <v>5188</v>
      </c>
      <c r="F3367" s="19" t="s">
        <v>5230</v>
      </c>
      <c r="I3367" s="8" t="s">
        <v>5190</v>
      </c>
      <c r="J3367" s="11">
        <v>0.6</v>
      </c>
      <c r="K3367" s="11">
        <v>0.5</v>
      </c>
      <c r="L3367" s="11">
        <v>0.5</v>
      </c>
      <c r="M3367" s="15">
        <v>25</v>
      </c>
      <c r="N3367" s="14"/>
      <c r="O3367" s="15">
        <v>0</v>
      </c>
      <c r="AJ3367" s="12">
        <f t="shared" si="148"/>
        <v>0</v>
      </c>
      <c r="AK3367" s="12">
        <f t="shared" si="147"/>
        <v>0</v>
      </c>
    </row>
    <row r="3368" spans="1:37" ht="36" x14ac:dyDescent="0.3">
      <c r="A3368">
        <v>3368</v>
      </c>
      <c r="C3368" s="9" t="s">
        <v>5231</v>
      </c>
      <c r="D3368" s="8" t="s">
        <v>5188</v>
      </c>
      <c r="F3368" s="19" t="s">
        <v>5232</v>
      </c>
      <c r="I3368" s="8" t="s">
        <v>5190</v>
      </c>
      <c r="J3368" s="11">
        <v>0.6</v>
      </c>
      <c r="K3368" s="11">
        <v>0.5</v>
      </c>
      <c r="L3368" s="11">
        <v>0.5</v>
      </c>
      <c r="M3368" s="15">
        <v>25</v>
      </c>
      <c r="N3368" s="14"/>
      <c r="O3368" s="15">
        <v>0</v>
      </c>
      <c r="AJ3368" s="12">
        <f t="shared" si="148"/>
        <v>0</v>
      </c>
      <c r="AK3368" s="12">
        <f t="shared" si="147"/>
        <v>0</v>
      </c>
    </row>
    <row r="3369" spans="1:37" ht="36" x14ac:dyDescent="0.3">
      <c r="A3369">
        <v>3369</v>
      </c>
      <c r="C3369" s="9" t="s">
        <v>5233</v>
      </c>
      <c r="D3369" s="8" t="s">
        <v>5188</v>
      </c>
      <c r="F3369" s="19" t="s">
        <v>5234</v>
      </c>
      <c r="I3369" s="8" t="s">
        <v>5190</v>
      </c>
      <c r="J3369" s="11">
        <v>0.6</v>
      </c>
      <c r="K3369" s="11">
        <v>0.5</v>
      </c>
      <c r="L3369" s="11">
        <v>0.5</v>
      </c>
      <c r="M3369" s="15">
        <v>25</v>
      </c>
      <c r="N3369" s="14"/>
      <c r="O3369" s="15">
        <v>0</v>
      </c>
      <c r="AJ3369" s="12">
        <f t="shared" si="148"/>
        <v>0</v>
      </c>
      <c r="AK3369" s="12">
        <f t="shared" si="147"/>
        <v>0</v>
      </c>
    </row>
    <row r="3370" spans="1:37" ht="36" x14ac:dyDescent="0.3">
      <c r="A3370">
        <v>3370</v>
      </c>
      <c r="C3370" s="9" t="s">
        <v>5235</v>
      </c>
      <c r="D3370" s="8" t="s">
        <v>5188</v>
      </c>
      <c r="F3370" s="19" t="s">
        <v>5236</v>
      </c>
      <c r="I3370" s="8" t="s">
        <v>5190</v>
      </c>
      <c r="J3370" s="11">
        <v>0.6</v>
      </c>
      <c r="K3370" s="11">
        <v>0.5</v>
      </c>
      <c r="L3370" s="11">
        <v>0.5</v>
      </c>
      <c r="M3370" s="15">
        <v>25</v>
      </c>
      <c r="N3370" s="14"/>
      <c r="O3370" s="15">
        <v>0</v>
      </c>
      <c r="AJ3370" s="12">
        <f t="shared" si="148"/>
        <v>0</v>
      </c>
      <c r="AK3370" s="12">
        <f t="shared" si="147"/>
        <v>0</v>
      </c>
    </row>
    <row r="3371" spans="1:37" ht="36" x14ac:dyDescent="0.3">
      <c r="A3371">
        <v>3371</v>
      </c>
      <c r="C3371" s="9" t="s">
        <v>5237</v>
      </c>
      <c r="D3371" s="8" t="s">
        <v>5188</v>
      </c>
      <c r="F3371" s="19" t="s">
        <v>5238</v>
      </c>
      <c r="I3371" s="8" t="s">
        <v>5190</v>
      </c>
      <c r="J3371" s="11">
        <v>0.6</v>
      </c>
      <c r="K3371" s="11">
        <v>0.5</v>
      </c>
      <c r="L3371" s="11">
        <v>0.5</v>
      </c>
      <c r="M3371" s="15">
        <v>25</v>
      </c>
      <c r="N3371" s="14"/>
      <c r="O3371" s="15">
        <v>0</v>
      </c>
      <c r="AJ3371" s="12">
        <f t="shared" si="148"/>
        <v>0</v>
      </c>
      <c r="AK3371" s="12">
        <f t="shared" si="147"/>
        <v>0</v>
      </c>
    </row>
    <row r="3372" spans="1:37" ht="48" x14ac:dyDescent="0.3">
      <c r="A3372">
        <v>3372</v>
      </c>
      <c r="B3372" s="8" t="s">
        <v>3230</v>
      </c>
      <c r="C3372" s="9" t="s">
        <v>5239</v>
      </c>
      <c r="D3372" s="8" t="s">
        <v>5188</v>
      </c>
      <c r="F3372" s="19" t="s">
        <v>5240</v>
      </c>
      <c r="I3372" s="8" t="s">
        <v>5190</v>
      </c>
      <c r="J3372" s="11">
        <v>0.6</v>
      </c>
      <c r="K3372" s="11">
        <v>0.5</v>
      </c>
      <c r="L3372" s="11">
        <v>0.5</v>
      </c>
      <c r="M3372" s="15">
        <v>25</v>
      </c>
      <c r="N3372" s="14"/>
      <c r="O3372" s="15">
        <v>0</v>
      </c>
      <c r="AJ3372" s="12">
        <f t="shared" si="148"/>
        <v>0</v>
      </c>
      <c r="AK3372" s="12">
        <f t="shared" si="147"/>
        <v>0</v>
      </c>
    </row>
    <row r="3373" spans="1:37" ht="48" x14ac:dyDescent="0.3">
      <c r="A3373">
        <v>3373</v>
      </c>
      <c r="B3373" s="8" t="s">
        <v>3253</v>
      </c>
      <c r="C3373" s="9" t="s">
        <v>5241</v>
      </c>
      <c r="D3373" s="8" t="s">
        <v>4004</v>
      </c>
      <c r="F3373" s="19" t="s">
        <v>5242</v>
      </c>
      <c r="I3373" s="8" t="s">
        <v>5190</v>
      </c>
      <c r="J3373" s="11">
        <v>0.6</v>
      </c>
      <c r="K3373" s="11">
        <v>0.5</v>
      </c>
      <c r="L3373" s="11">
        <v>0.5</v>
      </c>
      <c r="M3373" s="15">
        <v>25</v>
      </c>
      <c r="N3373" s="14"/>
      <c r="O3373" s="15"/>
      <c r="AJ3373" s="12">
        <f t="shared" si="148"/>
        <v>0</v>
      </c>
      <c r="AK3373" s="12">
        <f t="shared" si="147"/>
        <v>0</v>
      </c>
    </row>
    <row r="3374" spans="1:37" ht="48" x14ac:dyDescent="0.3">
      <c r="A3374">
        <v>3374</v>
      </c>
      <c r="B3374" s="8" t="s">
        <v>3253</v>
      </c>
      <c r="C3374" s="9" t="s">
        <v>5243</v>
      </c>
      <c r="D3374" s="8" t="s">
        <v>4004</v>
      </c>
      <c r="F3374" s="19" t="s">
        <v>5244</v>
      </c>
      <c r="I3374" s="8" t="s">
        <v>5190</v>
      </c>
      <c r="J3374" s="11">
        <v>0.6</v>
      </c>
      <c r="K3374" s="11">
        <v>0.5</v>
      </c>
      <c r="L3374" s="11">
        <v>0.5</v>
      </c>
      <c r="M3374" s="15">
        <v>25</v>
      </c>
      <c r="N3374" s="14"/>
      <c r="O3374" s="15"/>
      <c r="AJ3374" s="12">
        <f t="shared" si="148"/>
        <v>0</v>
      </c>
      <c r="AK3374" s="12">
        <f t="shared" si="147"/>
        <v>0</v>
      </c>
    </row>
    <row r="3375" spans="1:37" ht="48" x14ac:dyDescent="0.3">
      <c r="A3375">
        <v>3375</v>
      </c>
      <c r="B3375" s="8" t="s">
        <v>3253</v>
      </c>
      <c r="C3375" s="9" t="s">
        <v>5245</v>
      </c>
      <c r="D3375" s="8" t="s">
        <v>4004</v>
      </c>
      <c r="F3375" s="19" t="s">
        <v>5246</v>
      </c>
      <c r="I3375" s="8" t="s">
        <v>5190</v>
      </c>
      <c r="J3375" s="11">
        <v>0.6</v>
      </c>
      <c r="K3375" s="11">
        <v>0.5</v>
      </c>
      <c r="L3375" s="11">
        <v>0.5</v>
      </c>
      <c r="M3375" s="15">
        <v>25</v>
      </c>
      <c r="N3375" s="14"/>
      <c r="O3375" s="15"/>
      <c r="AJ3375" s="12">
        <f t="shared" si="148"/>
        <v>0</v>
      </c>
      <c r="AK3375" s="12">
        <f t="shared" si="147"/>
        <v>0</v>
      </c>
    </row>
    <row r="3376" spans="1:37" ht="48" x14ac:dyDescent="0.3">
      <c r="A3376">
        <v>3376</v>
      </c>
      <c r="B3376" s="8" t="s">
        <v>3253</v>
      </c>
      <c r="C3376" s="9" t="s">
        <v>5247</v>
      </c>
      <c r="D3376" s="8" t="s">
        <v>4004</v>
      </c>
      <c r="F3376" s="19" t="s">
        <v>5248</v>
      </c>
      <c r="I3376" s="8" t="s">
        <v>5190</v>
      </c>
      <c r="J3376" s="11">
        <v>0.6</v>
      </c>
      <c r="K3376" s="11">
        <v>0.5</v>
      </c>
      <c r="L3376" s="11">
        <v>0.5</v>
      </c>
      <c r="M3376" s="15">
        <v>25</v>
      </c>
      <c r="N3376" s="14"/>
      <c r="O3376" s="15"/>
      <c r="AJ3376" s="12">
        <f t="shared" si="148"/>
        <v>0</v>
      </c>
      <c r="AK3376" s="12">
        <f t="shared" si="147"/>
        <v>0</v>
      </c>
    </row>
    <row r="3377" spans="1:37" ht="48" x14ac:dyDescent="0.3">
      <c r="A3377">
        <v>3377</v>
      </c>
      <c r="B3377" s="8" t="s">
        <v>3253</v>
      </c>
      <c r="C3377" s="9" t="s">
        <v>5249</v>
      </c>
      <c r="D3377" s="8" t="s">
        <v>4004</v>
      </c>
      <c r="F3377" s="19" t="s">
        <v>5250</v>
      </c>
      <c r="I3377" s="8" t="s">
        <v>5190</v>
      </c>
      <c r="J3377" s="11">
        <v>0.6</v>
      </c>
      <c r="K3377" s="11">
        <v>0.5</v>
      </c>
      <c r="L3377" s="11">
        <v>0.5</v>
      </c>
      <c r="M3377" s="15">
        <v>25</v>
      </c>
      <c r="N3377" s="14"/>
      <c r="O3377" s="15"/>
      <c r="AJ3377" s="12">
        <f t="shared" si="148"/>
        <v>0</v>
      </c>
      <c r="AK3377" s="12">
        <f t="shared" si="147"/>
        <v>0</v>
      </c>
    </row>
    <row r="3378" spans="1:37" ht="48" x14ac:dyDescent="0.3">
      <c r="A3378">
        <v>3378</v>
      </c>
      <c r="B3378" s="8" t="s">
        <v>3230</v>
      </c>
      <c r="C3378" s="9" t="s">
        <v>5251</v>
      </c>
      <c r="D3378" s="8" t="s">
        <v>5188</v>
      </c>
      <c r="F3378" s="19" t="s">
        <v>5252</v>
      </c>
      <c r="I3378" s="8" t="s">
        <v>5190</v>
      </c>
      <c r="J3378" s="11">
        <v>0.6</v>
      </c>
      <c r="K3378" s="11">
        <v>0.5</v>
      </c>
      <c r="L3378" s="11">
        <v>0.5</v>
      </c>
      <c r="M3378" s="15">
        <v>25</v>
      </c>
      <c r="N3378" s="14"/>
      <c r="O3378" s="15">
        <v>0</v>
      </c>
      <c r="AJ3378" s="12">
        <f t="shared" si="148"/>
        <v>0</v>
      </c>
      <c r="AK3378" s="12">
        <f t="shared" si="147"/>
        <v>0</v>
      </c>
    </row>
    <row r="3379" spans="1:37" ht="48" x14ac:dyDescent="0.3">
      <c r="A3379">
        <v>3379</v>
      </c>
      <c r="B3379" s="8" t="s">
        <v>3230</v>
      </c>
      <c r="C3379" s="9" t="s">
        <v>5253</v>
      </c>
      <c r="D3379" s="8" t="s">
        <v>5188</v>
      </c>
      <c r="F3379" s="19" t="s">
        <v>5254</v>
      </c>
      <c r="I3379" s="8" t="s">
        <v>5190</v>
      </c>
      <c r="J3379" s="11">
        <v>0.6</v>
      </c>
      <c r="K3379" s="11">
        <v>0.5</v>
      </c>
      <c r="L3379" s="11">
        <v>0.5</v>
      </c>
      <c r="M3379" s="15">
        <v>25</v>
      </c>
      <c r="N3379" s="14"/>
      <c r="O3379" s="15">
        <v>0</v>
      </c>
      <c r="AJ3379" s="12">
        <f t="shared" si="148"/>
        <v>0</v>
      </c>
      <c r="AK3379" s="12">
        <f t="shared" si="147"/>
        <v>0</v>
      </c>
    </row>
    <row r="3380" spans="1:37" ht="48" x14ac:dyDescent="0.3">
      <c r="A3380">
        <v>3380</v>
      </c>
      <c r="B3380" s="8" t="s">
        <v>3230</v>
      </c>
      <c r="C3380" s="9" t="s">
        <v>5255</v>
      </c>
      <c r="D3380" s="8" t="s">
        <v>5188</v>
      </c>
      <c r="F3380" s="19" t="s">
        <v>5256</v>
      </c>
      <c r="I3380" s="8" t="s">
        <v>5190</v>
      </c>
      <c r="J3380" s="11">
        <v>0.6</v>
      </c>
      <c r="K3380" s="11">
        <v>0.5</v>
      </c>
      <c r="L3380" s="11">
        <v>0.5</v>
      </c>
      <c r="M3380" s="15">
        <v>25</v>
      </c>
      <c r="N3380" s="14"/>
      <c r="O3380" s="15">
        <v>0</v>
      </c>
      <c r="AJ3380" s="12">
        <f t="shared" si="148"/>
        <v>0</v>
      </c>
      <c r="AK3380" s="12">
        <f t="shared" si="147"/>
        <v>0</v>
      </c>
    </row>
    <row r="3381" spans="1:37" ht="48" x14ac:dyDescent="0.3">
      <c r="A3381">
        <v>3381</v>
      </c>
      <c r="B3381" s="8" t="s">
        <v>3230</v>
      </c>
      <c r="C3381" s="9" t="s">
        <v>5257</v>
      </c>
      <c r="D3381" s="8" t="s">
        <v>5188</v>
      </c>
      <c r="F3381" s="19" t="s">
        <v>5258</v>
      </c>
      <c r="I3381" s="8" t="s">
        <v>5190</v>
      </c>
      <c r="J3381" s="11">
        <v>0.6</v>
      </c>
      <c r="K3381" s="11">
        <v>0.5</v>
      </c>
      <c r="L3381" s="11">
        <v>0.5</v>
      </c>
      <c r="M3381" s="15">
        <v>25</v>
      </c>
      <c r="N3381" s="14"/>
      <c r="O3381" s="15">
        <v>0</v>
      </c>
      <c r="AJ3381" s="12">
        <f t="shared" si="148"/>
        <v>0</v>
      </c>
      <c r="AK3381" s="12">
        <f t="shared" si="147"/>
        <v>0</v>
      </c>
    </row>
    <row r="3382" spans="1:37" ht="48" x14ac:dyDescent="0.3">
      <c r="A3382">
        <v>3382</v>
      </c>
      <c r="B3382" s="8" t="s">
        <v>3230</v>
      </c>
      <c r="C3382" s="9" t="s">
        <v>5259</v>
      </c>
      <c r="D3382" s="8" t="s">
        <v>5188</v>
      </c>
      <c r="F3382" s="19" t="s">
        <v>5260</v>
      </c>
      <c r="I3382" s="8" t="s">
        <v>5190</v>
      </c>
      <c r="J3382" s="11">
        <v>0.6</v>
      </c>
      <c r="K3382" s="11">
        <v>0.5</v>
      </c>
      <c r="L3382" s="11">
        <v>0.5</v>
      </c>
      <c r="M3382" s="15">
        <v>25</v>
      </c>
      <c r="N3382" s="14"/>
      <c r="O3382" s="15">
        <v>0</v>
      </c>
      <c r="AJ3382" s="12">
        <f t="shared" si="148"/>
        <v>0</v>
      </c>
      <c r="AK3382" s="12">
        <f t="shared" si="147"/>
        <v>0</v>
      </c>
    </row>
    <row r="3383" spans="1:37" ht="36" x14ac:dyDescent="0.3">
      <c r="A3383">
        <v>3383</v>
      </c>
      <c r="B3383" s="8" t="s">
        <v>523</v>
      </c>
      <c r="C3383" s="9" t="s">
        <v>5261</v>
      </c>
      <c r="D3383" s="8" t="s">
        <v>5188</v>
      </c>
      <c r="F3383" s="19" t="s">
        <v>5262</v>
      </c>
      <c r="I3383" s="8" t="s">
        <v>5190</v>
      </c>
      <c r="J3383" s="11">
        <v>0.4</v>
      </c>
      <c r="K3383" s="11">
        <v>0.3</v>
      </c>
      <c r="L3383" s="11">
        <v>0.3</v>
      </c>
      <c r="M3383" s="15">
        <v>25</v>
      </c>
      <c r="N3383" s="14"/>
      <c r="O3383" s="15"/>
      <c r="AJ3383" s="12">
        <f t="shared" si="148"/>
        <v>0</v>
      </c>
      <c r="AK3383" s="12">
        <f t="shared" si="147"/>
        <v>0</v>
      </c>
    </row>
    <row r="3384" spans="1:37" ht="36" x14ac:dyDescent="0.3">
      <c r="A3384">
        <v>3384</v>
      </c>
      <c r="B3384" s="8" t="s">
        <v>523</v>
      </c>
      <c r="C3384" s="9" t="s">
        <v>5263</v>
      </c>
      <c r="D3384" s="8" t="s">
        <v>5188</v>
      </c>
      <c r="F3384" s="19" t="s">
        <v>5264</v>
      </c>
      <c r="I3384" s="8" t="s">
        <v>5190</v>
      </c>
      <c r="J3384" s="11">
        <v>0.4</v>
      </c>
      <c r="K3384" s="11">
        <v>0.3</v>
      </c>
      <c r="L3384" s="11">
        <v>0.3</v>
      </c>
      <c r="M3384" s="15">
        <v>25</v>
      </c>
      <c r="N3384" s="14"/>
      <c r="O3384" s="15"/>
      <c r="AJ3384" s="12">
        <f t="shared" si="148"/>
        <v>0</v>
      </c>
      <c r="AK3384" s="12">
        <f t="shared" si="147"/>
        <v>0</v>
      </c>
    </row>
    <row r="3385" spans="1:37" ht="36" x14ac:dyDescent="0.3">
      <c r="A3385">
        <v>3385</v>
      </c>
      <c r="B3385" s="8" t="s">
        <v>523</v>
      </c>
      <c r="C3385" s="9" t="s">
        <v>5265</v>
      </c>
      <c r="D3385" s="8" t="s">
        <v>5188</v>
      </c>
      <c r="F3385" s="19" t="s">
        <v>5266</v>
      </c>
      <c r="I3385" s="8" t="s">
        <v>5190</v>
      </c>
      <c r="J3385" s="11">
        <v>0.4</v>
      </c>
      <c r="K3385" s="11">
        <v>0.3</v>
      </c>
      <c r="L3385" s="11">
        <v>0.3</v>
      </c>
      <c r="M3385" s="15">
        <v>25</v>
      </c>
      <c r="N3385" s="14"/>
      <c r="O3385" s="15"/>
      <c r="AJ3385" s="12">
        <f t="shared" si="148"/>
        <v>0</v>
      </c>
      <c r="AK3385" s="12">
        <f t="shared" si="147"/>
        <v>0</v>
      </c>
    </row>
    <row r="3386" spans="1:37" ht="36" x14ac:dyDescent="0.3">
      <c r="A3386">
        <v>3386</v>
      </c>
      <c r="B3386" s="8" t="s">
        <v>523</v>
      </c>
      <c r="C3386" s="9" t="s">
        <v>5267</v>
      </c>
      <c r="D3386" s="8" t="s">
        <v>5188</v>
      </c>
      <c r="F3386" s="19" t="s">
        <v>5268</v>
      </c>
      <c r="I3386" s="8" t="s">
        <v>5190</v>
      </c>
      <c r="J3386" s="11">
        <v>0.4</v>
      </c>
      <c r="K3386" s="11">
        <v>0.3</v>
      </c>
      <c r="L3386" s="11">
        <v>0.3</v>
      </c>
      <c r="M3386" s="15">
        <v>25</v>
      </c>
      <c r="N3386" s="14"/>
      <c r="O3386" s="15"/>
      <c r="AJ3386" s="12">
        <f t="shared" si="148"/>
        <v>0</v>
      </c>
      <c r="AK3386" s="12">
        <f t="shared" si="147"/>
        <v>0</v>
      </c>
    </row>
    <row r="3387" spans="1:37" ht="36" x14ac:dyDescent="0.3">
      <c r="A3387">
        <v>3387</v>
      </c>
      <c r="B3387" s="8" t="s">
        <v>3230</v>
      </c>
      <c r="C3387" s="9" t="s">
        <v>5269</v>
      </c>
      <c r="D3387" s="8" t="s">
        <v>5188</v>
      </c>
      <c r="F3387" s="19" t="s">
        <v>5270</v>
      </c>
      <c r="I3387" s="8" t="s">
        <v>5190</v>
      </c>
      <c r="J3387" s="11">
        <v>0.4</v>
      </c>
      <c r="K3387" s="11">
        <v>0.3</v>
      </c>
      <c r="L3387" s="11">
        <v>0.3</v>
      </c>
      <c r="M3387" s="15">
        <v>25</v>
      </c>
      <c r="N3387" s="14"/>
      <c r="O3387" s="15">
        <v>0</v>
      </c>
      <c r="AJ3387" s="12">
        <f t="shared" si="148"/>
        <v>0</v>
      </c>
      <c r="AK3387" s="12">
        <f t="shared" si="147"/>
        <v>0</v>
      </c>
    </row>
    <row r="3388" spans="1:37" ht="48" x14ac:dyDescent="0.3">
      <c r="A3388">
        <v>3388</v>
      </c>
      <c r="B3388" s="8" t="s">
        <v>3230</v>
      </c>
      <c r="C3388" s="9" t="s">
        <v>5271</v>
      </c>
      <c r="D3388" s="8" t="s">
        <v>5188</v>
      </c>
      <c r="F3388" s="19" t="s">
        <v>5272</v>
      </c>
      <c r="I3388" s="8" t="s">
        <v>5190</v>
      </c>
      <c r="J3388" s="11">
        <v>0.6</v>
      </c>
      <c r="K3388" s="11">
        <v>0.5</v>
      </c>
      <c r="L3388" s="11">
        <v>0.5</v>
      </c>
      <c r="M3388" s="15">
        <v>25</v>
      </c>
      <c r="N3388" s="14"/>
      <c r="O3388" s="15">
        <v>0</v>
      </c>
      <c r="AJ3388" s="12">
        <f t="shared" si="148"/>
        <v>0</v>
      </c>
      <c r="AK3388" s="12">
        <f t="shared" si="147"/>
        <v>0</v>
      </c>
    </row>
    <row r="3389" spans="1:37" ht="48" x14ac:dyDescent="0.3">
      <c r="A3389">
        <v>3389</v>
      </c>
      <c r="B3389" s="8" t="s">
        <v>3230</v>
      </c>
      <c r="C3389" s="9" t="s">
        <v>5273</v>
      </c>
      <c r="D3389" s="8" t="s">
        <v>5188</v>
      </c>
      <c r="F3389" s="19" t="s">
        <v>5274</v>
      </c>
      <c r="I3389" s="8" t="s">
        <v>5190</v>
      </c>
      <c r="J3389" s="11">
        <v>0.6</v>
      </c>
      <c r="K3389" s="11">
        <v>0.5</v>
      </c>
      <c r="L3389" s="11">
        <v>0.5</v>
      </c>
      <c r="M3389" s="15">
        <v>25</v>
      </c>
      <c r="N3389" s="14"/>
      <c r="O3389" s="15">
        <v>0</v>
      </c>
      <c r="AJ3389" s="12">
        <f t="shared" si="148"/>
        <v>0</v>
      </c>
      <c r="AK3389" s="12">
        <f t="shared" si="147"/>
        <v>0</v>
      </c>
    </row>
    <row r="3390" spans="1:37" ht="48" x14ac:dyDescent="0.3">
      <c r="A3390">
        <v>3390</v>
      </c>
      <c r="B3390" s="8" t="s">
        <v>3230</v>
      </c>
      <c r="C3390" s="9" t="s">
        <v>5275</v>
      </c>
      <c r="D3390" s="8" t="s">
        <v>5188</v>
      </c>
      <c r="F3390" s="19" t="s">
        <v>5276</v>
      </c>
      <c r="I3390" s="8" t="s">
        <v>5190</v>
      </c>
      <c r="J3390" s="11">
        <v>0.6</v>
      </c>
      <c r="K3390" s="11">
        <v>0.5</v>
      </c>
      <c r="L3390" s="11">
        <v>0.5</v>
      </c>
      <c r="M3390" s="15">
        <v>25</v>
      </c>
      <c r="N3390" s="14"/>
      <c r="O3390" s="15">
        <v>0</v>
      </c>
      <c r="AJ3390" s="12">
        <f t="shared" si="148"/>
        <v>0</v>
      </c>
      <c r="AK3390" s="12">
        <f t="shared" si="147"/>
        <v>0</v>
      </c>
    </row>
    <row r="3391" spans="1:37" ht="36" x14ac:dyDescent="0.3">
      <c r="A3391">
        <v>3391</v>
      </c>
      <c r="B3391" s="8" t="s">
        <v>683</v>
      </c>
      <c r="C3391" s="9" t="s">
        <v>5277</v>
      </c>
      <c r="D3391" s="8" t="s">
        <v>5188</v>
      </c>
      <c r="F3391" s="19" t="s">
        <v>5278</v>
      </c>
      <c r="I3391" s="8" t="s">
        <v>5190</v>
      </c>
      <c r="J3391" s="11">
        <v>0.4</v>
      </c>
      <c r="K3391" s="11">
        <v>1.3</v>
      </c>
      <c r="L3391" s="11">
        <v>1.25</v>
      </c>
      <c r="M3391" s="11">
        <v>25</v>
      </c>
      <c r="AJ3391" s="12">
        <f t="shared" si="148"/>
        <v>0</v>
      </c>
      <c r="AK3391" s="12">
        <f t="shared" si="147"/>
        <v>0</v>
      </c>
    </row>
    <row r="3392" spans="1:37" ht="48" x14ac:dyDescent="0.3">
      <c r="A3392">
        <v>3392</v>
      </c>
      <c r="B3392" s="8" t="s">
        <v>1552</v>
      </c>
      <c r="C3392" s="9" t="s">
        <v>5279</v>
      </c>
      <c r="D3392" s="8" t="s">
        <v>5188</v>
      </c>
      <c r="F3392" s="19" t="s">
        <v>5280</v>
      </c>
      <c r="I3392" s="8" t="s">
        <v>5190</v>
      </c>
      <c r="J3392" s="11">
        <v>0.4</v>
      </c>
      <c r="K3392" s="11">
        <v>1.3</v>
      </c>
      <c r="L3392" s="11">
        <v>1.25</v>
      </c>
      <c r="M3392" s="11">
        <v>25</v>
      </c>
      <c r="AJ3392" s="12">
        <f t="shared" si="148"/>
        <v>0</v>
      </c>
      <c r="AK3392" s="12">
        <f t="shared" si="147"/>
        <v>0</v>
      </c>
    </row>
    <row r="3393" spans="1:37" ht="36" x14ac:dyDescent="0.3">
      <c r="A3393">
        <v>3393</v>
      </c>
      <c r="C3393" s="9" t="s">
        <v>5281</v>
      </c>
      <c r="D3393" s="8" t="s">
        <v>5282</v>
      </c>
      <c r="F3393" s="19" t="s">
        <v>5283</v>
      </c>
      <c r="I3393" s="8" t="s">
        <v>5284</v>
      </c>
      <c r="J3393" s="11">
        <v>2</v>
      </c>
      <c r="K3393" s="11">
        <v>0.93</v>
      </c>
      <c r="L3393" s="11">
        <v>0.73</v>
      </c>
      <c r="AJ3393" s="12">
        <f t="shared" si="148"/>
        <v>0</v>
      </c>
      <c r="AK3393" s="12">
        <f t="shared" si="147"/>
        <v>0</v>
      </c>
    </row>
    <row r="3394" spans="1:37" ht="36" x14ac:dyDescent="0.3">
      <c r="A3394">
        <v>3394</v>
      </c>
      <c r="C3394" s="9" t="s">
        <v>5285</v>
      </c>
      <c r="D3394" s="8" t="s">
        <v>5282</v>
      </c>
      <c r="F3394" s="19" t="s">
        <v>5283</v>
      </c>
      <c r="I3394" s="8" t="s">
        <v>5284</v>
      </c>
      <c r="J3394" s="11">
        <v>2.9</v>
      </c>
      <c r="K3394" s="11">
        <v>1.06</v>
      </c>
      <c r="L3394" s="11">
        <v>1.35</v>
      </c>
      <c r="M3394" s="11">
        <v>62.5</v>
      </c>
      <c r="O3394" s="11">
        <v>52.15</v>
      </c>
      <c r="AJ3394" s="12">
        <f t="shared" si="148"/>
        <v>0</v>
      </c>
      <c r="AK3394" s="12">
        <f t="shared" si="147"/>
        <v>0</v>
      </c>
    </row>
    <row r="3395" spans="1:37" ht="24" x14ac:dyDescent="0.3">
      <c r="A3395">
        <v>3395</v>
      </c>
      <c r="C3395" s="9" t="s">
        <v>5286</v>
      </c>
      <c r="D3395" s="8" t="s">
        <v>5282</v>
      </c>
      <c r="F3395" s="19" t="s">
        <v>5287</v>
      </c>
      <c r="I3395" s="8" t="s">
        <v>5284</v>
      </c>
      <c r="J3395" s="11">
        <v>1.71</v>
      </c>
      <c r="K3395" s="11" t="s">
        <v>40</v>
      </c>
      <c r="L3395" s="11" t="s">
        <v>40</v>
      </c>
      <c r="AJ3395" s="12">
        <f t="shared" si="148"/>
        <v>0</v>
      </c>
      <c r="AK3395" s="12">
        <f t="shared" si="147"/>
        <v>0</v>
      </c>
    </row>
    <row r="3396" spans="1:37" ht="24" x14ac:dyDescent="0.3">
      <c r="A3396">
        <v>3396</v>
      </c>
      <c r="C3396" s="9" t="s">
        <v>5288</v>
      </c>
      <c r="D3396" s="8" t="s">
        <v>5282</v>
      </c>
      <c r="F3396" s="19" t="s">
        <v>5289</v>
      </c>
      <c r="I3396" s="8" t="s">
        <v>5284</v>
      </c>
      <c r="J3396" s="11">
        <v>2</v>
      </c>
      <c r="K3396" s="11">
        <v>0.63</v>
      </c>
      <c r="L3396" s="11">
        <v>0.7</v>
      </c>
      <c r="AJ3396" s="12">
        <f t="shared" si="148"/>
        <v>0</v>
      </c>
      <c r="AK3396" s="12">
        <f t="shared" si="147"/>
        <v>0</v>
      </c>
    </row>
    <row r="3397" spans="1:37" ht="24" x14ac:dyDescent="0.3">
      <c r="A3397">
        <v>3397</v>
      </c>
      <c r="C3397" s="9" t="s">
        <v>5290</v>
      </c>
      <c r="D3397" s="8" t="s">
        <v>5282</v>
      </c>
      <c r="F3397" s="19" t="s">
        <v>5291</v>
      </c>
      <c r="I3397" s="8" t="s">
        <v>5284</v>
      </c>
      <c r="J3397" s="11">
        <v>1.91</v>
      </c>
      <c r="K3397" s="11">
        <v>0.7</v>
      </c>
      <c r="L3397" s="11">
        <v>0.96</v>
      </c>
      <c r="M3397" s="11">
        <v>15</v>
      </c>
      <c r="AJ3397" s="12">
        <f t="shared" si="148"/>
        <v>0</v>
      </c>
      <c r="AK3397" s="12">
        <f t="shared" si="147"/>
        <v>0</v>
      </c>
    </row>
    <row r="3398" spans="1:37" ht="36" x14ac:dyDescent="0.3">
      <c r="A3398">
        <v>3398</v>
      </c>
      <c r="C3398" s="9" t="s">
        <v>5292</v>
      </c>
      <c r="D3398" s="8" t="s">
        <v>5282</v>
      </c>
      <c r="F3398" s="19" t="s">
        <v>5293</v>
      </c>
      <c r="I3398" s="8" t="s">
        <v>5284</v>
      </c>
      <c r="J3398" s="11">
        <v>1.6</v>
      </c>
      <c r="K3398" s="11">
        <v>0.5</v>
      </c>
      <c r="L3398" s="11">
        <v>1.2</v>
      </c>
      <c r="M3398" s="11">
        <v>70</v>
      </c>
      <c r="AJ3398" s="12">
        <f t="shared" si="148"/>
        <v>0</v>
      </c>
      <c r="AK3398" s="12">
        <f t="shared" si="147"/>
        <v>0</v>
      </c>
    </row>
    <row r="3399" spans="1:37" ht="36" x14ac:dyDescent="0.3">
      <c r="A3399">
        <v>3399</v>
      </c>
      <c r="C3399" s="9" t="s">
        <v>5294</v>
      </c>
      <c r="D3399" s="8" t="s">
        <v>5282</v>
      </c>
      <c r="F3399" s="19" t="s">
        <v>5293</v>
      </c>
      <c r="I3399" s="8" t="s">
        <v>5284</v>
      </c>
      <c r="J3399" s="11">
        <v>1.1000000000000001</v>
      </c>
      <c r="K3399" s="11">
        <v>0.5</v>
      </c>
      <c r="L3399" s="11">
        <v>1.2</v>
      </c>
      <c r="M3399" s="11">
        <v>70</v>
      </c>
      <c r="AJ3399" s="12">
        <f t="shared" si="148"/>
        <v>0</v>
      </c>
      <c r="AK3399" s="12">
        <f t="shared" si="147"/>
        <v>0</v>
      </c>
    </row>
    <row r="3400" spans="1:37" ht="36" x14ac:dyDescent="0.3">
      <c r="A3400">
        <v>3400</v>
      </c>
      <c r="C3400" s="9" t="s">
        <v>5295</v>
      </c>
      <c r="D3400" s="8" t="s">
        <v>5282</v>
      </c>
      <c r="F3400" s="19" t="s">
        <v>5293</v>
      </c>
      <c r="I3400" s="8" t="s">
        <v>5284</v>
      </c>
      <c r="J3400" s="11">
        <v>1.4</v>
      </c>
      <c r="K3400" s="11">
        <v>0.5</v>
      </c>
      <c r="L3400" s="11">
        <v>1.3</v>
      </c>
      <c r="M3400" s="11">
        <v>70</v>
      </c>
      <c r="AJ3400" s="12">
        <f t="shared" si="148"/>
        <v>0</v>
      </c>
      <c r="AK3400" s="12">
        <f t="shared" si="147"/>
        <v>0</v>
      </c>
    </row>
    <row r="3401" spans="1:37" ht="60" x14ac:dyDescent="0.3">
      <c r="A3401">
        <v>3401</v>
      </c>
      <c r="C3401" s="9" t="s">
        <v>5296</v>
      </c>
      <c r="D3401" s="8" t="s">
        <v>5297</v>
      </c>
      <c r="F3401" s="19" t="s">
        <v>5298</v>
      </c>
      <c r="I3401" s="8" t="s">
        <v>5299</v>
      </c>
      <c r="J3401" s="11">
        <v>3.6</v>
      </c>
      <c r="K3401" s="11">
        <v>3.25</v>
      </c>
      <c r="L3401" s="11">
        <v>3.15</v>
      </c>
      <c r="M3401" s="11">
        <v>3265</v>
      </c>
      <c r="O3401" s="11">
        <v>205</v>
      </c>
      <c r="AJ3401" s="12">
        <f t="shared" si="148"/>
        <v>0</v>
      </c>
      <c r="AK3401" s="12">
        <f t="shared" si="147"/>
        <v>0</v>
      </c>
    </row>
    <row r="3402" spans="1:37" ht="48" x14ac:dyDescent="0.3">
      <c r="A3402">
        <v>3402</v>
      </c>
      <c r="C3402" s="9" t="s">
        <v>5300</v>
      </c>
      <c r="D3402" s="8" t="s">
        <v>5297</v>
      </c>
      <c r="F3402" s="19" t="s">
        <v>5301</v>
      </c>
      <c r="I3402" s="8" t="s">
        <v>5299</v>
      </c>
      <c r="J3402" s="11">
        <v>2.2000000000000002</v>
      </c>
      <c r="K3402" s="11">
        <v>1.5</v>
      </c>
      <c r="L3402" s="11">
        <v>1.25</v>
      </c>
      <c r="M3402" s="11">
        <v>291</v>
      </c>
      <c r="AJ3402" s="12">
        <f t="shared" si="148"/>
        <v>0</v>
      </c>
      <c r="AK3402" s="12">
        <f t="shared" si="147"/>
        <v>0</v>
      </c>
    </row>
    <row r="3403" spans="1:37" ht="48" x14ac:dyDescent="0.3">
      <c r="A3403">
        <v>3403</v>
      </c>
      <c r="C3403" s="9" t="s">
        <v>5302</v>
      </c>
      <c r="D3403" s="8" t="s">
        <v>5297</v>
      </c>
      <c r="F3403" s="19" t="s">
        <v>5303</v>
      </c>
      <c r="I3403" s="8" t="s">
        <v>5299</v>
      </c>
      <c r="J3403" s="11">
        <v>3.2</v>
      </c>
      <c r="K3403" s="11">
        <v>2.2000000000000002</v>
      </c>
      <c r="L3403" s="11">
        <v>1.8</v>
      </c>
      <c r="M3403" s="11">
        <v>582</v>
      </c>
      <c r="AJ3403" s="12">
        <f t="shared" si="148"/>
        <v>0</v>
      </c>
      <c r="AK3403" s="12">
        <f t="shared" ref="AK3403:AK3405" si="149">AJ3403*AM3403</f>
        <v>0</v>
      </c>
    </row>
    <row r="3404" spans="1:37" ht="48" x14ac:dyDescent="0.3">
      <c r="A3404">
        <v>3404</v>
      </c>
      <c r="C3404" s="9" t="s">
        <v>5304</v>
      </c>
      <c r="D3404" s="8" t="s">
        <v>5297</v>
      </c>
      <c r="F3404" s="19" t="s">
        <v>5305</v>
      </c>
      <c r="I3404" s="8" t="s">
        <v>5299</v>
      </c>
      <c r="J3404" s="11">
        <v>3.9</v>
      </c>
      <c r="K3404" s="11">
        <v>3.25</v>
      </c>
      <c r="L3404" s="11">
        <v>3.25</v>
      </c>
      <c r="M3404" s="11">
        <v>2983</v>
      </c>
      <c r="AJ3404" s="12">
        <f t="shared" si="148"/>
        <v>0</v>
      </c>
      <c r="AK3404" s="12">
        <f t="shared" si="149"/>
        <v>0</v>
      </c>
    </row>
    <row r="3405" spans="1:37" ht="48" x14ac:dyDescent="0.3">
      <c r="A3405">
        <v>3405</v>
      </c>
      <c r="C3405" s="9" t="s">
        <v>5306</v>
      </c>
      <c r="D3405" s="8" t="s">
        <v>5297</v>
      </c>
      <c r="F3405" s="19" t="s">
        <v>5307</v>
      </c>
      <c r="I3405" s="8" t="s">
        <v>5299</v>
      </c>
      <c r="J3405" s="11">
        <v>3.6</v>
      </c>
      <c r="K3405" s="11">
        <v>1.6</v>
      </c>
      <c r="L3405" s="11">
        <v>2.6</v>
      </c>
      <c r="M3405" s="11">
        <v>1000</v>
      </c>
      <c r="AJ3405" s="12">
        <f t="shared" si="148"/>
        <v>0</v>
      </c>
      <c r="AK3405" s="12">
        <f t="shared" si="149"/>
        <v>0</v>
      </c>
    </row>
    <row r="3406" spans="1:37" ht="72" x14ac:dyDescent="0.3">
      <c r="A3406">
        <v>3406</v>
      </c>
      <c r="B3406" s="8" t="s">
        <v>2000</v>
      </c>
      <c r="C3406" s="9" t="s">
        <v>5308</v>
      </c>
      <c r="D3406" s="8" t="s">
        <v>5282</v>
      </c>
      <c r="F3406" s="19" t="s">
        <v>5309</v>
      </c>
      <c r="I3406" s="8" t="s">
        <v>5284</v>
      </c>
      <c r="AJ3406" s="12"/>
      <c r="AK3406" s="12"/>
    </row>
    <row r="3407" spans="1:37" ht="72" x14ac:dyDescent="0.3">
      <c r="A3407">
        <v>3407</v>
      </c>
      <c r="B3407" s="8" t="s">
        <v>2000</v>
      </c>
      <c r="C3407" s="9" t="s">
        <v>5310</v>
      </c>
      <c r="D3407" s="8" t="s">
        <v>5282</v>
      </c>
      <c r="F3407" s="19" t="s">
        <v>5311</v>
      </c>
      <c r="I3407" s="8" t="s">
        <v>5284</v>
      </c>
      <c r="J3407" s="11">
        <v>4.7</v>
      </c>
      <c r="K3407" s="11">
        <v>2.9</v>
      </c>
      <c r="L3407" s="11">
        <v>2.9</v>
      </c>
      <c r="M3407" s="11">
        <v>860</v>
      </c>
      <c r="AJ3407" s="12">
        <f t="shared" ref="AJ3407:AJ3417" si="150">AU3407*$O$2</f>
        <v>0</v>
      </c>
      <c r="AK3407" s="12">
        <f t="shared" ref="AK3407:AK3437" si="151">AJ3407*AM3407</f>
        <v>0</v>
      </c>
    </row>
    <row r="3408" spans="1:37" ht="72" x14ac:dyDescent="0.3">
      <c r="A3408">
        <v>3408</v>
      </c>
      <c r="B3408" s="8" t="s">
        <v>2000</v>
      </c>
      <c r="C3408" s="9" t="s">
        <v>5312</v>
      </c>
      <c r="D3408" s="8" t="s">
        <v>5282</v>
      </c>
      <c r="F3408" s="19" t="s">
        <v>5313</v>
      </c>
      <c r="I3408" s="8" t="s">
        <v>5284</v>
      </c>
      <c r="J3408" s="11">
        <v>5.8</v>
      </c>
      <c r="K3408" s="11">
        <v>3.5</v>
      </c>
      <c r="L3408" s="11">
        <v>3.5</v>
      </c>
      <c r="M3408" s="11">
        <v>1160</v>
      </c>
      <c r="AJ3408" s="12">
        <f t="shared" si="150"/>
        <v>0</v>
      </c>
      <c r="AK3408" s="12">
        <f t="shared" si="151"/>
        <v>0</v>
      </c>
    </row>
    <row r="3409" spans="1:37" ht="72" x14ac:dyDescent="0.3">
      <c r="A3409">
        <v>3409</v>
      </c>
      <c r="B3409" s="8" t="s">
        <v>2000</v>
      </c>
      <c r="C3409" s="9" t="s">
        <v>5314</v>
      </c>
      <c r="D3409" s="8" t="s">
        <v>5282</v>
      </c>
      <c r="F3409" s="19" t="s">
        <v>5315</v>
      </c>
      <c r="I3409" s="8" t="s">
        <v>5284</v>
      </c>
      <c r="J3409" s="11">
        <v>7.5</v>
      </c>
      <c r="K3409" s="11">
        <v>4.5999999999999996</v>
      </c>
      <c r="L3409" s="11">
        <v>4.5999999999999996</v>
      </c>
      <c r="M3409" s="11">
        <v>1810</v>
      </c>
      <c r="AJ3409" s="12">
        <f t="shared" si="150"/>
        <v>0</v>
      </c>
      <c r="AK3409" s="12">
        <f t="shared" si="151"/>
        <v>0</v>
      </c>
    </row>
    <row r="3410" spans="1:37" ht="60" x14ac:dyDescent="0.3">
      <c r="A3410">
        <v>3410</v>
      </c>
      <c r="B3410" s="8" t="s">
        <v>2000</v>
      </c>
      <c r="C3410" s="9" t="s">
        <v>5316</v>
      </c>
      <c r="D3410" s="8" t="s">
        <v>5282</v>
      </c>
      <c r="F3410" s="19" t="s">
        <v>5317</v>
      </c>
      <c r="I3410" s="8" t="s">
        <v>5284</v>
      </c>
      <c r="J3410" s="11">
        <v>1.8</v>
      </c>
      <c r="K3410" s="11">
        <v>1.2</v>
      </c>
      <c r="L3410" s="11">
        <v>1.7</v>
      </c>
      <c r="M3410" s="11">
        <v>1510</v>
      </c>
      <c r="AJ3410" s="12">
        <f t="shared" si="150"/>
        <v>0</v>
      </c>
      <c r="AK3410" s="12">
        <f t="shared" si="151"/>
        <v>0</v>
      </c>
    </row>
    <row r="3411" spans="1:37" ht="60" x14ac:dyDescent="0.3">
      <c r="A3411">
        <v>3411</v>
      </c>
      <c r="B3411" s="8" t="s">
        <v>2000</v>
      </c>
      <c r="C3411" s="9" t="s">
        <v>5318</v>
      </c>
      <c r="D3411" s="8" t="s">
        <v>5282</v>
      </c>
      <c r="F3411" s="19" t="s">
        <v>5317</v>
      </c>
      <c r="I3411" s="8" t="s">
        <v>5284</v>
      </c>
      <c r="J3411" s="11">
        <v>2.4500000000000002</v>
      </c>
      <c r="K3411" s="11">
        <v>1.7</v>
      </c>
      <c r="L3411" s="11">
        <v>2.2000000000000002</v>
      </c>
      <c r="M3411" s="11">
        <v>2150</v>
      </c>
      <c r="AJ3411" s="12">
        <f t="shared" si="150"/>
        <v>0</v>
      </c>
      <c r="AK3411" s="12">
        <f t="shared" si="151"/>
        <v>0</v>
      </c>
    </row>
    <row r="3412" spans="1:37" ht="84" x14ac:dyDescent="0.3">
      <c r="A3412">
        <v>3412</v>
      </c>
      <c r="B3412" s="8" t="s">
        <v>763</v>
      </c>
      <c r="C3412" s="9" t="s">
        <v>5319</v>
      </c>
      <c r="D3412" s="8" t="s">
        <v>5282</v>
      </c>
      <c r="F3412" s="19" t="s">
        <v>5320</v>
      </c>
      <c r="I3412" s="8" t="s">
        <v>5284</v>
      </c>
      <c r="J3412" s="11">
        <v>1.6</v>
      </c>
      <c r="M3412" s="11">
        <v>15</v>
      </c>
      <c r="AJ3412" s="12">
        <f t="shared" si="150"/>
        <v>0</v>
      </c>
      <c r="AK3412" s="12">
        <f t="shared" si="151"/>
        <v>0</v>
      </c>
    </row>
    <row r="3413" spans="1:37" ht="84" x14ac:dyDescent="0.3">
      <c r="A3413">
        <v>3413</v>
      </c>
      <c r="B3413" s="8" t="s">
        <v>763</v>
      </c>
      <c r="C3413" s="9" t="s">
        <v>5321</v>
      </c>
      <c r="D3413" s="8" t="s">
        <v>5282</v>
      </c>
      <c r="F3413" s="19" t="s">
        <v>5322</v>
      </c>
      <c r="I3413" s="8" t="s">
        <v>5284</v>
      </c>
      <c r="J3413" s="11">
        <v>2</v>
      </c>
      <c r="M3413" s="11">
        <v>15</v>
      </c>
      <c r="AJ3413" s="12">
        <f t="shared" si="150"/>
        <v>0</v>
      </c>
      <c r="AK3413" s="12">
        <f t="shared" si="151"/>
        <v>0</v>
      </c>
    </row>
    <row r="3414" spans="1:37" ht="84" x14ac:dyDescent="0.3">
      <c r="A3414">
        <v>3414</v>
      </c>
      <c r="B3414" s="8" t="s">
        <v>763</v>
      </c>
      <c r="C3414" s="9" t="s">
        <v>5323</v>
      </c>
      <c r="D3414" s="8" t="s">
        <v>5282</v>
      </c>
      <c r="F3414" s="19" t="s">
        <v>5324</v>
      </c>
      <c r="I3414" s="8" t="s">
        <v>5284</v>
      </c>
      <c r="J3414" s="11">
        <v>2.5</v>
      </c>
      <c r="M3414" s="11">
        <v>22.5</v>
      </c>
      <c r="AJ3414" s="12">
        <f t="shared" si="150"/>
        <v>0</v>
      </c>
      <c r="AK3414" s="12">
        <f t="shared" si="151"/>
        <v>0</v>
      </c>
    </row>
    <row r="3415" spans="1:37" ht="84" x14ac:dyDescent="0.3">
      <c r="A3415">
        <v>3415</v>
      </c>
      <c r="B3415" s="8" t="s">
        <v>763</v>
      </c>
      <c r="C3415" s="9" t="s">
        <v>5325</v>
      </c>
      <c r="D3415" s="8" t="s">
        <v>5282</v>
      </c>
      <c r="F3415" s="19" t="s">
        <v>5326</v>
      </c>
      <c r="I3415" s="8" t="s">
        <v>5284</v>
      </c>
      <c r="J3415" s="11">
        <v>3</v>
      </c>
      <c r="M3415" s="11">
        <v>30</v>
      </c>
      <c r="AJ3415" s="12">
        <f t="shared" si="150"/>
        <v>0</v>
      </c>
      <c r="AK3415" s="12">
        <f t="shared" si="151"/>
        <v>0</v>
      </c>
    </row>
    <row r="3416" spans="1:37" ht="96" x14ac:dyDescent="0.3">
      <c r="A3416">
        <v>3416</v>
      </c>
      <c r="C3416" s="9" t="s">
        <v>5327</v>
      </c>
      <c r="D3416" s="8" t="s">
        <v>5282</v>
      </c>
      <c r="F3416" s="19" t="s">
        <v>5328</v>
      </c>
      <c r="I3416" s="8" t="s">
        <v>5284</v>
      </c>
      <c r="J3416" s="11">
        <v>2.2000000000000002</v>
      </c>
      <c r="K3416" s="11">
        <v>0.75</v>
      </c>
      <c r="L3416" s="11">
        <v>0.75</v>
      </c>
      <c r="AJ3416" s="12">
        <f t="shared" si="150"/>
        <v>0</v>
      </c>
      <c r="AK3416" s="12">
        <f t="shared" si="151"/>
        <v>0</v>
      </c>
    </row>
    <row r="3417" spans="1:37" ht="60" x14ac:dyDescent="0.3">
      <c r="A3417">
        <v>3417</v>
      </c>
      <c r="C3417" s="9" t="s">
        <v>5329</v>
      </c>
      <c r="D3417" s="8" t="s">
        <v>5282</v>
      </c>
      <c r="F3417" s="19" t="s">
        <v>5330</v>
      </c>
      <c r="I3417" s="8" t="s">
        <v>5284</v>
      </c>
      <c r="J3417" s="11">
        <v>1.37</v>
      </c>
      <c r="K3417" s="11">
        <v>0.5</v>
      </c>
      <c r="AJ3417" s="12">
        <f t="shared" si="150"/>
        <v>0</v>
      </c>
      <c r="AK3417" s="12">
        <f t="shared" si="151"/>
        <v>0</v>
      </c>
    </row>
    <row r="3418" spans="1:37" ht="120" x14ac:dyDescent="0.3">
      <c r="A3418">
        <v>3418</v>
      </c>
      <c r="B3418" s="21" t="s">
        <v>1552</v>
      </c>
      <c r="C3418" s="9" t="s">
        <v>5331</v>
      </c>
      <c r="D3418" s="8" t="s">
        <v>3466</v>
      </c>
      <c r="F3418" s="19" t="s">
        <v>5332</v>
      </c>
      <c r="I3418" s="8" t="s">
        <v>5284</v>
      </c>
      <c r="J3418" s="11">
        <v>1.37</v>
      </c>
      <c r="K3418" s="11">
        <v>0.5</v>
      </c>
      <c r="AJ3418" s="12">
        <v>5950</v>
      </c>
      <c r="AK3418" s="12">
        <f t="shared" si="151"/>
        <v>0</v>
      </c>
    </row>
    <row r="3419" spans="1:37" ht="120" x14ac:dyDescent="0.3">
      <c r="A3419">
        <v>3419</v>
      </c>
      <c r="B3419" s="21" t="s">
        <v>1552</v>
      </c>
      <c r="C3419" s="9" t="s">
        <v>5333</v>
      </c>
      <c r="D3419" s="8" t="s">
        <v>3532</v>
      </c>
      <c r="F3419" s="19" t="s">
        <v>5334</v>
      </c>
      <c r="I3419" s="8" t="s">
        <v>5284</v>
      </c>
      <c r="J3419" s="11">
        <v>1.37</v>
      </c>
      <c r="K3419" s="11">
        <v>0.5</v>
      </c>
      <c r="AJ3419" s="12">
        <v>6898</v>
      </c>
      <c r="AK3419" s="12">
        <f t="shared" si="151"/>
        <v>0</v>
      </c>
    </row>
    <row r="3420" spans="1:37" ht="60" x14ac:dyDescent="0.3">
      <c r="A3420">
        <v>3420</v>
      </c>
      <c r="B3420" s="8" t="s">
        <v>763</v>
      </c>
      <c r="C3420" s="9" t="s">
        <v>5335</v>
      </c>
      <c r="D3420" s="8" t="s">
        <v>5282</v>
      </c>
      <c r="F3420" s="19" t="s">
        <v>5336</v>
      </c>
      <c r="I3420" s="8" t="s">
        <v>5284</v>
      </c>
      <c r="J3420" s="11">
        <v>2.75</v>
      </c>
      <c r="K3420" s="11">
        <v>2.75</v>
      </c>
      <c r="L3420" s="11">
        <v>1.9</v>
      </c>
      <c r="M3420" s="11">
        <v>433</v>
      </c>
      <c r="AJ3420" s="12">
        <f t="shared" ref="AJ3420:AJ3427" si="152">AU3420*$O$2</f>
        <v>0</v>
      </c>
      <c r="AK3420" s="12">
        <f t="shared" si="151"/>
        <v>0</v>
      </c>
    </row>
    <row r="3421" spans="1:37" ht="60" x14ac:dyDescent="0.3">
      <c r="A3421">
        <v>3421</v>
      </c>
      <c r="B3421" s="8" t="s">
        <v>763</v>
      </c>
      <c r="C3421" s="9" t="s">
        <v>5337</v>
      </c>
      <c r="D3421" s="8" t="s">
        <v>5282</v>
      </c>
      <c r="F3421" s="19" t="s">
        <v>5336</v>
      </c>
      <c r="I3421" s="8" t="s">
        <v>5284</v>
      </c>
      <c r="J3421" s="11">
        <v>1.9</v>
      </c>
      <c r="K3421" s="11">
        <v>1.85</v>
      </c>
      <c r="L3421" s="11">
        <v>1.3</v>
      </c>
      <c r="AJ3421" s="12">
        <f t="shared" si="152"/>
        <v>0</v>
      </c>
      <c r="AK3421" s="12">
        <f t="shared" si="151"/>
        <v>0</v>
      </c>
    </row>
    <row r="3422" spans="1:37" ht="48" x14ac:dyDescent="0.3">
      <c r="A3422">
        <v>3422</v>
      </c>
      <c r="B3422" s="8" t="s">
        <v>763</v>
      </c>
      <c r="C3422" s="9" t="s">
        <v>5338</v>
      </c>
      <c r="D3422" s="8" t="s">
        <v>5282</v>
      </c>
      <c r="F3422" s="19" t="s">
        <v>5339</v>
      </c>
      <c r="I3422" s="8" t="s">
        <v>5284</v>
      </c>
      <c r="J3422" s="11">
        <v>1.7</v>
      </c>
      <c r="K3422" s="11">
        <v>1.6</v>
      </c>
      <c r="L3422" s="11">
        <v>0.3</v>
      </c>
      <c r="M3422" s="11">
        <v>873</v>
      </c>
      <c r="AJ3422" s="12">
        <f t="shared" si="152"/>
        <v>0</v>
      </c>
      <c r="AK3422" s="12">
        <f t="shared" si="151"/>
        <v>0</v>
      </c>
    </row>
    <row r="3423" spans="1:37" ht="48" x14ac:dyDescent="0.3">
      <c r="A3423">
        <v>3423</v>
      </c>
      <c r="B3423" s="8" t="s">
        <v>763</v>
      </c>
      <c r="C3423" s="9" t="s">
        <v>5340</v>
      </c>
      <c r="D3423" s="8" t="s">
        <v>5282</v>
      </c>
      <c r="F3423" s="19" t="s">
        <v>5339</v>
      </c>
      <c r="I3423" s="8" t="s">
        <v>5284</v>
      </c>
      <c r="J3423" s="11">
        <v>2.4</v>
      </c>
      <c r="K3423" s="11">
        <v>2.25</v>
      </c>
      <c r="L3423" s="11">
        <v>0.4</v>
      </c>
      <c r="M3423" s="11">
        <v>1322</v>
      </c>
      <c r="AJ3423" s="12">
        <f t="shared" si="152"/>
        <v>0</v>
      </c>
      <c r="AK3423" s="12">
        <f t="shared" si="151"/>
        <v>0</v>
      </c>
    </row>
    <row r="3424" spans="1:37" ht="60" x14ac:dyDescent="0.3">
      <c r="A3424">
        <v>3424</v>
      </c>
      <c r="B3424" s="8" t="s">
        <v>763</v>
      </c>
      <c r="C3424" s="9" t="s">
        <v>5341</v>
      </c>
      <c r="D3424" s="8" t="s">
        <v>5282</v>
      </c>
      <c r="F3424" s="19" t="s">
        <v>5342</v>
      </c>
      <c r="I3424" s="8" t="s">
        <v>5284</v>
      </c>
      <c r="J3424" s="11">
        <v>1.6</v>
      </c>
      <c r="K3424" s="11">
        <v>1.6</v>
      </c>
      <c r="L3424" s="11">
        <v>0.3</v>
      </c>
      <c r="M3424" s="11">
        <v>768.5</v>
      </c>
      <c r="AJ3424" s="12">
        <f t="shared" si="152"/>
        <v>0</v>
      </c>
      <c r="AK3424" s="12">
        <f t="shared" si="151"/>
        <v>0</v>
      </c>
    </row>
    <row r="3425" spans="1:37" ht="60" x14ac:dyDescent="0.3">
      <c r="A3425">
        <v>3425</v>
      </c>
      <c r="B3425" s="8" t="s">
        <v>763</v>
      </c>
      <c r="C3425" s="9" t="s">
        <v>5343</v>
      </c>
      <c r="D3425" s="8" t="s">
        <v>5282</v>
      </c>
      <c r="F3425" s="19" t="s">
        <v>5342</v>
      </c>
      <c r="I3425" s="8" t="s">
        <v>5284</v>
      </c>
      <c r="J3425" s="11">
        <v>2.1</v>
      </c>
      <c r="K3425" s="11">
        <v>2.1</v>
      </c>
      <c r="L3425" s="11">
        <v>0.4</v>
      </c>
      <c r="M3425" s="11">
        <v>1452.5</v>
      </c>
      <c r="AJ3425" s="12">
        <f t="shared" si="152"/>
        <v>0</v>
      </c>
      <c r="AK3425" s="12">
        <f t="shared" si="151"/>
        <v>0</v>
      </c>
    </row>
    <row r="3426" spans="1:37" ht="60" x14ac:dyDescent="0.3">
      <c r="A3426">
        <v>3426</v>
      </c>
      <c r="B3426" s="8" t="s">
        <v>763</v>
      </c>
      <c r="C3426" s="9" t="s">
        <v>5344</v>
      </c>
      <c r="D3426" s="8" t="s">
        <v>5282</v>
      </c>
      <c r="F3426" s="19" t="s">
        <v>5345</v>
      </c>
      <c r="I3426" s="8" t="s">
        <v>5284</v>
      </c>
      <c r="J3426" s="11">
        <v>1.6</v>
      </c>
      <c r="K3426" s="11">
        <v>1.6</v>
      </c>
      <c r="L3426" s="11">
        <v>0.3</v>
      </c>
      <c r="M3426" s="11">
        <v>855.5</v>
      </c>
      <c r="AJ3426" s="12">
        <f t="shared" si="152"/>
        <v>0</v>
      </c>
      <c r="AK3426" s="12">
        <f t="shared" si="151"/>
        <v>0</v>
      </c>
    </row>
    <row r="3427" spans="1:37" ht="60" x14ac:dyDescent="0.3">
      <c r="A3427">
        <v>3427</v>
      </c>
      <c r="B3427" s="8" t="s">
        <v>763</v>
      </c>
      <c r="C3427" s="9" t="s">
        <v>5346</v>
      </c>
      <c r="D3427" s="8" t="s">
        <v>5282</v>
      </c>
      <c r="F3427" s="19" t="s">
        <v>5345</v>
      </c>
      <c r="I3427" s="8" t="s">
        <v>5284</v>
      </c>
      <c r="J3427" s="11">
        <v>2.1</v>
      </c>
      <c r="K3427" s="11">
        <v>2.1</v>
      </c>
      <c r="L3427" s="11">
        <v>0.4</v>
      </c>
      <c r="M3427" s="11">
        <v>1302</v>
      </c>
      <c r="AJ3427" s="12">
        <f t="shared" si="152"/>
        <v>0</v>
      </c>
      <c r="AK3427" s="12">
        <f t="shared" si="151"/>
        <v>0</v>
      </c>
    </row>
    <row r="3428" spans="1:37" ht="84" x14ac:dyDescent="0.3">
      <c r="A3428">
        <v>3428</v>
      </c>
      <c r="B3428" s="8" t="s">
        <v>1500</v>
      </c>
      <c r="C3428" s="9" t="s">
        <v>5347</v>
      </c>
      <c r="D3428" s="8" t="s">
        <v>5282</v>
      </c>
      <c r="F3428" s="19" t="s">
        <v>5348</v>
      </c>
      <c r="I3428" s="8" t="s">
        <v>5284</v>
      </c>
      <c r="J3428" s="11">
        <v>1.5</v>
      </c>
      <c r="K3428" s="11">
        <v>12.9</v>
      </c>
      <c r="L3428" s="11">
        <v>0.3</v>
      </c>
      <c r="AJ3428" s="12">
        <v>32589</v>
      </c>
      <c r="AK3428" s="12">
        <f t="shared" si="151"/>
        <v>0</v>
      </c>
    </row>
    <row r="3429" spans="1:37" ht="108" x14ac:dyDescent="0.3">
      <c r="A3429">
        <v>3429</v>
      </c>
      <c r="B3429" s="8" t="s">
        <v>5349</v>
      </c>
      <c r="C3429" s="9" t="s">
        <v>5350</v>
      </c>
      <c r="D3429" s="8" t="s">
        <v>5282</v>
      </c>
      <c r="F3429" s="19" t="s">
        <v>5351</v>
      </c>
      <c r="I3429" s="8" t="s">
        <v>5284</v>
      </c>
      <c r="J3429" s="11">
        <v>2.8</v>
      </c>
      <c r="K3429" s="11">
        <v>8.8000000000000007</v>
      </c>
      <c r="L3429" s="11">
        <v>0.44</v>
      </c>
      <c r="AJ3429" s="12">
        <v>38950</v>
      </c>
      <c r="AK3429" s="12">
        <f t="shared" si="151"/>
        <v>0</v>
      </c>
    </row>
    <row r="3430" spans="1:37" ht="84" x14ac:dyDescent="0.3">
      <c r="A3430">
        <v>3430</v>
      </c>
      <c r="B3430" s="8" t="s">
        <v>5352</v>
      </c>
      <c r="C3430" s="9" t="s">
        <v>5353</v>
      </c>
      <c r="D3430" s="8" t="s">
        <v>5282</v>
      </c>
      <c r="F3430" s="19" t="s">
        <v>5354</v>
      </c>
      <c r="I3430" s="8" t="s">
        <v>5284</v>
      </c>
      <c r="J3430" s="11">
        <v>1.8</v>
      </c>
      <c r="K3430" s="11">
        <v>6</v>
      </c>
      <c r="L3430" s="11">
        <v>1.22</v>
      </c>
      <c r="M3430" s="11">
        <v>1565.5</v>
      </c>
      <c r="AJ3430" s="12">
        <v>49500</v>
      </c>
      <c r="AK3430" s="12">
        <f t="shared" si="151"/>
        <v>0</v>
      </c>
    </row>
    <row r="3431" spans="1:37" ht="36" x14ac:dyDescent="0.3">
      <c r="A3431">
        <v>3431</v>
      </c>
      <c r="C3431" s="9" t="s">
        <v>5355</v>
      </c>
      <c r="D3431" s="8" t="s">
        <v>5356</v>
      </c>
      <c r="E3431" s="8">
        <v>94053000</v>
      </c>
      <c r="F3431" s="19" t="s">
        <v>5357</v>
      </c>
      <c r="I3431" s="8" t="s">
        <v>5358</v>
      </c>
      <c r="J3431" s="11">
        <v>13</v>
      </c>
      <c r="K3431" s="11">
        <v>0</v>
      </c>
      <c r="L3431" s="11">
        <v>0</v>
      </c>
      <c r="M3431" s="11">
        <v>16</v>
      </c>
      <c r="AJ3431" s="12">
        <v>9.5500000000000007</v>
      </c>
      <c r="AK3431" s="12">
        <f t="shared" si="151"/>
        <v>0</v>
      </c>
    </row>
    <row r="3432" spans="1:37" ht="36" x14ac:dyDescent="0.3">
      <c r="A3432">
        <v>3432</v>
      </c>
      <c r="C3432" s="9" t="s">
        <v>5359</v>
      </c>
      <c r="D3432" s="8" t="s">
        <v>5356</v>
      </c>
      <c r="E3432" s="8">
        <v>94053000</v>
      </c>
      <c r="F3432" s="19" t="s">
        <v>5360</v>
      </c>
      <c r="I3432" s="8" t="s">
        <v>5358</v>
      </c>
      <c r="J3432" s="11">
        <v>13</v>
      </c>
      <c r="K3432" s="11">
        <v>0</v>
      </c>
      <c r="L3432" s="11">
        <v>0</v>
      </c>
      <c r="M3432" s="11">
        <v>16</v>
      </c>
      <c r="AJ3432" s="12">
        <v>9.5500000000000007</v>
      </c>
      <c r="AK3432" s="12">
        <f t="shared" si="151"/>
        <v>0</v>
      </c>
    </row>
    <row r="3433" spans="1:37" ht="48" x14ac:dyDescent="0.3">
      <c r="A3433">
        <v>3433</v>
      </c>
      <c r="C3433" s="9" t="s">
        <v>5361</v>
      </c>
      <c r="D3433" s="8" t="s">
        <v>5356</v>
      </c>
      <c r="E3433" s="8">
        <v>94053000</v>
      </c>
      <c r="F3433" s="19" t="s">
        <v>5362</v>
      </c>
      <c r="I3433" s="8" t="s">
        <v>5358</v>
      </c>
      <c r="J3433" s="11">
        <v>13</v>
      </c>
      <c r="K3433" s="11">
        <v>0</v>
      </c>
      <c r="L3433" s="11">
        <v>0</v>
      </c>
      <c r="M3433" s="11">
        <v>16</v>
      </c>
      <c r="AJ3433" s="12">
        <v>9.5500000000000007</v>
      </c>
      <c r="AK3433" s="12">
        <f t="shared" si="151"/>
        <v>0</v>
      </c>
    </row>
    <row r="3434" spans="1:37" ht="36" x14ac:dyDescent="0.3">
      <c r="A3434">
        <v>3434</v>
      </c>
      <c r="C3434" s="9" t="s">
        <v>5363</v>
      </c>
      <c r="D3434" s="8" t="s">
        <v>5356</v>
      </c>
      <c r="E3434" s="8">
        <v>94053000</v>
      </c>
      <c r="F3434" s="19" t="s">
        <v>5364</v>
      </c>
      <c r="I3434" s="8" t="s">
        <v>5358</v>
      </c>
      <c r="J3434" s="11">
        <v>13</v>
      </c>
      <c r="K3434" s="11">
        <v>0</v>
      </c>
      <c r="L3434" s="11">
        <v>0</v>
      </c>
      <c r="M3434" s="11">
        <v>16</v>
      </c>
      <c r="AJ3434" s="12">
        <v>9.5500000000000007</v>
      </c>
      <c r="AK3434" s="12">
        <f t="shared" si="151"/>
        <v>0</v>
      </c>
    </row>
    <row r="3435" spans="1:37" ht="48" x14ac:dyDescent="0.3">
      <c r="A3435">
        <v>3435</v>
      </c>
      <c r="C3435" s="9" t="s">
        <v>5365</v>
      </c>
      <c r="D3435" s="8" t="s">
        <v>5356</v>
      </c>
      <c r="E3435" s="8">
        <v>94053000</v>
      </c>
      <c r="F3435" s="19" t="s">
        <v>5366</v>
      </c>
      <c r="I3435" s="8" t="s">
        <v>5358</v>
      </c>
      <c r="J3435" s="11">
        <v>13</v>
      </c>
      <c r="K3435" s="11">
        <v>0</v>
      </c>
      <c r="L3435" s="11">
        <v>0</v>
      </c>
      <c r="M3435" s="11">
        <v>16</v>
      </c>
      <c r="AJ3435" s="12">
        <v>9.5500000000000007</v>
      </c>
      <c r="AK3435" s="12">
        <f t="shared" si="151"/>
        <v>0</v>
      </c>
    </row>
    <row r="3436" spans="1:37" ht="24" x14ac:dyDescent="0.3">
      <c r="A3436">
        <v>3436</v>
      </c>
      <c r="B3436" s="8" t="s">
        <v>168</v>
      </c>
      <c r="C3436" s="9" t="s">
        <v>5367</v>
      </c>
      <c r="D3436" s="8" t="s">
        <v>5356</v>
      </c>
      <c r="E3436" s="8">
        <v>94053000</v>
      </c>
      <c r="F3436" s="19" t="s">
        <v>5368</v>
      </c>
      <c r="I3436" s="8" t="s">
        <v>5358</v>
      </c>
      <c r="J3436" s="11">
        <v>0</v>
      </c>
      <c r="K3436" s="11">
        <v>0</v>
      </c>
      <c r="L3436" s="11">
        <v>0</v>
      </c>
      <c r="M3436" s="11">
        <v>0</v>
      </c>
      <c r="AJ3436" s="12">
        <v>8</v>
      </c>
      <c r="AK3436" s="12">
        <f t="shared" si="151"/>
        <v>0</v>
      </c>
    </row>
    <row r="3437" spans="1:37" ht="48" x14ac:dyDescent="0.3">
      <c r="A3437">
        <v>3437</v>
      </c>
      <c r="C3437" s="9" t="s">
        <v>5369</v>
      </c>
      <c r="D3437" s="8" t="s">
        <v>5356</v>
      </c>
      <c r="F3437" s="19" t="s">
        <v>5370</v>
      </c>
      <c r="I3437" s="8" t="s">
        <v>5358</v>
      </c>
      <c r="J3437" s="11" t="s">
        <v>40</v>
      </c>
      <c r="K3437" s="11" t="s">
        <v>40</v>
      </c>
      <c r="L3437" s="11">
        <v>8.5</v>
      </c>
      <c r="M3437" s="11">
        <v>5</v>
      </c>
      <c r="AJ3437" s="12">
        <v>43.5</v>
      </c>
      <c r="AK3437" s="12">
        <f t="shared" si="151"/>
        <v>0</v>
      </c>
    </row>
    <row r="3438" spans="1:37" ht="36" x14ac:dyDescent="0.3">
      <c r="A3438">
        <v>3438</v>
      </c>
      <c r="B3438" s="8" t="s">
        <v>5371</v>
      </c>
      <c r="C3438" s="9" t="s">
        <v>5372</v>
      </c>
      <c r="D3438" s="8" t="s">
        <v>5356</v>
      </c>
      <c r="F3438" s="19" t="s">
        <v>5373</v>
      </c>
      <c r="I3438" s="8" t="s">
        <v>5358</v>
      </c>
      <c r="J3438" s="11" t="s">
        <v>40</v>
      </c>
      <c r="K3438" s="11" t="s">
        <v>40</v>
      </c>
      <c r="L3438" s="11">
        <v>8.5</v>
      </c>
      <c r="AJ3438" s="12">
        <v>42</v>
      </c>
      <c r="AK3438" s="12">
        <v>42</v>
      </c>
    </row>
    <row r="3439" spans="1:37" ht="48" x14ac:dyDescent="0.3">
      <c r="A3439">
        <v>3439</v>
      </c>
      <c r="C3439" s="9" t="s">
        <v>5374</v>
      </c>
      <c r="D3439" s="8" t="s">
        <v>5356</v>
      </c>
      <c r="F3439" s="19" t="s">
        <v>5375</v>
      </c>
      <c r="I3439" s="8" t="s">
        <v>5358</v>
      </c>
      <c r="J3439" s="11" t="s">
        <v>40</v>
      </c>
      <c r="K3439" s="11" t="s">
        <v>40</v>
      </c>
      <c r="L3439" s="11">
        <v>8.5</v>
      </c>
      <c r="M3439" s="11">
        <v>5</v>
      </c>
      <c r="AJ3439" s="12">
        <v>42</v>
      </c>
      <c r="AK3439" s="12">
        <f>AJ3439*AM3439</f>
        <v>0</v>
      </c>
    </row>
    <row r="3440" spans="1:37" ht="36" x14ac:dyDescent="0.3">
      <c r="A3440">
        <v>3440</v>
      </c>
      <c r="C3440" s="9" t="s">
        <v>5376</v>
      </c>
      <c r="D3440" s="8" t="s">
        <v>5356</v>
      </c>
      <c r="F3440" s="19" t="s">
        <v>5377</v>
      </c>
      <c r="I3440" s="8" t="s">
        <v>5358</v>
      </c>
      <c r="J3440" s="11" t="s">
        <v>40</v>
      </c>
      <c r="K3440" s="11" t="s">
        <v>40</v>
      </c>
      <c r="L3440" s="11">
        <v>8.5</v>
      </c>
      <c r="M3440" s="11">
        <v>5</v>
      </c>
      <c r="AJ3440" s="12">
        <v>42</v>
      </c>
      <c r="AK3440" s="12">
        <f>AJ3440*AM3440</f>
        <v>0</v>
      </c>
    </row>
    <row r="3441" spans="1:37" ht="36" x14ac:dyDescent="0.3">
      <c r="A3441">
        <v>3441</v>
      </c>
      <c r="B3441" s="19"/>
      <c r="C3441" s="9" t="s">
        <v>5378</v>
      </c>
      <c r="D3441" s="8" t="s">
        <v>5356</v>
      </c>
      <c r="F3441" s="19" t="s">
        <v>5379</v>
      </c>
      <c r="I3441" s="8" t="s">
        <v>5358</v>
      </c>
      <c r="J3441" s="11" t="s">
        <v>40</v>
      </c>
      <c r="K3441" s="11" t="s">
        <v>40</v>
      </c>
      <c r="L3441" s="11" t="s">
        <v>40</v>
      </c>
      <c r="AJ3441" s="12" t="s">
        <v>5380</v>
      </c>
      <c r="AK3441" s="12" t="s">
        <v>5380</v>
      </c>
    </row>
    <row r="3442" spans="1:37" ht="48" x14ac:dyDescent="0.3">
      <c r="A3442">
        <v>3442</v>
      </c>
      <c r="C3442" s="9" t="s">
        <v>5381</v>
      </c>
      <c r="D3442" s="8" t="s">
        <v>5356</v>
      </c>
      <c r="F3442" s="19" t="s">
        <v>5382</v>
      </c>
      <c r="I3442" s="8" t="s">
        <v>5358</v>
      </c>
      <c r="J3442" s="11" t="s">
        <v>40</v>
      </c>
      <c r="K3442" s="11" t="s">
        <v>40</v>
      </c>
      <c r="L3442" s="11">
        <v>8.5</v>
      </c>
      <c r="M3442" s="11">
        <v>5</v>
      </c>
      <c r="AJ3442" s="12">
        <v>43</v>
      </c>
      <c r="AK3442" s="12">
        <f t="shared" ref="AK3442:AK3505" si="153">AJ3442*AM3442</f>
        <v>0</v>
      </c>
    </row>
    <row r="3443" spans="1:37" ht="36" x14ac:dyDescent="0.3">
      <c r="A3443">
        <v>3443</v>
      </c>
      <c r="C3443" s="9" t="s">
        <v>5383</v>
      </c>
      <c r="D3443" s="8" t="s">
        <v>5356</v>
      </c>
      <c r="F3443" s="19" t="s">
        <v>5384</v>
      </c>
      <c r="I3443" s="8" t="s">
        <v>5358</v>
      </c>
      <c r="J3443" s="11" t="s">
        <v>40</v>
      </c>
      <c r="K3443" s="11" t="s">
        <v>40</v>
      </c>
      <c r="L3443" s="11">
        <v>8.5</v>
      </c>
      <c r="AJ3443" s="12">
        <v>43</v>
      </c>
      <c r="AK3443" s="12">
        <f t="shared" si="153"/>
        <v>0</v>
      </c>
    </row>
    <row r="3444" spans="1:37" ht="48" x14ac:dyDescent="0.3">
      <c r="A3444">
        <v>3444</v>
      </c>
      <c r="C3444" s="9" t="s">
        <v>5385</v>
      </c>
      <c r="D3444" s="8" t="s">
        <v>5356</v>
      </c>
      <c r="F3444" s="19" t="s">
        <v>5386</v>
      </c>
      <c r="I3444" s="8" t="s">
        <v>5358</v>
      </c>
      <c r="J3444" s="11" t="s">
        <v>40</v>
      </c>
      <c r="K3444" s="11" t="s">
        <v>40</v>
      </c>
      <c r="L3444" s="11">
        <v>8.5</v>
      </c>
      <c r="M3444" s="11">
        <v>5</v>
      </c>
      <c r="AJ3444" s="12">
        <v>42</v>
      </c>
      <c r="AK3444" s="12">
        <f t="shared" si="153"/>
        <v>0</v>
      </c>
    </row>
    <row r="3445" spans="1:37" ht="24" x14ac:dyDescent="0.3">
      <c r="A3445">
        <v>3445</v>
      </c>
      <c r="C3445" s="9" t="s">
        <v>5387</v>
      </c>
      <c r="D3445" s="8" t="s">
        <v>5356</v>
      </c>
      <c r="F3445" s="19" t="s">
        <v>5388</v>
      </c>
      <c r="I3445" s="8" t="s">
        <v>5358</v>
      </c>
      <c r="J3445" s="11" t="s">
        <v>40</v>
      </c>
      <c r="K3445" s="11" t="s">
        <v>40</v>
      </c>
      <c r="L3445" s="11">
        <v>8.5</v>
      </c>
      <c r="AJ3445" s="12">
        <v>42</v>
      </c>
      <c r="AK3445" s="12">
        <f t="shared" si="153"/>
        <v>0</v>
      </c>
    </row>
    <row r="3446" spans="1:37" ht="48" x14ac:dyDescent="0.3">
      <c r="A3446">
        <v>3446</v>
      </c>
      <c r="C3446" s="9" t="s">
        <v>5389</v>
      </c>
      <c r="D3446" s="8" t="s">
        <v>5356</v>
      </c>
      <c r="F3446" s="19" t="s">
        <v>5390</v>
      </c>
      <c r="I3446" s="8" t="s">
        <v>5358</v>
      </c>
      <c r="J3446" s="11" t="s">
        <v>40</v>
      </c>
      <c r="K3446" s="11" t="s">
        <v>40</v>
      </c>
      <c r="L3446" s="11">
        <v>8.5</v>
      </c>
      <c r="AJ3446" s="12">
        <v>42</v>
      </c>
      <c r="AK3446" s="12">
        <f t="shared" si="153"/>
        <v>0</v>
      </c>
    </row>
    <row r="3447" spans="1:37" ht="36" x14ac:dyDescent="0.3">
      <c r="A3447">
        <v>3447</v>
      </c>
      <c r="C3447" s="9" t="s">
        <v>5391</v>
      </c>
      <c r="D3447" s="8" t="s">
        <v>5356</v>
      </c>
      <c r="F3447" s="19" t="s">
        <v>5392</v>
      </c>
      <c r="I3447" s="8" t="s">
        <v>5358</v>
      </c>
      <c r="J3447" s="11" t="s">
        <v>40</v>
      </c>
      <c r="K3447" s="11" t="s">
        <v>40</v>
      </c>
      <c r="L3447" s="11">
        <v>8.5</v>
      </c>
      <c r="AJ3447" s="12">
        <v>42</v>
      </c>
      <c r="AK3447" s="12">
        <f t="shared" si="153"/>
        <v>0</v>
      </c>
    </row>
    <row r="3448" spans="1:37" ht="48" x14ac:dyDescent="0.3">
      <c r="A3448">
        <v>3448</v>
      </c>
      <c r="C3448" s="9" t="s">
        <v>5393</v>
      </c>
      <c r="D3448" s="8" t="s">
        <v>5356</v>
      </c>
      <c r="F3448" s="19" t="s">
        <v>5394</v>
      </c>
      <c r="I3448" s="8" t="s">
        <v>5358</v>
      </c>
      <c r="J3448" s="11" t="s">
        <v>40</v>
      </c>
      <c r="K3448" s="11" t="s">
        <v>40</v>
      </c>
      <c r="L3448" s="11">
        <v>8.5</v>
      </c>
      <c r="AJ3448" s="12">
        <v>43</v>
      </c>
      <c r="AK3448" s="12">
        <f t="shared" si="153"/>
        <v>0</v>
      </c>
    </row>
    <row r="3449" spans="1:37" ht="36" x14ac:dyDescent="0.3">
      <c r="A3449">
        <v>3449</v>
      </c>
      <c r="C3449" s="9" t="s">
        <v>5395</v>
      </c>
      <c r="D3449" s="8" t="s">
        <v>5356</v>
      </c>
      <c r="F3449" s="19" t="s">
        <v>5396</v>
      </c>
      <c r="I3449" s="8" t="s">
        <v>5358</v>
      </c>
      <c r="J3449" s="11" t="s">
        <v>40</v>
      </c>
      <c r="K3449" s="11" t="s">
        <v>40</v>
      </c>
      <c r="L3449" s="11">
        <v>8.5</v>
      </c>
      <c r="AJ3449" s="12">
        <v>43</v>
      </c>
      <c r="AK3449" s="12">
        <f t="shared" si="153"/>
        <v>0</v>
      </c>
    </row>
    <row r="3450" spans="1:37" ht="48" x14ac:dyDescent="0.3">
      <c r="A3450">
        <v>3450</v>
      </c>
      <c r="C3450" s="9" t="s">
        <v>5397</v>
      </c>
      <c r="D3450" s="8" t="s">
        <v>5356</v>
      </c>
      <c r="F3450" s="19" t="s">
        <v>5398</v>
      </c>
      <c r="I3450" s="8" t="s">
        <v>5358</v>
      </c>
      <c r="J3450" s="11" t="s">
        <v>40</v>
      </c>
      <c r="K3450" s="11" t="s">
        <v>40</v>
      </c>
      <c r="L3450" s="11">
        <v>8.5</v>
      </c>
      <c r="AJ3450" s="12">
        <v>43</v>
      </c>
      <c r="AK3450" s="12">
        <f t="shared" si="153"/>
        <v>0</v>
      </c>
    </row>
    <row r="3451" spans="1:37" ht="36" x14ac:dyDescent="0.3">
      <c r="A3451">
        <v>3451</v>
      </c>
      <c r="C3451" s="9" t="s">
        <v>5399</v>
      </c>
      <c r="D3451" s="8" t="s">
        <v>5356</v>
      </c>
      <c r="F3451" s="19" t="s">
        <v>5400</v>
      </c>
      <c r="I3451" s="8" t="s">
        <v>5358</v>
      </c>
      <c r="J3451" s="11" t="s">
        <v>40</v>
      </c>
      <c r="K3451" s="11" t="s">
        <v>40</v>
      </c>
      <c r="L3451" s="11">
        <v>8.5</v>
      </c>
      <c r="AJ3451" s="12">
        <v>43</v>
      </c>
      <c r="AK3451" s="12">
        <f t="shared" si="153"/>
        <v>0</v>
      </c>
    </row>
    <row r="3452" spans="1:37" ht="24" x14ac:dyDescent="0.3">
      <c r="A3452">
        <v>3452</v>
      </c>
      <c r="B3452" s="8" t="s">
        <v>168</v>
      </c>
      <c r="C3452" s="9" t="s">
        <v>5401</v>
      </c>
      <c r="D3452" s="8" t="s">
        <v>5356</v>
      </c>
      <c r="E3452" s="8">
        <v>94053000</v>
      </c>
      <c r="F3452" s="19" t="s">
        <v>5402</v>
      </c>
      <c r="I3452" s="8" t="s">
        <v>5358</v>
      </c>
      <c r="J3452" s="11" t="s">
        <v>40</v>
      </c>
      <c r="K3452" s="11" t="s">
        <v>40</v>
      </c>
      <c r="L3452" s="11">
        <v>8.5</v>
      </c>
      <c r="M3452" s="11">
        <v>5</v>
      </c>
      <c r="AJ3452" s="12">
        <v>43</v>
      </c>
      <c r="AK3452" s="12">
        <f t="shared" si="153"/>
        <v>0</v>
      </c>
    </row>
    <row r="3453" spans="1:37" ht="36" x14ac:dyDescent="0.3">
      <c r="A3453">
        <v>3453</v>
      </c>
      <c r="C3453" s="9" t="s">
        <v>5403</v>
      </c>
      <c r="D3453" s="8" t="s">
        <v>5356</v>
      </c>
      <c r="F3453" s="19" t="s">
        <v>5404</v>
      </c>
      <c r="I3453" s="8" t="s">
        <v>5358</v>
      </c>
      <c r="J3453" s="11" t="s">
        <v>40</v>
      </c>
      <c r="K3453" s="11" t="s">
        <v>40</v>
      </c>
      <c r="L3453" s="11">
        <v>8.5</v>
      </c>
      <c r="O3453" s="11">
        <v>0</v>
      </c>
      <c r="AJ3453" s="12">
        <v>43</v>
      </c>
      <c r="AK3453" s="12">
        <f t="shared" si="153"/>
        <v>0</v>
      </c>
    </row>
    <row r="3454" spans="1:37" ht="48" x14ac:dyDescent="0.3">
      <c r="A3454">
        <v>3454</v>
      </c>
      <c r="C3454" s="9" t="s">
        <v>5405</v>
      </c>
      <c r="D3454" s="8" t="s">
        <v>5356</v>
      </c>
      <c r="F3454" s="19" t="s">
        <v>5406</v>
      </c>
      <c r="I3454" s="8" t="s">
        <v>5358</v>
      </c>
      <c r="J3454" s="11" t="s">
        <v>40</v>
      </c>
      <c r="K3454" s="11" t="s">
        <v>40</v>
      </c>
      <c r="L3454" s="11">
        <v>8.5</v>
      </c>
      <c r="AJ3454" s="12">
        <v>43</v>
      </c>
      <c r="AK3454" s="12">
        <f t="shared" si="153"/>
        <v>0</v>
      </c>
    </row>
    <row r="3455" spans="1:37" ht="36" x14ac:dyDescent="0.3">
      <c r="A3455">
        <v>3455</v>
      </c>
      <c r="C3455" s="9" t="s">
        <v>5407</v>
      </c>
      <c r="D3455" s="8" t="s">
        <v>5356</v>
      </c>
      <c r="F3455" s="19" t="s">
        <v>5408</v>
      </c>
      <c r="I3455" s="8" t="s">
        <v>5358</v>
      </c>
      <c r="J3455" s="11" t="s">
        <v>40</v>
      </c>
      <c r="K3455" s="11" t="s">
        <v>40</v>
      </c>
      <c r="L3455" s="11">
        <v>8.5</v>
      </c>
      <c r="AJ3455" s="12">
        <v>43</v>
      </c>
      <c r="AK3455" s="12">
        <f t="shared" si="153"/>
        <v>0</v>
      </c>
    </row>
    <row r="3456" spans="1:37" ht="48" x14ac:dyDescent="0.3">
      <c r="A3456">
        <v>3456</v>
      </c>
      <c r="C3456" s="9" t="s">
        <v>5409</v>
      </c>
      <c r="D3456" s="8" t="s">
        <v>5356</v>
      </c>
      <c r="F3456" s="19" t="s">
        <v>5410</v>
      </c>
      <c r="I3456" s="8" t="s">
        <v>5358</v>
      </c>
      <c r="J3456" s="11" t="s">
        <v>40</v>
      </c>
      <c r="K3456" s="11" t="s">
        <v>40</v>
      </c>
      <c r="L3456" s="11">
        <v>8.5</v>
      </c>
      <c r="AJ3456" s="12">
        <v>43</v>
      </c>
      <c r="AK3456" s="12">
        <f t="shared" si="153"/>
        <v>0</v>
      </c>
    </row>
    <row r="3457" spans="1:37" ht="36" x14ac:dyDescent="0.3">
      <c r="A3457">
        <v>3457</v>
      </c>
      <c r="C3457" s="9" t="s">
        <v>5411</v>
      </c>
      <c r="D3457" s="8" t="s">
        <v>5356</v>
      </c>
      <c r="F3457" s="19" t="s">
        <v>5412</v>
      </c>
      <c r="I3457" s="8" t="s">
        <v>5358</v>
      </c>
      <c r="J3457" s="11" t="s">
        <v>40</v>
      </c>
      <c r="K3457" s="11" t="s">
        <v>40</v>
      </c>
      <c r="L3457" s="11">
        <v>8.5</v>
      </c>
      <c r="AJ3457" s="12">
        <v>43</v>
      </c>
      <c r="AK3457" s="12">
        <f t="shared" si="153"/>
        <v>0</v>
      </c>
    </row>
    <row r="3458" spans="1:37" ht="60" x14ac:dyDescent="0.3">
      <c r="A3458">
        <v>3458</v>
      </c>
      <c r="C3458" s="9" t="s">
        <v>5413</v>
      </c>
      <c r="D3458" s="8" t="s">
        <v>5356</v>
      </c>
      <c r="F3458" s="19" t="s">
        <v>5414</v>
      </c>
      <c r="I3458" s="8" t="s">
        <v>5358</v>
      </c>
      <c r="J3458" s="11" t="s">
        <v>40</v>
      </c>
      <c r="K3458" s="11" t="s">
        <v>40</v>
      </c>
      <c r="L3458" s="11">
        <v>8.5</v>
      </c>
      <c r="AJ3458" s="12">
        <v>43</v>
      </c>
      <c r="AK3458" s="12">
        <f t="shared" si="153"/>
        <v>0</v>
      </c>
    </row>
    <row r="3459" spans="1:37" ht="36" x14ac:dyDescent="0.3">
      <c r="A3459">
        <v>3459</v>
      </c>
      <c r="C3459" s="9" t="s">
        <v>5415</v>
      </c>
      <c r="D3459" s="8" t="s">
        <v>5356</v>
      </c>
      <c r="F3459" s="19" t="s">
        <v>5416</v>
      </c>
      <c r="I3459" s="8" t="s">
        <v>5358</v>
      </c>
      <c r="J3459" s="11" t="s">
        <v>40</v>
      </c>
      <c r="K3459" s="11" t="s">
        <v>40</v>
      </c>
      <c r="L3459" s="11">
        <v>8.5</v>
      </c>
      <c r="AJ3459" s="12">
        <v>43</v>
      </c>
      <c r="AK3459" s="12">
        <f t="shared" si="153"/>
        <v>0</v>
      </c>
    </row>
    <row r="3460" spans="1:37" ht="48" x14ac:dyDescent="0.3">
      <c r="A3460">
        <v>3460</v>
      </c>
      <c r="C3460" s="9" t="s">
        <v>5417</v>
      </c>
      <c r="D3460" s="8" t="s">
        <v>5356</v>
      </c>
      <c r="F3460" s="19" t="s">
        <v>5418</v>
      </c>
      <c r="I3460" s="8" t="s">
        <v>5358</v>
      </c>
      <c r="J3460" s="11" t="s">
        <v>40</v>
      </c>
      <c r="K3460" s="11" t="s">
        <v>40</v>
      </c>
      <c r="L3460" s="11">
        <v>8.5</v>
      </c>
      <c r="AJ3460" s="12">
        <v>43.5</v>
      </c>
      <c r="AK3460" s="12">
        <f t="shared" si="153"/>
        <v>0</v>
      </c>
    </row>
    <row r="3461" spans="1:37" ht="36" x14ac:dyDescent="0.3">
      <c r="A3461">
        <v>3461</v>
      </c>
      <c r="C3461" s="9" t="s">
        <v>5419</v>
      </c>
      <c r="D3461" s="8" t="s">
        <v>5356</v>
      </c>
      <c r="F3461" s="19" t="s">
        <v>5420</v>
      </c>
      <c r="I3461" s="8" t="s">
        <v>5358</v>
      </c>
      <c r="J3461" s="11" t="s">
        <v>40</v>
      </c>
      <c r="K3461" s="11" t="s">
        <v>40</v>
      </c>
      <c r="L3461" s="11">
        <v>8.5</v>
      </c>
      <c r="AJ3461" s="12">
        <v>42</v>
      </c>
      <c r="AK3461" s="12">
        <f t="shared" si="153"/>
        <v>0</v>
      </c>
    </row>
    <row r="3462" spans="1:37" ht="48" x14ac:dyDescent="0.3">
      <c r="A3462">
        <v>3462</v>
      </c>
      <c r="C3462" s="9" t="s">
        <v>5421</v>
      </c>
      <c r="D3462" s="8" t="s">
        <v>5356</v>
      </c>
      <c r="F3462" s="19" t="s">
        <v>5422</v>
      </c>
      <c r="I3462" s="8" t="s">
        <v>5358</v>
      </c>
      <c r="J3462" s="11" t="s">
        <v>40</v>
      </c>
      <c r="K3462" s="11" t="s">
        <v>40</v>
      </c>
      <c r="L3462" s="11">
        <v>8.5</v>
      </c>
      <c r="AJ3462" s="12">
        <v>42</v>
      </c>
      <c r="AK3462" s="12">
        <f t="shared" si="153"/>
        <v>0</v>
      </c>
    </row>
    <row r="3463" spans="1:37" ht="24" x14ac:dyDescent="0.3">
      <c r="A3463">
        <v>3463</v>
      </c>
      <c r="C3463" s="9" t="s">
        <v>5423</v>
      </c>
      <c r="D3463" s="8" t="s">
        <v>5356</v>
      </c>
      <c r="F3463" s="19" t="s">
        <v>5424</v>
      </c>
      <c r="I3463" s="8" t="s">
        <v>5358</v>
      </c>
      <c r="J3463" s="11" t="s">
        <v>40</v>
      </c>
      <c r="K3463" s="11" t="s">
        <v>40</v>
      </c>
      <c r="L3463" s="11">
        <v>8.5</v>
      </c>
      <c r="AJ3463" s="12">
        <v>42</v>
      </c>
      <c r="AK3463" s="12">
        <f t="shared" si="153"/>
        <v>0</v>
      </c>
    </row>
    <row r="3464" spans="1:37" ht="48" x14ac:dyDescent="0.3">
      <c r="A3464">
        <v>3464</v>
      </c>
      <c r="C3464" s="9" t="s">
        <v>5425</v>
      </c>
      <c r="D3464" s="8" t="s">
        <v>5356</v>
      </c>
      <c r="F3464" s="19" t="s">
        <v>5426</v>
      </c>
      <c r="I3464" s="8" t="s">
        <v>5358</v>
      </c>
      <c r="J3464" s="11" t="s">
        <v>40</v>
      </c>
      <c r="K3464" s="11" t="s">
        <v>40</v>
      </c>
      <c r="L3464" s="11">
        <v>8.5</v>
      </c>
      <c r="AJ3464" s="12">
        <v>43</v>
      </c>
      <c r="AK3464" s="12">
        <f t="shared" si="153"/>
        <v>0</v>
      </c>
    </row>
    <row r="3465" spans="1:37" ht="24" x14ac:dyDescent="0.3">
      <c r="A3465">
        <v>3465</v>
      </c>
      <c r="C3465" s="9" t="s">
        <v>5427</v>
      </c>
      <c r="D3465" s="8" t="s">
        <v>5356</v>
      </c>
      <c r="F3465" s="19" t="s">
        <v>5428</v>
      </c>
      <c r="I3465" s="8" t="s">
        <v>5358</v>
      </c>
      <c r="J3465" s="11" t="s">
        <v>40</v>
      </c>
      <c r="K3465" s="11" t="s">
        <v>40</v>
      </c>
      <c r="L3465" s="11">
        <v>8.5</v>
      </c>
      <c r="AJ3465" s="12">
        <v>42</v>
      </c>
      <c r="AK3465" s="12">
        <f t="shared" si="153"/>
        <v>0</v>
      </c>
    </row>
    <row r="3466" spans="1:37" ht="36" x14ac:dyDescent="0.3">
      <c r="A3466">
        <v>3466</v>
      </c>
      <c r="C3466" s="9" t="s">
        <v>5429</v>
      </c>
      <c r="D3466" s="8" t="s">
        <v>5356</v>
      </c>
      <c r="F3466" s="19" t="s">
        <v>5430</v>
      </c>
      <c r="I3466" s="8" t="s">
        <v>5358</v>
      </c>
      <c r="J3466" s="11" t="s">
        <v>40</v>
      </c>
      <c r="K3466" s="11" t="s">
        <v>40</v>
      </c>
      <c r="L3466" s="11">
        <v>8.5</v>
      </c>
      <c r="AJ3466" s="12">
        <v>42</v>
      </c>
      <c r="AK3466" s="12">
        <f t="shared" si="153"/>
        <v>0</v>
      </c>
    </row>
    <row r="3467" spans="1:37" ht="60" x14ac:dyDescent="0.3">
      <c r="A3467">
        <v>3467</v>
      </c>
      <c r="B3467" s="8" t="s">
        <v>1500</v>
      </c>
      <c r="C3467" s="9" t="s">
        <v>5431</v>
      </c>
      <c r="D3467" s="8" t="s">
        <v>5356</v>
      </c>
      <c r="E3467" s="8">
        <v>94053000</v>
      </c>
      <c r="F3467" s="19" t="s">
        <v>5432</v>
      </c>
      <c r="I3467" s="8" t="s">
        <v>5358</v>
      </c>
      <c r="J3467" s="11" t="s">
        <v>40</v>
      </c>
      <c r="K3467" s="11" t="s">
        <v>40</v>
      </c>
      <c r="L3467" s="11">
        <v>8.5</v>
      </c>
      <c r="M3467" s="11">
        <v>7</v>
      </c>
      <c r="AJ3467" s="12">
        <v>50.9</v>
      </c>
      <c r="AK3467" s="12">
        <f t="shared" si="153"/>
        <v>0</v>
      </c>
    </row>
    <row r="3468" spans="1:37" ht="48" x14ac:dyDescent="0.3">
      <c r="A3468">
        <v>3468</v>
      </c>
      <c r="C3468" s="9" t="s">
        <v>5433</v>
      </c>
      <c r="D3468" s="8" t="s">
        <v>5356</v>
      </c>
      <c r="F3468" s="19" t="s">
        <v>5434</v>
      </c>
      <c r="I3468" s="8" t="s">
        <v>5358</v>
      </c>
      <c r="J3468" s="11" t="s">
        <v>40</v>
      </c>
      <c r="K3468" s="11" t="s">
        <v>40</v>
      </c>
      <c r="AJ3468" s="12">
        <v>50.9</v>
      </c>
      <c r="AK3468" s="12">
        <f t="shared" si="153"/>
        <v>0</v>
      </c>
    </row>
    <row r="3469" spans="1:37" ht="72" x14ac:dyDescent="0.3">
      <c r="A3469">
        <v>3469</v>
      </c>
      <c r="B3469" s="8" t="s">
        <v>1500</v>
      </c>
      <c r="C3469" s="9" t="s">
        <v>5435</v>
      </c>
      <c r="D3469" s="8" t="s">
        <v>5356</v>
      </c>
      <c r="E3469" s="8">
        <v>94053000</v>
      </c>
      <c r="F3469" s="19" t="s">
        <v>5436</v>
      </c>
      <c r="I3469" s="8" t="s">
        <v>5358</v>
      </c>
      <c r="J3469" s="11" t="s">
        <v>40</v>
      </c>
      <c r="K3469" s="11" t="s">
        <v>40</v>
      </c>
      <c r="L3469" s="11">
        <v>8.5</v>
      </c>
      <c r="M3469" s="11">
        <v>7</v>
      </c>
      <c r="AJ3469" s="12">
        <v>50.9</v>
      </c>
      <c r="AK3469" s="12">
        <f t="shared" si="153"/>
        <v>0</v>
      </c>
    </row>
    <row r="3470" spans="1:37" ht="48" x14ac:dyDescent="0.3">
      <c r="A3470">
        <v>3470</v>
      </c>
      <c r="C3470" s="9" t="s">
        <v>5437</v>
      </c>
      <c r="D3470" s="8" t="s">
        <v>5356</v>
      </c>
      <c r="F3470" s="19" t="s">
        <v>5438</v>
      </c>
      <c r="I3470" s="8" t="s">
        <v>5358</v>
      </c>
      <c r="J3470" s="11" t="s">
        <v>40</v>
      </c>
      <c r="K3470" s="11" t="s">
        <v>40</v>
      </c>
      <c r="AJ3470" s="12">
        <v>50.9</v>
      </c>
      <c r="AK3470" s="12">
        <f t="shared" si="153"/>
        <v>0</v>
      </c>
    </row>
    <row r="3471" spans="1:37" ht="60" x14ac:dyDescent="0.3">
      <c r="A3471">
        <v>3471</v>
      </c>
      <c r="B3471" s="8" t="s">
        <v>1500</v>
      </c>
      <c r="C3471" s="9" t="s">
        <v>5439</v>
      </c>
      <c r="D3471" s="8" t="s">
        <v>5356</v>
      </c>
      <c r="E3471" s="8">
        <v>94053000</v>
      </c>
      <c r="F3471" s="19" t="s">
        <v>5440</v>
      </c>
      <c r="I3471" s="8" t="s">
        <v>5358</v>
      </c>
      <c r="J3471" s="11" t="s">
        <v>40</v>
      </c>
      <c r="K3471" s="11" t="s">
        <v>40</v>
      </c>
      <c r="L3471" s="11">
        <v>8.5</v>
      </c>
      <c r="M3471" s="11">
        <v>7</v>
      </c>
      <c r="AJ3471" s="12">
        <v>50.9</v>
      </c>
      <c r="AK3471" s="12">
        <f t="shared" si="153"/>
        <v>0</v>
      </c>
    </row>
    <row r="3472" spans="1:37" ht="36" x14ac:dyDescent="0.3">
      <c r="A3472">
        <v>3472</v>
      </c>
      <c r="C3472" s="9" t="s">
        <v>5441</v>
      </c>
      <c r="D3472" s="8" t="s">
        <v>5356</v>
      </c>
      <c r="F3472" s="19" t="s">
        <v>5442</v>
      </c>
      <c r="I3472" s="8" t="s">
        <v>5358</v>
      </c>
      <c r="J3472" s="11" t="s">
        <v>40</v>
      </c>
      <c r="K3472" s="11" t="s">
        <v>40</v>
      </c>
      <c r="AJ3472" s="12">
        <v>50.9</v>
      </c>
      <c r="AK3472" s="12">
        <f t="shared" si="153"/>
        <v>0</v>
      </c>
    </row>
    <row r="3473" spans="1:37" ht="60" x14ac:dyDescent="0.3">
      <c r="A3473">
        <v>3473</v>
      </c>
      <c r="B3473" s="8" t="s">
        <v>1500</v>
      </c>
      <c r="C3473" s="9" t="s">
        <v>5443</v>
      </c>
      <c r="D3473" s="8" t="s">
        <v>5356</v>
      </c>
      <c r="E3473" s="8">
        <v>94053000</v>
      </c>
      <c r="F3473" s="19" t="s">
        <v>5444</v>
      </c>
      <c r="I3473" s="8" t="s">
        <v>5358</v>
      </c>
      <c r="J3473" s="11" t="s">
        <v>40</v>
      </c>
      <c r="K3473" s="11" t="s">
        <v>40</v>
      </c>
      <c r="L3473" s="11">
        <v>8.5</v>
      </c>
      <c r="M3473" s="11">
        <v>7</v>
      </c>
      <c r="AJ3473" s="12">
        <v>50.9</v>
      </c>
      <c r="AK3473" s="12">
        <f t="shared" si="153"/>
        <v>0</v>
      </c>
    </row>
    <row r="3474" spans="1:37" ht="36" x14ac:dyDescent="0.3">
      <c r="A3474">
        <v>3474</v>
      </c>
      <c r="C3474" s="9" t="s">
        <v>5445</v>
      </c>
      <c r="D3474" s="8" t="s">
        <v>5356</v>
      </c>
      <c r="F3474" s="19" t="s">
        <v>5446</v>
      </c>
      <c r="I3474" s="8" t="s">
        <v>5358</v>
      </c>
      <c r="J3474" s="11" t="s">
        <v>40</v>
      </c>
      <c r="K3474" s="11" t="s">
        <v>40</v>
      </c>
      <c r="AJ3474" s="12">
        <v>50.9</v>
      </c>
      <c r="AK3474" s="12">
        <f t="shared" si="153"/>
        <v>0</v>
      </c>
    </row>
    <row r="3475" spans="1:37" ht="60" x14ac:dyDescent="0.3">
      <c r="A3475">
        <v>3475</v>
      </c>
      <c r="B3475" s="8" t="s">
        <v>1500</v>
      </c>
      <c r="C3475" s="9" t="s">
        <v>5447</v>
      </c>
      <c r="D3475" s="8" t="s">
        <v>5356</v>
      </c>
      <c r="E3475" s="8">
        <v>94053000</v>
      </c>
      <c r="F3475" s="19" t="s">
        <v>5448</v>
      </c>
      <c r="I3475" s="8" t="s">
        <v>5358</v>
      </c>
      <c r="J3475" s="11" t="s">
        <v>40</v>
      </c>
      <c r="K3475" s="11" t="s">
        <v>40</v>
      </c>
      <c r="L3475" s="11">
        <v>8.5</v>
      </c>
      <c r="M3475" s="11">
        <v>7</v>
      </c>
      <c r="AJ3475" s="12">
        <v>50.9</v>
      </c>
      <c r="AK3475" s="12">
        <f t="shared" si="153"/>
        <v>0</v>
      </c>
    </row>
    <row r="3476" spans="1:37" ht="48" x14ac:dyDescent="0.3">
      <c r="A3476">
        <v>3476</v>
      </c>
      <c r="C3476" s="9" t="s">
        <v>5449</v>
      </c>
      <c r="D3476" s="8" t="s">
        <v>5356</v>
      </c>
      <c r="F3476" s="19" t="s">
        <v>5450</v>
      </c>
      <c r="I3476" s="8" t="s">
        <v>5358</v>
      </c>
      <c r="J3476" s="11" t="s">
        <v>40</v>
      </c>
      <c r="K3476" s="11" t="s">
        <v>40</v>
      </c>
      <c r="AJ3476" s="12">
        <v>50.9</v>
      </c>
      <c r="AK3476" s="12">
        <f t="shared" si="153"/>
        <v>0</v>
      </c>
    </row>
    <row r="3477" spans="1:37" ht="36" x14ac:dyDescent="0.3">
      <c r="A3477">
        <v>3477</v>
      </c>
      <c r="C3477" s="9" t="s">
        <v>5451</v>
      </c>
      <c r="D3477" s="8" t="s">
        <v>5356</v>
      </c>
      <c r="E3477" s="8">
        <v>94053000</v>
      </c>
      <c r="F3477" s="19" t="s">
        <v>5452</v>
      </c>
      <c r="I3477" s="8" t="s">
        <v>5358</v>
      </c>
      <c r="J3477" s="11" t="s">
        <v>40</v>
      </c>
      <c r="K3477" s="11" t="s">
        <v>40</v>
      </c>
      <c r="L3477" s="11">
        <v>10</v>
      </c>
      <c r="M3477" s="11">
        <v>10</v>
      </c>
      <c r="AJ3477" s="12">
        <v>65</v>
      </c>
      <c r="AK3477" s="12">
        <f t="shared" si="153"/>
        <v>0</v>
      </c>
    </row>
    <row r="3478" spans="1:37" ht="36" x14ac:dyDescent="0.3">
      <c r="A3478">
        <v>3478</v>
      </c>
      <c r="C3478" s="9" t="s">
        <v>5453</v>
      </c>
      <c r="D3478" s="8" t="s">
        <v>5356</v>
      </c>
      <c r="F3478" s="19" t="s">
        <v>5454</v>
      </c>
      <c r="I3478" s="8" t="s">
        <v>5358</v>
      </c>
      <c r="J3478" s="11" t="s">
        <v>40</v>
      </c>
      <c r="K3478" s="11" t="s">
        <v>40</v>
      </c>
      <c r="AJ3478" s="12">
        <v>65</v>
      </c>
      <c r="AK3478" s="12">
        <f t="shared" si="153"/>
        <v>0</v>
      </c>
    </row>
    <row r="3479" spans="1:37" ht="24" x14ac:dyDescent="0.3">
      <c r="A3479">
        <v>3479</v>
      </c>
      <c r="C3479" s="9" t="s">
        <v>5455</v>
      </c>
      <c r="D3479" s="8" t="s">
        <v>5356</v>
      </c>
      <c r="E3479" s="8">
        <v>94053000</v>
      </c>
      <c r="F3479" s="19" t="s">
        <v>5456</v>
      </c>
      <c r="I3479" s="8" t="s">
        <v>5358</v>
      </c>
      <c r="J3479" s="11" t="s">
        <v>40</v>
      </c>
      <c r="K3479" s="11" t="s">
        <v>40</v>
      </c>
      <c r="L3479" s="11">
        <v>10</v>
      </c>
      <c r="M3479" s="11">
        <v>10</v>
      </c>
      <c r="AJ3479" s="12">
        <v>65</v>
      </c>
      <c r="AK3479" s="12">
        <f t="shared" si="153"/>
        <v>0</v>
      </c>
    </row>
    <row r="3480" spans="1:37" ht="36" x14ac:dyDescent="0.3">
      <c r="A3480">
        <v>3480</v>
      </c>
      <c r="C3480" s="9" t="s">
        <v>5457</v>
      </c>
      <c r="D3480" s="8" t="s">
        <v>5356</v>
      </c>
      <c r="F3480" s="19" t="s">
        <v>5458</v>
      </c>
      <c r="I3480" s="8" t="s">
        <v>5358</v>
      </c>
      <c r="J3480" s="11" t="s">
        <v>40</v>
      </c>
      <c r="K3480" s="11" t="s">
        <v>40</v>
      </c>
      <c r="AJ3480" s="12">
        <v>65</v>
      </c>
      <c r="AK3480" s="12">
        <f t="shared" si="153"/>
        <v>0</v>
      </c>
    </row>
    <row r="3481" spans="1:37" ht="36" x14ac:dyDescent="0.3">
      <c r="A3481">
        <v>3481</v>
      </c>
      <c r="C3481" s="9" t="s">
        <v>5459</v>
      </c>
      <c r="D3481" s="8" t="s">
        <v>5356</v>
      </c>
      <c r="E3481" s="8">
        <v>94053000</v>
      </c>
      <c r="F3481" s="19" t="s">
        <v>5460</v>
      </c>
      <c r="I3481" s="8" t="s">
        <v>5358</v>
      </c>
      <c r="J3481" s="11" t="s">
        <v>40</v>
      </c>
      <c r="K3481" s="11" t="s">
        <v>40</v>
      </c>
      <c r="L3481" s="11">
        <v>10</v>
      </c>
      <c r="M3481" s="11">
        <v>10</v>
      </c>
      <c r="AJ3481" s="12">
        <v>70</v>
      </c>
      <c r="AK3481" s="12">
        <f t="shared" si="153"/>
        <v>0</v>
      </c>
    </row>
    <row r="3482" spans="1:37" ht="48" x14ac:dyDescent="0.3">
      <c r="A3482">
        <v>3482</v>
      </c>
      <c r="C3482" s="9" t="s">
        <v>5461</v>
      </c>
      <c r="D3482" s="8" t="s">
        <v>5356</v>
      </c>
      <c r="F3482" s="19" t="s">
        <v>5462</v>
      </c>
      <c r="I3482" s="8" t="s">
        <v>5358</v>
      </c>
      <c r="J3482" s="11" t="s">
        <v>40</v>
      </c>
      <c r="K3482" s="11" t="s">
        <v>40</v>
      </c>
      <c r="AJ3482" s="12">
        <v>70</v>
      </c>
      <c r="AK3482" s="12">
        <f t="shared" si="153"/>
        <v>0</v>
      </c>
    </row>
    <row r="3483" spans="1:37" ht="48" x14ac:dyDescent="0.3">
      <c r="A3483">
        <v>3483</v>
      </c>
      <c r="C3483" s="9" t="s">
        <v>5463</v>
      </c>
      <c r="D3483" s="8" t="s">
        <v>5356</v>
      </c>
      <c r="E3483" s="8">
        <v>94053000</v>
      </c>
      <c r="F3483" s="19" t="s">
        <v>5464</v>
      </c>
      <c r="I3483" s="8" t="s">
        <v>5358</v>
      </c>
      <c r="J3483" s="11" t="s">
        <v>40</v>
      </c>
      <c r="K3483" s="11" t="s">
        <v>40</v>
      </c>
      <c r="L3483" s="11">
        <v>10</v>
      </c>
      <c r="M3483" s="11">
        <v>10</v>
      </c>
      <c r="AJ3483" s="12">
        <v>70</v>
      </c>
      <c r="AK3483" s="12">
        <f t="shared" si="153"/>
        <v>0</v>
      </c>
    </row>
    <row r="3484" spans="1:37" ht="36" x14ac:dyDescent="0.3">
      <c r="A3484">
        <v>3484</v>
      </c>
      <c r="C3484" s="9" t="s">
        <v>5465</v>
      </c>
      <c r="D3484" s="8" t="s">
        <v>5356</v>
      </c>
      <c r="F3484" s="19" t="s">
        <v>5466</v>
      </c>
      <c r="I3484" s="8" t="s">
        <v>5358</v>
      </c>
      <c r="J3484" s="11">
        <v>1</v>
      </c>
      <c r="K3484" s="11">
        <v>1</v>
      </c>
      <c r="L3484" s="11">
        <v>1</v>
      </c>
      <c r="M3484" s="11">
        <v>4.8</v>
      </c>
      <c r="N3484" s="8" t="s">
        <v>40</v>
      </c>
      <c r="O3484" s="11" t="s">
        <v>40</v>
      </c>
      <c r="AJ3484" s="12">
        <v>630</v>
      </c>
      <c r="AK3484" s="12">
        <f t="shared" si="153"/>
        <v>0</v>
      </c>
    </row>
    <row r="3485" spans="1:37" ht="24" x14ac:dyDescent="0.3">
      <c r="A3485">
        <v>3485</v>
      </c>
      <c r="C3485" s="9" t="s">
        <v>5467</v>
      </c>
      <c r="D3485" s="8" t="s">
        <v>5356</v>
      </c>
      <c r="E3485" s="8">
        <v>94053000</v>
      </c>
      <c r="F3485" s="19" t="s">
        <v>5468</v>
      </c>
      <c r="I3485" s="8" t="s">
        <v>5358</v>
      </c>
      <c r="J3485" s="11">
        <v>13</v>
      </c>
      <c r="K3485" s="11" t="s">
        <v>40</v>
      </c>
      <c r="L3485" s="11" t="s">
        <v>40</v>
      </c>
      <c r="M3485" s="11">
        <v>3</v>
      </c>
      <c r="AJ3485" s="12">
        <v>13.25</v>
      </c>
      <c r="AK3485" s="12">
        <f t="shared" si="153"/>
        <v>0</v>
      </c>
    </row>
    <row r="3486" spans="1:37" ht="24" x14ac:dyDescent="0.3">
      <c r="A3486">
        <v>3486</v>
      </c>
      <c r="C3486" s="9" t="s">
        <v>5469</v>
      </c>
      <c r="D3486" s="8" t="s">
        <v>5356</v>
      </c>
      <c r="E3486" s="8">
        <v>94053000</v>
      </c>
      <c r="F3486" s="19" t="s">
        <v>5470</v>
      </c>
      <c r="I3486" s="8" t="s">
        <v>5358</v>
      </c>
      <c r="J3486" s="11">
        <v>13</v>
      </c>
      <c r="K3486" s="11" t="s">
        <v>40</v>
      </c>
      <c r="L3486" s="11" t="s">
        <v>40</v>
      </c>
      <c r="M3486" s="11">
        <v>3</v>
      </c>
      <c r="AJ3486" s="12">
        <v>13.25</v>
      </c>
      <c r="AK3486" s="12">
        <f t="shared" si="153"/>
        <v>0</v>
      </c>
    </row>
    <row r="3487" spans="1:37" ht="24" x14ac:dyDescent="0.3">
      <c r="A3487">
        <v>3487</v>
      </c>
      <c r="C3487" s="9" t="s">
        <v>5471</v>
      </c>
      <c r="D3487" s="8" t="s">
        <v>5356</v>
      </c>
      <c r="E3487" s="8">
        <v>94053000</v>
      </c>
      <c r="F3487" s="19" t="s">
        <v>5472</v>
      </c>
      <c r="I3487" s="8" t="s">
        <v>5358</v>
      </c>
      <c r="J3487" s="11">
        <v>13</v>
      </c>
      <c r="K3487" s="11" t="s">
        <v>40</v>
      </c>
      <c r="L3487" s="11" t="s">
        <v>40</v>
      </c>
      <c r="M3487" s="11">
        <v>3</v>
      </c>
      <c r="AJ3487" s="12">
        <v>13.25</v>
      </c>
      <c r="AK3487" s="12">
        <f t="shared" si="153"/>
        <v>0</v>
      </c>
    </row>
    <row r="3488" spans="1:37" ht="24" x14ac:dyDescent="0.3">
      <c r="A3488">
        <v>3488</v>
      </c>
      <c r="C3488" s="9" t="s">
        <v>5473</v>
      </c>
      <c r="D3488" s="8" t="s">
        <v>5356</v>
      </c>
      <c r="E3488" s="8">
        <v>94053000</v>
      </c>
      <c r="F3488" s="19" t="s">
        <v>5474</v>
      </c>
      <c r="I3488" s="8" t="s">
        <v>5358</v>
      </c>
      <c r="J3488" s="11">
        <v>13</v>
      </c>
      <c r="K3488" s="11" t="s">
        <v>40</v>
      </c>
      <c r="L3488" s="11" t="s">
        <v>40</v>
      </c>
      <c r="M3488" s="11">
        <v>3</v>
      </c>
      <c r="AJ3488" s="12">
        <v>13.25</v>
      </c>
      <c r="AK3488" s="12">
        <f t="shared" si="153"/>
        <v>0</v>
      </c>
    </row>
    <row r="3489" spans="1:37" ht="24" x14ac:dyDescent="0.3">
      <c r="A3489">
        <v>3489</v>
      </c>
      <c r="C3489" s="9" t="s">
        <v>5475</v>
      </c>
      <c r="D3489" s="8" t="s">
        <v>5356</v>
      </c>
      <c r="E3489" s="8">
        <v>94053000</v>
      </c>
      <c r="F3489" s="19" t="s">
        <v>5476</v>
      </c>
      <c r="I3489" s="8" t="s">
        <v>5358</v>
      </c>
      <c r="J3489" s="11">
        <v>13</v>
      </c>
      <c r="K3489" s="11" t="s">
        <v>40</v>
      </c>
      <c r="L3489" s="11" t="s">
        <v>40</v>
      </c>
      <c r="M3489" s="11">
        <v>3</v>
      </c>
      <c r="AJ3489" s="12">
        <v>13.25</v>
      </c>
      <c r="AK3489" s="12">
        <f t="shared" si="153"/>
        <v>0</v>
      </c>
    </row>
    <row r="3490" spans="1:37" ht="24" x14ac:dyDescent="0.3">
      <c r="A3490">
        <v>3490</v>
      </c>
      <c r="C3490" s="9" t="s">
        <v>5477</v>
      </c>
      <c r="D3490" s="8" t="s">
        <v>5356</v>
      </c>
      <c r="E3490" s="8">
        <v>94053000</v>
      </c>
      <c r="F3490" s="19" t="s">
        <v>5478</v>
      </c>
      <c r="I3490" s="8" t="s">
        <v>5358</v>
      </c>
      <c r="J3490" s="11">
        <v>13</v>
      </c>
      <c r="K3490" s="11" t="s">
        <v>40</v>
      </c>
      <c r="L3490" s="11" t="s">
        <v>40</v>
      </c>
      <c r="M3490" s="11">
        <v>3</v>
      </c>
      <c r="AJ3490" s="12">
        <v>13.25</v>
      </c>
      <c r="AK3490" s="12">
        <f t="shared" si="153"/>
        <v>0</v>
      </c>
    </row>
    <row r="3491" spans="1:37" ht="24" x14ac:dyDescent="0.3">
      <c r="A3491">
        <v>3491</v>
      </c>
      <c r="C3491" s="9" t="s">
        <v>5479</v>
      </c>
      <c r="D3491" s="8" t="s">
        <v>5356</v>
      </c>
      <c r="E3491" s="8">
        <v>94053000</v>
      </c>
      <c r="F3491" s="19" t="s">
        <v>5480</v>
      </c>
      <c r="I3491" s="8" t="s">
        <v>5358</v>
      </c>
      <c r="J3491" s="11">
        <v>13</v>
      </c>
      <c r="K3491" s="11" t="s">
        <v>40</v>
      </c>
      <c r="L3491" s="11" t="s">
        <v>40</v>
      </c>
      <c r="M3491" s="11">
        <v>3</v>
      </c>
      <c r="AJ3491" s="12">
        <v>13.25</v>
      </c>
      <c r="AK3491" s="12">
        <f t="shared" si="153"/>
        <v>0</v>
      </c>
    </row>
    <row r="3492" spans="1:37" ht="36" x14ac:dyDescent="0.3">
      <c r="A3492">
        <v>3492</v>
      </c>
      <c r="B3492" s="8" t="s">
        <v>683</v>
      </c>
      <c r="C3492" s="9" t="s">
        <v>5481</v>
      </c>
      <c r="D3492" s="8" t="s">
        <v>5356</v>
      </c>
      <c r="E3492" s="8">
        <v>94053000</v>
      </c>
      <c r="F3492" s="19" t="s">
        <v>5482</v>
      </c>
      <c r="I3492" s="8" t="s">
        <v>5358</v>
      </c>
      <c r="J3492" s="11">
        <v>13</v>
      </c>
      <c r="K3492" s="11" t="s">
        <v>40</v>
      </c>
      <c r="L3492" s="11" t="s">
        <v>40</v>
      </c>
      <c r="M3492" s="11">
        <v>3</v>
      </c>
      <c r="AJ3492" s="12">
        <v>17</v>
      </c>
      <c r="AK3492" s="12">
        <f t="shared" si="153"/>
        <v>0</v>
      </c>
    </row>
    <row r="3493" spans="1:37" ht="36" x14ac:dyDescent="0.3">
      <c r="A3493">
        <v>3493</v>
      </c>
      <c r="B3493" s="8" t="s">
        <v>683</v>
      </c>
      <c r="C3493" s="9" t="s">
        <v>5483</v>
      </c>
      <c r="D3493" s="8" t="s">
        <v>5356</v>
      </c>
      <c r="E3493" s="8">
        <v>94053000</v>
      </c>
      <c r="F3493" s="19" t="s">
        <v>5484</v>
      </c>
      <c r="I3493" s="8" t="s">
        <v>5358</v>
      </c>
      <c r="J3493" s="11">
        <v>13</v>
      </c>
      <c r="K3493" s="11" t="s">
        <v>40</v>
      </c>
      <c r="L3493" s="11" t="s">
        <v>40</v>
      </c>
      <c r="M3493" s="11">
        <v>3</v>
      </c>
      <c r="AJ3493" s="12">
        <v>17</v>
      </c>
      <c r="AK3493" s="12">
        <f t="shared" si="153"/>
        <v>0</v>
      </c>
    </row>
    <row r="3494" spans="1:37" ht="36" x14ac:dyDescent="0.3">
      <c r="A3494">
        <v>3494</v>
      </c>
      <c r="B3494" s="8" t="s">
        <v>683</v>
      </c>
      <c r="C3494" s="9" t="s">
        <v>5485</v>
      </c>
      <c r="D3494" s="8" t="s">
        <v>5356</v>
      </c>
      <c r="E3494" s="8">
        <v>94053000</v>
      </c>
      <c r="F3494" s="19" t="s">
        <v>5486</v>
      </c>
      <c r="I3494" s="8" t="s">
        <v>5358</v>
      </c>
      <c r="J3494" s="11">
        <v>13</v>
      </c>
      <c r="K3494" s="11" t="s">
        <v>40</v>
      </c>
      <c r="L3494" s="11" t="s">
        <v>40</v>
      </c>
      <c r="M3494" s="11">
        <v>3</v>
      </c>
      <c r="AJ3494" s="12">
        <v>17</v>
      </c>
      <c r="AK3494" s="12">
        <f t="shared" si="153"/>
        <v>0</v>
      </c>
    </row>
    <row r="3495" spans="1:37" ht="36" x14ac:dyDescent="0.3">
      <c r="A3495">
        <v>3495</v>
      </c>
      <c r="B3495" s="8" t="s">
        <v>683</v>
      </c>
      <c r="C3495" s="9" t="s">
        <v>5487</v>
      </c>
      <c r="D3495" s="8" t="s">
        <v>5356</v>
      </c>
      <c r="E3495" s="8">
        <v>94053000</v>
      </c>
      <c r="F3495" s="19" t="s">
        <v>5488</v>
      </c>
      <c r="I3495" s="8" t="s">
        <v>5358</v>
      </c>
      <c r="J3495" s="11">
        <v>13</v>
      </c>
      <c r="K3495" s="11" t="s">
        <v>40</v>
      </c>
      <c r="L3495" s="11" t="s">
        <v>40</v>
      </c>
      <c r="M3495" s="11">
        <v>3</v>
      </c>
      <c r="AJ3495" s="12">
        <v>17</v>
      </c>
      <c r="AK3495" s="12">
        <f t="shared" si="153"/>
        <v>0</v>
      </c>
    </row>
    <row r="3496" spans="1:37" ht="48" x14ac:dyDescent="0.3">
      <c r="A3496">
        <v>3496</v>
      </c>
      <c r="B3496" s="8" t="s">
        <v>5371</v>
      </c>
      <c r="C3496" s="9" t="s">
        <v>5489</v>
      </c>
      <c r="D3496" s="8" t="s">
        <v>5356</v>
      </c>
      <c r="E3496" s="8">
        <v>94053000</v>
      </c>
      <c r="F3496" s="19" t="s">
        <v>5490</v>
      </c>
      <c r="I3496" s="8" t="s">
        <v>5358</v>
      </c>
      <c r="M3496" s="11">
        <v>4.3</v>
      </c>
      <c r="AJ3496" s="12">
        <v>19.7</v>
      </c>
      <c r="AK3496" s="12">
        <f t="shared" si="153"/>
        <v>0</v>
      </c>
    </row>
    <row r="3497" spans="1:37" ht="60" x14ac:dyDescent="0.3">
      <c r="A3497">
        <v>3497</v>
      </c>
      <c r="B3497" s="8" t="s">
        <v>5371</v>
      </c>
      <c r="C3497" s="9" t="s">
        <v>5491</v>
      </c>
      <c r="D3497" s="8" t="s">
        <v>5356</v>
      </c>
      <c r="E3497" s="8">
        <v>94053000</v>
      </c>
      <c r="F3497" s="19" t="s">
        <v>5492</v>
      </c>
      <c r="I3497" s="8" t="s">
        <v>5358</v>
      </c>
      <c r="M3497" s="11">
        <v>4.3</v>
      </c>
      <c r="AJ3497" s="12">
        <v>19.7</v>
      </c>
      <c r="AK3497" s="12">
        <f t="shared" si="153"/>
        <v>0</v>
      </c>
    </row>
    <row r="3498" spans="1:37" ht="48" x14ac:dyDescent="0.3">
      <c r="A3498">
        <v>3498</v>
      </c>
      <c r="B3498" s="8" t="s">
        <v>5371</v>
      </c>
      <c r="C3498" s="9" t="s">
        <v>5493</v>
      </c>
      <c r="D3498" s="8" t="s">
        <v>5356</v>
      </c>
      <c r="E3498" s="8">
        <v>94053000</v>
      </c>
      <c r="F3498" s="19" t="s">
        <v>5494</v>
      </c>
      <c r="I3498" s="8" t="s">
        <v>5358</v>
      </c>
      <c r="M3498" s="11">
        <v>4.3</v>
      </c>
      <c r="AJ3498" s="12">
        <v>19.7</v>
      </c>
      <c r="AK3498" s="12">
        <f t="shared" si="153"/>
        <v>0</v>
      </c>
    </row>
    <row r="3499" spans="1:37" ht="48" x14ac:dyDescent="0.3">
      <c r="A3499">
        <v>3499</v>
      </c>
      <c r="B3499" s="8" t="s">
        <v>5371</v>
      </c>
      <c r="C3499" s="9" t="s">
        <v>5495</v>
      </c>
      <c r="D3499" s="8" t="s">
        <v>5356</v>
      </c>
      <c r="E3499" s="8">
        <v>94053000</v>
      </c>
      <c r="F3499" s="19" t="s">
        <v>5496</v>
      </c>
      <c r="I3499" s="8" t="s">
        <v>5358</v>
      </c>
      <c r="M3499" s="11">
        <v>4.3</v>
      </c>
      <c r="AJ3499" s="12">
        <v>19.7</v>
      </c>
      <c r="AK3499" s="12">
        <f t="shared" si="153"/>
        <v>0</v>
      </c>
    </row>
    <row r="3500" spans="1:37" ht="48" x14ac:dyDescent="0.3">
      <c r="A3500">
        <v>3500</v>
      </c>
      <c r="B3500" s="8" t="s">
        <v>5371</v>
      </c>
      <c r="C3500" s="9" t="s">
        <v>5497</v>
      </c>
      <c r="D3500" s="8" t="s">
        <v>5356</v>
      </c>
      <c r="E3500" s="8">
        <v>94053000</v>
      </c>
      <c r="F3500" s="19" t="s">
        <v>5498</v>
      </c>
      <c r="I3500" s="8" t="s">
        <v>5358</v>
      </c>
      <c r="M3500" s="11">
        <v>4.3</v>
      </c>
      <c r="AJ3500" s="12">
        <v>0</v>
      </c>
      <c r="AK3500" s="12">
        <f t="shared" si="153"/>
        <v>0</v>
      </c>
    </row>
    <row r="3501" spans="1:37" ht="48" x14ac:dyDescent="0.3">
      <c r="A3501">
        <v>3501</v>
      </c>
      <c r="B3501" s="8" t="s">
        <v>5371</v>
      </c>
      <c r="C3501" s="9" t="s">
        <v>5499</v>
      </c>
      <c r="D3501" s="8" t="s">
        <v>5356</v>
      </c>
      <c r="E3501" s="8">
        <v>94053000</v>
      </c>
      <c r="F3501" s="19" t="s">
        <v>5500</v>
      </c>
      <c r="I3501" s="8" t="s">
        <v>5358</v>
      </c>
      <c r="M3501" s="11">
        <v>4.3</v>
      </c>
      <c r="AJ3501" s="12">
        <v>19.7</v>
      </c>
      <c r="AK3501" s="12">
        <f t="shared" si="153"/>
        <v>0</v>
      </c>
    </row>
    <row r="3502" spans="1:37" ht="48" x14ac:dyDescent="0.3">
      <c r="A3502">
        <v>3502</v>
      </c>
      <c r="B3502" s="8" t="s">
        <v>5371</v>
      </c>
      <c r="C3502" s="9" t="s">
        <v>5501</v>
      </c>
      <c r="D3502" s="8" t="s">
        <v>5356</v>
      </c>
      <c r="E3502" s="8">
        <v>94053000</v>
      </c>
      <c r="F3502" s="19" t="s">
        <v>5502</v>
      </c>
      <c r="I3502" s="8" t="s">
        <v>5358</v>
      </c>
      <c r="M3502" s="11">
        <v>4.3</v>
      </c>
      <c r="AJ3502" s="12">
        <v>19.7</v>
      </c>
      <c r="AK3502" s="12">
        <f t="shared" si="153"/>
        <v>0</v>
      </c>
    </row>
    <row r="3503" spans="1:37" ht="48" x14ac:dyDescent="0.3">
      <c r="A3503">
        <v>3503</v>
      </c>
      <c r="B3503" s="8" t="s">
        <v>5371</v>
      </c>
      <c r="C3503" s="9" t="s">
        <v>5503</v>
      </c>
      <c r="D3503" s="8" t="s">
        <v>5356</v>
      </c>
      <c r="E3503" s="8">
        <v>94053000</v>
      </c>
      <c r="F3503" s="19" t="s">
        <v>5504</v>
      </c>
      <c r="I3503" s="8" t="s">
        <v>5358</v>
      </c>
      <c r="M3503" s="11">
        <v>4.4000000000000004</v>
      </c>
      <c r="AJ3503" s="12">
        <v>9.5500000000000007</v>
      </c>
      <c r="AK3503" s="12">
        <f t="shared" si="153"/>
        <v>0</v>
      </c>
    </row>
    <row r="3504" spans="1:37" ht="60" x14ac:dyDescent="0.3">
      <c r="A3504">
        <v>3504</v>
      </c>
      <c r="B3504" s="8" t="s">
        <v>5371</v>
      </c>
      <c r="C3504" s="9" t="s">
        <v>5505</v>
      </c>
      <c r="D3504" s="8" t="s">
        <v>5356</v>
      </c>
      <c r="E3504" s="8">
        <v>94053000</v>
      </c>
      <c r="F3504" s="19" t="s">
        <v>5506</v>
      </c>
      <c r="I3504" s="8" t="s">
        <v>5358</v>
      </c>
      <c r="M3504" s="11">
        <v>4.4000000000000004</v>
      </c>
      <c r="AJ3504" s="12">
        <v>9.5500000000000007</v>
      </c>
      <c r="AK3504" s="12">
        <f t="shared" si="153"/>
        <v>0</v>
      </c>
    </row>
    <row r="3505" spans="1:37" ht="48" x14ac:dyDescent="0.3">
      <c r="A3505">
        <v>3505</v>
      </c>
      <c r="B3505" s="8" t="s">
        <v>5371</v>
      </c>
      <c r="C3505" s="9" t="s">
        <v>5507</v>
      </c>
      <c r="D3505" s="8" t="s">
        <v>5356</v>
      </c>
      <c r="E3505" s="8">
        <v>94053000</v>
      </c>
      <c r="F3505" s="19" t="s">
        <v>5508</v>
      </c>
      <c r="I3505" s="8" t="s">
        <v>5358</v>
      </c>
      <c r="M3505" s="11">
        <v>4.4000000000000004</v>
      </c>
      <c r="AJ3505" s="12">
        <v>9.5500000000000007</v>
      </c>
      <c r="AK3505" s="12">
        <f t="shared" si="153"/>
        <v>0</v>
      </c>
    </row>
    <row r="3506" spans="1:37" ht="48" x14ac:dyDescent="0.3">
      <c r="A3506">
        <v>3506</v>
      </c>
      <c r="B3506" s="8" t="s">
        <v>5371</v>
      </c>
      <c r="C3506" s="9" t="s">
        <v>5509</v>
      </c>
      <c r="D3506" s="8" t="s">
        <v>5356</v>
      </c>
      <c r="E3506" s="8">
        <v>94053000</v>
      </c>
      <c r="F3506" s="19" t="s">
        <v>5510</v>
      </c>
      <c r="I3506" s="8" t="s">
        <v>5358</v>
      </c>
      <c r="M3506" s="11">
        <v>4.4000000000000004</v>
      </c>
      <c r="AJ3506" s="12">
        <v>9.5500000000000007</v>
      </c>
      <c r="AK3506" s="12">
        <f t="shared" ref="AK3506:AK3514" si="154">AJ3506*AM3506</f>
        <v>0</v>
      </c>
    </row>
    <row r="3507" spans="1:37" ht="48" x14ac:dyDescent="0.3">
      <c r="A3507">
        <v>3507</v>
      </c>
      <c r="B3507" s="8" t="s">
        <v>5371</v>
      </c>
      <c r="C3507" s="9" t="s">
        <v>5511</v>
      </c>
      <c r="D3507" s="8" t="s">
        <v>5356</v>
      </c>
      <c r="E3507" s="8">
        <v>94053000</v>
      </c>
      <c r="F3507" s="19" t="s">
        <v>5512</v>
      </c>
      <c r="I3507" s="8" t="s">
        <v>5358</v>
      </c>
      <c r="M3507" s="11">
        <v>4.4000000000000004</v>
      </c>
      <c r="AJ3507" s="12">
        <v>9.5500000000000007</v>
      </c>
      <c r="AK3507" s="12">
        <f t="shared" si="154"/>
        <v>0</v>
      </c>
    </row>
    <row r="3508" spans="1:37" ht="36" x14ac:dyDescent="0.3">
      <c r="A3508">
        <v>3508</v>
      </c>
      <c r="B3508" s="8" t="s">
        <v>5371</v>
      </c>
      <c r="C3508" s="9" t="s">
        <v>5513</v>
      </c>
      <c r="D3508" s="8" t="s">
        <v>5356</v>
      </c>
      <c r="E3508" s="8">
        <v>94053000</v>
      </c>
      <c r="F3508" s="19" t="s">
        <v>5514</v>
      </c>
      <c r="I3508" s="8" t="s">
        <v>5358</v>
      </c>
      <c r="AJ3508" s="12">
        <v>21.2</v>
      </c>
      <c r="AK3508" s="12">
        <f t="shared" si="154"/>
        <v>0</v>
      </c>
    </row>
    <row r="3509" spans="1:37" ht="36" x14ac:dyDescent="0.3">
      <c r="A3509">
        <v>3509</v>
      </c>
      <c r="C3509" s="9" t="s">
        <v>5515</v>
      </c>
      <c r="D3509" s="8" t="s">
        <v>5356</v>
      </c>
      <c r="E3509" s="8">
        <v>94053000</v>
      </c>
      <c r="F3509" s="19" t="s">
        <v>5516</v>
      </c>
      <c r="I3509" s="8" t="s">
        <v>5358</v>
      </c>
      <c r="J3509" s="11" t="s">
        <v>40</v>
      </c>
      <c r="K3509" s="11" t="s">
        <v>40</v>
      </c>
      <c r="L3509" s="11" t="s">
        <v>40</v>
      </c>
      <c r="M3509" s="11" t="s">
        <v>40</v>
      </c>
      <c r="AJ3509" s="12">
        <v>11.7</v>
      </c>
      <c r="AK3509" s="12">
        <f t="shared" si="154"/>
        <v>0</v>
      </c>
    </row>
    <row r="3510" spans="1:37" ht="24" x14ac:dyDescent="0.3">
      <c r="A3510">
        <v>3510</v>
      </c>
      <c r="B3510" s="8" t="s">
        <v>5371</v>
      </c>
      <c r="C3510" s="9" t="s">
        <v>5517</v>
      </c>
      <c r="D3510" s="8" t="s">
        <v>5356</v>
      </c>
      <c r="E3510" s="8">
        <v>94053000</v>
      </c>
      <c r="F3510" s="19" t="s">
        <v>5518</v>
      </c>
      <c r="I3510" s="8" t="s">
        <v>5358</v>
      </c>
      <c r="J3510" s="11" t="s">
        <v>40</v>
      </c>
      <c r="K3510" s="11" t="s">
        <v>40</v>
      </c>
      <c r="L3510" s="11" t="s">
        <v>40</v>
      </c>
      <c r="M3510" s="11" t="s">
        <v>40</v>
      </c>
      <c r="AJ3510" s="12">
        <v>0.3</v>
      </c>
      <c r="AK3510" s="12">
        <f t="shared" si="154"/>
        <v>0</v>
      </c>
    </row>
    <row r="3511" spans="1:37" x14ac:dyDescent="0.3">
      <c r="A3511">
        <v>3511</v>
      </c>
      <c r="C3511" s="9" t="s">
        <v>5519</v>
      </c>
      <c r="D3511" s="8" t="s">
        <v>5356</v>
      </c>
      <c r="E3511" s="8">
        <v>85318000</v>
      </c>
      <c r="F3511" s="19" t="s">
        <v>5520</v>
      </c>
      <c r="I3511" s="8" t="s">
        <v>5358</v>
      </c>
      <c r="J3511" s="11">
        <v>0</v>
      </c>
      <c r="K3511" s="11">
        <v>0</v>
      </c>
      <c r="L3511" s="11">
        <v>0</v>
      </c>
      <c r="M3511" s="11">
        <v>5</v>
      </c>
      <c r="AJ3511" s="12">
        <v>26.4</v>
      </c>
      <c r="AK3511" s="12">
        <f t="shared" si="154"/>
        <v>0</v>
      </c>
    </row>
    <row r="3512" spans="1:37" ht="24" x14ac:dyDescent="0.3">
      <c r="A3512">
        <v>3512</v>
      </c>
      <c r="C3512" s="9" t="s">
        <v>5521</v>
      </c>
      <c r="D3512" s="8" t="s">
        <v>5356</v>
      </c>
      <c r="F3512" s="19" t="s">
        <v>5522</v>
      </c>
      <c r="I3512" s="8" t="s">
        <v>5358</v>
      </c>
      <c r="AJ3512" s="12">
        <v>26.4</v>
      </c>
      <c r="AK3512" s="12">
        <f t="shared" si="154"/>
        <v>0</v>
      </c>
    </row>
    <row r="3513" spans="1:37" x14ac:dyDescent="0.3">
      <c r="A3513">
        <v>3513</v>
      </c>
      <c r="C3513" s="9" t="s">
        <v>5523</v>
      </c>
      <c r="D3513" s="8" t="s">
        <v>5356</v>
      </c>
      <c r="E3513" s="8">
        <v>85318000</v>
      </c>
      <c r="F3513" s="19" t="s">
        <v>5524</v>
      </c>
      <c r="I3513" s="8" t="s">
        <v>5358</v>
      </c>
      <c r="J3513" s="11">
        <v>0</v>
      </c>
      <c r="K3513" s="11">
        <v>0</v>
      </c>
      <c r="L3513" s="11">
        <v>0</v>
      </c>
      <c r="M3513" s="11">
        <v>6</v>
      </c>
      <c r="AJ3513" s="12">
        <v>27</v>
      </c>
      <c r="AK3513" s="12">
        <f t="shared" si="154"/>
        <v>0</v>
      </c>
    </row>
    <row r="3514" spans="1:37" ht="24" x14ac:dyDescent="0.3">
      <c r="A3514">
        <v>3514</v>
      </c>
      <c r="C3514" s="9" t="s">
        <v>5525</v>
      </c>
      <c r="D3514" s="8" t="s">
        <v>5356</v>
      </c>
      <c r="F3514" s="19" t="s">
        <v>5526</v>
      </c>
      <c r="I3514" s="8" t="s">
        <v>5358</v>
      </c>
      <c r="AJ3514" s="12">
        <v>27</v>
      </c>
      <c r="AK3514" s="12">
        <f t="shared" si="154"/>
        <v>0</v>
      </c>
    </row>
    <row r="3515" spans="1:37" ht="36" x14ac:dyDescent="0.3">
      <c r="A3515">
        <v>3515</v>
      </c>
      <c r="B3515" s="8" t="s">
        <v>168</v>
      </c>
      <c r="C3515" s="9" t="s">
        <v>5527</v>
      </c>
      <c r="D3515" s="8" t="s">
        <v>5356</v>
      </c>
      <c r="F3515" s="19" t="s">
        <v>5528</v>
      </c>
      <c r="I3515" s="8" t="s">
        <v>5358</v>
      </c>
      <c r="J3515" s="11" t="s">
        <v>40</v>
      </c>
      <c r="K3515" s="11" t="s">
        <v>40</v>
      </c>
      <c r="L3515" s="11" t="s">
        <v>40</v>
      </c>
      <c r="M3515" s="15">
        <v>6</v>
      </c>
      <c r="N3515" s="14"/>
      <c r="O3515" s="15"/>
      <c r="AJ3515" s="12">
        <v>55</v>
      </c>
      <c r="AK3515" s="12">
        <v>55</v>
      </c>
    </row>
    <row r="3516" spans="1:37" ht="24" x14ac:dyDescent="0.3">
      <c r="A3516">
        <v>3516</v>
      </c>
      <c r="B3516" s="8" t="s">
        <v>168</v>
      </c>
      <c r="C3516" s="9" t="s">
        <v>5529</v>
      </c>
      <c r="D3516" s="8" t="s">
        <v>5356</v>
      </c>
      <c r="F3516" s="19" t="s">
        <v>5530</v>
      </c>
      <c r="I3516" s="8" t="s">
        <v>5358</v>
      </c>
      <c r="J3516" s="11" t="s">
        <v>40</v>
      </c>
      <c r="K3516" s="11" t="s">
        <v>40</v>
      </c>
      <c r="L3516" s="11" t="s">
        <v>40</v>
      </c>
      <c r="M3516" s="15">
        <v>6</v>
      </c>
      <c r="N3516" s="14"/>
      <c r="O3516" s="15"/>
      <c r="AJ3516" s="12">
        <v>55</v>
      </c>
      <c r="AK3516" s="12">
        <v>55</v>
      </c>
    </row>
    <row r="3517" spans="1:37" ht="24" x14ac:dyDescent="0.3">
      <c r="A3517">
        <v>3517</v>
      </c>
      <c r="B3517" s="8" t="s">
        <v>5371</v>
      </c>
      <c r="C3517" s="8" t="s">
        <v>5531</v>
      </c>
      <c r="D3517" s="8" t="s">
        <v>5356</v>
      </c>
      <c r="E3517" s="8">
        <v>94053000</v>
      </c>
      <c r="F3517" s="19" t="s">
        <v>5532</v>
      </c>
      <c r="I3517" s="8" t="s">
        <v>5358</v>
      </c>
      <c r="AJ3517" s="12" t="s">
        <v>5380</v>
      </c>
      <c r="AK3517" s="12" t="s">
        <v>5380</v>
      </c>
    </row>
    <row r="3518" spans="1:37" ht="24" x14ac:dyDescent="0.3">
      <c r="A3518">
        <v>3518</v>
      </c>
      <c r="B3518" s="8" t="s">
        <v>168</v>
      </c>
      <c r="C3518" s="9" t="s">
        <v>5533</v>
      </c>
      <c r="D3518" s="8" t="s">
        <v>5356</v>
      </c>
      <c r="E3518" s="8">
        <v>94053000</v>
      </c>
      <c r="F3518" s="19" t="s">
        <v>5534</v>
      </c>
      <c r="I3518" s="8" t="s">
        <v>5358</v>
      </c>
      <c r="J3518" s="11" t="s">
        <v>5535</v>
      </c>
      <c r="K3518" s="11" t="s">
        <v>5535</v>
      </c>
      <c r="L3518" s="11">
        <v>1</v>
      </c>
      <c r="M3518" s="11">
        <v>0.64</v>
      </c>
      <c r="AJ3518" s="12">
        <v>120</v>
      </c>
      <c r="AK3518" s="12">
        <f t="shared" ref="AK3518:AK3536" si="155">AJ3518*AM3518</f>
        <v>0</v>
      </c>
    </row>
    <row r="3519" spans="1:37" ht="24" x14ac:dyDescent="0.3">
      <c r="A3519">
        <v>3519</v>
      </c>
      <c r="C3519" s="9" t="s">
        <v>5536</v>
      </c>
      <c r="D3519" s="8" t="s">
        <v>5356</v>
      </c>
      <c r="F3519" s="19" t="s">
        <v>5537</v>
      </c>
      <c r="I3519" s="8" t="s">
        <v>5358</v>
      </c>
      <c r="AJ3519" s="12">
        <v>120</v>
      </c>
      <c r="AK3519" s="12">
        <f t="shared" si="155"/>
        <v>0</v>
      </c>
    </row>
    <row r="3520" spans="1:37" ht="24" x14ac:dyDescent="0.3">
      <c r="A3520">
        <v>3520</v>
      </c>
      <c r="B3520" s="8" t="s">
        <v>168</v>
      </c>
      <c r="C3520" s="9" t="s">
        <v>5538</v>
      </c>
      <c r="D3520" s="8" t="s">
        <v>5356</v>
      </c>
      <c r="E3520" s="8">
        <v>94053000</v>
      </c>
      <c r="F3520" s="19" t="s">
        <v>5539</v>
      </c>
      <c r="I3520" s="8" t="s">
        <v>5358</v>
      </c>
      <c r="J3520" s="11" t="s">
        <v>5535</v>
      </c>
      <c r="K3520" s="11" t="s">
        <v>5535</v>
      </c>
      <c r="L3520" s="11">
        <v>2</v>
      </c>
      <c r="M3520" s="11">
        <v>1.28</v>
      </c>
      <c r="AJ3520" s="12">
        <v>210</v>
      </c>
      <c r="AK3520" s="12">
        <f t="shared" si="155"/>
        <v>0</v>
      </c>
    </row>
    <row r="3521" spans="1:37" ht="24" x14ac:dyDescent="0.3">
      <c r="A3521">
        <v>3521</v>
      </c>
      <c r="C3521" s="9" t="s">
        <v>5540</v>
      </c>
      <c r="D3521" s="8" t="s">
        <v>5356</v>
      </c>
      <c r="F3521" s="19" t="s">
        <v>5541</v>
      </c>
      <c r="I3521" s="8" t="s">
        <v>5358</v>
      </c>
      <c r="AJ3521" s="12">
        <v>210</v>
      </c>
      <c r="AK3521" s="12">
        <f t="shared" si="155"/>
        <v>0</v>
      </c>
    </row>
    <row r="3522" spans="1:37" ht="24" x14ac:dyDescent="0.3">
      <c r="A3522">
        <v>3522</v>
      </c>
      <c r="B3522" s="8" t="s">
        <v>168</v>
      </c>
      <c r="C3522" s="9" t="s">
        <v>5542</v>
      </c>
      <c r="D3522" s="8" t="s">
        <v>5356</v>
      </c>
      <c r="E3522" s="8">
        <v>94053000</v>
      </c>
      <c r="F3522" s="19" t="s">
        <v>5543</v>
      </c>
      <c r="I3522" s="8" t="s">
        <v>5358</v>
      </c>
      <c r="J3522" s="11" t="s">
        <v>5535</v>
      </c>
      <c r="K3522" s="11" t="s">
        <v>5535</v>
      </c>
      <c r="L3522" s="11">
        <v>3</v>
      </c>
      <c r="M3522" s="11">
        <v>1.92</v>
      </c>
      <c r="AJ3522" s="12">
        <v>295</v>
      </c>
      <c r="AK3522" s="12">
        <f t="shared" si="155"/>
        <v>0</v>
      </c>
    </row>
    <row r="3523" spans="1:37" ht="24" x14ac:dyDescent="0.3">
      <c r="A3523">
        <v>3523</v>
      </c>
      <c r="C3523" s="9" t="s">
        <v>5544</v>
      </c>
      <c r="D3523" s="8" t="s">
        <v>5356</v>
      </c>
      <c r="F3523" s="19" t="s">
        <v>5545</v>
      </c>
      <c r="I3523" s="8" t="s">
        <v>5358</v>
      </c>
      <c r="AJ3523" s="12">
        <v>295</v>
      </c>
      <c r="AK3523" s="12">
        <f t="shared" si="155"/>
        <v>0</v>
      </c>
    </row>
    <row r="3524" spans="1:37" ht="36" x14ac:dyDescent="0.3">
      <c r="A3524">
        <v>3524</v>
      </c>
      <c r="C3524" s="9" t="s">
        <v>5546</v>
      </c>
      <c r="D3524" s="8" t="s">
        <v>5356</v>
      </c>
      <c r="F3524" s="19" t="s">
        <v>5547</v>
      </c>
      <c r="I3524" s="8" t="s">
        <v>5358</v>
      </c>
      <c r="J3524" s="11" t="s">
        <v>40</v>
      </c>
      <c r="K3524" s="11">
        <v>0.15</v>
      </c>
      <c r="L3524" s="11">
        <v>0.8</v>
      </c>
      <c r="M3524" s="11">
        <v>4</v>
      </c>
      <c r="AJ3524" s="12">
        <v>71</v>
      </c>
      <c r="AK3524" s="12">
        <f t="shared" si="155"/>
        <v>0</v>
      </c>
    </row>
    <row r="3525" spans="1:37" ht="24" x14ac:dyDescent="0.3">
      <c r="A3525">
        <v>3525</v>
      </c>
      <c r="C3525" s="9" t="s">
        <v>5548</v>
      </c>
      <c r="D3525" s="8" t="s">
        <v>5356</v>
      </c>
      <c r="F3525" s="19" t="s">
        <v>5549</v>
      </c>
      <c r="I3525" s="8" t="s">
        <v>5358</v>
      </c>
      <c r="J3525" s="11" t="s">
        <v>40</v>
      </c>
      <c r="K3525" s="11">
        <v>0.15</v>
      </c>
      <c r="L3525" s="11">
        <v>0.8</v>
      </c>
      <c r="M3525" s="11">
        <v>4</v>
      </c>
      <c r="AJ3525" s="12">
        <v>71</v>
      </c>
      <c r="AK3525" s="12">
        <f t="shared" si="155"/>
        <v>0</v>
      </c>
    </row>
    <row r="3526" spans="1:37" ht="24" x14ac:dyDescent="0.3">
      <c r="A3526">
        <v>3526</v>
      </c>
      <c r="B3526" s="8" t="s">
        <v>168</v>
      </c>
      <c r="C3526" s="9" t="s">
        <v>5550</v>
      </c>
      <c r="D3526" s="8" t="s">
        <v>5356</v>
      </c>
      <c r="E3526" s="8">
        <v>94053000</v>
      </c>
      <c r="F3526" s="19" t="s">
        <v>5551</v>
      </c>
      <c r="I3526" s="8" t="s">
        <v>5358</v>
      </c>
      <c r="J3526" s="11" t="s">
        <v>40</v>
      </c>
      <c r="K3526" s="11">
        <v>0.15</v>
      </c>
      <c r="L3526" s="11">
        <v>0.8</v>
      </c>
      <c r="M3526" s="11">
        <v>4</v>
      </c>
      <c r="AJ3526" s="12">
        <v>71</v>
      </c>
      <c r="AK3526" s="12">
        <f t="shared" si="155"/>
        <v>0</v>
      </c>
    </row>
    <row r="3527" spans="1:37" ht="36" x14ac:dyDescent="0.3">
      <c r="A3527">
        <v>3527</v>
      </c>
      <c r="C3527" s="9" t="s">
        <v>5552</v>
      </c>
      <c r="D3527" s="8" t="s">
        <v>5356</v>
      </c>
      <c r="F3527" s="19" t="s">
        <v>5553</v>
      </c>
      <c r="I3527" s="8" t="s">
        <v>5358</v>
      </c>
      <c r="J3527" s="11" t="s">
        <v>40</v>
      </c>
      <c r="K3527" s="11">
        <v>0.15</v>
      </c>
      <c r="L3527" s="11">
        <v>1.2</v>
      </c>
      <c r="M3527" s="11">
        <v>7</v>
      </c>
      <c r="AJ3527" s="12">
        <v>90.5</v>
      </c>
      <c r="AK3527" s="12">
        <f t="shared" si="155"/>
        <v>0</v>
      </c>
    </row>
    <row r="3528" spans="1:37" ht="24" x14ac:dyDescent="0.3">
      <c r="A3528">
        <v>3528</v>
      </c>
      <c r="C3528" s="9" t="s">
        <v>5554</v>
      </c>
      <c r="D3528" s="8" t="s">
        <v>5356</v>
      </c>
      <c r="F3528" s="19" t="s">
        <v>5555</v>
      </c>
      <c r="I3528" s="8" t="s">
        <v>5358</v>
      </c>
      <c r="J3528" s="11" t="s">
        <v>40</v>
      </c>
      <c r="K3528" s="11">
        <v>0.15</v>
      </c>
      <c r="L3528" s="11">
        <v>1.2</v>
      </c>
      <c r="M3528" s="11">
        <v>7</v>
      </c>
      <c r="AJ3528" s="12">
        <v>90.5</v>
      </c>
      <c r="AK3528" s="12">
        <f t="shared" si="155"/>
        <v>0</v>
      </c>
    </row>
    <row r="3529" spans="1:37" ht="24" x14ac:dyDescent="0.3">
      <c r="A3529">
        <v>3529</v>
      </c>
      <c r="B3529" s="8" t="s">
        <v>168</v>
      </c>
      <c r="C3529" s="9" t="s">
        <v>5556</v>
      </c>
      <c r="D3529" s="8" t="s">
        <v>5356</v>
      </c>
      <c r="E3529" s="8">
        <v>94053000</v>
      </c>
      <c r="F3529" s="19" t="s">
        <v>5557</v>
      </c>
      <c r="I3529" s="8" t="s">
        <v>5358</v>
      </c>
      <c r="J3529" s="11" t="s">
        <v>40</v>
      </c>
      <c r="K3529" s="11">
        <v>0.15</v>
      </c>
      <c r="L3529" s="11">
        <v>1.2</v>
      </c>
      <c r="M3529" s="11">
        <v>7</v>
      </c>
      <c r="AJ3529" s="12">
        <v>90.5</v>
      </c>
      <c r="AK3529" s="12">
        <f t="shared" si="155"/>
        <v>0</v>
      </c>
    </row>
    <row r="3530" spans="1:37" ht="36" x14ac:dyDescent="0.3">
      <c r="A3530">
        <v>3530</v>
      </c>
      <c r="C3530" s="9" t="s">
        <v>5558</v>
      </c>
      <c r="D3530" s="8" t="s">
        <v>5356</v>
      </c>
      <c r="F3530" s="19" t="s">
        <v>5559</v>
      </c>
      <c r="I3530" s="8" t="s">
        <v>5358</v>
      </c>
      <c r="J3530" s="11" t="s">
        <v>40</v>
      </c>
      <c r="K3530" s="11">
        <v>0.15</v>
      </c>
      <c r="L3530" s="11">
        <v>1.5</v>
      </c>
      <c r="M3530" s="11">
        <v>9</v>
      </c>
      <c r="AJ3530" s="12">
        <v>109.6</v>
      </c>
      <c r="AK3530" s="12">
        <f t="shared" si="155"/>
        <v>0</v>
      </c>
    </row>
    <row r="3531" spans="1:37" ht="24" x14ac:dyDescent="0.3">
      <c r="A3531">
        <v>3531</v>
      </c>
      <c r="C3531" s="9" t="s">
        <v>5560</v>
      </c>
      <c r="D3531" s="8" t="s">
        <v>5356</v>
      </c>
      <c r="F3531" s="19" t="s">
        <v>5561</v>
      </c>
      <c r="I3531" s="8" t="s">
        <v>5358</v>
      </c>
      <c r="J3531" s="11" t="s">
        <v>40</v>
      </c>
      <c r="K3531" s="11">
        <v>0.15</v>
      </c>
      <c r="L3531" s="11">
        <v>1.5</v>
      </c>
      <c r="M3531" s="11">
        <v>9</v>
      </c>
      <c r="AJ3531" s="12">
        <v>109.6</v>
      </c>
      <c r="AK3531" s="12">
        <f t="shared" si="155"/>
        <v>0</v>
      </c>
    </row>
    <row r="3532" spans="1:37" ht="24" x14ac:dyDescent="0.3">
      <c r="A3532">
        <v>3532</v>
      </c>
      <c r="B3532" s="8" t="s">
        <v>168</v>
      </c>
      <c r="C3532" s="9" t="s">
        <v>5562</v>
      </c>
      <c r="D3532" s="8" t="s">
        <v>5356</v>
      </c>
      <c r="E3532" s="8">
        <v>94053000</v>
      </c>
      <c r="F3532" s="19" t="s">
        <v>5563</v>
      </c>
      <c r="I3532" s="8" t="s">
        <v>5358</v>
      </c>
      <c r="J3532" s="11" t="s">
        <v>40</v>
      </c>
      <c r="K3532" s="11">
        <v>0.15</v>
      </c>
      <c r="L3532" s="11">
        <v>1.5</v>
      </c>
      <c r="M3532" s="11">
        <v>9</v>
      </c>
      <c r="AJ3532" s="12">
        <v>109.6</v>
      </c>
      <c r="AK3532" s="12">
        <f t="shared" si="155"/>
        <v>0</v>
      </c>
    </row>
    <row r="3533" spans="1:37" ht="36" x14ac:dyDescent="0.3">
      <c r="A3533">
        <v>3533</v>
      </c>
      <c r="C3533" s="9" t="s">
        <v>5564</v>
      </c>
      <c r="D3533" s="8" t="s">
        <v>5356</v>
      </c>
      <c r="F3533" s="19" t="s">
        <v>5565</v>
      </c>
      <c r="I3533" s="8" t="s">
        <v>5358</v>
      </c>
      <c r="AJ3533" s="12">
        <v>71</v>
      </c>
      <c r="AK3533" s="12">
        <f t="shared" si="155"/>
        <v>0</v>
      </c>
    </row>
    <row r="3534" spans="1:37" ht="24" x14ac:dyDescent="0.3">
      <c r="A3534">
        <v>3534</v>
      </c>
      <c r="B3534" s="8" t="s">
        <v>5371</v>
      </c>
      <c r="C3534" s="9" t="s">
        <v>5566</v>
      </c>
      <c r="D3534" s="8" t="s">
        <v>5356</v>
      </c>
      <c r="E3534" s="8">
        <v>94053000</v>
      </c>
      <c r="F3534" s="19" t="s">
        <v>5567</v>
      </c>
      <c r="I3534" s="8" t="s">
        <v>5358</v>
      </c>
      <c r="M3534" s="11">
        <v>7</v>
      </c>
      <c r="AJ3534" s="12">
        <v>90.5</v>
      </c>
      <c r="AK3534" s="12">
        <f t="shared" si="155"/>
        <v>0</v>
      </c>
    </row>
    <row r="3535" spans="1:37" ht="36" x14ac:dyDescent="0.3">
      <c r="A3535">
        <v>3535</v>
      </c>
      <c r="C3535" s="9" t="s">
        <v>5568</v>
      </c>
      <c r="D3535" s="8" t="s">
        <v>5356</v>
      </c>
      <c r="F3535" s="19" t="s">
        <v>5569</v>
      </c>
      <c r="I3535" s="8" t="s">
        <v>5358</v>
      </c>
      <c r="AJ3535" s="12">
        <v>90.5</v>
      </c>
      <c r="AK3535" s="12">
        <f t="shared" si="155"/>
        <v>0</v>
      </c>
    </row>
    <row r="3536" spans="1:37" ht="36" x14ac:dyDescent="0.3">
      <c r="A3536">
        <v>3536</v>
      </c>
      <c r="C3536" s="9" t="s">
        <v>5570</v>
      </c>
      <c r="D3536" s="8" t="s">
        <v>5356</v>
      </c>
      <c r="F3536" s="19" t="s">
        <v>5571</v>
      </c>
      <c r="I3536" s="8" t="s">
        <v>5358</v>
      </c>
      <c r="AJ3536" s="12">
        <v>109.6</v>
      </c>
      <c r="AK3536" s="12">
        <f t="shared" si="155"/>
        <v>0</v>
      </c>
    </row>
    <row r="3537" spans="1:37" ht="24" x14ac:dyDescent="0.3">
      <c r="A3537">
        <v>3537</v>
      </c>
      <c r="C3537" s="9" t="s">
        <v>5572</v>
      </c>
      <c r="D3537" s="8" t="s">
        <v>5356</v>
      </c>
      <c r="F3537" s="19" t="s">
        <v>5573</v>
      </c>
      <c r="I3537" s="8" t="s">
        <v>5358</v>
      </c>
      <c r="AJ3537" s="12" t="s">
        <v>5380</v>
      </c>
      <c r="AK3537" s="12" t="s">
        <v>5380</v>
      </c>
    </row>
    <row r="3538" spans="1:37" ht="48" x14ac:dyDescent="0.3">
      <c r="A3538">
        <v>3538</v>
      </c>
      <c r="C3538" s="9" t="s">
        <v>5574</v>
      </c>
      <c r="D3538" s="8" t="s">
        <v>5356</v>
      </c>
      <c r="F3538" s="19" t="s">
        <v>5575</v>
      </c>
      <c r="I3538" s="8" t="s">
        <v>5358</v>
      </c>
      <c r="J3538" s="11">
        <v>1.1000000000000001</v>
      </c>
      <c r="K3538" s="11">
        <v>3.8</v>
      </c>
      <c r="L3538" s="11">
        <v>0</v>
      </c>
      <c r="AJ3538" s="12">
        <v>154.19999999999999</v>
      </c>
      <c r="AK3538" s="12">
        <f t="shared" ref="AK3538:AK3543" si="156">AJ3538*AM3538</f>
        <v>0</v>
      </c>
    </row>
    <row r="3539" spans="1:37" ht="48" x14ac:dyDescent="0.3">
      <c r="A3539">
        <v>3539</v>
      </c>
      <c r="C3539" s="9" t="s">
        <v>5576</v>
      </c>
      <c r="D3539" s="8" t="s">
        <v>5356</v>
      </c>
      <c r="F3539" s="19" t="s">
        <v>5577</v>
      </c>
      <c r="I3539" s="8" t="s">
        <v>5358</v>
      </c>
      <c r="J3539" s="11">
        <v>1.1000000000000001</v>
      </c>
      <c r="K3539" s="11">
        <v>3.8</v>
      </c>
      <c r="L3539" s="11">
        <v>0</v>
      </c>
      <c r="AJ3539" s="12">
        <v>154.19999999999999</v>
      </c>
      <c r="AK3539" s="12">
        <f t="shared" si="156"/>
        <v>0</v>
      </c>
    </row>
    <row r="3540" spans="1:37" ht="24" x14ac:dyDescent="0.3">
      <c r="A3540">
        <v>3540</v>
      </c>
      <c r="C3540" s="9" t="s">
        <v>5578</v>
      </c>
      <c r="D3540" s="8" t="s">
        <v>5356</v>
      </c>
      <c r="F3540" s="19" t="s">
        <v>5579</v>
      </c>
      <c r="I3540" s="8" t="s">
        <v>5358</v>
      </c>
      <c r="J3540" s="11">
        <v>1.1000000000000001</v>
      </c>
      <c r="K3540" s="11">
        <v>3.8</v>
      </c>
      <c r="L3540" s="11">
        <v>0</v>
      </c>
      <c r="AJ3540" s="12">
        <v>195</v>
      </c>
      <c r="AK3540" s="12">
        <f t="shared" si="156"/>
        <v>0</v>
      </c>
    </row>
    <row r="3541" spans="1:37" ht="24" x14ac:dyDescent="0.3">
      <c r="A3541">
        <v>3541</v>
      </c>
      <c r="C3541" s="9" t="s">
        <v>5580</v>
      </c>
      <c r="D3541" s="8" t="s">
        <v>5356</v>
      </c>
      <c r="F3541" s="19" t="s">
        <v>5581</v>
      </c>
      <c r="I3541" s="8" t="s">
        <v>5358</v>
      </c>
      <c r="J3541" s="11">
        <v>1.1000000000000001</v>
      </c>
      <c r="K3541" s="11">
        <v>3.8</v>
      </c>
      <c r="L3541" s="11">
        <v>0</v>
      </c>
      <c r="AJ3541" s="12">
        <v>195</v>
      </c>
      <c r="AK3541" s="12">
        <f t="shared" si="156"/>
        <v>0</v>
      </c>
    </row>
    <row r="3542" spans="1:37" ht="36" x14ac:dyDescent="0.3">
      <c r="A3542">
        <v>3542</v>
      </c>
      <c r="C3542" s="9" t="s">
        <v>5582</v>
      </c>
      <c r="D3542" s="8" t="s">
        <v>5356</v>
      </c>
      <c r="E3542" s="8">
        <v>94053000</v>
      </c>
      <c r="F3542" s="19" t="s">
        <v>5583</v>
      </c>
      <c r="I3542" s="8" t="s">
        <v>5358</v>
      </c>
      <c r="J3542" s="11">
        <v>1.1000000000000001</v>
      </c>
      <c r="K3542" s="11">
        <v>3.8</v>
      </c>
      <c r="L3542" s="11">
        <v>0</v>
      </c>
      <c r="M3542" s="11">
        <v>18</v>
      </c>
      <c r="AJ3542" s="12">
        <v>213</v>
      </c>
      <c r="AK3542" s="12">
        <f t="shared" si="156"/>
        <v>0</v>
      </c>
    </row>
    <row r="3543" spans="1:37" ht="36" x14ac:dyDescent="0.3">
      <c r="A3543">
        <v>3543</v>
      </c>
      <c r="C3543" s="9" t="s">
        <v>5584</v>
      </c>
      <c r="D3543" s="8" t="s">
        <v>5356</v>
      </c>
      <c r="F3543" s="19" t="s">
        <v>5585</v>
      </c>
      <c r="I3543" s="8" t="s">
        <v>5358</v>
      </c>
      <c r="J3543" s="11">
        <v>1.1000000000000001</v>
      </c>
      <c r="K3543" s="11">
        <v>3.8</v>
      </c>
      <c r="L3543" s="11">
        <v>0</v>
      </c>
      <c r="AJ3543" s="12">
        <v>213</v>
      </c>
      <c r="AK3543" s="12">
        <f t="shared" si="156"/>
        <v>0</v>
      </c>
    </row>
    <row r="3544" spans="1:37" ht="36" x14ac:dyDescent="0.3">
      <c r="A3544">
        <v>3544</v>
      </c>
      <c r="C3544" s="9" t="s">
        <v>5586</v>
      </c>
      <c r="D3544" s="8" t="s">
        <v>5356</v>
      </c>
      <c r="F3544" s="19" t="s">
        <v>5587</v>
      </c>
      <c r="I3544" s="8" t="s">
        <v>5358</v>
      </c>
      <c r="J3544" s="11">
        <v>1.1000000000000001</v>
      </c>
      <c r="K3544" s="11">
        <v>3.8</v>
      </c>
      <c r="L3544" s="11">
        <v>0</v>
      </c>
      <c r="M3544" s="11">
        <v>18</v>
      </c>
      <c r="AJ3544" s="12">
        <v>195</v>
      </c>
      <c r="AK3544" s="12">
        <v>195</v>
      </c>
    </row>
    <row r="3545" spans="1:37" ht="36" x14ac:dyDescent="0.3">
      <c r="A3545">
        <v>3545</v>
      </c>
      <c r="C3545" s="9" t="s">
        <v>5588</v>
      </c>
      <c r="D3545" s="8" t="s">
        <v>5356</v>
      </c>
      <c r="F3545" s="19" t="s">
        <v>5589</v>
      </c>
      <c r="I3545" s="8" t="s">
        <v>5358</v>
      </c>
      <c r="J3545" s="11">
        <v>1.1000000000000001</v>
      </c>
      <c r="K3545" s="11">
        <v>3.8</v>
      </c>
      <c r="L3545" s="11">
        <v>0</v>
      </c>
      <c r="M3545" s="11">
        <v>18</v>
      </c>
      <c r="AJ3545" s="12">
        <v>195</v>
      </c>
      <c r="AK3545" s="12">
        <v>195</v>
      </c>
    </row>
    <row r="3546" spans="1:37" ht="48" x14ac:dyDescent="0.3">
      <c r="A3546">
        <v>3546</v>
      </c>
      <c r="C3546" s="9" t="s">
        <v>5590</v>
      </c>
      <c r="D3546" s="8" t="s">
        <v>5356</v>
      </c>
      <c r="F3546" s="19" t="s">
        <v>5591</v>
      </c>
      <c r="I3546" s="8" t="s">
        <v>5358</v>
      </c>
      <c r="J3546" s="11">
        <v>0.7</v>
      </c>
      <c r="K3546" s="11">
        <v>3.8</v>
      </c>
      <c r="L3546" s="11">
        <v>0</v>
      </c>
      <c r="AJ3546" s="12">
        <v>115.6</v>
      </c>
      <c r="AK3546" s="12">
        <f>AJ3546*AM3546</f>
        <v>0</v>
      </c>
    </row>
    <row r="3547" spans="1:37" ht="48" x14ac:dyDescent="0.3">
      <c r="A3547">
        <v>3547</v>
      </c>
      <c r="C3547" s="9" t="s">
        <v>5592</v>
      </c>
      <c r="D3547" s="8" t="s">
        <v>5356</v>
      </c>
      <c r="F3547" s="19" t="s">
        <v>5593</v>
      </c>
      <c r="I3547" s="8" t="s">
        <v>5358</v>
      </c>
      <c r="J3547" s="11">
        <v>0.7</v>
      </c>
      <c r="K3547" s="11">
        <v>3.8</v>
      </c>
      <c r="L3547" s="11">
        <v>0</v>
      </c>
      <c r="AJ3547" s="12">
        <v>115.6</v>
      </c>
      <c r="AK3547" s="12">
        <f>AJ3547*AM3547</f>
        <v>0</v>
      </c>
    </row>
    <row r="3548" spans="1:37" ht="24" x14ac:dyDescent="0.3">
      <c r="A3548">
        <v>3548</v>
      </c>
      <c r="C3548" s="9" t="s">
        <v>5594</v>
      </c>
      <c r="D3548" s="8" t="s">
        <v>5356</v>
      </c>
      <c r="F3548" s="19" t="s">
        <v>5595</v>
      </c>
      <c r="I3548" s="8" t="s">
        <v>5358</v>
      </c>
      <c r="J3548" s="11">
        <v>0.7</v>
      </c>
      <c r="K3548" s="11">
        <v>3.8</v>
      </c>
      <c r="L3548" s="11">
        <v>0</v>
      </c>
      <c r="AJ3548" s="12">
        <v>115.6</v>
      </c>
      <c r="AK3548" s="12">
        <f>AJ3548*AM3548</f>
        <v>0</v>
      </c>
    </row>
    <row r="3549" spans="1:37" ht="24" x14ac:dyDescent="0.3">
      <c r="A3549">
        <v>3549</v>
      </c>
      <c r="C3549" s="9" t="s">
        <v>5596</v>
      </c>
      <c r="D3549" s="8" t="s">
        <v>5356</v>
      </c>
      <c r="F3549" s="19" t="s">
        <v>5597</v>
      </c>
      <c r="I3549" s="8" t="s">
        <v>5358</v>
      </c>
      <c r="J3549" s="11">
        <v>0.7</v>
      </c>
      <c r="K3549" s="11">
        <v>3.8</v>
      </c>
      <c r="L3549" s="11">
        <v>0</v>
      </c>
      <c r="AJ3549" s="12">
        <v>115.6</v>
      </c>
      <c r="AK3549" s="12">
        <f>AJ3549*AM3549</f>
        <v>0</v>
      </c>
    </row>
    <row r="3550" spans="1:37" ht="36" x14ac:dyDescent="0.3">
      <c r="A3550">
        <v>3550</v>
      </c>
      <c r="C3550" s="9" t="s">
        <v>5598</v>
      </c>
      <c r="D3550" s="8" t="s">
        <v>5356</v>
      </c>
      <c r="F3550" s="19" t="s">
        <v>5599</v>
      </c>
      <c r="I3550" s="8" t="s">
        <v>5358</v>
      </c>
      <c r="J3550" s="11">
        <v>0.7</v>
      </c>
      <c r="K3550" s="11">
        <v>3.8</v>
      </c>
      <c r="L3550" s="11">
        <v>0</v>
      </c>
      <c r="M3550" s="11">
        <v>9</v>
      </c>
      <c r="AJ3550" s="12">
        <v>115.6</v>
      </c>
      <c r="AK3550" s="12">
        <v>115.6</v>
      </c>
    </row>
    <row r="3551" spans="1:37" ht="36" x14ac:dyDescent="0.3">
      <c r="A3551">
        <v>3551</v>
      </c>
      <c r="C3551" s="9" t="s">
        <v>5600</v>
      </c>
      <c r="D3551" s="8" t="s">
        <v>5356</v>
      </c>
      <c r="F3551" s="19" t="s">
        <v>5601</v>
      </c>
      <c r="I3551" s="8" t="s">
        <v>5358</v>
      </c>
      <c r="J3551" s="11">
        <v>0.7</v>
      </c>
      <c r="K3551" s="11">
        <v>3.8</v>
      </c>
      <c r="L3551" s="11">
        <v>0</v>
      </c>
      <c r="M3551" s="11">
        <v>9</v>
      </c>
      <c r="AJ3551" s="12">
        <v>115.6</v>
      </c>
      <c r="AK3551" s="12">
        <v>115.6</v>
      </c>
    </row>
    <row r="3552" spans="1:37" ht="36" x14ac:dyDescent="0.3">
      <c r="A3552">
        <v>3552</v>
      </c>
      <c r="C3552" s="9" t="s">
        <v>5602</v>
      </c>
      <c r="D3552" s="8" t="s">
        <v>5356</v>
      </c>
      <c r="F3552" s="19" t="s">
        <v>5603</v>
      </c>
      <c r="I3552" s="8" t="s">
        <v>5358</v>
      </c>
      <c r="J3552" s="11">
        <v>0.8</v>
      </c>
      <c r="K3552" s="11">
        <v>0.03</v>
      </c>
      <c r="L3552" s="11">
        <v>0.03</v>
      </c>
      <c r="M3552" s="11">
        <v>2</v>
      </c>
      <c r="AJ3552" s="12">
        <v>34</v>
      </c>
      <c r="AK3552" s="12">
        <f>AJ3552*AM3552</f>
        <v>0</v>
      </c>
    </row>
    <row r="3553" spans="1:37" ht="24" x14ac:dyDescent="0.3">
      <c r="A3553">
        <v>3553</v>
      </c>
      <c r="C3553" s="9" t="s">
        <v>5604</v>
      </c>
      <c r="D3553" s="8" t="s">
        <v>5356</v>
      </c>
      <c r="F3553" s="19" t="s">
        <v>5605</v>
      </c>
      <c r="I3553" s="8" t="s">
        <v>5358</v>
      </c>
      <c r="J3553" s="11">
        <v>0.8</v>
      </c>
      <c r="K3553" s="11">
        <v>0.03</v>
      </c>
      <c r="AJ3553" s="12">
        <v>34</v>
      </c>
      <c r="AK3553" s="12">
        <f>AJ3553*AM3553</f>
        <v>0</v>
      </c>
    </row>
    <row r="3554" spans="1:37" ht="36" x14ac:dyDescent="0.3">
      <c r="A3554">
        <v>3554</v>
      </c>
      <c r="C3554" s="9" t="s">
        <v>5606</v>
      </c>
      <c r="D3554" s="8" t="s">
        <v>5356</v>
      </c>
      <c r="F3554" s="19" t="s">
        <v>5607</v>
      </c>
      <c r="I3554" s="8" t="s">
        <v>5358</v>
      </c>
      <c r="J3554" s="11">
        <v>0.6</v>
      </c>
      <c r="AJ3554" s="12">
        <v>32</v>
      </c>
      <c r="AK3554" s="12">
        <f>AJ3554*AM3554</f>
        <v>0</v>
      </c>
    </row>
    <row r="3555" spans="1:37" ht="24" x14ac:dyDescent="0.3">
      <c r="A3555">
        <v>3555</v>
      </c>
      <c r="C3555" s="9" t="s">
        <v>5608</v>
      </c>
      <c r="D3555" s="8" t="s">
        <v>5356</v>
      </c>
      <c r="F3555" s="19" t="s">
        <v>5609</v>
      </c>
      <c r="I3555" s="8" t="s">
        <v>5358</v>
      </c>
      <c r="J3555" s="11">
        <v>0.6</v>
      </c>
      <c r="AJ3555" s="12">
        <v>32</v>
      </c>
      <c r="AK3555" s="12">
        <f>AJ3555*AM3555</f>
        <v>0</v>
      </c>
    </row>
    <row r="3556" spans="1:37" ht="24" x14ac:dyDescent="0.3">
      <c r="A3556">
        <v>3556</v>
      </c>
      <c r="C3556" s="9" t="s">
        <v>5610</v>
      </c>
      <c r="D3556" s="8" t="s">
        <v>5356</v>
      </c>
      <c r="F3556" s="19" t="s">
        <v>5611</v>
      </c>
      <c r="I3556" s="8" t="s">
        <v>5358</v>
      </c>
      <c r="J3556" s="11">
        <v>1</v>
      </c>
      <c r="K3556" s="11">
        <v>0.03</v>
      </c>
      <c r="L3556" s="11">
        <v>0.03</v>
      </c>
      <c r="M3556" s="11">
        <v>2</v>
      </c>
      <c r="AJ3556" s="12">
        <v>36</v>
      </c>
      <c r="AK3556" s="12">
        <v>36</v>
      </c>
    </row>
    <row r="3557" spans="1:37" ht="48" x14ac:dyDescent="0.3">
      <c r="A3557">
        <v>3557</v>
      </c>
      <c r="C3557" s="9" t="s">
        <v>5612</v>
      </c>
      <c r="D3557" s="8" t="s">
        <v>5356</v>
      </c>
      <c r="F3557" s="19" t="s">
        <v>5613</v>
      </c>
      <c r="I3557" s="8" t="s">
        <v>5358</v>
      </c>
      <c r="J3557" s="11">
        <v>1</v>
      </c>
      <c r="K3557" s="11">
        <v>0.15</v>
      </c>
      <c r="L3557" s="11">
        <v>0.15</v>
      </c>
      <c r="M3557" s="11">
        <v>2.5</v>
      </c>
      <c r="AJ3557" s="12">
        <v>135</v>
      </c>
      <c r="AK3557" s="12">
        <f t="shared" ref="AK3557:AK3572" si="157">AJ3557*AM3557</f>
        <v>0</v>
      </c>
    </row>
    <row r="3558" spans="1:37" ht="48" x14ac:dyDescent="0.3">
      <c r="A3558">
        <v>3558</v>
      </c>
      <c r="C3558" s="9" t="s">
        <v>5614</v>
      </c>
      <c r="D3558" s="8" t="s">
        <v>5356</v>
      </c>
      <c r="F3558" s="19" t="s">
        <v>5613</v>
      </c>
      <c r="I3558" s="8" t="s">
        <v>5358</v>
      </c>
      <c r="J3558" s="11">
        <v>1</v>
      </c>
      <c r="K3558" s="11">
        <v>0.2</v>
      </c>
      <c r="L3558" s="11">
        <v>0.2</v>
      </c>
      <c r="M3558" s="11">
        <v>2.5</v>
      </c>
      <c r="AJ3558" s="12">
        <v>157</v>
      </c>
      <c r="AK3558" s="12">
        <f t="shared" si="157"/>
        <v>0</v>
      </c>
    </row>
    <row r="3559" spans="1:37" ht="48" x14ac:dyDescent="0.3">
      <c r="A3559">
        <v>3559</v>
      </c>
      <c r="C3559" s="9" t="s">
        <v>5615</v>
      </c>
      <c r="D3559" s="8" t="s">
        <v>5356</v>
      </c>
      <c r="E3559" s="8">
        <v>94053000</v>
      </c>
      <c r="F3559" s="19" t="s">
        <v>5616</v>
      </c>
      <c r="I3559" s="8" t="s">
        <v>5358</v>
      </c>
      <c r="J3559" s="11">
        <v>0.3</v>
      </c>
      <c r="K3559" s="11">
        <v>1.4999999999999999E-2</v>
      </c>
      <c r="L3559" s="11">
        <v>3.4</v>
      </c>
      <c r="M3559" s="11">
        <v>25</v>
      </c>
      <c r="AJ3559" s="12">
        <v>60</v>
      </c>
      <c r="AK3559" s="12">
        <f t="shared" si="157"/>
        <v>0</v>
      </c>
    </row>
    <row r="3560" spans="1:37" ht="48" x14ac:dyDescent="0.3">
      <c r="A3560">
        <v>3560</v>
      </c>
      <c r="C3560" s="9" t="s">
        <v>5617</v>
      </c>
      <c r="D3560" s="8" t="s">
        <v>5356</v>
      </c>
      <c r="F3560" s="19" t="s">
        <v>5618</v>
      </c>
      <c r="I3560" s="8" t="s">
        <v>5358</v>
      </c>
      <c r="AJ3560" s="12">
        <v>60</v>
      </c>
      <c r="AK3560" s="12">
        <f t="shared" si="157"/>
        <v>0</v>
      </c>
    </row>
    <row r="3561" spans="1:37" ht="36" x14ac:dyDescent="0.3">
      <c r="A3561">
        <v>3561</v>
      </c>
      <c r="C3561" s="9" t="s">
        <v>5619</v>
      </c>
      <c r="D3561" s="8" t="s">
        <v>5356</v>
      </c>
      <c r="E3561" s="8">
        <v>94053000</v>
      </c>
      <c r="F3561" s="19" t="s">
        <v>5620</v>
      </c>
      <c r="I3561" s="8" t="s">
        <v>5358</v>
      </c>
      <c r="J3561" s="11">
        <v>0</v>
      </c>
      <c r="K3561" s="11">
        <v>0</v>
      </c>
      <c r="L3561" s="11">
        <v>6.9</v>
      </c>
      <c r="M3561" s="11">
        <v>34</v>
      </c>
      <c r="AJ3561" s="12">
        <v>22.2</v>
      </c>
      <c r="AK3561" s="12">
        <f t="shared" si="157"/>
        <v>0</v>
      </c>
    </row>
    <row r="3562" spans="1:37" ht="36" x14ac:dyDescent="0.3">
      <c r="A3562">
        <v>3562</v>
      </c>
      <c r="C3562" s="9" t="s">
        <v>5621</v>
      </c>
      <c r="D3562" s="8" t="s">
        <v>5356</v>
      </c>
      <c r="F3562" s="19" t="s">
        <v>5622</v>
      </c>
      <c r="I3562" s="8" t="s">
        <v>5358</v>
      </c>
      <c r="AJ3562" s="12">
        <v>22.2</v>
      </c>
      <c r="AK3562" s="12">
        <f t="shared" si="157"/>
        <v>0</v>
      </c>
    </row>
    <row r="3563" spans="1:37" ht="36" x14ac:dyDescent="0.3">
      <c r="A3563">
        <v>3563</v>
      </c>
      <c r="C3563" s="9" t="s">
        <v>5623</v>
      </c>
      <c r="D3563" s="8" t="s">
        <v>5356</v>
      </c>
      <c r="E3563" s="8">
        <v>94053000</v>
      </c>
      <c r="F3563" s="19" t="s">
        <v>5624</v>
      </c>
      <c r="I3563" s="8" t="s">
        <v>5358</v>
      </c>
      <c r="J3563" s="11">
        <v>2.1</v>
      </c>
      <c r="K3563" s="11" t="s">
        <v>40</v>
      </c>
      <c r="L3563" s="11" t="s">
        <v>40</v>
      </c>
      <c r="M3563" s="11">
        <v>12</v>
      </c>
      <c r="AJ3563" s="12">
        <v>90</v>
      </c>
      <c r="AK3563" s="12">
        <f t="shared" si="157"/>
        <v>0</v>
      </c>
    </row>
    <row r="3564" spans="1:37" ht="36" x14ac:dyDescent="0.3">
      <c r="A3564">
        <v>3564</v>
      </c>
      <c r="C3564" s="9" t="s">
        <v>5625</v>
      </c>
      <c r="D3564" s="8" t="s">
        <v>5356</v>
      </c>
      <c r="F3564" s="19" t="s">
        <v>5626</v>
      </c>
      <c r="I3564" s="8" t="s">
        <v>5358</v>
      </c>
      <c r="AJ3564" s="12">
        <v>90</v>
      </c>
      <c r="AK3564" s="12">
        <f t="shared" si="157"/>
        <v>0</v>
      </c>
    </row>
    <row r="3565" spans="1:37" ht="36" x14ac:dyDescent="0.3">
      <c r="A3565">
        <v>3565</v>
      </c>
      <c r="C3565" s="9" t="s">
        <v>5627</v>
      </c>
      <c r="D3565" s="8" t="s">
        <v>5356</v>
      </c>
      <c r="E3565" s="8">
        <v>94053000</v>
      </c>
      <c r="F3565" s="19" t="s">
        <v>5628</v>
      </c>
      <c r="I3565" s="8" t="s">
        <v>5358</v>
      </c>
      <c r="J3565" s="11">
        <v>3.1</v>
      </c>
      <c r="K3565" s="11" t="s">
        <v>40</v>
      </c>
      <c r="L3565" s="11" t="s">
        <v>40</v>
      </c>
      <c r="M3565" s="11">
        <v>12</v>
      </c>
      <c r="AJ3565" s="12">
        <v>90</v>
      </c>
      <c r="AK3565" s="12">
        <f t="shared" si="157"/>
        <v>0</v>
      </c>
    </row>
    <row r="3566" spans="1:37" ht="36" x14ac:dyDescent="0.3">
      <c r="A3566">
        <v>3566</v>
      </c>
      <c r="C3566" s="9" t="s">
        <v>5629</v>
      </c>
      <c r="D3566" s="8" t="s">
        <v>5356</v>
      </c>
      <c r="F3566" s="19" t="s">
        <v>5630</v>
      </c>
      <c r="I3566" s="8" t="s">
        <v>5358</v>
      </c>
      <c r="AJ3566" s="12">
        <v>90</v>
      </c>
      <c r="AK3566" s="12">
        <f t="shared" si="157"/>
        <v>0</v>
      </c>
    </row>
    <row r="3567" spans="1:37" ht="36" x14ac:dyDescent="0.3">
      <c r="A3567">
        <v>3567</v>
      </c>
      <c r="C3567" s="9" t="s">
        <v>5631</v>
      </c>
      <c r="D3567" s="8" t="s">
        <v>5356</v>
      </c>
      <c r="E3567" s="8">
        <v>94053000</v>
      </c>
      <c r="F3567" s="19" t="s">
        <v>5632</v>
      </c>
      <c r="I3567" s="8" t="s">
        <v>5358</v>
      </c>
      <c r="J3567" s="11">
        <v>1.1000000000000001</v>
      </c>
      <c r="K3567" s="11" t="s">
        <v>40</v>
      </c>
      <c r="L3567" s="11" t="s">
        <v>40</v>
      </c>
      <c r="M3567" s="11">
        <v>12</v>
      </c>
      <c r="AJ3567" s="12">
        <v>80</v>
      </c>
      <c r="AK3567" s="12">
        <f t="shared" si="157"/>
        <v>0</v>
      </c>
    </row>
    <row r="3568" spans="1:37" ht="48" x14ac:dyDescent="0.3">
      <c r="A3568">
        <v>3568</v>
      </c>
      <c r="C3568" s="9" t="s">
        <v>5633</v>
      </c>
      <c r="D3568" s="8" t="s">
        <v>5356</v>
      </c>
      <c r="F3568" s="19" t="s">
        <v>5634</v>
      </c>
      <c r="I3568" s="8" t="s">
        <v>5358</v>
      </c>
      <c r="AJ3568" s="12">
        <v>80</v>
      </c>
      <c r="AK3568" s="12">
        <f t="shared" si="157"/>
        <v>0</v>
      </c>
    </row>
    <row r="3569" spans="1:37" ht="36" x14ac:dyDescent="0.3">
      <c r="A3569">
        <v>3569</v>
      </c>
      <c r="C3569" s="9" t="s">
        <v>5635</v>
      </c>
      <c r="D3569" s="8" t="s">
        <v>5356</v>
      </c>
      <c r="E3569" s="8">
        <v>94053000</v>
      </c>
      <c r="F3569" s="19" t="s">
        <v>5636</v>
      </c>
      <c r="I3569" s="8" t="s">
        <v>5358</v>
      </c>
      <c r="J3569" s="11">
        <v>0.5</v>
      </c>
      <c r="K3569" s="11" t="s">
        <v>40</v>
      </c>
      <c r="L3569" s="11" t="s">
        <v>40</v>
      </c>
      <c r="M3569" s="11">
        <v>4</v>
      </c>
      <c r="AJ3569" s="12">
        <v>60</v>
      </c>
      <c r="AK3569" s="12">
        <f t="shared" si="157"/>
        <v>0</v>
      </c>
    </row>
    <row r="3570" spans="1:37" ht="36" x14ac:dyDescent="0.3">
      <c r="A3570">
        <v>3570</v>
      </c>
      <c r="C3570" s="9" t="s">
        <v>5637</v>
      </c>
      <c r="D3570" s="8" t="s">
        <v>5356</v>
      </c>
      <c r="F3570" s="19" t="s">
        <v>5638</v>
      </c>
      <c r="I3570" s="8" t="s">
        <v>5358</v>
      </c>
      <c r="AJ3570" s="12">
        <v>60</v>
      </c>
      <c r="AK3570" s="12">
        <f t="shared" si="157"/>
        <v>0</v>
      </c>
    </row>
    <row r="3571" spans="1:37" ht="36" x14ac:dyDescent="0.3">
      <c r="A3571">
        <v>3571</v>
      </c>
      <c r="C3571" s="9" t="s">
        <v>5639</v>
      </c>
      <c r="D3571" s="8" t="s">
        <v>5356</v>
      </c>
      <c r="E3571" s="8">
        <v>94053000</v>
      </c>
      <c r="F3571" s="19" t="s">
        <v>5640</v>
      </c>
      <c r="I3571" s="8" t="s">
        <v>5358</v>
      </c>
      <c r="J3571" s="11">
        <v>0.95</v>
      </c>
      <c r="K3571" s="11" t="s">
        <v>40</v>
      </c>
      <c r="L3571" s="11" t="s">
        <v>40</v>
      </c>
      <c r="M3571" s="11">
        <v>5</v>
      </c>
      <c r="AJ3571" s="12">
        <v>78</v>
      </c>
      <c r="AK3571" s="12">
        <f t="shared" si="157"/>
        <v>0</v>
      </c>
    </row>
    <row r="3572" spans="1:37" ht="36" x14ac:dyDescent="0.3">
      <c r="A3572">
        <v>3572</v>
      </c>
      <c r="C3572" s="9" t="s">
        <v>5641</v>
      </c>
      <c r="D3572" s="8" t="s">
        <v>5356</v>
      </c>
      <c r="F3572" s="19" t="s">
        <v>5642</v>
      </c>
      <c r="I3572" s="8" t="s">
        <v>5358</v>
      </c>
      <c r="AJ3572" s="12">
        <v>78</v>
      </c>
      <c r="AK3572" s="12">
        <f t="shared" si="157"/>
        <v>0</v>
      </c>
    </row>
    <row r="3573" spans="1:37" ht="24" x14ac:dyDescent="0.3">
      <c r="A3573">
        <v>3573</v>
      </c>
      <c r="B3573" s="8" t="s">
        <v>683</v>
      </c>
      <c r="C3573" s="9" t="s">
        <v>5643</v>
      </c>
      <c r="D3573" s="8" t="s">
        <v>5356</v>
      </c>
      <c r="E3573" s="8">
        <v>94053000</v>
      </c>
      <c r="F3573" s="19" t="s">
        <v>5644</v>
      </c>
      <c r="I3573" s="8" t="s">
        <v>5358</v>
      </c>
      <c r="J3573" s="11">
        <v>0.1</v>
      </c>
      <c r="K3573" s="11">
        <v>0.1</v>
      </c>
      <c r="L3573" s="11">
        <v>0</v>
      </c>
      <c r="M3573" s="11">
        <v>2</v>
      </c>
      <c r="AJ3573" s="12" t="s">
        <v>5380</v>
      </c>
      <c r="AK3573" s="12" t="s">
        <v>5380</v>
      </c>
    </row>
    <row r="3574" spans="1:37" ht="24" x14ac:dyDescent="0.3">
      <c r="A3574">
        <v>3574</v>
      </c>
      <c r="B3574" s="8" t="s">
        <v>683</v>
      </c>
      <c r="C3574" s="9" t="s">
        <v>5645</v>
      </c>
      <c r="D3574" s="8" t="s">
        <v>5356</v>
      </c>
      <c r="E3574" s="8">
        <v>94053000</v>
      </c>
      <c r="F3574" s="19" t="s">
        <v>5646</v>
      </c>
      <c r="I3574" s="8" t="s">
        <v>5358</v>
      </c>
      <c r="J3574" s="11">
        <v>0.1</v>
      </c>
      <c r="K3574" s="11">
        <v>0.1</v>
      </c>
      <c r="L3574" s="11">
        <v>0</v>
      </c>
      <c r="M3574" s="11">
        <v>3</v>
      </c>
      <c r="AJ3574" s="12" t="s">
        <v>5380</v>
      </c>
      <c r="AK3574" s="12" t="s">
        <v>5380</v>
      </c>
    </row>
    <row r="3575" spans="1:37" ht="24" x14ac:dyDescent="0.3">
      <c r="A3575">
        <v>3575</v>
      </c>
      <c r="B3575" s="8" t="s">
        <v>683</v>
      </c>
      <c r="C3575" s="9" t="s">
        <v>5647</v>
      </c>
      <c r="D3575" s="8" t="s">
        <v>5356</v>
      </c>
      <c r="E3575" s="8">
        <v>94053000</v>
      </c>
      <c r="F3575" s="19" t="s">
        <v>5648</v>
      </c>
      <c r="I3575" s="8" t="s">
        <v>5358</v>
      </c>
      <c r="J3575" s="11">
        <v>0.3</v>
      </c>
      <c r="K3575" s="11">
        <v>0.3</v>
      </c>
      <c r="L3575" s="11">
        <v>0</v>
      </c>
      <c r="M3575" s="11">
        <v>7</v>
      </c>
      <c r="AJ3575" s="12" t="s">
        <v>5380</v>
      </c>
      <c r="AK3575" s="12" t="s">
        <v>5380</v>
      </c>
    </row>
    <row r="3576" spans="1:37" ht="24" x14ac:dyDescent="0.3">
      <c r="A3576">
        <v>3576</v>
      </c>
      <c r="C3576" s="9" t="s">
        <v>5649</v>
      </c>
      <c r="D3576" s="8" t="s">
        <v>5356</v>
      </c>
      <c r="E3576" s="8">
        <v>94054090</v>
      </c>
      <c r="F3576" s="19" t="s">
        <v>5650</v>
      </c>
      <c r="I3576" s="8" t="s">
        <v>5358</v>
      </c>
      <c r="J3576" s="11" t="s">
        <v>40</v>
      </c>
      <c r="K3576" s="11" t="s">
        <v>40</v>
      </c>
      <c r="L3576" s="11" t="s">
        <v>40</v>
      </c>
      <c r="M3576" s="11">
        <v>28</v>
      </c>
      <c r="AJ3576" s="12" t="s">
        <v>5380</v>
      </c>
      <c r="AK3576" s="12" t="s">
        <v>5380</v>
      </c>
    </row>
    <row r="3577" spans="1:37" ht="24" x14ac:dyDescent="0.3">
      <c r="A3577">
        <v>3577</v>
      </c>
      <c r="C3577" s="9" t="s">
        <v>5651</v>
      </c>
      <c r="D3577" s="8" t="s">
        <v>5356</v>
      </c>
      <c r="E3577" s="8">
        <v>94054090</v>
      </c>
      <c r="F3577" s="19" t="s">
        <v>5652</v>
      </c>
      <c r="I3577" s="8" t="s">
        <v>5358</v>
      </c>
      <c r="J3577" s="11" t="s">
        <v>40</v>
      </c>
      <c r="K3577" s="11" t="s">
        <v>40</v>
      </c>
      <c r="L3577" s="11" t="s">
        <v>40</v>
      </c>
      <c r="M3577" s="11">
        <v>28</v>
      </c>
      <c r="AJ3577" s="12" t="s">
        <v>5380</v>
      </c>
      <c r="AK3577" s="12" t="s">
        <v>5380</v>
      </c>
    </row>
    <row r="3578" spans="1:37" ht="24" x14ac:dyDescent="0.3">
      <c r="A3578">
        <v>3578</v>
      </c>
      <c r="C3578" s="9" t="s">
        <v>5653</v>
      </c>
      <c r="D3578" s="8" t="s">
        <v>5356</v>
      </c>
      <c r="E3578" s="8">
        <v>94054090</v>
      </c>
      <c r="F3578" s="19" t="s">
        <v>5654</v>
      </c>
      <c r="I3578" s="8" t="s">
        <v>5358</v>
      </c>
      <c r="J3578" s="11" t="s">
        <v>40</v>
      </c>
      <c r="K3578" s="11" t="s">
        <v>40</v>
      </c>
      <c r="L3578" s="11" t="s">
        <v>40</v>
      </c>
      <c r="M3578" s="11">
        <v>28</v>
      </c>
      <c r="AJ3578" s="12" t="s">
        <v>5380</v>
      </c>
      <c r="AK3578" s="12" t="s">
        <v>5380</v>
      </c>
    </row>
    <row r="3579" spans="1:37" ht="24" x14ac:dyDescent="0.3">
      <c r="A3579">
        <v>3579</v>
      </c>
      <c r="B3579" s="8" t="s">
        <v>168</v>
      </c>
      <c r="C3579" s="9" t="s">
        <v>5655</v>
      </c>
      <c r="D3579" s="8" t="s">
        <v>5356</v>
      </c>
      <c r="E3579" s="8">
        <v>85043111</v>
      </c>
      <c r="F3579" s="19" t="s">
        <v>5656</v>
      </c>
      <c r="I3579" s="8" t="s">
        <v>5358</v>
      </c>
      <c r="J3579" s="11" t="s">
        <v>40</v>
      </c>
      <c r="K3579" s="11" t="s">
        <v>40</v>
      </c>
      <c r="L3579" s="11" t="s">
        <v>40</v>
      </c>
      <c r="M3579" s="11">
        <v>5</v>
      </c>
      <c r="AJ3579" s="12" t="s">
        <v>5380</v>
      </c>
      <c r="AK3579" s="12" t="s">
        <v>5380</v>
      </c>
    </row>
    <row r="3580" spans="1:37" ht="24" x14ac:dyDescent="0.3">
      <c r="A3580">
        <v>3580</v>
      </c>
      <c r="B3580" s="8" t="s">
        <v>168</v>
      </c>
      <c r="C3580" s="9" t="s">
        <v>5657</v>
      </c>
      <c r="D3580" s="8" t="s">
        <v>5356</v>
      </c>
      <c r="E3580" s="8">
        <v>85043111</v>
      </c>
      <c r="F3580" s="19" t="s">
        <v>5658</v>
      </c>
      <c r="I3580" s="8" t="s">
        <v>5358</v>
      </c>
      <c r="J3580" s="11" t="s">
        <v>40</v>
      </c>
      <c r="M3580" s="11">
        <v>14</v>
      </c>
      <c r="AJ3580" s="12" t="s">
        <v>5380</v>
      </c>
      <c r="AK3580" s="12" t="s">
        <v>5380</v>
      </c>
    </row>
    <row r="3581" spans="1:37" ht="24" x14ac:dyDescent="0.3">
      <c r="A3581">
        <v>3581</v>
      </c>
      <c r="B3581" s="8" t="s">
        <v>168</v>
      </c>
      <c r="C3581" s="9" t="s">
        <v>5659</v>
      </c>
      <c r="D3581" s="8" t="s">
        <v>5356</v>
      </c>
      <c r="E3581" s="8">
        <v>85043111</v>
      </c>
      <c r="F3581" s="19" t="s">
        <v>5660</v>
      </c>
      <c r="I3581" s="8" t="s">
        <v>5358</v>
      </c>
      <c r="J3581" s="11" t="s">
        <v>40</v>
      </c>
      <c r="K3581" s="11" t="s">
        <v>40</v>
      </c>
      <c r="L3581" s="11" t="s">
        <v>40</v>
      </c>
      <c r="M3581" s="11">
        <v>24</v>
      </c>
      <c r="AJ3581" s="12" t="s">
        <v>5380</v>
      </c>
      <c r="AK3581" s="12" t="s">
        <v>5380</v>
      </c>
    </row>
    <row r="3582" spans="1:37" ht="24" x14ac:dyDescent="0.3">
      <c r="A3582">
        <v>3582</v>
      </c>
      <c r="B3582" s="8" t="s">
        <v>168</v>
      </c>
      <c r="C3582" s="9" t="s">
        <v>5661</v>
      </c>
      <c r="D3582" s="8" t="s">
        <v>5356</v>
      </c>
      <c r="F3582" s="19" t="s">
        <v>5662</v>
      </c>
      <c r="I3582" s="8" t="s">
        <v>5358</v>
      </c>
      <c r="J3582" s="11" t="s">
        <v>40</v>
      </c>
      <c r="K3582" s="11" t="s">
        <v>40</v>
      </c>
      <c r="L3582" s="11" t="s">
        <v>40</v>
      </c>
      <c r="M3582" s="11">
        <v>400</v>
      </c>
      <c r="AJ3582" s="12">
        <v>534.95000000000005</v>
      </c>
      <c r="AK3582" s="12">
        <f>AJ3582*AM3582</f>
        <v>0</v>
      </c>
    </row>
    <row r="3583" spans="1:37" ht="24" x14ac:dyDescent="0.3">
      <c r="A3583">
        <v>3583</v>
      </c>
      <c r="B3583" s="8" t="s">
        <v>168</v>
      </c>
      <c r="C3583" s="9" t="s">
        <v>5663</v>
      </c>
      <c r="D3583" s="8" t="s">
        <v>5356</v>
      </c>
      <c r="F3583" s="19" t="s">
        <v>5664</v>
      </c>
      <c r="I3583" s="8" t="s">
        <v>5358</v>
      </c>
      <c r="J3583" s="11" t="s">
        <v>40</v>
      </c>
      <c r="K3583" s="11" t="s">
        <v>40</v>
      </c>
      <c r="L3583" s="11" t="s">
        <v>40</v>
      </c>
      <c r="M3583" s="11">
        <v>400</v>
      </c>
      <c r="AJ3583" s="12">
        <v>526.04</v>
      </c>
      <c r="AK3583" s="12">
        <f>AJ3583*AM3583</f>
        <v>0</v>
      </c>
    </row>
    <row r="3584" spans="1:37" ht="24" x14ac:dyDescent="0.3">
      <c r="A3584">
        <v>3584</v>
      </c>
      <c r="B3584" s="8" t="s">
        <v>168</v>
      </c>
      <c r="C3584" s="9" t="s">
        <v>5665</v>
      </c>
      <c r="D3584" s="8" t="s">
        <v>5356</v>
      </c>
      <c r="F3584" s="19" t="s">
        <v>5666</v>
      </c>
      <c r="I3584" s="8" t="s">
        <v>5358</v>
      </c>
      <c r="J3584" s="11" t="s">
        <v>40</v>
      </c>
      <c r="K3584" s="11" t="s">
        <v>40</v>
      </c>
      <c r="L3584" s="11" t="s">
        <v>40</v>
      </c>
      <c r="M3584" s="11">
        <v>400</v>
      </c>
      <c r="AJ3584" s="12">
        <v>534.95000000000005</v>
      </c>
      <c r="AK3584" s="12">
        <f>AJ3584*AM3584</f>
        <v>0</v>
      </c>
    </row>
    <row r="3585" spans="1:37" ht="24" x14ac:dyDescent="0.3">
      <c r="A3585">
        <v>3585</v>
      </c>
      <c r="B3585" s="8" t="s">
        <v>168</v>
      </c>
      <c r="C3585" s="9" t="s">
        <v>5667</v>
      </c>
      <c r="D3585" s="8" t="s">
        <v>5356</v>
      </c>
      <c r="F3585" s="19" t="s">
        <v>5668</v>
      </c>
      <c r="I3585" s="8" t="s">
        <v>5358</v>
      </c>
      <c r="J3585" s="11" t="s">
        <v>40</v>
      </c>
      <c r="K3585" s="11" t="s">
        <v>40</v>
      </c>
      <c r="L3585" s="11" t="s">
        <v>40</v>
      </c>
      <c r="M3585" s="11">
        <v>400</v>
      </c>
      <c r="AJ3585" s="12">
        <v>534.95000000000005</v>
      </c>
      <c r="AK3585" s="12">
        <f>AJ3585*AM3585</f>
        <v>0</v>
      </c>
    </row>
    <row r="3586" spans="1:37" ht="72" x14ac:dyDescent="0.3">
      <c r="A3586">
        <v>3586</v>
      </c>
      <c r="B3586" s="8" t="s">
        <v>168</v>
      </c>
      <c r="C3586" s="9" t="s">
        <v>5669</v>
      </c>
      <c r="D3586" s="8" t="s">
        <v>5356</v>
      </c>
      <c r="F3586" s="19" t="s">
        <v>5670</v>
      </c>
      <c r="I3586" s="8" t="s">
        <v>5358</v>
      </c>
      <c r="J3586" s="11">
        <v>0</v>
      </c>
      <c r="K3586" s="11">
        <v>0</v>
      </c>
      <c r="L3586" s="11">
        <v>0</v>
      </c>
      <c r="M3586" s="11">
        <v>0</v>
      </c>
      <c r="AJ3586" s="12" t="s">
        <v>5380</v>
      </c>
      <c r="AK3586" s="12" t="s">
        <v>5380</v>
      </c>
    </row>
    <row r="3587" spans="1:37" ht="24" x14ac:dyDescent="0.3">
      <c r="A3587">
        <v>3587</v>
      </c>
      <c r="B3587" s="8" t="s">
        <v>168</v>
      </c>
      <c r="C3587" s="9" t="s">
        <v>5671</v>
      </c>
      <c r="D3587" s="8" t="s">
        <v>5356</v>
      </c>
      <c r="F3587" s="19" t="s">
        <v>5672</v>
      </c>
      <c r="I3587" s="8" t="s">
        <v>5358</v>
      </c>
      <c r="J3587" s="11" t="s">
        <v>40</v>
      </c>
      <c r="K3587" s="11" t="s">
        <v>40</v>
      </c>
      <c r="L3587" s="11" t="s">
        <v>40</v>
      </c>
      <c r="M3587" s="11" t="s">
        <v>40</v>
      </c>
      <c r="AJ3587" s="12">
        <v>2.88</v>
      </c>
      <c r="AK3587" s="12">
        <f>AJ3587*AM3587</f>
        <v>0</v>
      </c>
    </row>
    <row r="3588" spans="1:37" ht="24" x14ac:dyDescent="0.3">
      <c r="A3588">
        <v>3588</v>
      </c>
      <c r="B3588" s="8" t="s">
        <v>168</v>
      </c>
      <c r="C3588" s="9" t="s">
        <v>5673</v>
      </c>
      <c r="D3588" s="8" t="s">
        <v>5356</v>
      </c>
      <c r="F3588" s="19" t="s">
        <v>5674</v>
      </c>
      <c r="I3588" s="8" t="s">
        <v>5358</v>
      </c>
      <c r="J3588" s="11" t="s">
        <v>40</v>
      </c>
      <c r="K3588" s="11" t="s">
        <v>40</v>
      </c>
      <c r="L3588" s="11" t="s">
        <v>40</v>
      </c>
      <c r="M3588" s="11" t="s">
        <v>40</v>
      </c>
      <c r="AJ3588" s="12">
        <v>7.26</v>
      </c>
      <c r="AK3588" s="12">
        <f>AJ3588*AM3588</f>
        <v>0</v>
      </c>
    </row>
    <row r="3589" spans="1:37" ht="36" x14ac:dyDescent="0.3">
      <c r="A3589">
        <v>3589</v>
      </c>
      <c r="B3589" s="3" t="s">
        <v>763</v>
      </c>
      <c r="C3589" s="9" t="s">
        <v>5675</v>
      </c>
      <c r="D3589" s="8" t="s">
        <v>5356</v>
      </c>
      <c r="F3589" s="19" t="s">
        <v>5676</v>
      </c>
      <c r="I3589" s="8" t="s">
        <v>5358</v>
      </c>
      <c r="M3589" s="11">
        <v>100</v>
      </c>
      <c r="AJ3589" s="12" t="s">
        <v>5380</v>
      </c>
      <c r="AK3589" s="12" t="s">
        <v>5380</v>
      </c>
    </row>
    <row r="3590" spans="1:37" ht="36" x14ac:dyDescent="0.3">
      <c r="A3590">
        <v>3590</v>
      </c>
      <c r="B3590" s="3" t="s">
        <v>763</v>
      </c>
      <c r="C3590" s="9" t="s">
        <v>5677</v>
      </c>
      <c r="D3590" s="8" t="s">
        <v>5356</v>
      </c>
      <c r="F3590" s="19" t="s">
        <v>5678</v>
      </c>
      <c r="I3590" s="8" t="s">
        <v>5358</v>
      </c>
      <c r="M3590" s="11">
        <v>100</v>
      </c>
      <c r="AJ3590" s="12" t="s">
        <v>5380</v>
      </c>
      <c r="AK3590" s="12" t="s">
        <v>5380</v>
      </c>
    </row>
    <row r="3591" spans="1:37" ht="36" x14ac:dyDescent="0.3">
      <c r="A3591">
        <v>3591</v>
      </c>
      <c r="B3591" s="3" t="s">
        <v>763</v>
      </c>
      <c r="C3591" s="9" t="s">
        <v>5679</v>
      </c>
      <c r="D3591" s="8" t="s">
        <v>5356</v>
      </c>
      <c r="F3591" s="19" t="s">
        <v>5680</v>
      </c>
      <c r="I3591" s="8" t="s">
        <v>5358</v>
      </c>
      <c r="M3591" s="11">
        <v>100</v>
      </c>
      <c r="AJ3591" s="12">
        <v>500</v>
      </c>
      <c r="AK3591" s="12">
        <v>350</v>
      </c>
    </row>
    <row r="3592" spans="1:37" ht="36" x14ac:dyDescent="0.3">
      <c r="A3592">
        <v>3592</v>
      </c>
      <c r="B3592" s="3" t="s">
        <v>763</v>
      </c>
      <c r="C3592" s="9" t="s">
        <v>5681</v>
      </c>
      <c r="D3592" s="8" t="s">
        <v>5356</v>
      </c>
      <c r="F3592" s="19" t="s">
        <v>5682</v>
      </c>
      <c r="I3592" s="8" t="s">
        <v>5358</v>
      </c>
      <c r="M3592" s="11">
        <v>100</v>
      </c>
      <c r="AJ3592" s="12">
        <v>330</v>
      </c>
      <c r="AK3592" s="12">
        <f>AJ3592*AM3592</f>
        <v>0</v>
      </c>
    </row>
    <row r="3593" spans="1:37" ht="36" x14ac:dyDescent="0.3">
      <c r="A3593">
        <v>3593</v>
      </c>
      <c r="B3593" s="3" t="s">
        <v>763</v>
      </c>
      <c r="C3593" s="9" t="s">
        <v>5683</v>
      </c>
      <c r="D3593" s="8" t="s">
        <v>5356</v>
      </c>
      <c r="F3593" s="19" t="s">
        <v>5684</v>
      </c>
      <c r="I3593" s="8" t="s">
        <v>5358</v>
      </c>
      <c r="M3593" s="11">
        <v>100</v>
      </c>
      <c r="AJ3593" s="12">
        <v>220</v>
      </c>
      <c r="AK3593" s="12">
        <f>AJ3593*AM3593</f>
        <v>0</v>
      </c>
    </row>
    <row r="3594" spans="1:37" ht="36" x14ac:dyDescent="0.3">
      <c r="A3594">
        <v>3594</v>
      </c>
      <c r="B3594" s="3" t="s">
        <v>763</v>
      </c>
      <c r="C3594" s="9" t="s">
        <v>5685</v>
      </c>
      <c r="D3594" s="8" t="s">
        <v>5356</v>
      </c>
      <c r="F3594" s="19" t="s">
        <v>5686</v>
      </c>
      <c r="I3594" s="8" t="s">
        <v>5358</v>
      </c>
      <c r="M3594" s="11">
        <v>100</v>
      </c>
      <c r="AJ3594" s="12" t="s">
        <v>5380</v>
      </c>
      <c r="AK3594" s="12" t="s">
        <v>5380</v>
      </c>
    </row>
    <row r="3595" spans="1:37" ht="36" x14ac:dyDescent="0.3">
      <c r="A3595">
        <v>3595</v>
      </c>
      <c r="B3595" s="3"/>
      <c r="C3595" s="9" t="s">
        <v>5687</v>
      </c>
      <c r="D3595" s="8" t="s">
        <v>5356</v>
      </c>
      <c r="F3595" s="19" t="s">
        <v>5688</v>
      </c>
      <c r="I3595" s="8" t="s">
        <v>5358</v>
      </c>
      <c r="M3595" s="11">
        <v>100</v>
      </c>
      <c r="AJ3595" s="12">
        <v>500</v>
      </c>
      <c r="AK3595" s="12">
        <v>350</v>
      </c>
    </row>
    <row r="3596" spans="1:37" ht="24" x14ac:dyDescent="0.3">
      <c r="A3596">
        <v>3596</v>
      </c>
      <c r="B3596" s="3" t="s">
        <v>763</v>
      </c>
      <c r="C3596" s="9" t="s">
        <v>5689</v>
      </c>
      <c r="D3596" s="8" t="s">
        <v>5356</v>
      </c>
      <c r="F3596" s="19" t="s">
        <v>5690</v>
      </c>
      <c r="I3596" s="8" t="s">
        <v>5358</v>
      </c>
      <c r="M3596" s="11">
        <v>50</v>
      </c>
      <c r="AJ3596" s="12">
        <v>110</v>
      </c>
      <c r="AK3596" s="12">
        <f>AJ3596*AM3596</f>
        <v>0</v>
      </c>
    </row>
    <row r="3597" spans="1:37" ht="24" x14ac:dyDescent="0.3">
      <c r="A3597">
        <v>3597</v>
      </c>
      <c r="B3597" s="3"/>
      <c r="C3597" s="9" t="s">
        <v>5691</v>
      </c>
      <c r="D3597" s="8" t="s">
        <v>5356</v>
      </c>
      <c r="F3597" s="19" t="s">
        <v>5692</v>
      </c>
      <c r="I3597" s="8" t="s">
        <v>5358</v>
      </c>
      <c r="M3597" s="11">
        <v>50</v>
      </c>
      <c r="AJ3597" s="12">
        <v>111</v>
      </c>
      <c r="AK3597" s="12">
        <f>AJ3597*AM3597</f>
        <v>0</v>
      </c>
    </row>
    <row r="3598" spans="1:37" ht="24" x14ac:dyDescent="0.3">
      <c r="A3598">
        <v>3598</v>
      </c>
      <c r="B3598" s="3"/>
      <c r="C3598" s="9" t="s">
        <v>5693</v>
      </c>
      <c r="D3598" s="8" t="s">
        <v>5356</v>
      </c>
      <c r="F3598" s="19" t="s">
        <v>5694</v>
      </c>
      <c r="I3598" s="8" t="s">
        <v>5358</v>
      </c>
      <c r="M3598" s="11">
        <v>50</v>
      </c>
      <c r="AJ3598" s="12">
        <v>160</v>
      </c>
      <c r="AK3598" s="12">
        <f>AJ3598*AM3598</f>
        <v>0</v>
      </c>
    </row>
    <row r="3599" spans="1:37" ht="24" x14ac:dyDescent="0.3">
      <c r="A3599">
        <v>3599</v>
      </c>
      <c r="B3599" s="3" t="s">
        <v>763</v>
      </c>
      <c r="C3599" s="9" t="s">
        <v>5695</v>
      </c>
      <c r="D3599" s="8" t="s">
        <v>5356</v>
      </c>
      <c r="F3599" s="19" t="s">
        <v>5696</v>
      </c>
      <c r="I3599" s="8" t="s">
        <v>5358</v>
      </c>
      <c r="M3599" s="11">
        <v>10</v>
      </c>
      <c r="AJ3599" s="12">
        <v>52.2</v>
      </c>
      <c r="AK3599" s="12">
        <v>52.2</v>
      </c>
    </row>
    <row r="3600" spans="1:37" ht="24" x14ac:dyDescent="0.3">
      <c r="A3600">
        <v>3600</v>
      </c>
      <c r="B3600" s="3"/>
      <c r="C3600" s="9" t="s">
        <v>5697</v>
      </c>
      <c r="D3600" s="8" t="s">
        <v>5356</v>
      </c>
      <c r="F3600" s="19" t="s">
        <v>5698</v>
      </c>
      <c r="I3600" s="8" t="s">
        <v>5358</v>
      </c>
      <c r="M3600" s="11">
        <v>10</v>
      </c>
      <c r="AJ3600" s="12">
        <v>51</v>
      </c>
      <c r="AK3600" s="12">
        <f>AJ3600*AM3600</f>
        <v>0</v>
      </c>
    </row>
    <row r="3601" spans="1:37" ht="24" x14ac:dyDescent="0.3">
      <c r="A3601">
        <v>3601</v>
      </c>
      <c r="B3601" s="3"/>
      <c r="C3601" s="9" t="s">
        <v>5699</v>
      </c>
      <c r="D3601" s="8" t="s">
        <v>5356</v>
      </c>
      <c r="F3601" s="19" t="s">
        <v>5700</v>
      </c>
      <c r="I3601" s="8" t="s">
        <v>5358</v>
      </c>
      <c r="M3601" s="11">
        <v>20</v>
      </c>
      <c r="N3601" s="45"/>
      <c r="AJ3601" s="12">
        <v>74.3</v>
      </c>
      <c r="AK3601" s="12">
        <v>74.3</v>
      </c>
    </row>
    <row r="3602" spans="1:37" ht="24" x14ac:dyDescent="0.3">
      <c r="A3602">
        <v>3602</v>
      </c>
      <c r="B3602" s="3"/>
      <c r="C3602" s="9" t="s">
        <v>5701</v>
      </c>
      <c r="D3602" s="8" t="s">
        <v>5356</v>
      </c>
      <c r="F3602" s="19" t="s">
        <v>5702</v>
      </c>
      <c r="I3602" s="8" t="s">
        <v>5358</v>
      </c>
      <c r="M3602" s="11">
        <v>20</v>
      </c>
      <c r="AJ3602" s="12" t="s">
        <v>5380</v>
      </c>
      <c r="AK3602" s="12" t="s">
        <v>5380</v>
      </c>
    </row>
    <row r="3603" spans="1:37" ht="24" x14ac:dyDescent="0.3">
      <c r="A3603">
        <v>3603</v>
      </c>
      <c r="B3603" s="8" t="s">
        <v>2000</v>
      </c>
      <c r="C3603" s="9" t="s">
        <v>5703</v>
      </c>
      <c r="D3603" s="8" t="s">
        <v>3756</v>
      </c>
      <c r="F3603" s="19" t="s">
        <v>5704</v>
      </c>
      <c r="I3603" s="8" t="s">
        <v>3464</v>
      </c>
      <c r="J3603" s="11">
        <v>0.44</v>
      </c>
      <c r="K3603" s="11">
        <v>0.86</v>
      </c>
      <c r="L3603" s="11">
        <v>1.88</v>
      </c>
      <c r="AJ3603" s="12">
        <f>AU3603*$O$2</f>
        <v>0</v>
      </c>
      <c r="AK3603" s="12">
        <f t="shared" ref="AK3603:AK3666" si="158">AJ3603*AM3603</f>
        <v>0</v>
      </c>
    </row>
    <row r="3604" spans="1:37" ht="24" x14ac:dyDescent="0.3">
      <c r="A3604">
        <v>3604</v>
      </c>
      <c r="C3604" s="9" t="s">
        <v>5705</v>
      </c>
      <c r="D3604" s="8" t="s">
        <v>5706</v>
      </c>
      <c r="F3604" s="19" t="s">
        <v>5707</v>
      </c>
      <c r="I3604" s="8" t="s">
        <v>5708</v>
      </c>
      <c r="J3604" s="11">
        <v>0.81</v>
      </c>
      <c r="K3604" s="11">
        <v>1.6</v>
      </c>
      <c r="L3604" s="11">
        <v>0.4</v>
      </c>
      <c r="AJ3604" s="12">
        <f>AU3604*$O$2</f>
        <v>0</v>
      </c>
      <c r="AK3604" s="12">
        <f t="shared" si="158"/>
        <v>0</v>
      </c>
    </row>
    <row r="3605" spans="1:37" ht="24" x14ac:dyDescent="0.3">
      <c r="A3605">
        <v>3605</v>
      </c>
      <c r="C3605" s="9" t="s">
        <v>5709</v>
      </c>
      <c r="D3605" s="8" t="s">
        <v>5706</v>
      </c>
      <c r="F3605" s="19" t="s">
        <v>5710</v>
      </c>
      <c r="I3605" s="8" t="s">
        <v>5708</v>
      </c>
      <c r="J3605" s="11">
        <v>0.81</v>
      </c>
      <c r="K3605" s="11">
        <v>1.6</v>
      </c>
      <c r="L3605" s="11">
        <v>0.4</v>
      </c>
      <c r="AJ3605" s="12">
        <f>AU3605*$O$2</f>
        <v>0</v>
      </c>
      <c r="AK3605" s="12">
        <f t="shared" si="158"/>
        <v>0</v>
      </c>
    </row>
    <row r="3606" spans="1:37" ht="24" x14ac:dyDescent="0.3">
      <c r="A3606">
        <v>3606</v>
      </c>
      <c r="C3606" s="9" t="s">
        <v>5711</v>
      </c>
      <c r="D3606" s="8" t="s">
        <v>5706</v>
      </c>
      <c r="F3606" s="19" t="s">
        <v>5712</v>
      </c>
      <c r="I3606" s="8" t="s">
        <v>5708</v>
      </c>
      <c r="AJ3606" s="12">
        <v>100</v>
      </c>
      <c r="AK3606" s="12">
        <f t="shared" si="158"/>
        <v>0</v>
      </c>
    </row>
    <row r="3607" spans="1:37" ht="24" x14ac:dyDescent="0.3">
      <c r="A3607">
        <v>3607</v>
      </c>
      <c r="C3607" s="9" t="s">
        <v>5713</v>
      </c>
      <c r="D3607" s="8" t="s">
        <v>5706</v>
      </c>
      <c r="F3607" s="19" t="s">
        <v>5714</v>
      </c>
      <c r="I3607" s="8" t="s">
        <v>5708</v>
      </c>
      <c r="AJ3607" s="12">
        <v>132</v>
      </c>
      <c r="AK3607" s="12">
        <f t="shared" si="158"/>
        <v>0</v>
      </c>
    </row>
    <row r="3608" spans="1:37" ht="24" x14ac:dyDescent="0.3">
      <c r="A3608">
        <v>3608</v>
      </c>
      <c r="C3608" s="9" t="s">
        <v>5715</v>
      </c>
      <c r="D3608" s="8" t="s">
        <v>5706</v>
      </c>
      <c r="F3608" s="19" t="s">
        <v>5716</v>
      </c>
      <c r="I3608" s="8" t="s">
        <v>5708</v>
      </c>
      <c r="AJ3608" s="12">
        <v>132</v>
      </c>
      <c r="AK3608" s="12">
        <f t="shared" si="158"/>
        <v>0</v>
      </c>
    </row>
    <row r="3609" spans="1:37" x14ac:dyDescent="0.3">
      <c r="A3609">
        <v>3609</v>
      </c>
      <c r="C3609" s="9" t="s">
        <v>5717</v>
      </c>
      <c r="D3609" s="8" t="s">
        <v>5706</v>
      </c>
      <c r="F3609" s="19" t="s">
        <v>5718</v>
      </c>
      <c r="I3609" s="8" t="s">
        <v>5708</v>
      </c>
      <c r="K3609" s="11">
        <v>0.05</v>
      </c>
      <c r="AJ3609" s="12">
        <f t="shared" ref="AJ3609:AJ3672" si="159">AU3609*$O$2</f>
        <v>0</v>
      </c>
      <c r="AK3609" s="12">
        <f t="shared" si="158"/>
        <v>0</v>
      </c>
    </row>
    <row r="3610" spans="1:37" x14ac:dyDescent="0.3">
      <c r="A3610">
        <v>3610</v>
      </c>
      <c r="C3610" s="9" t="s">
        <v>5719</v>
      </c>
      <c r="D3610" s="8" t="s">
        <v>5706</v>
      </c>
      <c r="F3610" s="19" t="s">
        <v>5720</v>
      </c>
      <c r="I3610" s="8" t="s">
        <v>5708</v>
      </c>
      <c r="K3610" s="11">
        <v>7.0000000000000007E-2</v>
      </c>
      <c r="AJ3610" s="12">
        <f t="shared" si="159"/>
        <v>0</v>
      </c>
      <c r="AK3610" s="12">
        <f t="shared" si="158"/>
        <v>0</v>
      </c>
    </row>
    <row r="3611" spans="1:37" ht="24" x14ac:dyDescent="0.3">
      <c r="A3611">
        <v>3611</v>
      </c>
      <c r="C3611" s="9" t="s">
        <v>5721</v>
      </c>
      <c r="D3611" s="8" t="s">
        <v>5706</v>
      </c>
      <c r="F3611" s="19" t="s">
        <v>5722</v>
      </c>
      <c r="I3611" s="8" t="s">
        <v>5708</v>
      </c>
      <c r="K3611" s="11">
        <v>0.1</v>
      </c>
      <c r="AJ3611" s="12">
        <f t="shared" si="159"/>
        <v>0</v>
      </c>
      <c r="AK3611" s="12">
        <f t="shared" si="158"/>
        <v>0</v>
      </c>
    </row>
    <row r="3612" spans="1:37" ht="24" x14ac:dyDescent="0.3">
      <c r="A3612">
        <v>3612</v>
      </c>
      <c r="C3612" s="9" t="s">
        <v>5723</v>
      </c>
      <c r="D3612" s="8" t="s">
        <v>5706</v>
      </c>
      <c r="F3612" s="19" t="s">
        <v>5724</v>
      </c>
      <c r="I3612" s="8" t="s">
        <v>5708</v>
      </c>
      <c r="K3612" s="11">
        <v>0.17</v>
      </c>
      <c r="AJ3612" s="12">
        <f t="shared" si="159"/>
        <v>0</v>
      </c>
      <c r="AK3612" s="12">
        <f t="shared" si="158"/>
        <v>0</v>
      </c>
    </row>
    <row r="3613" spans="1:37" ht="24" x14ac:dyDescent="0.3">
      <c r="A3613">
        <v>3613</v>
      </c>
      <c r="C3613" s="9" t="s">
        <v>5725</v>
      </c>
      <c r="D3613" s="8" t="s">
        <v>5706</v>
      </c>
      <c r="F3613" s="19" t="s">
        <v>5726</v>
      </c>
      <c r="I3613" s="8" t="s">
        <v>5708</v>
      </c>
      <c r="K3613" s="11">
        <v>0.2</v>
      </c>
      <c r="AJ3613" s="12">
        <f t="shared" si="159"/>
        <v>0</v>
      </c>
      <c r="AK3613" s="12">
        <f t="shared" si="158"/>
        <v>0</v>
      </c>
    </row>
    <row r="3614" spans="1:37" ht="24" x14ac:dyDescent="0.3">
      <c r="A3614">
        <v>3614</v>
      </c>
      <c r="C3614" s="9" t="s">
        <v>5727</v>
      </c>
      <c r="D3614" s="8" t="s">
        <v>5706</v>
      </c>
      <c r="F3614" s="19" t="s">
        <v>5728</v>
      </c>
      <c r="I3614" s="8" t="s">
        <v>5708</v>
      </c>
      <c r="K3614" s="11">
        <v>0.32</v>
      </c>
      <c r="AJ3614" s="12">
        <f t="shared" si="159"/>
        <v>0</v>
      </c>
      <c r="AK3614" s="12">
        <f t="shared" si="158"/>
        <v>0</v>
      </c>
    </row>
    <row r="3615" spans="1:37" ht="24" x14ac:dyDescent="0.3">
      <c r="A3615">
        <v>3615</v>
      </c>
      <c r="C3615" s="9" t="s">
        <v>5729</v>
      </c>
      <c r="D3615" s="8" t="s">
        <v>5706</v>
      </c>
      <c r="F3615" s="19" t="s">
        <v>5730</v>
      </c>
      <c r="I3615" s="8" t="s">
        <v>5708</v>
      </c>
      <c r="K3615" s="11">
        <v>0.5</v>
      </c>
      <c r="AJ3615" s="12">
        <f t="shared" si="159"/>
        <v>0</v>
      </c>
      <c r="AK3615" s="12">
        <f t="shared" si="158"/>
        <v>0</v>
      </c>
    </row>
    <row r="3616" spans="1:37" ht="36" x14ac:dyDescent="0.3">
      <c r="A3616">
        <v>3616</v>
      </c>
      <c r="C3616" s="9" t="s">
        <v>5731</v>
      </c>
      <c r="D3616" s="8" t="s">
        <v>3464</v>
      </c>
      <c r="F3616" s="19" t="s">
        <v>5732</v>
      </c>
      <c r="I3616" s="8" t="s">
        <v>5708</v>
      </c>
      <c r="J3616" s="11">
        <v>0.03</v>
      </c>
      <c r="K3616" s="11">
        <v>0.03</v>
      </c>
      <c r="L3616" s="11">
        <v>0.03</v>
      </c>
      <c r="M3616" s="11">
        <v>0</v>
      </c>
      <c r="AJ3616" s="12">
        <f t="shared" si="159"/>
        <v>0</v>
      </c>
      <c r="AK3616" s="12">
        <f t="shared" si="158"/>
        <v>0</v>
      </c>
    </row>
    <row r="3617" spans="1:37" ht="36" x14ac:dyDescent="0.3">
      <c r="A3617">
        <v>3617</v>
      </c>
      <c r="C3617" s="9" t="s">
        <v>5733</v>
      </c>
      <c r="D3617" s="8" t="s">
        <v>3464</v>
      </c>
      <c r="F3617" s="19" t="s">
        <v>5734</v>
      </c>
      <c r="I3617" s="8" t="s">
        <v>5708</v>
      </c>
      <c r="J3617" s="11">
        <v>0.04</v>
      </c>
      <c r="K3617" s="11">
        <v>0.04</v>
      </c>
      <c r="L3617" s="11">
        <v>0.04</v>
      </c>
      <c r="M3617" s="11">
        <v>0</v>
      </c>
      <c r="AJ3617" s="12">
        <f t="shared" si="159"/>
        <v>0</v>
      </c>
      <c r="AK3617" s="12">
        <f t="shared" si="158"/>
        <v>0</v>
      </c>
    </row>
    <row r="3618" spans="1:37" ht="36" x14ac:dyDescent="0.3">
      <c r="A3618">
        <v>3618</v>
      </c>
      <c r="C3618" s="9" t="s">
        <v>5735</v>
      </c>
      <c r="D3618" s="8" t="s">
        <v>3464</v>
      </c>
      <c r="F3618" s="19" t="s">
        <v>5736</v>
      </c>
      <c r="I3618" s="8" t="s">
        <v>5708</v>
      </c>
      <c r="J3618" s="11">
        <v>0.05</v>
      </c>
      <c r="K3618" s="11">
        <v>0.05</v>
      </c>
      <c r="L3618" s="11">
        <v>0.05</v>
      </c>
      <c r="M3618" s="11">
        <v>0</v>
      </c>
      <c r="AJ3618" s="12">
        <f t="shared" si="159"/>
        <v>0</v>
      </c>
      <c r="AK3618" s="12">
        <f t="shared" si="158"/>
        <v>0</v>
      </c>
    </row>
    <row r="3619" spans="1:37" ht="36" x14ac:dyDescent="0.3">
      <c r="A3619">
        <v>3619</v>
      </c>
      <c r="C3619" s="9" t="s">
        <v>5737</v>
      </c>
      <c r="D3619" s="8" t="s">
        <v>3464</v>
      </c>
      <c r="F3619" s="19" t="s">
        <v>5738</v>
      </c>
      <c r="I3619" s="8" t="s">
        <v>5708</v>
      </c>
      <c r="J3619" s="11">
        <v>0.06</v>
      </c>
      <c r="K3619" s="11">
        <v>0.06</v>
      </c>
      <c r="L3619" s="11">
        <v>0.06</v>
      </c>
      <c r="M3619" s="11">
        <v>0</v>
      </c>
      <c r="AJ3619" s="12">
        <f t="shared" si="159"/>
        <v>0</v>
      </c>
      <c r="AK3619" s="12">
        <f t="shared" si="158"/>
        <v>0</v>
      </c>
    </row>
    <row r="3620" spans="1:37" ht="36" x14ac:dyDescent="0.3">
      <c r="A3620">
        <v>3620</v>
      </c>
      <c r="C3620" s="9" t="s">
        <v>5739</v>
      </c>
      <c r="D3620" s="8" t="s">
        <v>3464</v>
      </c>
      <c r="F3620" s="19" t="s">
        <v>5740</v>
      </c>
      <c r="I3620" s="8" t="s">
        <v>5708</v>
      </c>
      <c r="J3620" s="11">
        <v>7.0000000000000007E-2</v>
      </c>
      <c r="K3620" s="11">
        <v>7.0000000000000007E-2</v>
      </c>
      <c r="L3620" s="11">
        <v>7.0000000000000007E-2</v>
      </c>
      <c r="M3620" s="11">
        <v>0</v>
      </c>
      <c r="AJ3620" s="12">
        <f t="shared" si="159"/>
        <v>0</v>
      </c>
      <c r="AK3620" s="12">
        <f t="shared" si="158"/>
        <v>0</v>
      </c>
    </row>
    <row r="3621" spans="1:37" ht="36" x14ac:dyDescent="0.3">
      <c r="A3621">
        <v>3621</v>
      </c>
      <c r="C3621" s="9" t="s">
        <v>5741</v>
      </c>
      <c r="D3621" s="8" t="s">
        <v>3464</v>
      </c>
      <c r="F3621" s="19" t="s">
        <v>5742</v>
      </c>
      <c r="I3621" s="8" t="s">
        <v>5708</v>
      </c>
      <c r="J3621" s="11">
        <v>0.08</v>
      </c>
      <c r="K3621" s="11">
        <v>0.08</v>
      </c>
      <c r="L3621" s="11">
        <v>0.08</v>
      </c>
      <c r="M3621" s="11">
        <v>0</v>
      </c>
      <c r="AJ3621" s="12">
        <f t="shared" si="159"/>
        <v>0</v>
      </c>
      <c r="AK3621" s="12">
        <f t="shared" si="158"/>
        <v>0</v>
      </c>
    </row>
    <row r="3622" spans="1:37" ht="36" x14ac:dyDescent="0.3">
      <c r="A3622">
        <v>3622</v>
      </c>
      <c r="C3622" s="9" t="s">
        <v>5743</v>
      </c>
      <c r="D3622" s="8" t="s">
        <v>3464</v>
      </c>
      <c r="F3622" s="19" t="s">
        <v>5744</v>
      </c>
      <c r="I3622" s="8" t="s">
        <v>5708</v>
      </c>
      <c r="J3622" s="11">
        <v>0.1</v>
      </c>
      <c r="K3622" s="11">
        <v>0.1</v>
      </c>
      <c r="L3622" s="11">
        <v>0.1</v>
      </c>
      <c r="M3622" s="11">
        <v>0</v>
      </c>
      <c r="AJ3622" s="12">
        <f t="shared" si="159"/>
        <v>0</v>
      </c>
      <c r="AK3622" s="12">
        <f t="shared" si="158"/>
        <v>0</v>
      </c>
    </row>
    <row r="3623" spans="1:37" ht="36" x14ac:dyDescent="0.3">
      <c r="A3623">
        <v>3623</v>
      </c>
      <c r="C3623" s="9" t="s">
        <v>5745</v>
      </c>
      <c r="D3623" s="8" t="s">
        <v>3464</v>
      </c>
      <c r="F3623" s="19" t="s">
        <v>5746</v>
      </c>
      <c r="I3623" s="8" t="s">
        <v>5708</v>
      </c>
      <c r="J3623" s="11">
        <v>0.12</v>
      </c>
      <c r="K3623" s="11">
        <v>0.12</v>
      </c>
      <c r="L3623" s="11">
        <v>0.12</v>
      </c>
      <c r="M3623" s="11">
        <v>0</v>
      </c>
      <c r="AJ3623" s="12">
        <f t="shared" si="159"/>
        <v>0</v>
      </c>
      <c r="AK3623" s="12">
        <f t="shared" si="158"/>
        <v>0</v>
      </c>
    </row>
    <row r="3624" spans="1:37" ht="36" x14ac:dyDescent="0.3">
      <c r="A3624">
        <v>3624</v>
      </c>
      <c r="C3624" s="9" t="s">
        <v>5747</v>
      </c>
      <c r="D3624" s="8" t="s">
        <v>3464</v>
      </c>
      <c r="F3624" s="19" t="s">
        <v>5748</v>
      </c>
      <c r="I3624" s="8" t="s">
        <v>5708</v>
      </c>
      <c r="J3624" s="11">
        <v>0.14000000000000001</v>
      </c>
      <c r="K3624" s="11">
        <v>0.14000000000000001</v>
      </c>
      <c r="L3624" s="11">
        <v>0.14000000000000001</v>
      </c>
      <c r="M3624" s="11">
        <v>0</v>
      </c>
      <c r="AJ3624" s="12">
        <f t="shared" si="159"/>
        <v>0</v>
      </c>
      <c r="AK3624" s="12">
        <f t="shared" si="158"/>
        <v>0</v>
      </c>
    </row>
    <row r="3625" spans="1:37" ht="36" x14ac:dyDescent="0.3">
      <c r="A3625">
        <v>3625</v>
      </c>
      <c r="C3625" s="9" t="s">
        <v>5749</v>
      </c>
      <c r="D3625" s="8" t="s">
        <v>3464</v>
      </c>
      <c r="F3625" s="19" t="s">
        <v>5750</v>
      </c>
      <c r="I3625" s="8" t="s">
        <v>5708</v>
      </c>
      <c r="J3625" s="11">
        <v>0.2</v>
      </c>
      <c r="K3625" s="11">
        <v>0.2</v>
      </c>
      <c r="L3625" s="11">
        <v>0.2</v>
      </c>
      <c r="M3625" s="11">
        <v>0</v>
      </c>
      <c r="AJ3625" s="12">
        <f t="shared" si="159"/>
        <v>0</v>
      </c>
      <c r="AK3625" s="12">
        <f t="shared" si="158"/>
        <v>0</v>
      </c>
    </row>
    <row r="3626" spans="1:37" ht="36" x14ac:dyDescent="0.3">
      <c r="A3626">
        <v>3626</v>
      </c>
      <c r="C3626" s="9" t="s">
        <v>5751</v>
      </c>
      <c r="D3626" s="8" t="s">
        <v>4004</v>
      </c>
      <c r="F3626" s="19" t="s">
        <v>5752</v>
      </c>
      <c r="I3626" s="8" t="s">
        <v>5708</v>
      </c>
      <c r="J3626" s="11">
        <v>0.03</v>
      </c>
      <c r="K3626" s="11">
        <v>0.03</v>
      </c>
      <c r="L3626" s="11">
        <v>0.03</v>
      </c>
      <c r="M3626" s="11">
        <v>0</v>
      </c>
      <c r="AJ3626" s="12">
        <f t="shared" si="159"/>
        <v>0</v>
      </c>
      <c r="AK3626" s="12">
        <f t="shared" si="158"/>
        <v>0</v>
      </c>
    </row>
    <row r="3627" spans="1:37" ht="36" x14ac:dyDescent="0.3">
      <c r="A3627">
        <v>3627</v>
      </c>
      <c r="C3627" s="9" t="s">
        <v>5753</v>
      </c>
      <c r="D3627" s="8" t="s">
        <v>4004</v>
      </c>
      <c r="F3627" s="19" t="s">
        <v>5754</v>
      </c>
      <c r="I3627" s="8" t="s">
        <v>5708</v>
      </c>
      <c r="J3627" s="11">
        <v>0.04</v>
      </c>
      <c r="K3627" s="11">
        <v>0.04</v>
      </c>
      <c r="L3627" s="11">
        <v>0.04</v>
      </c>
      <c r="M3627" s="11">
        <v>0</v>
      </c>
      <c r="AJ3627" s="12">
        <f t="shared" si="159"/>
        <v>0</v>
      </c>
      <c r="AK3627" s="12">
        <f t="shared" si="158"/>
        <v>0</v>
      </c>
    </row>
    <row r="3628" spans="1:37" ht="36" x14ac:dyDescent="0.3">
      <c r="A3628">
        <v>3628</v>
      </c>
      <c r="C3628" s="9" t="s">
        <v>5755</v>
      </c>
      <c r="D3628" s="8" t="s">
        <v>4004</v>
      </c>
      <c r="F3628" s="19" t="s">
        <v>5756</v>
      </c>
      <c r="I3628" s="8" t="s">
        <v>5708</v>
      </c>
      <c r="J3628" s="11">
        <v>0.05</v>
      </c>
      <c r="K3628" s="11">
        <v>0.05</v>
      </c>
      <c r="L3628" s="11">
        <v>0.05</v>
      </c>
      <c r="M3628" s="11">
        <v>0</v>
      </c>
      <c r="AJ3628" s="12">
        <f t="shared" si="159"/>
        <v>0</v>
      </c>
      <c r="AK3628" s="12">
        <f t="shared" si="158"/>
        <v>0</v>
      </c>
    </row>
    <row r="3629" spans="1:37" ht="36" x14ac:dyDescent="0.3">
      <c r="A3629">
        <v>3629</v>
      </c>
      <c r="C3629" s="9" t="s">
        <v>5757</v>
      </c>
      <c r="D3629" s="8" t="s">
        <v>4004</v>
      </c>
      <c r="F3629" s="19" t="s">
        <v>5758</v>
      </c>
      <c r="I3629" s="8" t="s">
        <v>5708</v>
      </c>
      <c r="J3629" s="11">
        <v>0.06</v>
      </c>
      <c r="K3629" s="11">
        <v>0.06</v>
      </c>
      <c r="L3629" s="11">
        <v>0.06</v>
      </c>
      <c r="M3629" s="11">
        <v>0</v>
      </c>
      <c r="AJ3629" s="12">
        <f t="shared" si="159"/>
        <v>0</v>
      </c>
      <c r="AK3629" s="12">
        <f t="shared" si="158"/>
        <v>0</v>
      </c>
    </row>
    <row r="3630" spans="1:37" ht="36" x14ac:dyDescent="0.3">
      <c r="A3630">
        <v>3630</v>
      </c>
      <c r="C3630" s="9" t="s">
        <v>5759</v>
      </c>
      <c r="D3630" s="8" t="s">
        <v>4004</v>
      </c>
      <c r="F3630" s="19" t="s">
        <v>5760</v>
      </c>
      <c r="I3630" s="8" t="s">
        <v>5708</v>
      </c>
      <c r="J3630" s="11">
        <v>7.0000000000000007E-2</v>
      </c>
      <c r="K3630" s="11">
        <v>7.0000000000000007E-2</v>
      </c>
      <c r="L3630" s="11">
        <v>7.0000000000000007E-2</v>
      </c>
      <c r="M3630" s="11">
        <v>0</v>
      </c>
      <c r="AJ3630" s="12">
        <f t="shared" si="159"/>
        <v>0</v>
      </c>
      <c r="AK3630" s="12">
        <f t="shared" si="158"/>
        <v>0</v>
      </c>
    </row>
    <row r="3631" spans="1:37" ht="36" x14ac:dyDescent="0.3">
      <c r="A3631">
        <v>3631</v>
      </c>
      <c r="C3631" s="9" t="s">
        <v>5761</v>
      </c>
      <c r="D3631" s="8" t="s">
        <v>4004</v>
      </c>
      <c r="F3631" s="19" t="s">
        <v>5762</v>
      </c>
      <c r="I3631" s="8" t="s">
        <v>5708</v>
      </c>
      <c r="J3631" s="11">
        <v>0.08</v>
      </c>
      <c r="K3631" s="11">
        <v>0.08</v>
      </c>
      <c r="L3631" s="11">
        <v>0.08</v>
      </c>
      <c r="M3631" s="11">
        <v>0</v>
      </c>
      <c r="AJ3631" s="12">
        <f t="shared" si="159"/>
        <v>0</v>
      </c>
      <c r="AK3631" s="12">
        <f t="shared" si="158"/>
        <v>0</v>
      </c>
    </row>
    <row r="3632" spans="1:37" ht="48" x14ac:dyDescent="0.3">
      <c r="A3632">
        <v>3632</v>
      </c>
      <c r="C3632" s="9" t="s">
        <v>5763</v>
      </c>
      <c r="D3632" s="8" t="s">
        <v>4004</v>
      </c>
      <c r="F3632" s="19" t="s">
        <v>5764</v>
      </c>
      <c r="I3632" s="8" t="s">
        <v>5708</v>
      </c>
      <c r="J3632" s="11">
        <v>0.1</v>
      </c>
      <c r="K3632" s="11">
        <v>0.1</v>
      </c>
      <c r="L3632" s="11">
        <v>0.1</v>
      </c>
      <c r="M3632" s="11">
        <v>0</v>
      </c>
      <c r="AJ3632" s="12">
        <f t="shared" si="159"/>
        <v>0</v>
      </c>
      <c r="AK3632" s="12">
        <f t="shared" si="158"/>
        <v>0</v>
      </c>
    </row>
    <row r="3633" spans="1:37" ht="48" x14ac:dyDescent="0.3">
      <c r="A3633">
        <v>3633</v>
      </c>
      <c r="C3633" s="9" t="s">
        <v>5765</v>
      </c>
      <c r="D3633" s="8" t="s">
        <v>4004</v>
      </c>
      <c r="F3633" s="19" t="s">
        <v>5766</v>
      </c>
      <c r="I3633" s="8" t="s">
        <v>5708</v>
      </c>
      <c r="J3633" s="11">
        <v>0.12</v>
      </c>
      <c r="K3633" s="11">
        <v>0.12</v>
      </c>
      <c r="L3633" s="11">
        <v>0.12</v>
      </c>
      <c r="M3633" s="11">
        <v>0</v>
      </c>
      <c r="AJ3633" s="12">
        <f t="shared" si="159"/>
        <v>0</v>
      </c>
      <c r="AK3633" s="12">
        <f t="shared" si="158"/>
        <v>0</v>
      </c>
    </row>
    <row r="3634" spans="1:37" ht="48" x14ac:dyDescent="0.3">
      <c r="A3634">
        <v>3634</v>
      </c>
      <c r="C3634" s="9" t="s">
        <v>5767</v>
      </c>
      <c r="D3634" s="8" t="s">
        <v>4004</v>
      </c>
      <c r="F3634" s="19" t="s">
        <v>5768</v>
      </c>
      <c r="I3634" s="8" t="s">
        <v>5708</v>
      </c>
      <c r="J3634" s="11">
        <v>0.14000000000000001</v>
      </c>
      <c r="K3634" s="11">
        <v>0.14000000000000001</v>
      </c>
      <c r="L3634" s="11">
        <v>0.14000000000000001</v>
      </c>
      <c r="M3634" s="11">
        <v>0</v>
      </c>
      <c r="AJ3634" s="12">
        <f t="shared" si="159"/>
        <v>0</v>
      </c>
      <c r="AK3634" s="12">
        <f t="shared" si="158"/>
        <v>0</v>
      </c>
    </row>
    <row r="3635" spans="1:37" ht="48" x14ac:dyDescent="0.3">
      <c r="A3635">
        <v>3635</v>
      </c>
      <c r="C3635" s="9" t="s">
        <v>5769</v>
      </c>
      <c r="D3635" s="8" t="s">
        <v>4004</v>
      </c>
      <c r="F3635" s="19" t="s">
        <v>5770</v>
      </c>
      <c r="I3635" s="8" t="s">
        <v>5708</v>
      </c>
      <c r="J3635" s="11">
        <v>0.2</v>
      </c>
      <c r="K3635" s="11">
        <v>0.2</v>
      </c>
      <c r="L3635" s="11">
        <v>0.2</v>
      </c>
      <c r="M3635" s="11">
        <v>0</v>
      </c>
      <c r="AJ3635" s="12">
        <f t="shared" si="159"/>
        <v>0</v>
      </c>
      <c r="AK3635" s="12">
        <f t="shared" si="158"/>
        <v>0</v>
      </c>
    </row>
    <row r="3636" spans="1:37" ht="24" x14ac:dyDescent="0.3">
      <c r="A3636">
        <v>3636</v>
      </c>
      <c r="C3636" s="9" t="s">
        <v>5771</v>
      </c>
      <c r="D3636" s="8" t="s">
        <v>3756</v>
      </c>
      <c r="F3636" s="19" t="s">
        <v>5772</v>
      </c>
      <c r="I3636" s="8" t="s">
        <v>5708</v>
      </c>
      <c r="J3636" s="11" t="s">
        <v>40</v>
      </c>
      <c r="K3636" s="11">
        <v>1</v>
      </c>
      <c r="L3636" s="11" t="s">
        <v>40</v>
      </c>
      <c r="M3636" s="11">
        <v>0</v>
      </c>
      <c r="AJ3636" s="12">
        <f t="shared" si="159"/>
        <v>0</v>
      </c>
      <c r="AK3636" s="12">
        <f t="shared" si="158"/>
        <v>0</v>
      </c>
    </row>
    <row r="3637" spans="1:37" ht="60" x14ac:dyDescent="0.3">
      <c r="A3637">
        <v>3637</v>
      </c>
      <c r="C3637" s="9" t="s">
        <v>5773</v>
      </c>
      <c r="D3637" s="8" t="s">
        <v>3756</v>
      </c>
      <c r="F3637" s="19" t="s">
        <v>5774</v>
      </c>
      <c r="I3637" s="8" t="s">
        <v>5708</v>
      </c>
      <c r="J3637" s="11">
        <v>4</v>
      </c>
      <c r="K3637" s="11" t="s">
        <v>40</v>
      </c>
      <c r="L3637" s="11" t="s">
        <v>40</v>
      </c>
      <c r="M3637" s="11" t="s">
        <v>40</v>
      </c>
      <c r="N3637" s="11"/>
      <c r="AJ3637" s="12">
        <f t="shared" si="159"/>
        <v>0</v>
      </c>
      <c r="AK3637" s="12">
        <f t="shared" si="158"/>
        <v>0</v>
      </c>
    </row>
    <row r="3638" spans="1:37" ht="60" x14ac:dyDescent="0.3">
      <c r="A3638">
        <v>3638</v>
      </c>
      <c r="C3638" s="9" t="s">
        <v>5775</v>
      </c>
      <c r="D3638" s="8" t="s">
        <v>3756</v>
      </c>
      <c r="F3638" s="19" t="s">
        <v>5776</v>
      </c>
      <c r="I3638" s="8" t="s">
        <v>5708</v>
      </c>
      <c r="J3638" s="11">
        <v>4</v>
      </c>
      <c r="K3638" s="11" t="s">
        <v>40</v>
      </c>
      <c r="L3638" s="11" t="s">
        <v>40</v>
      </c>
      <c r="M3638" s="11" t="s">
        <v>40</v>
      </c>
      <c r="N3638" s="11"/>
      <c r="AJ3638" s="12">
        <f t="shared" si="159"/>
        <v>0</v>
      </c>
      <c r="AK3638" s="12">
        <f t="shared" si="158"/>
        <v>0</v>
      </c>
    </row>
    <row r="3639" spans="1:37" ht="132" x14ac:dyDescent="0.3">
      <c r="A3639">
        <v>3639</v>
      </c>
      <c r="C3639" s="9" t="s">
        <v>5777</v>
      </c>
      <c r="D3639" s="8" t="s">
        <v>3756</v>
      </c>
      <c r="F3639" s="19" t="s">
        <v>5778</v>
      </c>
      <c r="I3639" s="8" t="s">
        <v>5708</v>
      </c>
      <c r="J3639" s="11">
        <v>4</v>
      </c>
      <c r="K3639" s="11">
        <v>5</v>
      </c>
      <c r="L3639" s="11" t="s">
        <v>40</v>
      </c>
      <c r="M3639" s="11" t="s">
        <v>40</v>
      </c>
      <c r="N3639" s="11"/>
      <c r="AJ3639" s="12">
        <f t="shared" si="159"/>
        <v>0</v>
      </c>
      <c r="AK3639" s="12">
        <f t="shared" si="158"/>
        <v>0</v>
      </c>
    </row>
    <row r="3640" spans="1:37" ht="144" x14ac:dyDescent="0.3">
      <c r="A3640">
        <v>3640</v>
      </c>
      <c r="C3640" s="9" t="s">
        <v>5779</v>
      </c>
      <c r="D3640" s="8" t="s">
        <v>3756</v>
      </c>
      <c r="F3640" s="19" t="s">
        <v>5780</v>
      </c>
      <c r="I3640" s="8" t="s">
        <v>5708</v>
      </c>
      <c r="J3640" s="11">
        <v>4</v>
      </c>
      <c r="K3640" s="11">
        <v>5</v>
      </c>
      <c r="L3640" s="11" t="s">
        <v>40</v>
      </c>
      <c r="M3640" s="11" t="s">
        <v>40</v>
      </c>
      <c r="N3640" s="11"/>
      <c r="AJ3640" s="12">
        <f t="shared" si="159"/>
        <v>0</v>
      </c>
      <c r="AK3640" s="12">
        <f t="shared" si="158"/>
        <v>0</v>
      </c>
    </row>
    <row r="3641" spans="1:37" ht="132" x14ac:dyDescent="0.3">
      <c r="A3641">
        <v>3641</v>
      </c>
      <c r="C3641" s="9" t="s">
        <v>5781</v>
      </c>
      <c r="D3641" s="8" t="s">
        <v>3756</v>
      </c>
      <c r="F3641" s="19" t="s">
        <v>5782</v>
      </c>
      <c r="I3641" s="8" t="s">
        <v>5708</v>
      </c>
      <c r="J3641" s="11">
        <v>4</v>
      </c>
      <c r="K3641" s="11">
        <v>5</v>
      </c>
      <c r="L3641" s="11" t="s">
        <v>40</v>
      </c>
      <c r="M3641" s="11" t="s">
        <v>40</v>
      </c>
      <c r="N3641" s="11"/>
      <c r="AJ3641" s="12">
        <f t="shared" si="159"/>
        <v>0</v>
      </c>
      <c r="AK3641" s="12">
        <f t="shared" si="158"/>
        <v>0</v>
      </c>
    </row>
    <row r="3642" spans="1:37" ht="84" x14ac:dyDescent="0.3">
      <c r="A3642">
        <v>3642</v>
      </c>
      <c r="C3642" s="9" t="s">
        <v>5783</v>
      </c>
      <c r="D3642" s="8" t="s">
        <v>5784</v>
      </c>
      <c r="F3642" s="19" t="s">
        <v>5785</v>
      </c>
      <c r="I3642" s="8" t="s">
        <v>5708</v>
      </c>
      <c r="J3642" s="11">
        <v>0.35</v>
      </c>
      <c r="K3642" s="11">
        <v>0.33</v>
      </c>
      <c r="L3642" s="11">
        <v>0.55000000000000004</v>
      </c>
      <c r="M3642" s="11">
        <v>1500</v>
      </c>
      <c r="AJ3642" s="12">
        <f t="shared" si="159"/>
        <v>0</v>
      </c>
      <c r="AK3642" s="12">
        <f t="shared" si="158"/>
        <v>0</v>
      </c>
    </row>
    <row r="3643" spans="1:37" ht="24" x14ac:dyDescent="0.3">
      <c r="A3643">
        <v>3643</v>
      </c>
      <c r="B3643" s="3"/>
      <c r="C3643" s="4" t="s">
        <v>5786</v>
      </c>
      <c r="D3643" s="3" t="s">
        <v>5787</v>
      </c>
      <c r="E3643" s="3"/>
      <c r="F3643" s="18" t="s">
        <v>5788</v>
      </c>
      <c r="I3643" s="3" t="s">
        <v>5708</v>
      </c>
      <c r="J3643" s="6">
        <v>0.2</v>
      </c>
      <c r="K3643" s="6">
        <v>1</v>
      </c>
      <c r="L3643" s="6" t="s">
        <v>40</v>
      </c>
      <c r="M3643" s="6"/>
      <c r="N3643" s="3"/>
      <c r="O3643" s="6"/>
      <c r="AJ3643" s="12">
        <f t="shared" si="159"/>
        <v>0</v>
      </c>
      <c r="AK3643" s="12">
        <f t="shared" si="158"/>
        <v>0</v>
      </c>
    </row>
    <row r="3644" spans="1:37" ht="24" x14ac:dyDescent="0.3">
      <c r="A3644">
        <v>3644</v>
      </c>
      <c r="B3644" s="3"/>
      <c r="C3644" s="4" t="s">
        <v>5789</v>
      </c>
      <c r="D3644" s="3" t="s">
        <v>5787</v>
      </c>
      <c r="E3644" s="3"/>
      <c r="F3644" s="18" t="s">
        <v>5790</v>
      </c>
      <c r="I3644" s="3" t="s">
        <v>5708</v>
      </c>
      <c r="J3644" s="6">
        <v>0.28000000000000003</v>
      </c>
      <c r="K3644" s="6">
        <v>1</v>
      </c>
      <c r="L3644" s="6" t="s">
        <v>40</v>
      </c>
      <c r="M3644" s="6"/>
      <c r="N3644" s="3"/>
      <c r="O3644" s="6"/>
      <c r="AJ3644" s="12">
        <f t="shared" si="159"/>
        <v>0</v>
      </c>
      <c r="AK3644" s="12">
        <f t="shared" si="158"/>
        <v>0</v>
      </c>
    </row>
    <row r="3645" spans="1:37" ht="24" x14ac:dyDescent="0.3">
      <c r="A3645">
        <v>3645</v>
      </c>
      <c r="C3645" s="9" t="s">
        <v>5791</v>
      </c>
      <c r="D3645" s="8" t="s">
        <v>5787</v>
      </c>
      <c r="F3645" s="19" t="s">
        <v>5792</v>
      </c>
      <c r="I3645" s="8" t="s">
        <v>5708</v>
      </c>
      <c r="J3645" s="11">
        <v>0.28000000000000003</v>
      </c>
      <c r="K3645" s="11">
        <v>1</v>
      </c>
      <c r="L3645" s="11" t="s">
        <v>40</v>
      </c>
      <c r="AJ3645" s="12">
        <f t="shared" si="159"/>
        <v>0</v>
      </c>
      <c r="AK3645" s="12">
        <f t="shared" si="158"/>
        <v>0</v>
      </c>
    </row>
    <row r="3646" spans="1:37" ht="24" x14ac:dyDescent="0.3">
      <c r="A3646">
        <v>3646</v>
      </c>
      <c r="C3646" s="9" t="s">
        <v>5793</v>
      </c>
      <c r="D3646" s="8" t="s">
        <v>5787</v>
      </c>
      <c r="F3646" s="19" t="s">
        <v>5794</v>
      </c>
      <c r="I3646" s="8" t="s">
        <v>5708</v>
      </c>
      <c r="J3646" s="11">
        <v>0.28000000000000003</v>
      </c>
      <c r="K3646" s="11">
        <v>1</v>
      </c>
      <c r="L3646" s="11" t="s">
        <v>40</v>
      </c>
      <c r="AJ3646" s="12">
        <f t="shared" si="159"/>
        <v>0</v>
      </c>
      <c r="AK3646" s="12">
        <f t="shared" si="158"/>
        <v>0</v>
      </c>
    </row>
    <row r="3647" spans="1:37" ht="36" x14ac:dyDescent="0.3">
      <c r="A3647">
        <v>3647</v>
      </c>
      <c r="C3647" s="9" t="s">
        <v>5795</v>
      </c>
      <c r="D3647" s="8" t="s">
        <v>5787</v>
      </c>
      <c r="F3647" s="19" t="s">
        <v>5796</v>
      </c>
      <c r="I3647" s="8" t="s">
        <v>5708</v>
      </c>
      <c r="J3647" s="11">
        <v>0.28000000000000003</v>
      </c>
      <c r="K3647" s="11">
        <v>1</v>
      </c>
      <c r="L3647" s="11" t="s">
        <v>40</v>
      </c>
      <c r="AJ3647" s="12">
        <f t="shared" si="159"/>
        <v>0</v>
      </c>
      <c r="AK3647" s="12">
        <f t="shared" si="158"/>
        <v>0</v>
      </c>
    </row>
    <row r="3648" spans="1:37" ht="48" x14ac:dyDescent="0.3">
      <c r="A3648">
        <v>3648</v>
      </c>
      <c r="C3648" s="9" t="s">
        <v>5797</v>
      </c>
      <c r="D3648" s="8" t="s">
        <v>5787</v>
      </c>
      <c r="F3648" s="19" t="s">
        <v>5798</v>
      </c>
      <c r="I3648" s="8" t="s">
        <v>5708</v>
      </c>
      <c r="J3648" s="11">
        <v>0.28000000000000003</v>
      </c>
      <c r="K3648" s="11">
        <v>1</v>
      </c>
      <c r="L3648" s="11" t="s">
        <v>40</v>
      </c>
      <c r="AJ3648" s="12">
        <f t="shared" si="159"/>
        <v>0</v>
      </c>
      <c r="AK3648" s="12">
        <f t="shared" si="158"/>
        <v>0</v>
      </c>
    </row>
    <row r="3649" spans="1:37" ht="36" x14ac:dyDescent="0.3">
      <c r="A3649">
        <v>3649</v>
      </c>
      <c r="C3649" s="9" t="s">
        <v>5799</v>
      </c>
      <c r="D3649" s="8" t="s">
        <v>5787</v>
      </c>
      <c r="F3649" s="19" t="s">
        <v>5800</v>
      </c>
      <c r="I3649" s="8" t="s">
        <v>5708</v>
      </c>
      <c r="J3649" s="11">
        <v>0.28000000000000003</v>
      </c>
      <c r="K3649" s="11">
        <v>1</v>
      </c>
      <c r="L3649" s="11" t="s">
        <v>40</v>
      </c>
      <c r="AJ3649" s="12">
        <f t="shared" si="159"/>
        <v>0</v>
      </c>
      <c r="AK3649" s="12">
        <f t="shared" si="158"/>
        <v>0</v>
      </c>
    </row>
    <row r="3650" spans="1:37" ht="36" x14ac:dyDescent="0.3">
      <c r="A3650">
        <v>3650</v>
      </c>
      <c r="C3650" s="9" t="s">
        <v>5801</v>
      </c>
      <c r="D3650" s="8" t="s">
        <v>5787</v>
      </c>
      <c r="F3650" s="19" t="s">
        <v>5802</v>
      </c>
      <c r="I3650" s="8" t="s">
        <v>5708</v>
      </c>
      <c r="J3650" s="11">
        <v>0.28000000000000003</v>
      </c>
      <c r="K3650" s="11">
        <v>1</v>
      </c>
      <c r="AJ3650" s="12">
        <f t="shared" si="159"/>
        <v>0</v>
      </c>
      <c r="AK3650" s="12">
        <f t="shared" si="158"/>
        <v>0</v>
      </c>
    </row>
    <row r="3651" spans="1:37" ht="48" x14ac:dyDescent="0.3">
      <c r="A3651">
        <v>3651</v>
      </c>
      <c r="C3651" s="9" t="s">
        <v>5803</v>
      </c>
      <c r="D3651" s="8" t="s">
        <v>5787</v>
      </c>
      <c r="F3651" s="19" t="s">
        <v>5804</v>
      </c>
      <c r="I3651" s="8" t="s">
        <v>5708</v>
      </c>
      <c r="J3651" s="11">
        <v>0.28000000000000003</v>
      </c>
      <c r="K3651" s="11">
        <v>1</v>
      </c>
      <c r="AJ3651" s="12">
        <f t="shared" si="159"/>
        <v>0</v>
      </c>
      <c r="AK3651" s="12">
        <f t="shared" si="158"/>
        <v>0</v>
      </c>
    </row>
    <row r="3652" spans="1:37" ht="60" x14ac:dyDescent="0.3">
      <c r="A3652">
        <v>3652</v>
      </c>
      <c r="C3652" s="9" t="s">
        <v>5805</v>
      </c>
      <c r="D3652" s="8" t="s">
        <v>5787</v>
      </c>
      <c r="F3652" s="19" t="s">
        <v>5806</v>
      </c>
      <c r="I3652" s="8" t="s">
        <v>5708</v>
      </c>
      <c r="J3652" s="11">
        <v>0.18</v>
      </c>
      <c r="K3652" s="11">
        <v>1</v>
      </c>
      <c r="L3652" s="11" t="s">
        <v>40</v>
      </c>
      <c r="M3652" s="15"/>
      <c r="N3652" s="14"/>
      <c r="O3652" s="15"/>
      <c r="AJ3652" s="12">
        <f t="shared" si="159"/>
        <v>0</v>
      </c>
      <c r="AK3652" s="12">
        <f t="shared" si="158"/>
        <v>0</v>
      </c>
    </row>
    <row r="3653" spans="1:37" ht="96" x14ac:dyDescent="0.3">
      <c r="A3653">
        <v>3653</v>
      </c>
      <c r="C3653" s="9" t="s">
        <v>5807</v>
      </c>
      <c r="D3653" s="8" t="s">
        <v>5787</v>
      </c>
      <c r="F3653" s="19" t="s">
        <v>5808</v>
      </c>
      <c r="I3653" s="8" t="s">
        <v>5708</v>
      </c>
      <c r="J3653" s="11">
        <v>5</v>
      </c>
      <c r="K3653" s="11">
        <v>5</v>
      </c>
      <c r="L3653" s="11" t="s">
        <v>40</v>
      </c>
      <c r="M3653" s="15"/>
      <c r="N3653" s="14"/>
      <c r="O3653" s="15"/>
      <c r="AJ3653" s="12">
        <f t="shared" si="159"/>
        <v>0</v>
      </c>
      <c r="AK3653" s="12">
        <f t="shared" si="158"/>
        <v>0</v>
      </c>
    </row>
    <row r="3654" spans="1:37" ht="96" x14ac:dyDescent="0.3">
      <c r="A3654">
        <v>3654</v>
      </c>
      <c r="C3654" s="9" t="s">
        <v>5809</v>
      </c>
      <c r="D3654" s="8" t="s">
        <v>5787</v>
      </c>
      <c r="F3654" s="19" t="s">
        <v>5810</v>
      </c>
      <c r="I3654" s="8" t="s">
        <v>5708</v>
      </c>
      <c r="J3654" s="11">
        <v>4.0999999999999996</v>
      </c>
      <c r="K3654" s="11">
        <v>4.0999999999999996</v>
      </c>
      <c r="L3654" s="11" t="s">
        <v>40</v>
      </c>
      <c r="M3654" s="15">
        <v>303</v>
      </c>
      <c r="N3654" s="14"/>
      <c r="O3654" s="15"/>
      <c r="AJ3654" s="12">
        <f t="shared" si="159"/>
        <v>0</v>
      </c>
      <c r="AK3654" s="12">
        <f t="shared" si="158"/>
        <v>0</v>
      </c>
    </row>
    <row r="3655" spans="1:37" ht="96" x14ac:dyDescent="0.3">
      <c r="A3655">
        <v>3655</v>
      </c>
      <c r="C3655" s="9" t="s">
        <v>5811</v>
      </c>
      <c r="D3655" s="8" t="s">
        <v>5787</v>
      </c>
      <c r="F3655" s="19" t="s">
        <v>5812</v>
      </c>
      <c r="I3655" s="8" t="s">
        <v>5708</v>
      </c>
      <c r="J3655" s="11">
        <v>2.4500000000000002</v>
      </c>
      <c r="K3655" s="11">
        <v>2.4500000000000002</v>
      </c>
      <c r="L3655" s="11" t="s">
        <v>40</v>
      </c>
      <c r="M3655" s="15">
        <v>78</v>
      </c>
      <c r="N3655" s="14"/>
      <c r="O3655" s="15"/>
      <c r="AJ3655" s="12">
        <f t="shared" si="159"/>
        <v>0</v>
      </c>
      <c r="AK3655" s="12">
        <f t="shared" si="158"/>
        <v>0</v>
      </c>
    </row>
    <row r="3656" spans="1:37" ht="96" x14ac:dyDescent="0.3">
      <c r="A3656">
        <v>3656</v>
      </c>
      <c r="C3656" s="9" t="s">
        <v>5813</v>
      </c>
      <c r="D3656" s="8" t="s">
        <v>5787</v>
      </c>
      <c r="F3656" s="19" t="s">
        <v>5814</v>
      </c>
      <c r="I3656" s="8" t="s">
        <v>5708</v>
      </c>
      <c r="J3656" s="11">
        <v>1.55</v>
      </c>
      <c r="K3656" s="11">
        <v>1.55</v>
      </c>
      <c r="L3656" s="11" t="s">
        <v>40</v>
      </c>
      <c r="M3656" s="15">
        <v>39</v>
      </c>
      <c r="N3656" s="14"/>
      <c r="O3656" s="15"/>
      <c r="AJ3656" s="12">
        <f t="shared" si="159"/>
        <v>0</v>
      </c>
      <c r="AK3656" s="12">
        <f t="shared" si="158"/>
        <v>0</v>
      </c>
    </row>
    <row r="3657" spans="1:37" ht="36" x14ac:dyDescent="0.3">
      <c r="A3657">
        <v>3657</v>
      </c>
      <c r="C3657" s="9" t="s">
        <v>5815</v>
      </c>
      <c r="D3657" s="8" t="s">
        <v>5816</v>
      </c>
      <c r="F3657" s="19" t="s">
        <v>5817</v>
      </c>
      <c r="I3657" s="8" t="s">
        <v>5708</v>
      </c>
      <c r="J3657" s="11">
        <v>0.08</v>
      </c>
      <c r="K3657" s="11">
        <v>1</v>
      </c>
      <c r="L3657" s="11" t="s">
        <v>40</v>
      </c>
      <c r="M3657" s="15"/>
      <c r="N3657" s="14"/>
      <c r="O3657" s="15"/>
      <c r="AJ3657" s="12">
        <f t="shared" si="159"/>
        <v>0</v>
      </c>
      <c r="AK3657" s="12">
        <f t="shared" si="158"/>
        <v>0</v>
      </c>
    </row>
    <row r="3658" spans="1:37" ht="36" x14ac:dyDescent="0.3">
      <c r="A3658">
        <v>3658</v>
      </c>
      <c r="C3658" s="9" t="s">
        <v>5818</v>
      </c>
      <c r="D3658" s="8" t="s">
        <v>5816</v>
      </c>
      <c r="F3658" s="19" t="s">
        <v>5819</v>
      </c>
      <c r="I3658" s="8" t="s">
        <v>5708</v>
      </c>
      <c r="J3658" s="11">
        <v>0.1</v>
      </c>
      <c r="K3658" s="11">
        <v>1</v>
      </c>
      <c r="L3658" s="11" t="s">
        <v>40</v>
      </c>
      <c r="M3658" s="15"/>
      <c r="N3658" s="14"/>
      <c r="O3658" s="15"/>
      <c r="AJ3658" s="12">
        <f t="shared" si="159"/>
        <v>0</v>
      </c>
      <c r="AK3658" s="12">
        <f t="shared" si="158"/>
        <v>0</v>
      </c>
    </row>
    <row r="3659" spans="1:37" ht="36" x14ac:dyDescent="0.3">
      <c r="A3659">
        <v>3659</v>
      </c>
      <c r="C3659" s="9" t="s">
        <v>5820</v>
      </c>
      <c r="D3659" s="8" t="s">
        <v>5816</v>
      </c>
      <c r="F3659" s="19" t="s">
        <v>5821</v>
      </c>
      <c r="I3659" s="8" t="s">
        <v>5708</v>
      </c>
      <c r="J3659" s="11">
        <v>0.15</v>
      </c>
      <c r="K3659" s="11">
        <v>1</v>
      </c>
      <c r="L3659" s="11" t="s">
        <v>40</v>
      </c>
      <c r="M3659" s="15"/>
      <c r="N3659" s="14"/>
      <c r="O3659" s="15"/>
      <c r="AJ3659" s="12">
        <f t="shared" si="159"/>
        <v>0</v>
      </c>
      <c r="AK3659" s="12">
        <f t="shared" si="158"/>
        <v>0</v>
      </c>
    </row>
    <row r="3660" spans="1:37" ht="36" x14ac:dyDescent="0.3">
      <c r="A3660">
        <v>3660</v>
      </c>
      <c r="C3660" s="9" t="s">
        <v>5822</v>
      </c>
      <c r="D3660" s="8" t="s">
        <v>5816</v>
      </c>
      <c r="F3660" s="19" t="s">
        <v>5823</v>
      </c>
      <c r="I3660" s="8" t="s">
        <v>5708</v>
      </c>
      <c r="J3660" s="11">
        <v>0.2</v>
      </c>
      <c r="K3660" s="11">
        <v>1</v>
      </c>
      <c r="L3660" s="11" t="s">
        <v>40</v>
      </c>
      <c r="M3660" s="15"/>
      <c r="N3660" s="14"/>
      <c r="O3660" s="15"/>
      <c r="AJ3660" s="12">
        <f t="shared" si="159"/>
        <v>0</v>
      </c>
      <c r="AK3660" s="12">
        <f t="shared" si="158"/>
        <v>0</v>
      </c>
    </row>
    <row r="3661" spans="1:37" ht="24" x14ac:dyDescent="0.3">
      <c r="A3661">
        <v>3661</v>
      </c>
      <c r="C3661" s="9" t="s">
        <v>5824</v>
      </c>
      <c r="D3661" s="8" t="s">
        <v>5825</v>
      </c>
      <c r="F3661" s="19" t="s">
        <v>5826</v>
      </c>
      <c r="I3661" s="8" t="s">
        <v>5708</v>
      </c>
      <c r="J3661" s="11" t="s">
        <v>40</v>
      </c>
      <c r="K3661" s="11" t="s">
        <v>40</v>
      </c>
      <c r="L3661" s="11" t="s">
        <v>40</v>
      </c>
      <c r="AJ3661" s="12">
        <f t="shared" si="159"/>
        <v>0</v>
      </c>
      <c r="AK3661" s="12">
        <f t="shared" si="158"/>
        <v>0</v>
      </c>
    </row>
    <row r="3662" spans="1:37" ht="36" x14ac:dyDescent="0.3">
      <c r="A3662">
        <v>3662</v>
      </c>
      <c r="B3662" s="8" t="s">
        <v>786</v>
      </c>
      <c r="C3662" s="9" t="s">
        <v>5827</v>
      </c>
      <c r="F3662" s="19" t="s">
        <v>5828</v>
      </c>
      <c r="I3662" s="8" t="s">
        <v>5708</v>
      </c>
      <c r="J3662" s="11">
        <v>1.04</v>
      </c>
      <c r="K3662" s="11">
        <v>2.2799999999999998</v>
      </c>
      <c r="L3662" s="11" t="s">
        <v>40</v>
      </c>
      <c r="AJ3662" s="12">
        <f t="shared" si="159"/>
        <v>0</v>
      </c>
      <c r="AK3662" s="12">
        <f t="shared" si="158"/>
        <v>0</v>
      </c>
    </row>
    <row r="3663" spans="1:37" ht="36" x14ac:dyDescent="0.3">
      <c r="A3663">
        <v>3663</v>
      </c>
      <c r="B3663" s="8" t="s">
        <v>786</v>
      </c>
      <c r="C3663" s="9" t="s">
        <v>5829</v>
      </c>
      <c r="F3663" s="19" t="s">
        <v>5828</v>
      </c>
      <c r="I3663" s="8" t="s">
        <v>5708</v>
      </c>
      <c r="J3663" s="11">
        <v>0.8</v>
      </c>
      <c r="K3663" s="11">
        <v>1.6</v>
      </c>
      <c r="L3663" s="11" t="s">
        <v>40</v>
      </c>
      <c r="AJ3663" s="12">
        <f t="shared" si="159"/>
        <v>0</v>
      </c>
      <c r="AK3663" s="12">
        <f t="shared" si="158"/>
        <v>0</v>
      </c>
    </row>
    <row r="3664" spans="1:37" ht="48" x14ac:dyDescent="0.3">
      <c r="A3664">
        <v>3664</v>
      </c>
      <c r="C3664" s="9" t="s">
        <v>5830</v>
      </c>
      <c r="D3664" s="8" t="s">
        <v>5831</v>
      </c>
      <c r="F3664" s="19" t="s">
        <v>5832</v>
      </c>
      <c r="I3664" s="8" t="s">
        <v>5708</v>
      </c>
      <c r="J3664" s="11">
        <v>1.8</v>
      </c>
      <c r="AJ3664" s="12">
        <f t="shared" si="159"/>
        <v>0</v>
      </c>
      <c r="AK3664" s="12">
        <f t="shared" si="158"/>
        <v>0</v>
      </c>
    </row>
    <row r="3665" spans="1:37" ht="48" x14ac:dyDescent="0.3">
      <c r="A3665">
        <v>3665</v>
      </c>
      <c r="C3665" s="9" t="s">
        <v>5833</v>
      </c>
      <c r="D3665" s="8" t="s">
        <v>5831</v>
      </c>
      <c r="F3665" s="19" t="s">
        <v>5834</v>
      </c>
      <c r="I3665" s="8" t="s">
        <v>5708</v>
      </c>
      <c r="J3665" s="11">
        <v>2.1</v>
      </c>
      <c r="AJ3665" s="12">
        <f t="shared" si="159"/>
        <v>0</v>
      </c>
      <c r="AK3665" s="12">
        <f t="shared" si="158"/>
        <v>0</v>
      </c>
    </row>
    <row r="3666" spans="1:37" ht="48" x14ac:dyDescent="0.3">
      <c r="A3666">
        <v>3666</v>
      </c>
      <c r="C3666" s="9" t="s">
        <v>5835</v>
      </c>
      <c r="D3666" s="8" t="s">
        <v>5831</v>
      </c>
      <c r="F3666" s="19" t="s">
        <v>5836</v>
      </c>
      <c r="I3666" s="8" t="s">
        <v>5708</v>
      </c>
      <c r="J3666" s="11">
        <v>2.4</v>
      </c>
      <c r="AJ3666" s="12">
        <f t="shared" si="159"/>
        <v>0</v>
      </c>
      <c r="AK3666" s="12">
        <f t="shared" si="158"/>
        <v>0</v>
      </c>
    </row>
    <row r="3667" spans="1:37" ht="48" x14ac:dyDescent="0.3">
      <c r="A3667">
        <v>3667</v>
      </c>
      <c r="C3667" s="9" t="s">
        <v>5837</v>
      </c>
      <c r="D3667" s="8" t="s">
        <v>5831</v>
      </c>
      <c r="F3667" s="19" t="s">
        <v>5838</v>
      </c>
      <c r="I3667" s="8" t="s">
        <v>5708</v>
      </c>
      <c r="J3667" s="11">
        <v>2.7</v>
      </c>
      <c r="AJ3667" s="12">
        <f t="shared" si="159"/>
        <v>0</v>
      </c>
      <c r="AK3667" s="12">
        <f t="shared" ref="AK3667:AK3730" si="160">AJ3667*AM3667</f>
        <v>0</v>
      </c>
    </row>
    <row r="3668" spans="1:37" ht="96" x14ac:dyDescent="0.3">
      <c r="A3668">
        <v>3668</v>
      </c>
      <c r="C3668" s="9" t="s">
        <v>5839</v>
      </c>
      <c r="D3668" s="8" t="s">
        <v>5831</v>
      </c>
      <c r="F3668" s="19" t="s">
        <v>5840</v>
      </c>
      <c r="I3668" s="8" t="s">
        <v>5708</v>
      </c>
      <c r="J3668" s="11">
        <v>1.8</v>
      </c>
      <c r="AJ3668" s="12">
        <f t="shared" si="159"/>
        <v>0</v>
      </c>
      <c r="AK3668" s="12">
        <f t="shared" si="160"/>
        <v>0</v>
      </c>
    </row>
    <row r="3669" spans="1:37" ht="96" x14ac:dyDescent="0.3">
      <c r="A3669">
        <v>3669</v>
      </c>
      <c r="C3669" s="9" t="s">
        <v>5841</v>
      </c>
      <c r="D3669" s="8" t="s">
        <v>5831</v>
      </c>
      <c r="F3669" s="19" t="s">
        <v>5842</v>
      </c>
      <c r="I3669" s="8" t="s">
        <v>5708</v>
      </c>
      <c r="J3669" s="11">
        <v>2.1</v>
      </c>
      <c r="AJ3669" s="12">
        <f t="shared" si="159"/>
        <v>0</v>
      </c>
      <c r="AK3669" s="12">
        <f t="shared" si="160"/>
        <v>0</v>
      </c>
    </row>
    <row r="3670" spans="1:37" ht="96" x14ac:dyDescent="0.3">
      <c r="A3670">
        <v>3670</v>
      </c>
      <c r="C3670" s="9" t="s">
        <v>5843</v>
      </c>
      <c r="D3670" s="8" t="s">
        <v>5831</v>
      </c>
      <c r="F3670" s="19" t="s">
        <v>5844</v>
      </c>
      <c r="I3670" s="8" t="s">
        <v>5708</v>
      </c>
      <c r="J3670" s="11">
        <v>2.4</v>
      </c>
      <c r="M3670" s="11">
        <v>510</v>
      </c>
      <c r="AJ3670" s="12">
        <f t="shared" si="159"/>
        <v>0</v>
      </c>
      <c r="AK3670" s="12">
        <f t="shared" si="160"/>
        <v>0</v>
      </c>
    </row>
    <row r="3671" spans="1:37" ht="96" x14ac:dyDescent="0.3">
      <c r="A3671">
        <v>3671</v>
      </c>
      <c r="C3671" s="9" t="s">
        <v>5845</v>
      </c>
      <c r="D3671" s="8" t="s">
        <v>5831</v>
      </c>
      <c r="F3671" s="19" t="s">
        <v>5846</v>
      </c>
      <c r="I3671" s="8" t="s">
        <v>5708</v>
      </c>
      <c r="J3671" s="11">
        <v>2.7</v>
      </c>
      <c r="AJ3671" s="12">
        <f t="shared" si="159"/>
        <v>0</v>
      </c>
      <c r="AK3671" s="12">
        <f t="shared" si="160"/>
        <v>0</v>
      </c>
    </row>
    <row r="3672" spans="1:37" ht="72" x14ac:dyDescent="0.3">
      <c r="A3672">
        <v>3672</v>
      </c>
      <c r="C3672" s="9" t="s">
        <v>5847</v>
      </c>
      <c r="D3672" s="8" t="s">
        <v>5831</v>
      </c>
      <c r="F3672" s="19" t="s">
        <v>5848</v>
      </c>
      <c r="I3672" s="8" t="s">
        <v>5708</v>
      </c>
      <c r="J3672" s="11">
        <v>1.8</v>
      </c>
      <c r="AJ3672" s="12">
        <f t="shared" si="159"/>
        <v>0</v>
      </c>
      <c r="AK3672" s="12">
        <f t="shared" si="160"/>
        <v>0</v>
      </c>
    </row>
    <row r="3673" spans="1:37" ht="72" x14ac:dyDescent="0.3">
      <c r="A3673">
        <v>3673</v>
      </c>
      <c r="C3673" s="9" t="s">
        <v>5849</v>
      </c>
      <c r="D3673" s="8" t="s">
        <v>5831</v>
      </c>
      <c r="F3673" s="19" t="s">
        <v>5850</v>
      </c>
      <c r="I3673" s="8" t="s">
        <v>5708</v>
      </c>
      <c r="J3673" s="11">
        <v>2.1</v>
      </c>
      <c r="AJ3673" s="12">
        <f t="shared" ref="AJ3673:AJ3687" si="161">AU3673*$O$2</f>
        <v>0</v>
      </c>
      <c r="AK3673" s="12">
        <f t="shared" si="160"/>
        <v>0</v>
      </c>
    </row>
    <row r="3674" spans="1:37" ht="72" x14ac:dyDescent="0.3">
      <c r="A3674">
        <v>3674</v>
      </c>
      <c r="C3674" s="9" t="s">
        <v>5851</v>
      </c>
      <c r="D3674" s="8" t="s">
        <v>5831</v>
      </c>
      <c r="F3674" s="19" t="s">
        <v>5852</v>
      </c>
      <c r="I3674" s="8" t="s">
        <v>5708</v>
      </c>
      <c r="J3674" s="11">
        <v>2.4</v>
      </c>
      <c r="AJ3674" s="12">
        <f t="shared" si="161"/>
        <v>0</v>
      </c>
      <c r="AK3674" s="12">
        <f t="shared" si="160"/>
        <v>0</v>
      </c>
    </row>
    <row r="3675" spans="1:37" ht="72" x14ac:dyDescent="0.3">
      <c r="A3675">
        <v>3675</v>
      </c>
      <c r="C3675" s="9" t="s">
        <v>5853</v>
      </c>
      <c r="D3675" s="8" t="s">
        <v>5831</v>
      </c>
      <c r="F3675" s="19" t="s">
        <v>5854</v>
      </c>
      <c r="I3675" s="8" t="s">
        <v>5708</v>
      </c>
      <c r="J3675" s="11">
        <v>2.7</v>
      </c>
      <c r="AJ3675" s="12">
        <f t="shared" si="161"/>
        <v>0</v>
      </c>
      <c r="AK3675" s="12">
        <f t="shared" si="160"/>
        <v>0</v>
      </c>
    </row>
    <row r="3676" spans="1:37" ht="24" x14ac:dyDescent="0.3">
      <c r="A3676">
        <v>3676</v>
      </c>
      <c r="C3676" s="9" t="s">
        <v>5855</v>
      </c>
      <c r="D3676" s="8" t="s">
        <v>5787</v>
      </c>
      <c r="F3676" s="19" t="s">
        <v>5856</v>
      </c>
      <c r="I3676" s="8" t="s">
        <v>5708</v>
      </c>
      <c r="J3676" s="11">
        <v>7.0000000000000007E-2</v>
      </c>
      <c r="K3676" s="11">
        <v>7.0000000000000007E-2</v>
      </c>
      <c r="L3676" s="11">
        <v>1</v>
      </c>
      <c r="AJ3676" s="12">
        <f t="shared" si="161"/>
        <v>0</v>
      </c>
      <c r="AK3676" s="12">
        <f t="shared" si="160"/>
        <v>0</v>
      </c>
    </row>
    <row r="3677" spans="1:37" ht="24" x14ac:dyDescent="0.3">
      <c r="A3677">
        <v>3677</v>
      </c>
      <c r="C3677" s="9" t="s">
        <v>5857</v>
      </c>
      <c r="D3677" s="8" t="s">
        <v>5787</v>
      </c>
      <c r="F3677" s="19" t="s">
        <v>5858</v>
      </c>
      <c r="I3677" s="8" t="s">
        <v>5708</v>
      </c>
      <c r="J3677" s="11">
        <v>0.18</v>
      </c>
      <c r="K3677" s="11">
        <v>0.18</v>
      </c>
      <c r="L3677" s="11">
        <v>1</v>
      </c>
      <c r="AJ3677" s="12">
        <f t="shared" si="161"/>
        <v>0</v>
      </c>
      <c r="AK3677" s="12">
        <f t="shared" si="160"/>
        <v>0</v>
      </c>
    </row>
    <row r="3678" spans="1:37" ht="48" x14ac:dyDescent="0.3">
      <c r="A3678">
        <v>3678</v>
      </c>
      <c r="B3678" s="8">
        <v>2019</v>
      </c>
      <c r="C3678" s="9" t="s">
        <v>5859</v>
      </c>
      <c r="F3678" s="19" t="s">
        <v>5860</v>
      </c>
      <c r="I3678" s="8" t="s">
        <v>5708</v>
      </c>
      <c r="AJ3678" s="12">
        <f t="shared" si="161"/>
        <v>0</v>
      </c>
      <c r="AK3678" s="12">
        <f t="shared" si="160"/>
        <v>0</v>
      </c>
    </row>
    <row r="3679" spans="1:37" ht="72" x14ac:dyDescent="0.3">
      <c r="A3679">
        <v>3679</v>
      </c>
      <c r="B3679" s="8">
        <v>2019</v>
      </c>
      <c r="C3679" s="9" t="s">
        <v>5861</v>
      </c>
      <c r="F3679" s="19" t="s">
        <v>5862</v>
      </c>
      <c r="I3679" s="8" t="s">
        <v>5708</v>
      </c>
      <c r="O3679" s="11">
        <v>23</v>
      </c>
      <c r="AJ3679" s="12">
        <f t="shared" si="161"/>
        <v>0</v>
      </c>
      <c r="AK3679" s="12">
        <f t="shared" si="160"/>
        <v>0</v>
      </c>
    </row>
    <row r="3680" spans="1:37" ht="24" x14ac:dyDescent="0.3">
      <c r="A3680">
        <v>3680</v>
      </c>
      <c r="C3680" s="9" t="s">
        <v>5863</v>
      </c>
      <c r="D3680" s="8" t="s">
        <v>5864</v>
      </c>
      <c r="F3680" s="19" t="s">
        <v>5865</v>
      </c>
      <c r="I3680" s="8" t="s">
        <v>5708</v>
      </c>
      <c r="AJ3680" s="12">
        <f t="shared" si="161"/>
        <v>0</v>
      </c>
      <c r="AK3680" s="12">
        <f t="shared" si="160"/>
        <v>0</v>
      </c>
    </row>
    <row r="3681" spans="1:37" ht="24" x14ac:dyDescent="0.3">
      <c r="A3681">
        <v>3681</v>
      </c>
      <c r="C3681" s="9" t="s">
        <v>5866</v>
      </c>
      <c r="D3681" s="8" t="s">
        <v>5864</v>
      </c>
      <c r="F3681" s="19" t="s">
        <v>5867</v>
      </c>
      <c r="I3681" s="8" t="s">
        <v>5708</v>
      </c>
      <c r="AJ3681" s="12">
        <f t="shared" si="161"/>
        <v>0</v>
      </c>
      <c r="AK3681" s="12">
        <f t="shared" si="160"/>
        <v>0</v>
      </c>
    </row>
    <row r="3682" spans="1:37" ht="36" x14ac:dyDescent="0.3">
      <c r="A3682">
        <v>3682</v>
      </c>
      <c r="C3682" s="9" t="s">
        <v>5868</v>
      </c>
      <c r="D3682" s="8" t="s">
        <v>5864</v>
      </c>
      <c r="F3682" s="19" t="s">
        <v>5869</v>
      </c>
      <c r="I3682" s="8" t="s">
        <v>5708</v>
      </c>
      <c r="AJ3682" s="12">
        <f t="shared" si="161"/>
        <v>0</v>
      </c>
      <c r="AK3682" s="12">
        <f t="shared" si="160"/>
        <v>0</v>
      </c>
    </row>
    <row r="3683" spans="1:37" ht="36" x14ac:dyDescent="0.3">
      <c r="A3683">
        <v>3683</v>
      </c>
      <c r="C3683" s="9" t="s">
        <v>5870</v>
      </c>
      <c r="F3683" s="19" t="s">
        <v>5871</v>
      </c>
      <c r="I3683" s="8" t="s">
        <v>5708</v>
      </c>
      <c r="AJ3683" s="12">
        <f t="shared" si="161"/>
        <v>0</v>
      </c>
      <c r="AK3683" s="12">
        <f t="shared" si="160"/>
        <v>0</v>
      </c>
    </row>
    <row r="3684" spans="1:37" ht="36" x14ac:dyDescent="0.3">
      <c r="A3684">
        <v>3684</v>
      </c>
      <c r="C3684" s="9" t="s">
        <v>5872</v>
      </c>
      <c r="D3684" s="8" t="s">
        <v>1638</v>
      </c>
      <c r="F3684" s="19" t="s">
        <v>5873</v>
      </c>
      <c r="I3684" s="8" t="s">
        <v>5708</v>
      </c>
      <c r="AJ3684" s="12">
        <f t="shared" si="161"/>
        <v>0</v>
      </c>
      <c r="AK3684" s="12">
        <f t="shared" si="160"/>
        <v>0</v>
      </c>
    </row>
    <row r="3685" spans="1:37" ht="48" x14ac:dyDescent="0.3">
      <c r="A3685">
        <v>3685</v>
      </c>
      <c r="C3685" s="9" t="s">
        <v>5874</v>
      </c>
      <c r="F3685" s="19" t="s">
        <v>5875</v>
      </c>
      <c r="I3685" s="8" t="s">
        <v>5708</v>
      </c>
      <c r="AJ3685" s="12">
        <f t="shared" si="161"/>
        <v>0</v>
      </c>
      <c r="AK3685" s="12">
        <f t="shared" si="160"/>
        <v>0</v>
      </c>
    </row>
    <row r="3686" spans="1:37" ht="36" x14ac:dyDescent="0.3">
      <c r="A3686">
        <v>3686</v>
      </c>
      <c r="C3686" s="9" t="s">
        <v>5876</v>
      </c>
      <c r="F3686" s="19" t="s">
        <v>5877</v>
      </c>
      <c r="I3686" s="8" t="s">
        <v>5708</v>
      </c>
      <c r="AJ3686" s="12">
        <f t="shared" si="161"/>
        <v>0</v>
      </c>
      <c r="AK3686" s="12">
        <f t="shared" si="160"/>
        <v>0</v>
      </c>
    </row>
    <row r="3687" spans="1:37" x14ac:dyDescent="0.3">
      <c r="A3687">
        <v>3687</v>
      </c>
      <c r="C3687" s="9" t="s">
        <v>5878</v>
      </c>
      <c r="F3687" s="19" t="s">
        <v>5879</v>
      </c>
      <c r="I3687" s="8" t="s">
        <v>5708</v>
      </c>
      <c r="AJ3687" s="12">
        <f t="shared" si="161"/>
        <v>0</v>
      </c>
      <c r="AK3687" s="12">
        <f t="shared" si="160"/>
        <v>0</v>
      </c>
    </row>
    <row r="3688" spans="1:37" ht="24" x14ac:dyDescent="0.3">
      <c r="A3688">
        <v>3688</v>
      </c>
      <c r="C3688" s="9" t="s">
        <v>5880</v>
      </c>
      <c r="D3688" s="8" t="s">
        <v>5881</v>
      </c>
      <c r="F3688" s="19" t="s">
        <v>5882</v>
      </c>
      <c r="I3688" s="8" t="s">
        <v>5883</v>
      </c>
      <c r="J3688" s="11">
        <v>1.7</v>
      </c>
      <c r="K3688" s="11">
        <v>0.85</v>
      </c>
      <c r="L3688" s="11">
        <v>0.85</v>
      </c>
      <c r="AJ3688" s="12">
        <f t="shared" ref="AJ3688:AJ3751" si="162">AO3688*$Q$2</f>
        <v>0</v>
      </c>
      <c r="AK3688" s="12">
        <f t="shared" si="160"/>
        <v>0</v>
      </c>
    </row>
    <row r="3689" spans="1:37" ht="24" x14ac:dyDescent="0.3">
      <c r="A3689">
        <v>3689</v>
      </c>
      <c r="C3689" s="9" t="s">
        <v>5884</v>
      </c>
      <c r="D3689" s="8" t="s">
        <v>5881</v>
      </c>
      <c r="F3689" s="19" t="s">
        <v>5885</v>
      </c>
      <c r="I3689" s="8" t="s">
        <v>5883</v>
      </c>
      <c r="J3689" s="11">
        <v>1</v>
      </c>
      <c r="K3689" s="11" t="s">
        <v>40</v>
      </c>
      <c r="L3689" s="11">
        <v>1.3</v>
      </c>
      <c r="AJ3689" s="12">
        <f t="shared" si="162"/>
        <v>0</v>
      </c>
      <c r="AK3689" s="12">
        <f t="shared" si="160"/>
        <v>0</v>
      </c>
    </row>
    <row r="3690" spans="1:37" ht="36" x14ac:dyDescent="0.3">
      <c r="A3690">
        <v>3690</v>
      </c>
      <c r="B3690" s="8" t="s">
        <v>786</v>
      </c>
      <c r="C3690" s="9" t="s">
        <v>5886</v>
      </c>
      <c r="D3690" s="8" t="s">
        <v>5881</v>
      </c>
      <c r="F3690" s="19" t="s">
        <v>5887</v>
      </c>
      <c r="I3690" s="8" t="s">
        <v>5883</v>
      </c>
      <c r="J3690" s="11">
        <v>1</v>
      </c>
      <c r="K3690" s="11" t="s">
        <v>40</v>
      </c>
      <c r="L3690" s="11">
        <v>1.3</v>
      </c>
      <c r="AJ3690" s="12">
        <f t="shared" si="162"/>
        <v>0</v>
      </c>
      <c r="AK3690" s="12">
        <f t="shared" si="160"/>
        <v>0</v>
      </c>
    </row>
    <row r="3691" spans="1:37" ht="36" x14ac:dyDescent="0.3">
      <c r="A3691">
        <v>3691</v>
      </c>
      <c r="B3691" s="8" t="s">
        <v>786</v>
      </c>
      <c r="C3691" s="9" t="s">
        <v>5888</v>
      </c>
      <c r="D3691" s="8" t="s">
        <v>5881</v>
      </c>
      <c r="F3691" s="19" t="s">
        <v>5889</v>
      </c>
      <c r="I3691" s="8" t="s">
        <v>5883</v>
      </c>
      <c r="J3691" s="11">
        <v>1</v>
      </c>
      <c r="K3691" s="11" t="s">
        <v>40</v>
      </c>
      <c r="L3691" s="11">
        <v>1.3</v>
      </c>
      <c r="AJ3691" s="12">
        <f t="shared" si="162"/>
        <v>0</v>
      </c>
      <c r="AK3691" s="12">
        <f t="shared" si="160"/>
        <v>0</v>
      </c>
    </row>
    <row r="3692" spans="1:37" ht="36" x14ac:dyDescent="0.3">
      <c r="A3692">
        <v>3692</v>
      </c>
      <c r="B3692" s="8" t="s">
        <v>797</v>
      </c>
      <c r="C3692" s="9" t="s">
        <v>5890</v>
      </c>
      <c r="D3692" s="8" t="s">
        <v>5881</v>
      </c>
      <c r="F3692" s="19" t="s">
        <v>5891</v>
      </c>
      <c r="I3692" s="8" t="s">
        <v>5883</v>
      </c>
      <c r="J3692" s="11">
        <v>1</v>
      </c>
      <c r="K3692" s="11" t="s">
        <v>40</v>
      </c>
      <c r="L3692" s="11">
        <v>1.3</v>
      </c>
      <c r="AJ3692" s="12">
        <f t="shared" si="162"/>
        <v>0</v>
      </c>
      <c r="AK3692" s="12">
        <f t="shared" si="160"/>
        <v>0</v>
      </c>
    </row>
    <row r="3693" spans="1:37" ht="36" x14ac:dyDescent="0.3">
      <c r="A3693">
        <v>3693</v>
      </c>
      <c r="B3693" s="8" t="s">
        <v>797</v>
      </c>
      <c r="C3693" s="9" t="s">
        <v>5892</v>
      </c>
      <c r="D3693" s="8" t="s">
        <v>5881</v>
      </c>
      <c r="F3693" s="19" t="s">
        <v>5893</v>
      </c>
      <c r="I3693" s="8" t="s">
        <v>5883</v>
      </c>
      <c r="J3693" s="11">
        <v>1</v>
      </c>
      <c r="K3693" s="11" t="s">
        <v>40</v>
      </c>
      <c r="L3693" s="11">
        <v>1.3</v>
      </c>
      <c r="AJ3693" s="12">
        <f t="shared" si="162"/>
        <v>0</v>
      </c>
      <c r="AK3693" s="12">
        <f t="shared" si="160"/>
        <v>0</v>
      </c>
    </row>
    <row r="3694" spans="1:37" ht="36" x14ac:dyDescent="0.3">
      <c r="A3694">
        <v>3694</v>
      </c>
      <c r="B3694" s="8" t="s">
        <v>797</v>
      </c>
      <c r="C3694" s="9" t="s">
        <v>5894</v>
      </c>
      <c r="D3694" s="8" t="s">
        <v>5881</v>
      </c>
      <c r="F3694" s="19" t="s">
        <v>5895</v>
      </c>
      <c r="I3694" s="8" t="s">
        <v>5883</v>
      </c>
      <c r="J3694" s="11">
        <v>1</v>
      </c>
      <c r="K3694" s="11" t="s">
        <v>40</v>
      </c>
      <c r="L3694" s="11">
        <v>1.3</v>
      </c>
      <c r="AJ3694" s="12">
        <f t="shared" si="162"/>
        <v>0</v>
      </c>
      <c r="AK3694" s="12">
        <f t="shared" si="160"/>
        <v>0</v>
      </c>
    </row>
    <row r="3695" spans="1:37" ht="24" x14ac:dyDescent="0.3">
      <c r="A3695">
        <v>3695</v>
      </c>
      <c r="C3695" s="9" t="s">
        <v>5896</v>
      </c>
      <c r="D3695" s="8" t="s">
        <v>5881</v>
      </c>
      <c r="F3695" s="19" t="s">
        <v>5897</v>
      </c>
      <c r="I3695" s="8" t="s">
        <v>5883</v>
      </c>
      <c r="J3695" s="11">
        <v>0.26</v>
      </c>
      <c r="K3695" s="11">
        <v>0.18</v>
      </c>
      <c r="L3695" s="11">
        <v>0.18</v>
      </c>
      <c r="AJ3695" s="12">
        <f t="shared" si="162"/>
        <v>0</v>
      </c>
      <c r="AK3695" s="12">
        <f t="shared" si="160"/>
        <v>0</v>
      </c>
    </row>
    <row r="3696" spans="1:37" ht="24" x14ac:dyDescent="0.3">
      <c r="A3696">
        <v>3696</v>
      </c>
      <c r="C3696" s="9" t="s">
        <v>5898</v>
      </c>
      <c r="D3696" s="8" t="s">
        <v>5881</v>
      </c>
      <c r="F3696" s="19" t="s">
        <v>5897</v>
      </c>
      <c r="I3696" s="8" t="s">
        <v>5883</v>
      </c>
      <c r="J3696" s="11">
        <v>0.37</v>
      </c>
      <c r="K3696" s="11">
        <v>0.25</v>
      </c>
      <c r="L3696" s="11">
        <v>0.25</v>
      </c>
      <c r="AJ3696" s="12">
        <f t="shared" si="162"/>
        <v>0</v>
      </c>
      <c r="AK3696" s="12">
        <f t="shared" si="160"/>
        <v>0</v>
      </c>
    </row>
    <row r="3697" spans="1:37" ht="24" x14ac:dyDescent="0.3">
      <c r="A3697">
        <v>3697</v>
      </c>
      <c r="C3697" s="9" t="s">
        <v>5899</v>
      </c>
      <c r="D3697" s="8" t="s">
        <v>5881</v>
      </c>
      <c r="F3697" s="19" t="s">
        <v>5897</v>
      </c>
      <c r="I3697" s="8" t="s">
        <v>5883</v>
      </c>
      <c r="J3697" s="11">
        <v>0.5</v>
      </c>
      <c r="K3697" s="11">
        <v>0.34</v>
      </c>
      <c r="L3697" s="11">
        <v>0.34</v>
      </c>
      <c r="AJ3697" s="12">
        <f t="shared" si="162"/>
        <v>0</v>
      </c>
      <c r="AK3697" s="12">
        <f t="shared" si="160"/>
        <v>0</v>
      </c>
    </row>
    <row r="3698" spans="1:37" ht="24" x14ac:dyDescent="0.3">
      <c r="A3698">
        <v>3698</v>
      </c>
      <c r="C3698" s="9" t="s">
        <v>5900</v>
      </c>
      <c r="D3698" s="8" t="s">
        <v>5881</v>
      </c>
      <c r="F3698" s="19" t="s">
        <v>5897</v>
      </c>
      <c r="I3698" s="8" t="s">
        <v>5883</v>
      </c>
      <c r="J3698" s="11">
        <v>0.75</v>
      </c>
      <c r="AJ3698" s="12">
        <f t="shared" si="162"/>
        <v>0</v>
      </c>
      <c r="AK3698" s="12">
        <f t="shared" si="160"/>
        <v>0</v>
      </c>
    </row>
    <row r="3699" spans="1:37" ht="24" x14ac:dyDescent="0.3">
      <c r="A3699">
        <v>3699</v>
      </c>
      <c r="C3699" s="9" t="s">
        <v>5901</v>
      </c>
      <c r="D3699" s="8" t="s">
        <v>5881</v>
      </c>
      <c r="F3699" s="19" t="s">
        <v>5897</v>
      </c>
      <c r="I3699" s="8" t="s">
        <v>5883</v>
      </c>
      <c r="J3699" s="11">
        <v>1.1000000000000001</v>
      </c>
      <c r="AJ3699" s="12">
        <f t="shared" si="162"/>
        <v>0</v>
      </c>
      <c r="AK3699" s="12">
        <f t="shared" si="160"/>
        <v>0</v>
      </c>
    </row>
    <row r="3700" spans="1:37" ht="24" x14ac:dyDescent="0.3">
      <c r="A3700">
        <v>3700</v>
      </c>
      <c r="C3700" s="9" t="s">
        <v>5902</v>
      </c>
      <c r="D3700" s="8" t="s">
        <v>5881</v>
      </c>
      <c r="F3700" s="19" t="s">
        <v>5897</v>
      </c>
      <c r="I3700" s="8" t="s">
        <v>5883</v>
      </c>
      <c r="J3700" s="11">
        <v>1.4</v>
      </c>
      <c r="AJ3700" s="12">
        <f t="shared" si="162"/>
        <v>0</v>
      </c>
      <c r="AK3700" s="12">
        <f t="shared" si="160"/>
        <v>0</v>
      </c>
    </row>
    <row r="3701" spans="1:37" ht="36" x14ac:dyDescent="0.3">
      <c r="A3701">
        <v>3701</v>
      </c>
      <c r="B3701" s="8" t="s">
        <v>786</v>
      </c>
      <c r="C3701" s="9" t="s">
        <v>5903</v>
      </c>
      <c r="D3701" s="8" t="s">
        <v>5881</v>
      </c>
      <c r="F3701" s="19" t="s">
        <v>5904</v>
      </c>
      <c r="I3701" s="8" t="s">
        <v>5883</v>
      </c>
      <c r="J3701" s="11">
        <v>0.26</v>
      </c>
      <c r="K3701" s="11">
        <v>0.18</v>
      </c>
      <c r="L3701" s="11">
        <v>0.18</v>
      </c>
      <c r="AJ3701" s="12">
        <f t="shared" si="162"/>
        <v>0</v>
      </c>
      <c r="AK3701" s="12">
        <f t="shared" si="160"/>
        <v>0</v>
      </c>
    </row>
    <row r="3702" spans="1:37" ht="36" x14ac:dyDescent="0.3">
      <c r="A3702">
        <v>3702</v>
      </c>
      <c r="B3702" s="8" t="s">
        <v>786</v>
      </c>
      <c r="C3702" s="9" t="s">
        <v>5905</v>
      </c>
      <c r="D3702" s="8" t="s">
        <v>5881</v>
      </c>
      <c r="F3702" s="19" t="s">
        <v>5906</v>
      </c>
      <c r="I3702" s="8" t="s">
        <v>5883</v>
      </c>
      <c r="J3702" s="11">
        <v>0.26</v>
      </c>
      <c r="K3702" s="11">
        <v>0.18</v>
      </c>
      <c r="L3702" s="11">
        <v>0.18</v>
      </c>
      <c r="AJ3702" s="12">
        <f t="shared" si="162"/>
        <v>0</v>
      </c>
      <c r="AK3702" s="12">
        <f t="shared" si="160"/>
        <v>0</v>
      </c>
    </row>
    <row r="3703" spans="1:37" ht="36" x14ac:dyDescent="0.3">
      <c r="A3703">
        <v>3703</v>
      </c>
      <c r="B3703" s="8" t="s">
        <v>786</v>
      </c>
      <c r="C3703" s="9" t="s">
        <v>5907</v>
      </c>
      <c r="D3703" s="8" t="s">
        <v>5881</v>
      </c>
      <c r="F3703" s="19" t="s">
        <v>5908</v>
      </c>
      <c r="I3703" s="8" t="s">
        <v>5883</v>
      </c>
      <c r="J3703" s="11">
        <v>0.26</v>
      </c>
      <c r="K3703" s="11">
        <v>0.18</v>
      </c>
      <c r="L3703" s="11">
        <v>0.18</v>
      </c>
      <c r="AJ3703" s="12">
        <f t="shared" si="162"/>
        <v>0</v>
      </c>
      <c r="AK3703" s="12">
        <f t="shared" si="160"/>
        <v>0</v>
      </c>
    </row>
    <row r="3704" spans="1:37" ht="36" x14ac:dyDescent="0.3">
      <c r="A3704">
        <v>3704</v>
      </c>
      <c r="B3704" s="8" t="s">
        <v>786</v>
      </c>
      <c r="C3704" s="9" t="s">
        <v>5909</v>
      </c>
      <c r="D3704" s="8" t="s">
        <v>5881</v>
      </c>
      <c r="F3704" s="19" t="s">
        <v>5910</v>
      </c>
      <c r="I3704" s="8" t="s">
        <v>5883</v>
      </c>
      <c r="J3704" s="11">
        <v>0.26</v>
      </c>
      <c r="K3704" s="11">
        <v>0.18</v>
      </c>
      <c r="L3704" s="11">
        <v>0.18</v>
      </c>
      <c r="AJ3704" s="12">
        <f t="shared" si="162"/>
        <v>0</v>
      </c>
      <c r="AK3704" s="12">
        <f t="shared" si="160"/>
        <v>0</v>
      </c>
    </row>
    <row r="3705" spans="1:37" ht="48" x14ac:dyDescent="0.3">
      <c r="A3705">
        <v>3705</v>
      </c>
      <c r="B3705" s="8" t="s">
        <v>786</v>
      </c>
      <c r="C3705" s="9" t="s">
        <v>5911</v>
      </c>
      <c r="D3705" s="8" t="s">
        <v>5881</v>
      </c>
      <c r="F3705" s="19" t="s">
        <v>5912</v>
      </c>
      <c r="I3705" s="8" t="s">
        <v>5883</v>
      </c>
      <c r="J3705" s="11">
        <v>0.26</v>
      </c>
      <c r="K3705" s="11">
        <v>0.18</v>
      </c>
      <c r="L3705" s="11">
        <v>0.18</v>
      </c>
      <c r="AJ3705" s="12">
        <f t="shared" si="162"/>
        <v>0</v>
      </c>
      <c r="AK3705" s="12">
        <f t="shared" si="160"/>
        <v>0</v>
      </c>
    </row>
    <row r="3706" spans="1:37" ht="36" x14ac:dyDescent="0.3">
      <c r="A3706">
        <v>3706</v>
      </c>
      <c r="B3706" s="8" t="s">
        <v>786</v>
      </c>
      <c r="C3706" s="9" t="s">
        <v>5913</v>
      </c>
      <c r="D3706" s="8" t="s">
        <v>5881</v>
      </c>
      <c r="F3706" s="19" t="s">
        <v>5914</v>
      </c>
      <c r="I3706" s="8" t="s">
        <v>5883</v>
      </c>
      <c r="J3706" s="11">
        <v>0.26</v>
      </c>
      <c r="K3706" s="11">
        <v>0.18</v>
      </c>
      <c r="L3706" s="11">
        <v>0.18</v>
      </c>
      <c r="AJ3706" s="12">
        <f t="shared" si="162"/>
        <v>0</v>
      </c>
      <c r="AK3706" s="12">
        <f t="shared" si="160"/>
        <v>0</v>
      </c>
    </row>
    <row r="3707" spans="1:37" ht="36" x14ac:dyDescent="0.3">
      <c r="A3707">
        <v>3707</v>
      </c>
      <c r="B3707" s="8" t="s">
        <v>797</v>
      </c>
      <c r="C3707" s="9" t="s">
        <v>5915</v>
      </c>
      <c r="D3707" s="8" t="s">
        <v>5881</v>
      </c>
      <c r="F3707" s="19" t="s">
        <v>5916</v>
      </c>
      <c r="I3707" s="8" t="s">
        <v>5883</v>
      </c>
      <c r="J3707" s="11">
        <v>0.26</v>
      </c>
      <c r="K3707" s="11">
        <v>0.18</v>
      </c>
      <c r="L3707" s="11">
        <v>0.18</v>
      </c>
      <c r="AJ3707" s="12">
        <f t="shared" si="162"/>
        <v>0</v>
      </c>
      <c r="AK3707" s="12">
        <f t="shared" si="160"/>
        <v>0</v>
      </c>
    </row>
    <row r="3708" spans="1:37" ht="36" x14ac:dyDescent="0.3">
      <c r="A3708">
        <v>3708</v>
      </c>
      <c r="B3708" s="8" t="s">
        <v>786</v>
      </c>
      <c r="C3708" s="9" t="s">
        <v>5917</v>
      </c>
      <c r="D3708" s="8" t="s">
        <v>5881</v>
      </c>
      <c r="F3708" s="19" t="s">
        <v>5904</v>
      </c>
      <c r="I3708" s="8" t="s">
        <v>5883</v>
      </c>
      <c r="J3708" s="11">
        <v>0.37</v>
      </c>
      <c r="K3708" s="11">
        <v>0.25</v>
      </c>
      <c r="L3708" s="11">
        <v>0.25</v>
      </c>
      <c r="AJ3708" s="12">
        <f t="shared" si="162"/>
        <v>0</v>
      </c>
      <c r="AK3708" s="12">
        <f t="shared" si="160"/>
        <v>0</v>
      </c>
    </row>
    <row r="3709" spans="1:37" ht="36" x14ac:dyDescent="0.3">
      <c r="A3709">
        <v>3709</v>
      </c>
      <c r="B3709" s="8" t="s">
        <v>786</v>
      </c>
      <c r="C3709" s="9" t="s">
        <v>5918</v>
      </c>
      <c r="D3709" s="8" t="s">
        <v>5881</v>
      </c>
      <c r="F3709" s="19" t="s">
        <v>5906</v>
      </c>
      <c r="I3709" s="8" t="s">
        <v>5883</v>
      </c>
      <c r="J3709" s="11">
        <v>0.37</v>
      </c>
      <c r="K3709" s="11">
        <v>0.25</v>
      </c>
      <c r="L3709" s="11">
        <v>0.25</v>
      </c>
      <c r="AJ3709" s="12">
        <f t="shared" si="162"/>
        <v>0</v>
      </c>
      <c r="AK3709" s="12">
        <f t="shared" si="160"/>
        <v>0</v>
      </c>
    </row>
    <row r="3710" spans="1:37" ht="36" x14ac:dyDescent="0.3">
      <c r="A3710">
        <v>3710</v>
      </c>
      <c r="B3710" s="8" t="s">
        <v>786</v>
      </c>
      <c r="C3710" s="9" t="s">
        <v>5919</v>
      </c>
      <c r="D3710" s="8" t="s">
        <v>5881</v>
      </c>
      <c r="F3710" s="19" t="s">
        <v>5908</v>
      </c>
      <c r="I3710" s="8" t="s">
        <v>5883</v>
      </c>
      <c r="J3710" s="11">
        <v>0.37</v>
      </c>
      <c r="K3710" s="11">
        <v>0.25</v>
      </c>
      <c r="L3710" s="11">
        <v>0.25</v>
      </c>
      <c r="AJ3710" s="12">
        <f t="shared" si="162"/>
        <v>0</v>
      </c>
      <c r="AK3710" s="12">
        <f t="shared" si="160"/>
        <v>0</v>
      </c>
    </row>
    <row r="3711" spans="1:37" ht="36" x14ac:dyDescent="0.3">
      <c r="A3711">
        <v>3711</v>
      </c>
      <c r="B3711" s="8" t="s">
        <v>786</v>
      </c>
      <c r="C3711" s="9" t="s">
        <v>5920</v>
      </c>
      <c r="D3711" s="8" t="s">
        <v>5881</v>
      </c>
      <c r="F3711" s="19" t="s">
        <v>5910</v>
      </c>
      <c r="I3711" s="8" t="s">
        <v>5883</v>
      </c>
      <c r="J3711" s="11">
        <v>0.37</v>
      </c>
      <c r="K3711" s="11">
        <v>0.25</v>
      </c>
      <c r="L3711" s="11">
        <v>0.25</v>
      </c>
      <c r="AJ3711" s="12">
        <f t="shared" si="162"/>
        <v>0</v>
      </c>
      <c r="AK3711" s="12">
        <f t="shared" si="160"/>
        <v>0</v>
      </c>
    </row>
    <row r="3712" spans="1:37" ht="48" x14ac:dyDescent="0.3">
      <c r="A3712">
        <v>3712</v>
      </c>
      <c r="B3712" s="8" t="s">
        <v>786</v>
      </c>
      <c r="C3712" s="9" t="s">
        <v>5921</v>
      </c>
      <c r="D3712" s="8" t="s">
        <v>5881</v>
      </c>
      <c r="F3712" s="19" t="s">
        <v>5912</v>
      </c>
      <c r="I3712" s="8" t="s">
        <v>5883</v>
      </c>
      <c r="J3712" s="11">
        <v>0.37</v>
      </c>
      <c r="K3712" s="11">
        <v>0.25</v>
      </c>
      <c r="L3712" s="11">
        <v>0.25</v>
      </c>
      <c r="AJ3712" s="12">
        <f t="shared" si="162"/>
        <v>0</v>
      </c>
      <c r="AK3712" s="12">
        <f t="shared" si="160"/>
        <v>0</v>
      </c>
    </row>
    <row r="3713" spans="1:37" ht="36" x14ac:dyDescent="0.3">
      <c r="A3713">
        <v>3713</v>
      </c>
      <c r="B3713" s="8" t="s">
        <v>786</v>
      </c>
      <c r="C3713" s="9" t="s">
        <v>5922</v>
      </c>
      <c r="D3713" s="8" t="s">
        <v>5881</v>
      </c>
      <c r="F3713" s="19" t="s">
        <v>5914</v>
      </c>
      <c r="I3713" s="8" t="s">
        <v>5883</v>
      </c>
      <c r="J3713" s="11">
        <v>0.37</v>
      </c>
      <c r="K3713" s="11">
        <v>0.25</v>
      </c>
      <c r="L3713" s="11">
        <v>0.25</v>
      </c>
      <c r="AJ3713" s="12">
        <f t="shared" si="162"/>
        <v>0</v>
      </c>
      <c r="AK3713" s="12">
        <f t="shared" si="160"/>
        <v>0</v>
      </c>
    </row>
    <row r="3714" spans="1:37" ht="36" x14ac:dyDescent="0.3">
      <c r="A3714">
        <v>3714</v>
      </c>
      <c r="B3714" s="8" t="s">
        <v>797</v>
      </c>
      <c r="C3714" s="9" t="s">
        <v>5923</v>
      </c>
      <c r="D3714" s="8" t="s">
        <v>5881</v>
      </c>
      <c r="F3714" s="19" t="s">
        <v>5916</v>
      </c>
      <c r="I3714" s="8" t="s">
        <v>5883</v>
      </c>
      <c r="J3714" s="11">
        <v>0.37</v>
      </c>
      <c r="K3714" s="11">
        <v>0.25</v>
      </c>
      <c r="L3714" s="11">
        <v>0.25</v>
      </c>
      <c r="AJ3714" s="12">
        <f t="shared" si="162"/>
        <v>0</v>
      </c>
      <c r="AK3714" s="12">
        <f t="shared" si="160"/>
        <v>0</v>
      </c>
    </row>
    <row r="3715" spans="1:37" ht="36" x14ac:dyDescent="0.3">
      <c r="A3715">
        <v>3715</v>
      </c>
      <c r="B3715" s="8" t="s">
        <v>786</v>
      </c>
      <c r="C3715" s="9" t="s">
        <v>5924</v>
      </c>
      <c r="D3715" s="8" t="s">
        <v>5881</v>
      </c>
      <c r="F3715" s="19" t="s">
        <v>5904</v>
      </c>
      <c r="I3715" s="8" t="s">
        <v>5883</v>
      </c>
      <c r="J3715" s="11">
        <v>0.5</v>
      </c>
      <c r="K3715" s="11">
        <v>0.34</v>
      </c>
      <c r="L3715" s="11">
        <v>0.34</v>
      </c>
      <c r="AJ3715" s="12">
        <f t="shared" si="162"/>
        <v>0</v>
      </c>
      <c r="AK3715" s="12">
        <f t="shared" si="160"/>
        <v>0</v>
      </c>
    </row>
    <row r="3716" spans="1:37" ht="36" x14ac:dyDescent="0.3">
      <c r="A3716">
        <v>3716</v>
      </c>
      <c r="B3716" s="8" t="s">
        <v>786</v>
      </c>
      <c r="C3716" s="9" t="s">
        <v>5925</v>
      </c>
      <c r="D3716" s="8" t="s">
        <v>5881</v>
      </c>
      <c r="F3716" s="19" t="s">
        <v>5906</v>
      </c>
      <c r="I3716" s="8" t="s">
        <v>5883</v>
      </c>
      <c r="J3716" s="11">
        <v>0.5</v>
      </c>
      <c r="K3716" s="11">
        <v>0.34</v>
      </c>
      <c r="L3716" s="11">
        <v>0.34</v>
      </c>
      <c r="AJ3716" s="12">
        <f t="shared" si="162"/>
        <v>0</v>
      </c>
      <c r="AK3716" s="12">
        <f t="shared" si="160"/>
        <v>0</v>
      </c>
    </row>
    <row r="3717" spans="1:37" ht="36" x14ac:dyDescent="0.3">
      <c r="A3717">
        <v>3717</v>
      </c>
      <c r="B3717" s="8" t="s">
        <v>786</v>
      </c>
      <c r="C3717" s="9" t="s">
        <v>5926</v>
      </c>
      <c r="D3717" s="8" t="s">
        <v>5881</v>
      </c>
      <c r="F3717" s="19" t="s">
        <v>5908</v>
      </c>
      <c r="I3717" s="8" t="s">
        <v>5883</v>
      </c>
      <c r="J3717" s="11">
        <v>0.5</v>
      </c>
      <c r="K3717" s="11">
        <v>0.34</v>
      </c>
      <c r="L3717" s="11">
        <v>0.34</v>
      </c>
      <c r="AJ3717" s="12">
        <f t="shared" si="162"/>
        <v>0</v>
      </c>
      <c r="AK3717" s="12">
        <f t="shared" si="160"/>
        <v>0</v>
      </c>
    </row>
    <row r="3718" spans="1:37" ht="36" x14ac:dyDescent="0.3">
      <c r="A3718">
        <v>3718</v>
      </c>
      <c r="B3718" s="8" t="s">
        <v>786</v>
      </c>
      <c r="C3718" s="9" t="s">
        <v>5927</v>
      </c>
      <c r="D3718" s="8" t="s">
        <v>5881</v>
      </c>
      <c r="F3718" s="19" t="s">
        <v>5910</v>
      </c>
      <c r="I3718" s="8" t="s">
        <v>5883</v>
      </c>
      <c r="J3718" s="11">
        <v>0.5</v>
      </c>
      <c r="K3718" s="11">
        <v>0.34</v>
      </c>
      <c r="L3718" s="11">
        <v>0.34</v>
      </c>
      <c r="AJ3718" s="12">
        <f t="shared" si="162"/>
        <v>0</v>
      </c>
      <c r="AK3718" s="12">
        <f t="shared" si="160"/>
        <v>0</v>
      </c>
    </row>
    <row r="3719" spans="1:37" ht="48" x14ac:dyDescent="0.3">
      <c r="A3719">
        <v>3719</v>
      </c>
      <c r="B3719" s="8" t="s">
        <v>786</v>
      </c>
      <c r="C3719" s="9" t="s">
        <v>5928</v>
      </c>
      <c r="D3719" s="8" t="s">
        <v>5881</v>
      </c>
      <c r="F3719" s="19" t="s">
        <v>5912</v>
      </c>
      <c r="I3719" s="8" t="s">
        <v>5883</v>
      </c>
      <c r="J3719" s="11">
        <v>0.5</v>
      </c>
      <c r="K3719" s="11">
        <v>0.34</v>
      </c>
      <c r="L3719" s="11">
        <v>0.34</v>
      </c>
      <c r="AJ3719" s="12">
        <f t="shared" si="162"/>
        <v>0</v>
      </c>
      <c r="AK3719" s="12">
        <f t="shared" si="160"/>
        <v>0</v>
      </c>
    </row>
    <row r="3720" spans="1:37" ht="36" x14ac:dyDescent="0.3">
      <c r="A3720">
        <v>3720</v>
      </c>
      <c r="B3720" s="8" t="s">
        <v>786</v>
      </c>
      <c r="C3720" s="9" t="s">
        <v>5929</v>
      </c>
      <c r="D3720" s="8" t="s">
        <v>5881</v>
      </c>
      <c r="F3720" s="19" t="s">
        <v>5914</v>
      </c>
      <c r="I3720" s="8" t="s">
        <v>5883</v>
      </c>
      <c r="J3720" s="11">
        <v>0.5</v>
      </c>
      <c r="K3720" s="11">
        <v>0.34</v>
      </c>
      <c r="L3720" s="11">
        <v>0.34</v>
      </c>
      <c r="AJ3720" s="12">
        <f t="shared" si="162"/>
        <v>0</v>
      </c>
      <c r="AK3720" s="12">
        <f t="shared" si="160"/>
        <v>0</v>
      </c>
    </row>
    <row r="3721" spans="1:37" ht="36" x14ac:dyDescent="0.3">
      <c r="A3721">
        <v>3721</v>
      </c>
      <c r="B3721" s="8" t="s">
        <v>797</v>
      </c>
      <c r="C3721" s="9" t="s">
        <v>5930</v>
      </c>
      <c r="D3721" s="8" t="s">
        <v>5881</v>
      </c>
      <c r="F3721" s="19" t="s">
        <v>5916</v>
      </c>
      <c r="I3721" s="8" t="s">
        <v>5883</v>
      </c>
      <c r="J3721" s="11">
        <v>0.5</v>
      </c>
      <c r="K3721" s="11">
        <v>0.34</v>
      </c>
      <c r="L3721" s="11">
        <v>0.34</v>
      </c>
      <c r="AJ3721" s="12">
        <f t="shared" si="162"/>
        <v>0</v>
      </c>
      <c r="AK3721" s="12">
        <f t="shared" si="160"/>
        <v>0</v>
      </c>
    </row>
    <row r="3722" spans="1:37" ht="36" x14ac:dyDescent="0.3">
      <c r="A3722">
        <v>3722</v>
      </c>
      <c r="B3722" s="8" t="s">
        <v>5931</v>
      </c>
      <c r="C3722" s="9" t="s">
        <v>5932</v>
      </c>
      <c r="D3722" s="8" t="s">
        <v>5881</v>
      </c>
      <c r="F3722" s="19" t="s">
        <v>5904</v>
      </c>
      <c r="I3722" s="8" t="s">
        <v>5883</v>
      </c>
      <c r="J3722" s="11">
        <v>0.75</v>
      </c>
      <c r="AJ3722" s="12">
        <f t="shared" si="162"/>
        <v>0</v>
      </c>
      <c r="AK3722" s="12">
        <f t="shared" si="160"/>
        <v>0</v>
      </c>
    </row>
    <row r="3723" spans="1:37" ht="36" x14ac:dyDescent="0.3">
      <c r="A3723">
        <v>3723</v>
      </c>
      <c r="B3723" s="8" t="s">
        <v>5931</v>
      </c>
      <c r="C3723" s="9" t="s">
        <v>5933</v>
      </c>
      <c r="D3723" s="8" t="s">
        <v>5881</v>
      </c>
      <c r="F3723" s="19" t="s">
        <v>5906</v>
      </c>
      <c r="I3723" s="8" t="s">
        <v>5883</v>
      </c>
      <c r="J3723" s="11">
        <v>0.75</v>
      </c>
      <c r="AJ3723" s="12">
        <f t="shared" si="162"/>
        <v>0</v>
      </c>
      <c r="AK3723" s="12">
        <f t="shared" si="160"/>
        <v>0</v>
      </c>
    </row>
    <row r="3724" spans="1:37" ht="36" x14ac:dyDescent="0.3">
      <c r="A3724">
        <v>3724</v>
      </c>
      <c r="B3724" s="8" t="s">
        <v>5931</v>
      </c>
      <c r="C3724" s="9" t="s">
        <v>5934</v>
      </c>
      <c r="D3724" s="8" t="s">
        <v>5881</v>
      </c>
      <c r="F3724" s="19" t="s">
        <v>5908</v>
      </c>
      <c r="I3724" s="8" t="s">
        <v>5883</v>
      </c>
      <c r="J3724" s="11">
        <v>0.75</v>
      </c>
      <c r="AJ3724" s="12">
        <f t="shared" si="162"/>
        <v>0</v>
      </c>
      <c r="AK3724" s="12">
        <f t="shared" si="160"/>
        <v>0</v>
      </c>
    </row>
    <row r="3725" spans="1:37" ht="36" x14ac:dyDescent="0.3">
      <c r="A3725">
        <v>3725</v>
      </c>
      <c r="B3725" s="8" t="s">
        <v>5931</v>
      </c>
      <c r="C3725" s="9" t="s">
        <v>5935</v>
      </c>
      <c r="D3725" s="8" t="s">
        <v>5881</v>
      </c>
      <c r="F3725" s="19" t="s">
        <v>5910</v>
      </c>
      <c r="I3725" s="8" t="s">
        <v>5883</v>
      </c>
      <c r="J3725" s="11">
        <v>0.75</v>
      </c>
      <c r="AJ3725" s="12">
        <f t="shared" si="162"/>
        <v>0</v>
      </c>
      <c r="AK3725" s="12">
        <f t="shared" si="160"/>
        <v>0</v>
      </c>
    </row>
    <row r="3726" spans="1:37" ht="48" x14ac:dyDescent="0.3">
      <c r="A3726">
        <v>3726</v>
      </c>
      <c r="B3726" s="8" t="s">
        <v>5931</v>
      </c>
      <c r="C3726" s="9" t="s">
        <v>5936</v>
      </c>
      <c r="D3726" s="8" t="s">
        <v>5881</v>
      </c>
      <c r="F3726" s="19" t="s">
        <v>5912</v>
      </c>
      <c r="I3726" s="8" t="s">
        <v>5883</v>
      </c>
      <c r="J3726" s="11">
        <v>0.75</v>
      </c>
      <c r="AJ3726" s="12">
        <f t="shared" si="162"/>
        <v>0</v>
      </c>
      <c r="AK3726" s="12">
        <f t="shared" si="160"/>
        <v>0</v>
      </c>
    </row>
    <row r="3727" spans="1:37" ht="36" x14ac:dyDescent="0.3">
      <c r="A3727">
        <v>3727</v>
      </c>
      <c r="B3727" s="8" t="s">
        <v>5931</v>
      </c>
      <c r="C3727" s="9" t="s">
        <v>5937</v>
      </c>
      <c r="D3727" s="8" t="s">
        <v>5881</v>
      </c>
      <c r="F3727" s="19" t="s">
        <v>5914</v>
      </c>
      <c r="I3727" s="8" t="s">
        <v>5883</v>
      </c>
      <c r="J3727" s="11">
        <v>0.75</v>
      </c>
      <c r="AJ3727" s="12">
        <f t="shared" si="162"/>
        <v>0</v>
      </c>
      <c r="AK3727" s="12">
        <f t="shared" si="160"/>
        <v>0</v>
      </c>
    </row>
    <row r="3728" spans="1:37" ht="36" x14ac:dyDescent="0.3">
      <c r="A3728">
        <v>3728</v>
      </c>
      <c r="B3728" s="8" t="s">
        <v>5931</v>
      </c>
      <c r="C3728" s="9" t="s">
        <v>5938</v>
      </c>
      <c r="D3728" s="8" t="s">
        <v>5881</v>
      </c>
      <c r="F3728" s="19" t="s">
        <v>5916</v>
      </c>
      <c r="I3728" s="8" t="s">
        <v>5883</v>
      </c>
      <c r="J3728" s="11">
        <v>0.75</v>
      </c>
      <c r="AJ3728" s="12">
        <f t="shared" si="162"/>
        <v>0</v>
      </c>
      <c r="AK3728" s="12">
        <f t="shared" si="160"/>
        <v>0</v>
      </c>
    </row>
    <row r="3729" spans="1:37" ht="36" x14ac:dyDescent="0.3">
      <c r="A3729">
        <v>3729</v>
      </c>
      <c r="B3729" s="8" t="s">
        <v>5931</v>
      </c>
      <c r="C3729" s="9" t="s">
        <v>5939</v>
      </c>
      <c r="D3729" s="8" t="s">
        <v>5881</v>
      </c>
      <c r="F3729" s="19" t="s">
        <v>5904</v>
      </c>
      <c r="I3729" s="8" t="s">
        <v>5883</v>
      </c>
      <c r="J3729" s="11">
        <v>1.1000000000000001</v>
      </c>
      <c r="AJ3729" s="12">
        <f t="shared" si="162"/>
        <v>0</v>
      </c>
      <c r="AK3729" s="12">
        <f t="shared" si="160"/>
        <v>0</v>
      </c>
    </row>
    <row r="3730" spans="1:37" ht="36" x14ac:dyDescent="0.3">
      <c r="A3730">
        <v>3730</v>
      </c>
      <c r="B3730" s="8" t="s">
        <v>5931</v>
      </c>
      <c r="C3730" s="9" t="s">
        <v>5940</v>
      </c>
      <c r="D3730" s="8" t="s">
        <v>5881</v>
      </c>
      <c r="F3730" s="19" t="s">
        <v>5906</v>
      </c>
      <c r="I3730" s="8" t="s">
        <v>5883</v>
      </c>
      <c r="J3730" s="11">
        <v>1.1000000000000001</v>
      </c>
      <c r="AJ3730" s="12">
        <f t="shared" si="162"/>
        <v>0</v>
      </c>
      <c r="AK3730" s="12">
        <f t="shared" si="160"/>
        <v>0</v>
      </c>
    </row>
    <row r="3731" spans="1:37" ht="36" x14ac:dyDescent="0.3">
      <c r="A3731">
        <v>3731</v>
      </c>
      <c r="B3731" s="8" t="s">
        <v>5931</v>
      </c>
      <c r="C3731" s="9" t="s">
        <v>5941</v>
      </c>
      <c r="D3731" s="8" t="s">
        <v>5881</v>
      </c>
      <c r="F3731" s="19" t="s">
        <v>5908</v>
      </c>
      <c r="I3731" s="8" t="s">
        <v>5883</v>
      </c>
      <c r="J3731" s="11">
        <v>1.1000000000000001</v>
      </c>
      <c r="AJ3731" s="12">
        <f t="shared" si="162"/>
        <v>0</v>
      </c>
      <c r="AK3731" s="12">
        <f t="shared" ref="AK3731:AK3790" si="163">AJ3731*AM3731</f>
        <v>0</v>
      </c>
    </row>
    <row r="3732" spans="1:37" ht="36" x14ac:dyDescent="0.3">
      <c r="A3732">
        <v>3732</v>
      </c>
      <c r="B3732" s="8" t="s">
        <v>5931</v>
      </c>
      <c r="C3732" s="9" t="s">
        <v>5942</v>
      </c>
      <c r="D3732" s="8" t="s">
        <v>5881</v>
      </c>
      <c r="F3732" s="19" t="s">
        <v>5910</v>
      </c>
      <c r="I3732" s="8" t="s">
        <v>5883</v>
      </c>
      <c r="J3732" s="11">
        <v>1.1000000000000001</v>
      </c>
      <c r="AJ3732" s="12">
        <f t="shared" si="162"/>
        <v>0</v>
      </c>
      <c r="AK3732" s="12">
        <f t="shared" si="163"/>
        <v>0</v>
      </c>
    </row>
    <row r="3733" spans="1:37" ht="48" x14ac:dyDescent="0.3">
      <c r="A3733">
        <v>3733</v>
      </c>
      <c r="B3733" s="8" t="s">
        <v>5931</v>
      </c>
      <c r="C3733" s="9" t="s">
        <v>5943</v>
      </c>
      <c r="D3733" s="8" t="s">
        <v>5881</v>
      </c>
      <c r="F3733" s="19" t="s">
        <v>5912</v>
      </c>
      <c r="I3733" s="8" t="s">
        <v>5883</v>
      </c>
      <c r="J3733" s="11">
        <v>1.1000000000000001</v>
      </c>
      <c r="AJ3733" s="12">
        <f t="shared" si="162"/>
        <v>0</v>
      </c>
      <c r="AK3733" s="12">
        <f t="shared" si="163"/>
        <v>0</v>
      </c>
    </row>
    <row r="3734" spans="1:37" ht="36" x14ac:dyDescent="0.3">
      <c r="A3734">
        <v>3734</v>
      </c>
      <c r="B3734" s="8" t="s">
        <v>5931</v>
      </c>
      <c r="C3734" s="9" t="s">
        <v>5944</v>
      </c>
      <c r="D3734" s="8" t="s">
        <v>5881</v>
      </c>
      <c r="F3734" s="19" t="s">
        <v>5914</v>
      </c>
      <c r="I3734" s="8" t="s">
        <v>5883</v>
      </c>
      <c r="J3734" s="11">
        <v>1.1000000000000001</v>
      </c>
      <c r="AJ3734" s="12">
        <f t="shared" si="162"/>
        <v>0</v>
      </c>
      <c r="AK3734" s="12">
        <f t="shared" si="163"/>
        <v>0</v>
      </c>
    </row>
    <row r="3735" spans="1:37" ht="36" x14ac:dyDescent="0.3">
      <c r="A3735">
        <v>3735</v>
      </c>
      <c r="B3735" s="8" t="s">
        <v>5931</v>
      </c>
      <c r="C3735" s="9" t="s">
        <v>5945</v>
      </c>
      <c r="D3735" s="8" t="s">
        <v>5881</v>
      </c>
      <c r="F3735" s="19" t="s">
        <v>5916</v>
      </c>
      <c r="I3735" s="8" t="s">
        <v>5883</v>
      </c>
      <c r="J3735" s="11">
        <v>1.1000000000000001</v>
      </c>
      <c r="AJ3735" s="12">
        <f t="shared" si="162"/>
        <v>0</v>
      </c>
      <c r="AK3735" s="12">
        <f t="shared" si="163"/>
        <v>0</v>
      </c>
    </row>
    <row r="3736" spans="1:37" ht="36" x14ac:dyDescent="0.3">
      <c r="A3736">
        <v>3736</v>
      </c>
      <c r="B3736" s="8" t="s">
        <v>5931</v>
      </c>
      <c r="C3736" s="9" t="s">
        <v>5946</v>
      </c>
      <c r="D3736" s="8" t="s">
        <v>5881</v>
      </c>
      <c r="F3736" s="19" t="s">
        <v>5904</v>
      </c>
      <c r="I3736" s="8" t="s">
        <v>5883</v>
      </c>
      <c r="J3736" s="11">
        <v>1.4</v>
      </c>
      <c r="AJ3736" s="12">
        <f t="shared" si="162"/>
        <v>0</v>
      </c>
      <c r="AK3736" s="12">
        <f t="shared" si="163"/>
        <v>0</v>
      </c>
    </row>
    <row r="3737" spans="1:37" ht="36" x14ac:dyDescent="0.3">
      <c r="A3737">
        <v>3737</v>
      </c>
      <c r="B3737" s="8" t="s">
        <v>5931</v>
      </c>
      <c r="C3737" s="9" t="s">
        <v>5947</v>
      </c>
      <c r="D3737" s="8" t="s">
        <v>5881</v>
      </c>
      <c r="F3737" s="19" t="s">
        <v>5906</v>
      </c>
      <c r="I3737" s="8" t="s">
        <v>5883</v>
      </c>
      <c r="J3737" s="11">
        <v>1.4</v>
      </c>
      <c r="AJ3737" s="12">
        <f t="shared" si="162"/>
        <v>0</v>
      </c>
      <c r="AK3737" s="12">
        <f t="shared" si="163"/>
        <v>0</v>
      </c>
    </row>
    <row r="3738" spans="1:37" ht="36" x14ac:dyDescent="0.3">
      <c r="A3738">
        <v>3738</v>
      </c>
      <c r="B3738" s="8" t="s">
        <v>5931</v>
      </c>
      <c r="C3738" s="9" t="s">
        <v>5948</v>
      </c>
      <c r="D3738" s="8" t="s">
        <v>5881</v>
      </c>
      <c r="F3738" s="19" t="s">
        <v>5908</v>
      </c>
      <c r="I3738" s="8" t="s">
        <v>5883</v>
      </c>
      <c r="J3738" s="11">
        <v>1.4</v>
      </c>
      <c r="AJ3738" s="12">
        <f t="shared" si="162"/>
        <v>0</v>
      </c>
      <c r="AK3738" s="12">
        <f t="shared" si="163"/>
        <v>0</v>
      </c>
    </row>
    <row r="3739" spans="1:37" ht="36" x14ac:dyDescent="0.3">
      <c r="A3739">
        <v>3739</v>
      </c>
      <c r="B3739" s="8" t="s">
        <v>5931</v>
      </c>
      <c r="C3739" s="9" t="s">
        <v>5949</v>
      </c>
      <c r="D3739" s="8" t="s">
        <v>5881</v>
      </c>
      <c r="F3739" s="19" t="s">
        <v>5910</v>
      </c>
      <c r="I3739" s="8" t="s">
        <v>5883</v>
      </c>
      <c r="J3739" s="11">
        <v>1.4</v>
      </c>
      <c r="AJ3739" s="12">
        <f t="shared" si="162"/>
        <v>0</v>
      </c>
      <c r="AK3739" s="12">
        <f t="shared" si="163"/>
        <v>0</v>
      </c>
    </row>
    <row r="3740" spans="1:37" ht="48" x14ac:dyDescent="0.3">
      <c r="A3740">
        <v>3740</v>
      </c>
      <c r="B3740" s="8" t="s">
        <v>5931</v>
      </c>
      <c r="C3740" s="9" t="s">
        <v>5950</v>
      </c>
      <c r="D3740" s="8" t="s">
        <v>5881</v>
      </c>
      <c r="F3740" s="19" t="s">
        <v>5912</v>
      </c>
      <c r="I3740" s="8" t="s">
        <v>5883</v>
      </c>
      <c r="J3740" s="11">
        <v>1.4</v>
      </c>
      <c r="AJ3740" s="12">
        <f t="shared" si="162"/>
        <v>0</v>
      </c>
      <c r="AK3740" s="12">
        <f t="shared" si="163"/>
        <v>0</v>
      </c>
    </row>
    <row r="3741" spans="1:37" ht="36" x14ac:dyDescent="0.3">
      <c r="A3741">
        <v>3741</v>
      </c>
      <c r="B3741" s="8" t="s">
        <v>5931</v>
      </c>
      <c r="C3741" s="9" t="s">
        <v>5951</v>
      </c>
      <c r="D3741" s="8" t="s">
        <v>5881</v>
      </c>
      <c r="F3741" s="19" t="s">
        <v>5914</v>
      </c>
      <c r="I3741" s="8" t="s">
        <v>5883</v>
      </c>
      <c r="J3741" s="11">
        <v>1.4</v>
      </c>
      <c r="AJ3741" s="12">
        <f t="shared" si="162"/>
        <v>0</v>
      </c>
      <c r="AK3741" s="12">
        <f t="shared" si="163"/>
        <v>0</v>
      </c>
    </row>
    <row r="3742" spans="1:37" ht="36" x14ac:dyDescent="0.3">
      <c r="A3742">
        <v>3742</v>
      </c>
      <c r="B3742" s="8" t="s">
        <v>5931</v>
      </c>
      <c r="C3742" s="9" t="s">
        <v>5952</v>
      </c>
      <c r="D3742" s="8" t="s">
        <v>5881</v>
      </c>
      <c r="F3742" s="19" t="s">
        <v>5916</v>
      </c>
      <c r="I3742" s="8" t="s">
        <v>5883</v>
      </c>
      <c r="J3742" s="11">
        <v>1.4</v>
      </c>
      <c r="AJ3742" s="12">
        <f t="shared" si="162"/>
        <v>0</v>
      </c>
      <c r="AK3742" s="12">
        <f t="shared" si="163"/>
        <v>0</v>
      </c>
    </row>
    <row r="3743" spans="1:37" ht="36" x14ac:dyDescent="0.3">
      <c r="A3743">
        <v>3743</v>
      </c>
      <c r="B3743" s="8" t="s">
        <v>786</v>
      </c>
      <c r="C3743" s="9" t="s">
        <v>5953</v>
      </c>
      <c r="D3743" s="8" t="s">
        <v>5881</v>
      </c>
      <c r="F3743" s="19" t="s">
        <v>5954</v>
      </c>
      <c r="I3743" s="8" t="s">
        <v>5883</v>
      </c>
      <c r="J3743" s="11">
        <v>0.26</v>
      </c>
      <c r="K3743" s="11">
        <v>0.18</v>
      </c>
      <c r="L3743" s="11">
        <v>0.18</v>
      </c>
      <c r="AJ3743" s="12">
        <f t="shared" si="162"/>
        <v>0</v>
      </c>
      <c r="AK3743" s="12">
        <f t="shared" si="163"/>
        <v>0</v>
      </c>
    </row>
    <row r="3744" spans="1:37" ht="36" x14ac:dyDescent="0.3">
      <c r="A3744">
        <v>3744</v>
      </c>
      <c r="B3744" s="8" t="s">
        <v>786</v>
      </c>
      <c r="C3744" s="9" t="s">
        <v>5955</v>
      </c>
      <c r="D3744" s="8" t="s">
        <v>5881</v>
      </c>
      <c r="F3744" s="19" t="s">
        <v>5956</v>
      </c>
      <c r="I3744" s="8" t="s">
        <v>5883</v>
      </c>
      <c r="J3744" s="11">
        <v>0.26</v>
      </c>
      <c r="K3744" s="11">
        <v>0.18</v>
      </c>
      <c r="L3744" s="11">
        <v>0.18</v>
      </c>
      <c r="AJ3744" s="12">
        <f t="shared" si="162"/>
        <v>0</v>
      </c>
      <c r="AK3744" s="12">
        <f t="shared" si="163"/>
        <v>0</v>
      </c>
    </row>
    <row r="3745" spans="1:37" ht="36" x14ac:dyDescent="0.3">
      <c r="A3745">
        <v>3745</v>
      </c>
      <c r="B3745" s="8" t="s">
        <v>786</v>
      </c>
      <c r="C3745" s="9" t="s">
        <v>5957</v>
      </c>
      <c r="D3745" s="8" t="s">
        <v>5881</v>
      </c>
      <c r="F3745" s="19" t="s">
        <v>5958</v>
      </c>
      <c r="I3745" s="8" t="s">
        <v>5883</v>
      </c>
      <c r="J3745" s="11">
        <v>0.26</v>
      </c>
      <c r="K3745" s="11">
        <v>0.18</v>
      </c>
      <c r="L3745" s="11">
        <v>0.18</v>
      </c>
      <c r="AJ3745" s="12">
        <f t="shared" si="162"/>
        <v>0</v>
      </c>
      <c r="AK3745" s="12">
        <f t="shared" si="163"/>
        <v>0</v>
      </c>
    </row>
    <row r="3746" spans="1:37" ht="36" x14ac:dyDescent="0.3">
      <c r="A3746">
        <v>3746</v>
      </c>
      <c r="B3746" s="8" t="s">
        <v>786</v>
      </c>
      <c r="C3746" s="9" t="s">
        <v>5959</v>
      </c>
      <c r="D3746" s="8" t="s">
        <v>5881</v>
      </c>
      <c r="F3746" s="19" t="s">
        <v>5960</v>
      </c>
      <c r="I3746" s="8" t="s">
        <v>5883</v>
      </c>
      <c r="J3746" s="11">
        <v>0.26</v>
      </c>
      <c r="K3746" s="11">
        <v>0.18</v>
      </c>
      <c r="L3746" s="11">
        <v>0.18</v>
      </c>
      <c r="AJ3746" s="12">
        <f t="shared" si="162"/>
        <v>0</v>
      </c>
      <c r="AK3746" s="12">
        <f t="shared" si="163"/>
        <v>0</v>
      </c>
    </row>
    <row r="3747" spans="1:37" ht="48" x14ac:dyDescent="0.3">
      <c r="A3747">
        <v>3747</v>
      </c>
      <c r="B3747" s="8" t="s">
        <v>786</v>
      </c>
      <c r="C3747" s="9" t="s">
        <v>5961</v>
      </c>
      <c r="D3747" s="8" t="s">
        <v>5881</v>
      </c>
      <c r="F3747" s="19" t="s">
        <v>5962</v>
      </c>
      <c r="I3747" s="8" t="s">
        <v>5883</v>
      </c>
      <c r="J3747" s="11">
        <v>0.26</v>
      </c>
      <c r="K3747" s="11">
        <v>0.18</v>
      </c>
      <c r="L3747" s="11">
        <v>0.18</v>
      </c>
      <c r="AJ3747" s="12">
        <f t="shared" si="162"/>
        <v>0</v>
      </c>
      <c r="AK3747" s="12">
        <f t="shared" si="163"/>
        <v>0</v>
      </c>
    </row>
    <row r="3748" spans="1:37" ht="36" x14ac:dyDescent="0.3">
      <c r="A3748">
        <v>3748</v>
      </c>
      <c r="B3748" s="8" t="s">
        <v>786</v>
      </c>
      <c r="C3748" s="9" t="s">
        <v>5963</v>
      </c>
      <c r="D3748" s="8" t="s">
        <v>5881</v>
      </c>
      <c r="F3748" s="19" t="s">
        <v>5964</v>
      </c>
      <c r="I3748" s="8" t="s">
        <v>5883</v>
      </c>
      <c r="J3748" s="11">
        <v>0.26</v>
      </c>
      <c r="K3748" s="11">
        <v>0.18</v>
      </c>
      <c r="L3748" s="11">
        <v>0.18</v>
      </c>
      <c r="AJ3748" s="12">
        <f t="shared" si="162"/>
        <v>0</v>
      </c>
      <c r="AK3748" s="12">
        <f t="shared" si="163"/>
        <v>0</v>
      </c>
    </row>
    <row r="3749" spans="1:37" ht="36" x14ac:dyDescent="0.3">
      <c r="A3749">
        <v>3749</v>
      </c>
      <c r="B3749" s="8" t="s">
        <v>797</v>
      </c>
      <c r="C3749" s="9" t="s">
        <v>5965</v>
      </c>
      <c r="D3749" s="8" t="s">
        <v>5881</v>
      </c>
      <c r="F3749" s="19" t="s">
        <v>5966</v>
      </c>
      <c r="I3749" s="8" t="s">
        <v>5883</v>
      </c>
      <c r="J3749" s="11">
        <v>0.26</v>
      </c>
      <c r="K3749" s="11">
        <v>0.18</v>
      </c>
      <c r="L3749" s="11">
        <v>0.18</v>
      </c>
      <c r="AJ3749" s="12">
        <f t="shared" si="162"/>
        <v>0</v>
      </c>
      <c r="AK3749" s="12">
        <f t="shared" si="163"/>
        <v>0</v>
      </c>
    </row>
    <row r="3750" spans="1:37" ht="36" x14ac:dyDescent="0.3">
      <c r="A3750">
        <v>3750</v>
      </c>
      <c r="B3750" s="8" t="s">
        <v>786</v>
      </c>
      <c r="C3750" s="9" t="s">
        <v>5967</v>
      </c>
      <c r="D3750" s="8" t="s">
        <v>5881</v>
      </c>
      <c r="F3750" s="19" t="s">
        <v>5954</v>
      </c>
      <c r="I3750" s="8" t="s">
        <v>5883</v>
      </c>
      <c r="J3750" s="11">
        <v>0.37</v>
      </c>
      <c r="K3750" s="11">
        <v>0.25</v>
      </c>
      <c r="L3750" s="11">
        <v>0.25</v>
      </c>
      <c r="AJ3750" s="12">
        <f t="shared" si="162"/>
        <v>0</v>
      </c>
      <c r="AK3750" s="12">
        <f t="shared" si="163"/>
        <v>0</v>
      </c>
    </row>
    <row r="3751" spans="1:37" ht="36" x14ac:dyDescent="0.3">
      <c r="A3751">
        <v>3751</v>
      </c>
      <c r="B3751" s="8" t="s">
        <v>786</v>
      </c>
      <c r="C3751" s="9" t="s">
        <v>5968</v>
      </c>
      <c r="D3751" s="8" t="s">
        <v>5881</v>
      </c>
      <c r="F3751" s="19" t="s">
        <v>5956</v>
      </c>
      <c r="I3751" s="8" t="s">
        <v>5883</v>
      </c>
      <c r="J3751" s="11">
        <v>0.37</v>
      </c>
      <c r="K3751" s="11">
        <v>0.25</v>
      </c>
      <c r="L3751" s="11">
        <v>0.25</v>
      </c>
      <c r="AJ3751" s="12">
        <f t="shared" si="162"/>
        <v>0</v>
      </c>
      <c r="AK3751" s="12">
        <f t="shared" si="163"/>
        <v>0</v>
      </c>
    </row>
    <row r="3752" spans="1:37" ht="36" x14ac:dyDescent="0.3">
      <c r="A3752">
        <v>3752</v>
      </c>
      <c r="B3752" s="8" t="s">
        <v>786</v>
      </c>
      <c r="C3752" s="9" t="s">
        <v>5969</v>
      </c>
      <c r="D3752" s="8" t="s">
        <v>5881</v>
      </c>
      <c r="F3752" s="19" t="s">
        <v>5958</v>
      </c>
      <c r="I3752" s="8" t="s">
        <v>5883</v>
      </c>
      <c r="J3752" s="11">
        <v>0.37</v>
      </c>
      <c r="K3752" s="11">
        <v>0.25</v>
      </c>
      <c r="L3752" s="11">
        <v>0.25</v>
      </c>
      <c r="AJ3752" s="12">
        <f t="shared" ref="AJ3752:AJ3790" si="164">AO3752*$Q$2</f>
        <v>0</v>
      </c>
      <c r="AK3752" s="12">
        <f t="shared" si="163"/>
        <v>0</v>
      </c>
    </row>
    <row r="3753" spans="1:37" ht="36" x14ac:dyDescent="0.3">
      <c r="A3753">
        <v>3753</v>
      </c>
      <c r="B3753" s="8" t="s">
        <v>786</v>
      </c>
      <c r="C3753" s="9" t="s">
        <v>5970</v>
      </c>
      <c r="D3753" s="8" t="s">
        <v>5881</v>
      </c>
      <c r="F3753" s="19" t="s">
        <v>5960</v>
      </c>
      <c r="I3753" s="8" t="s">
        <v>5883</v>
      </c>
      <c r="J3753" s="11">
        <v>0.37</v>
      </c>
      <c r="K3753" s="11">
        <v>0.25</v>
      </c>
      <c r="L3753" s="11">
        <v>0.25</v>
      </c>
      <c r="AJ3753" s="12">
        <f t="shared" si="164"/>
        <v>0</v>
      </c>
      <c r="AK3753" s="12">
        <f t="shared" si="163"/>
        <v>0</v>
      </c>
    </row>
    <row r="3754" spans="1:37" ht="48" x14ac:dyDescent="0.3">
      <c r="A3754">
        <v>3754</v>
      </c>
      <c r="B3754" s="8" t="s">
        <v>786</v>
      </c>
      <c r="C3754" s="9" t="s">
        <v>5971</v>
      </c>
      <c r="D3754" s="8" t="s">
        <v>5881</v>
      </c>
      <c r="F3754" s="19" t="s">
        <v>5962</v>
      </c>
      <c r="I3754" s="8" t="s">
        <v>5883</v>
      </c>
      <c r="J3754" s="11">
        <v>0.37</v>
      </c>
      <c r="K3754" s="11">
        <v>0.25</v>
      </c>
      <c r="L3754" s="11">
        <v>0.25</v>
      </c>
      <c r="AJ3754" s="12">
        <f t="shared" si="164"/>
        <v>0</v>
      </c>
      <c r="AK3754" s="12">
        <f t="shared" si="163"/>
        <v>0</v>
      </c>
    </row>
    <row r="3755" spans="1:37" ht="36" x14ac:dyDescent="0.3">
      <c r="A3755">
        <v>3755</v>
      </c>
      <c r="B3755" s="8" t="s">
        <v>786</v>
      </c>
      <c r="C3755" s="9" t="s">
        <v>5972</v>
      </c>
      <c r="D3755" s="8" t="s">
        <v>5881</v>
      </c>
      <c r="F3755" s="19" t="s">
        <v>5964</v>
      </c>
      <c r="I3755" s="8" t="s">
        <v>5883</v>
      </c>
      <c r="J3755" s="11">
        <v>0.37</v>
      </c>
      <c r="K3755" s="11">
        <v>0.25</v>
      </c>
      <c r="L3755" s="11">
        <v>0.25</v>
      </c>
      <c r="AJ3755" s="12">
        <f t="shared" si="164"/>
        <v>0</v>
      </c>
      <c r="AK3755" s="12">
        <f t="shared" si="163"/>
        <v>0</v>
      </c>
    </row>
    <row r="3756" spans="1:37" ht="36" x14ac:dyDescent="0.3">
      <c r="A3756">
        <v>3756</v>
      </c>
      <c r="B3756" s="8" t="s">
        <v>797</v>
      </c>
      <c r="C3756" s="9" t="s">
        <v>5973</v>
      </c>
      <c r="D3756" s="8" t="s">
        <v>5881</v>
      </c>
      <c r="F3756" s="19" t="s">
        <v>5966</v>
      </c>
      <c r="I3756" s="8" t="s">
        <v>5883</v>
      </c>
      <c r="J3756" s="11">
        <v>0.37</v>
      </c>
      <c r="K3756" s="11">
        <v>0.25</v>
      </c>
      <c r="L3756" s="11">
        <v>0.25</v>
      </c>
      <c r="AJ3756" s="12">
        <f t="shared" si="164"/>
        <v>0</v>
      </c>
      <c r="AK3756" s="12">
        <f t="shared" si="163"/>
        <v>0</v>
      </c>
    </row>
    <row r="3757" spans="1:37" ht="36" x14ac:dyDescent="0.3">
      <c r="A3757">
        <v>3757</v>
      </c>
      <c r="B3757" s="8" t="s">
        <v>786</v>
      </c>
      <c r="C3757" s="9" t="s">
        <v>5974</v>
      </c>
      <c r="D3757" s="8" t="s">
        <v>5881</v>
      </c>
      <c r="F3757" s="19" t="s">
        <v>5954</v>
      </c>
      <c r="I3757" s="8" t="s">
        <v>5883</v>
      </c>
      <c r="J3757" s="11">
        <v>0.5</v>
      </c>
      <c r="K3757" s="11">
        <v>0.34</v>
      </c>
      <c r="L3757" s="11">
        <v>0.34</v>
      </c>
      <c r="AJ3757" s="12">
        <f t="shared" si="164"/>
        <v>0</v>
      </c>
      <c r="AK3757" s="12">
        <f t="shared" si="163"/>
        <v>0</v>
      </c>
    </row>
    <row r="3758" spans="1:37" ht="36" x14ac:dyDescent="0.3">
      <c r="A3758">
        <v>3758</v>
      </c>
      <c r="B3758" s="8" t="s">
        <v>786</v>
      </c>
      <c r="C3758" s="9" t="s">
        <v>5975</v>
      </c>
      <c r="D3758" s="8" t="s">
        <v>5881</v>
      </c>
      <c r="F3758" s="19" t="s">
        <v>5956</v>
      </c>
      <c r="I3758" s="8" t="s">
        <v>5883</v>
      </c>
      <c r="J3758" s="11">
        <v>0.5</v>
      </c>
      <c r="K3758" s="11">
        <v>0.34</v>
      </c>
      <c r="L3758" s="11">
        <v>0.34</v>
      </c>
      <c r="AJ3758" s="12">
        <f t="shared" si="164"/>
        <v>0</v>
      </c>
      <c r="AK3758" s="12">
        <f t="shared" si="163"/>
        <v>0</v>
      </c>
    </row>
    <row r="3759" spans="1:37" ht="36" x14ac:dyDescent="0.3">
      <c r="A3759">
        <v>3759</v>
      </c>
      <c r="B3759" s="8" t="s">
        <v>786</v>
      </c>
      <c r="C3759" s="9" t="s">
        <v>5976</v>
      </c>
      <c r="D3759" s="8" t="s">
        <v>5881</v>
      </c>
      <c r="F3759" s="19" t="s">
        <v>5958</v>
      </c>
      <c r="I3759" s="8" t="s">
        <v>5883</v>
      </c>
      <c r="J3759" s="11">
        <v>0.5</v>
      </c>
      <c r="K3759" s="11">
        <v>0.34</v>
      </c>
      <c r="L3759" s="11">
        <v>0.34</v>
      </c>
      <c r="AJ3759" s="12">
        <f t="shared" si="164"/>
        <v>0</v>
      </c>
      <c r="AK3759" s="12">
        <f t="shared" si="163"/>
        <v>0</v>
      </c>
    </row>
    <row r="3760" spans="1:37" ht="36" x14ac:dyDescent="0.3">
      <c r="A3760">
        <v>3760</v>
      </c>
      <c r="B3760" s="8" t="s">
        <v>786</v>
      </c>
      <c r="C3760" s="9" t="s">
        <v>5977</v>
      </c>
      <c r="D3760" s="8" t="s">
        <v>5881</v>
      </c>
      <c r="F3760" s="19" t="s">
        <v>5960</v>
      </c>
      <c r="I3760" s="8" t="s">
        <v>5883</v>
      </c>
      <c r="J3760" s="11">
        <v>0.5</v>
      </c>
      <c r="K3760" s="11">
        <v>0.34</v>
      </c>
      <c r="L3760" s="11">
        <v>0.34</v>
      </c>
      <c r="AJ3760" s="12">
        <f t="shared" si="164"/>
        <v>0</v>
      </c>
      <c r="AK3760" s="12">
        <f t="shared" si="163"/>
        <v>0</v>
      </c>
    </row>
    <row r="3761" spans="1:37" ht="48" x14ac:dyDescent="0.3">
      <c r="A3761">
        <v>3761</v>
      </c>
      <c r="B3761" s="8" t="s">
        <v>786</v>
      </c>
      <c r="C3761" s="9" t="s">
        <v>5978</v>
      </c>
      <c r="D3761" s="8" t="s">
        <v>5881</v>
      </c>
      <c r="F3761" s="19" t="s">
        <v>5962</v>
      </c>
      <c r="I3761" s="8" t="s">
        <v>5883</v>
      </c>
      <c r="J3761" s="11">
        <v>0.5</v>
      </c>
      <c r="K3761" s="11">
        <v>0.34</v>
      </c>
      <c r="L3761" s="11">
        <v>0.34</v>
      </c>
      <c r="AJ3761" s="12">
        <f t="shared" si="164"/>
        <v>0</v>
      </c>
      <c r="AK3761" s="12">
        <f t="shared" si="163"/>
        <v>0</v>
      </c>
    </row>
    <row r="3762" spans="1:37" ht="36" x14ac:dyDescent="0.3">
      <c r="A3762">
        <v>3762</v>
      </c>
      <c r="B3762" s="8" t="s">
        <v>786</v>
      </c>
      <c r="C3762" s="9" t="s">
        <v>5979</v>
      </c>
      <c r="D3762" s="8" t="s">
        <v>5881</v>
      </c>
      <c r="F3762" s="19" t="s">
        <v>5964</v>
      </c>
      <c r="I3762" s="8" t="s">
        <v>5883</v>
      </c>
      <c r="J3762" s="11">
        <v>0.5</v>
      </c>
      <c r="K3762" s="11">
        <v>0.34</v>
      </c>
      <c r="L3762" s="11">
        <v>0.34</v>
      </c>
      <c r="AJ3762" s="12">
        <f t="shared" si="164"/>
        <v>0</v>
      </c>
      <c r="AK3762" s="12">
        <f t="shared" si="163"/>
        <v>0</v>
      </c>
    </row>
    <row r="3763" spans="1:37" ht="36" x14ac:dyDescent="0.3">
      <c r="A3763">
        <v>3763</v>
      </c>
      <c r="B3763" s="8" t="s">
        <v>797</v>
      </c>
      <c r="C3763" s="9" t="s">
        <v>5980</v>
      </c>
      <c r="D3763" s="8" t="s">
        <v>5881</v>
      </c>
      <c r="F3763" s="19" t="s">
        <v>5966</v>
      </c>
      <c r="I3763" s="8" t="s">
        <v>5883</v>
      </c>
      <c r="J3763" s="11">
        <v>0.5</v>
      </c>
      <c r="K3763" s="11">
        <v>0.34</v>
      </c>
      <c r="L3763" s="11">
        <v>0.34</v>
      </c>
      <c r="AJ3763" s="12">
        <f t="shared" si="164"/>
        <v>0</v>
      </c>
      <c r="AK3763" s="12">
        <f t="shared" si="163"/>
        <v>0</v>
      </c>
    </row>
    <row r="3764" spans="1:37" ht="36" x14ac:dyDescent="0.3">
      <c r="A3764">
        <v>3764</v>
      </c>
      <c r="B3764" s="8" t="s">
        <v>5931</v>
      </c>
      <c r="C3764" s="9" t="s">
        <v>5981</v>
      </c>
      <c r="D3764" s="8" t="s">
        <v>5881</v>
      </c>
      <c r="F3764" s="19" t="s">
        <v>5954</v>
      </c>
      <c r="I3764" s="8" t="s">
        <v>5883</v>
      </c>
      <c r="J3764" s="11">
        <v>0.75</v>
      </c>
      <c r="AJ3764" s="12">
        <f t="shared" si="164"/>
        <v>0</v>
      </c>
      <c r="AK3764" s="12">
        <f t="shared" si="163"/>
        <v>0</v>
      </c>
    </row>
    <row r="3765" spans="1:37" ht="36" x14ac:dyDescent="0.3">
      <c r="A3765">
        <v>3765</v>
      </c>
      <c r="B3765" s="8" t="s">
        <v>5931</v>
      </c>
      <c r="C3765" s="9" t="s">
        <v>5982</v>
      </c>
      <c r="D3765" s="8" t="s">
        <v>5881</v>
      </c>
      <c r="F3765" s="19" t="s">
        <v>5956</v>
      </c>
      <c r="I3765" s="8" t="s">
        <v>5883</v>
      </c>
      <c r="J3765" s="11">
        <v>0.75</v>
      </c>
      <c r="AJ3765" s="12">
        <f t="shared" si="164"/>
        <v>0</v>
      </c>
      <c r="AK3765" s="12">
        <f t="shared" si="163"/>
        <v>0</v>
      </c>
    </row>
    <row r="3766" spans="1:37" ht="36" x14ac:dyDescent="0.3">
      <c r="A3766">
        <v>3766</v>
      </c>
      <c r="B3766" s="8" t="s">
        <v>5931</v>
      </c>
      <c r="C3766" s="9" t="s">
        <v>5983</v>
      </c>
      <c r="D3766" s="8" t="s">
        <v>5881</v>
      </c>
      <c r="F3766" s="19" t="s">
        <v>5958</v>
      </c>
      <c r="I3766" s="8" t="s">
        <v>5883</v>
      </c>
      <c r="J3766" s="11">
        <v>0.75</v>
      </c>
      <c r="AJ3766" s="12">
        <f t="shared" si="164"/>
        <v>0</v>
      </c>
      <c r="AK3766" s="12">
        <f t="shared" si="163"/>
        <v>0</v>
      </c>
    </row>
    <row r="3767" spans="1:37" ht="36" x14ac:dyDescent="0.3">
      <c r="A3767">
        <v>3767</v>
      </c>
      <c r="B3767" s="8" t="s">
        <v>5931</v>
      </c>
      <c r="C3767" s="9" t="s">
        <v>5984</v>
      </c>
      <c r="D3767" s="8" t="s">
        <v>5881</v>
      </c>
      <c r="F3767" s="19" t="s">
        <v>5960</v>
      </c>
      <c r="I3767" s="8" t="s">
        <v>5883</v>
      </c>
      <c r="J3767" s="11">
        <v>0.75</v>
      </c>
      <c r="AJ3767" s="12">
        <f t="shared" si="164"/>
        <v>0</v>
      </c>
      <c r="AK3767" s="12">
        <f t="shared" si="163"/>
        <v>0</v>
      </c>
    </row>
    <row r="3768" spans="1:37" ht="48" x14ac:dyDescent="0.3">
      <c r="A3768">
        <v>3768</v>
      </c>
      <c r="B3768" s="8" t="s">
        <v>5931</v>
      </c>
      <c r="C3768" s="9" t="s">
        <v>5985</v>
      </c>
      <c r="D3768" s="8" t="s">
        <v>5881</v>
      </c>
      <c r="F3768" s="19" t="s">
        <v>5962</v>
      </c>
      <c r="I3768" s="8" t="s">
        <v>5883</v>
      </c>
      <c r="J3768" s="11">
        <v>0.75</v>
      </c>
      <c r="AJ3768" s="12">
        <f t="shared" si="164"/>
        <v>0</v>
      </c>
      <c r="AK3768" s="12">
        <f t="shared" si="163"/>
        <v>0</v>
      </c>
    </row>
    <row r="3769" spans="1:37" ht="36" x14ac:dyDescent="0.3">
      <c r="A3769">
        <v>3769</v>
      </c>
      <c r="B3769" s="8" t="s">
        <v>5931</v>
      </c>
      <c r="C3769" s="9" t="s">
        <v>5986</v>
      </c>
      <c r="D3769" s="8" t="s">
        <v>5881</v>
      </c>
      <c r="F3769" s="19" t="s">
        <v>5964</v>
      </c>
      <c r="I3769" s="8" t="s">
        <v>5883</v>
      </c>
      <c r="J3769" s="11">
        <v>0.75</v>
      </c>
      <c r="AJ3769" s="12">
        <f t="shared" si="164"/>
        <v>0</v>
      </c>
      <c r="AK3769" s="12">
        <f t="shared" si="163"/>
        <v>0</v>
      </c>
    </row>
    <row r="3770" spans="1:37" ht="36" x14ac:dyDescent="0.3">
      <c r="A3770">
        <v>3770</v>
      </c>
      <c r="B3770" s="8" t="s">
        <v>5931</v>
      </c>
      <c r="C3770" s="9" t="s">
        <v>5987</v>
      </c>
      <c r="D3770" s="8" t="s">
        <v>5881</v>
      </c>
      <c r="F3770" s="19" t="s">
        <v>5966</v>
      </c>
      <c r="I3770" s="8" t="s">
        <v>5883</v>
      </c>
      <c r="J3770" s="11">
        <v>0.75</v>
      </c>
      <c r="AJ3770" s="12">
        <f t="shared" si="164"/>
        <v>0</v>
      </c>
      <c r="AK3770" s="12">
        <f t="shared" si="163"/>
        <v>0</v>
      </c>
    </row>
    <row r="3771" spans="1:37" ht="36" x14ac:dyDescent="0.3">
      <c r="A3771">
        <v>3771</v>
      </c>
      <c r="B3771" s="8" t="s">
        <v>5931</v>
      </c>
      <c r="C3771" s="9" t="s">
        <v>5988</v>
      </c>
      <c r="D3771" s="8" t="s">
        <v>5881</v>
      </c>
      <c r="F3771" s="19" t="s">
        <v>5954</v>
      </c>
      <c r="I3771" s="8" t="s">
        <v>5883</v>
      </c>
      <c r="J3771" s="11">
        <v>1.1000000000000001</v>
      </c>
      <c r="AJ3771" s="12">
        <f t="shared" si="164"/>
        <v>0</v>
      </c>
      <c r="AK3771" s="12">
        <f t="shared" si="163"/>
        <v>0</v>
      </c>
    </row>
    <row r="3772" spans="1:37" ht="36" x14ac:dyDescent="0.3">
      <c r="A3772">
        <v>3772</v>
      </c>
      <c r="B3772" s="8" t="s">
        <v>5931</v>
      </c>
      <c r="C3772" s="9" t="s">
        <v>5989</v>
      </c>
      <c r="D3772" s="8" t="s">
        <v>5881</v>
      </c>
      <c r="F3772" s="19" t="s">
        <v>5956</v>
      </c>
      <c r="I3772" s="8" t="s">
        <v>5883</v>
      </c>
      <c r="J3772" s="11">
        <v>1.1000000000000001</v>
      </c>
      <c r="AJ3772" s="12">
        <f t="shared" si="164"/>
        <v>0</v>
      </c>
      <c r="AK3772" s="12">
        <f t="shared" si="163"/>
        <v>0</v>
      </c>
    </row>
    <row r="3773" spans="1:37" ht="36" x14ac:dyDescent="0.3">
      <c r="A3773">
        <v>3773</v>
      </c>
      <c r="B3773" s="8" t="s">
        <v>5931</v>
      </c>
      <c r="C3773" s="9" t="s">
        <v>5990</v>
      </c>
      <c r="D3773" s="8" t="s">
        <v>5881</v>
      </c>
      <c r="F3773" s="19" t="s">
        <v>5958</v>
      </c>
      <c r="I3773" s="8" t="s">
        <v>5883</v>
      </c>
      <c r="J3773" s="11">
        <v>1.1000000000000001</v>
      </c>
      <c r="AJ3773" s="12">
        <f t="shared" si="164"/>
        <v>0</v>
      </c>
      <c r="AK3773" s="12">
        <f t="shared" si="163"/>
        <v>0</v>
      </c>
    </row>
    <row r="3774" spans="1:37" ht="36" x14ac:dyDescent="0.3">
      <c r="A3774">
        <v>3774</v>
      </c>
      <c r="B3774" s="8" t="s">
        <v>5931</v>
      </c>
      <c r="C3774" s="9" t="s">
        <v>5991</v>
      </c>
      <c r="D3774" s="8" t="s">
        <v>5881</v>
      </c>
      <c r="F3774" s="19" t="s">
        <v>5960</v>
      </c>
      <c r="I3774" s="8" t="s">
        <v>5883</v>
      </c>
      <c r="J3774" s="11">
        <v>1.1000000000000001</v>
      </c>
      <c r="AJ3774" s="12">
        <f t="shared" si="164"/>
        <v>0</v>
      </c>
      <c r="AK3774" s="12">
        <f t="shared" si="163"/>
        <v>0</v>
      </c>
    </row>
    <row r="3775" spans="1:37" ht="48" x14ac:dyDescent="0.3">
      <c r="A3775">
        <v>3775</v>
      </c>
      <c r="B3775" s="8" t="s">
        <v>5931</v>
      </c>
      <c r="C3775" s="9" t="s">
        <v>5992</v>
      </c>
      <c r="D3775" s="8" t="s">
        <v>5881</v>
      </c>
      <c r="F3775" s="19" t="s">
        <v>5962</v>
      </c>
      <c r="I3775" s="8" t="s">
        <v>5883</v>
      </c>
      <c r="J3775" s="11">
        <v>1.1000000000000001</v>
      </c>
      <c r="AJ3775" s="12">
        <f t="shared" si="164"/>
        <v>0</v>
      </c>
      <c r="AK3775" s="12">
        <f t="shared" si="163"/>
        <v>0</v>
      </c>
    </row>
    <row r="3776" spans="1:37" ht="36" x14ac:dyDescent="0.3">
      <c r="A3776">
        <v>3776</v>
      </c>
      <c r="B3776" s="8" t="s">
        <v>5931</v>
      </c>
      <c r="C3776" s="9" t="s">
        <v>5993</v>
      </c>
      <c r="D3776" s="8" t="s">
        <v>5881</v>
      </c>
      <c r="F3776" s="19" t="s">
        <v>5964</v>
      </c>
      <c r="I3776" s="8" t="s">
        <v>5883</v>
      </c>
      <c r="J3776" s="11">
        <v>1.1000000000000001</v>
      </c>
      <c r="AJ3776" s="12">
        <f t="shared" si="164"/>
        <v>0</v>
      </c>
      <c r="AK3776" s="12">
        <f t="shared" si="163"/>
        <v>0</v>
      </c>
    </row>
    <row r="3777" spans="1:37" ht="36" x14ac:dyDescent="0.3">
      <c r="A3777">
        <v>3777</v>
      </c>
      <c r="B3777" s="8" t="s">
        <v>5931</v>
      </c>
      <c r="C3777" s="9" t="s">
        <v>5994</v>
      </c>
      <c r="D3777" s="8" t="s">
        <v>5881</v>
      </c>
      <c r="F3777" s="19" t="s">
        <v>5966</v>
      </c>
      <c r="I3777" s="8" t="s">
        <v>5883</v>
      </c>
      <c r="J3777" s="11">
        <v>1.1000000000000001</v>
      </c>
      <c r="AJ3777" s="12">
        <f t="shared" si="164"/>
        <v>0</v>
      </c>
      <c r="AK3777" s="12">
        <f t="shared" si="163"/>
        <v>0</v>
      </c>
    </row>
    <row r="3778" spans="1:37" ht="36" x14ac:dyDescent="0.3">
      <c r="A3778">
        <v>3778</v>
      </c>
      <c r="B3778" s="8" t="s">
        <v>5931</v>
      </c>
      <c r="C3778" s="9" t="s">
        <v>5995</v>
      </c>
      <c r="D3778" s="8" t="s">
        <v>5881</v>
      </c>
      <c r="F3778" s="19" t="s">
        <v>5954</v>
      </c>
      <c r="I3778" s="8" t="s">
        <v>5883</v>
      </c>
      <c r="J3778" s="11">
        <v>1.4</v>
      </c>
      <c r="AJ3778" s="12">
        <f t="shared" si="164"/>
        <v>0</v>
      </c>
      <c r="AK3778" s="12">
        <f t="shared" si="163"/>
        <v>0</v>
      </c>
    </row>
    <row r="3779" spans="1:37" ht="36" x14ac:dyDescent="0.3">
      <c r="A3779">
        <v>3779</v>
      </c>
      <c r="B3779" s="8" t="s">
        <v>5931</v>
      </c>
      <c r="C3779" s="9" t="s">
        <v>5996</v>
      </c>
      <c r="D3779" s="8" t="s">
        <v>5881</v>
      </c>
      <c r="F3779" s="19" t="s">
        <v>5956</v>
      </c>
      <c r="I3779" s="8" t="s">
        <v>5883</v>
      </c>
      <c r="J3779" s="11">
        <v>1.4</v>
      </c>
      <c r="AJ3779" s="12">
        <f t="shared" si="164"/>
        <v>0</v>
      </c>
      <c r="AK3779" s="12">
        <f t="shared" si="163"/>
        <v>0</v>
      </c>
    </row>
    <row r="3780" spans="1:37" ht="36" x14ac:dyDescent="0.3">
      <c r="A3780">
        <v>3780</v>
      </c>
      <c r="B3780" s="8" t="s">
        <v>5931</v>
      </c>
      <c r="C3780" s="9" t="s">
        <v>5997</v>
      </c>
      <c r="D3780" s="8" t="s">
        <v>5881</v>
      </c>
      <c r="F3780" s="19" t="s">
        <v>5958</v>
      </c>
      <c r="I3780" s="8" t="s">
        <v>5883</v>
      </c>
      <c r="J3780" s="11">
        <v>1.4</v>
      </c>
      <c r="AJ3780" s="12">
        <f t="shared" si="164"/>
        <v>0</v>
      </c>
      <c r="AK3780" s="12">
        <f t="shared" si="163"/>
        <v>0</v>
      </c>
    </row>
    <row r="3781" spans="1:37" ht="36" x14ac:dyDescent="0.3">
      <c r="A3781">
        <v>3781</v>
      </c>
      <c r="B3781" s="8" t="s">
        <v>5931</v>
      </c>
      <c r="C3781" s="9" t="s">
        <v>5998</v>
      </c>
      <c r="D3781" s="8" t="s">
        <v>5881</v>
      </c>
      <c r="F3781" s="19" t="s">
        <v>5960</v>
      </c>
      <c r="I3781" s="8" t="s">
        <v>5883</v>
      </c>
      <c r="J3781" s="11">
        <v>1.4</v>
      </c>
      <c r="AJ3781" s="12">
        <f t="shared" si="164"/>
        <v>0</v>
      </c>
      <c r="AK3781" s="12">
        <f t="shared" si="163"/>
        <v>0</v>
      </c>
    </row>
    <row r="3782" spans="1:37" ht="48" x14ac:dyDescent="0.3">
      <c r="A3782">
        <v>3782</v>
      </c>
      <c r="B3782" s="8" t="s">
        <v>5931</v>
      </c>
      <c r="C3782" s="9" t="s">
        <v>5999</v>
      </c>
      <c r="D3782" s="8" t="s">
        <v>5881</v>
      </c>
      <c r="F3782" s="19" t="s">
        <v>5962</v>
      </c>
      <c r="I3782" s="8" t="s">
        <v>5883</v>
      </c>
      <c r="J3782" s="11">
        <v>1.4</v>
      </c>
      <c r="AJ3782" s="12">
        <f t="shared" si="164"/>
        <v>0</v>
      </c>
      <c r="AK3782" s="12">
        <f t="shared" si="163"/>
        <v>0</v>
      </c>
    </row>
    <row r="3783" spans="1:37" ht="36" x14ac:dyDescent="0.3">
      <c r="A3783">
        <v>3783</v>
      </c>
      <c r="B3783" s="8" t="s">
        <v>5931</v>
      </c>
      <c r="C3783" s="9" t="s">
        <v>6000</v>
      </c>
      <c r="D3783" s="8" t="s">
        <v>5881</v>
      </c>
      <c r="F3783" s="19" t="s">
        <v>5964</v>
      </c>
      <c r="I3783" s="8" t="s">
        <v>5883</v>
      </c>
      <c r="J3783" s="11">
        <v>1.4</v>
      </c>
      <c r="AJ3783" s="12">
        <f t="shared" si="164"/>
        <v>0</v>
      </c>
      <c r="AK3783" s="12">
        <f t="shared" si="163"/>
        <v>0</v>
      </c>
    </row>
    <row r="3784" spans="1:37" ht="36" x14ac:dyDescent="0.3">
      <c r="A3784">
        <v>3784</v>
      </c>
      <c r="B3784" s="8" t="s">
        <v>5931</v>
      </c>
      <c r="C3784" s="9" t="s">
        <v>6001</v>
      </c>
      <c r="D3784" s="8" t="s">
        <v>5881</v>
      </c>
      <c r="F3784" s="19" t="s">
        <v>5966</v>
      </c>
      <c r="I3784" s="8" t="s">
        <v>5883</v>
      </c>
      <c r="J3784" s="11">
        <v>1.4</v>
      </c>
      <c r="AJ3784" s="12">
        <f t="shared" si="164"/>
        <v>0</v>
      </c>
      <c r="AK3784" s="12">
        <f t="shared" si="163"/>
        <v>0</v>
      </c>
    </row>
    <row r="3785" spans="1:37" ht="24" x14ac:dyDescent="0.3">
      <c r="A3785">
        <v>3785</v>
      </c>
      <c r="B3785" s="3"/>
      <c r="C3785" s="9" t="s">
        <v>6002</v>
      </c>
      <c r="D3785" s="8" t="s">
        <v>5881</v>
      </c>
      <c r="F3785" s="19" t="s">
        <v>6003</v>
      </c>
      <c r="I3785" s="8" t="s">
        <v>5883</v>
      </c>
      <c r="J3785" s="11">
        <v>0.9</v>
      </c>
      <c r="K3785" s="11">
        <v>0.4</v>
      </c>
      <c r="L3785" s="11">
        <v>0.95</v>
      </c>
      <c r="AJ3785" s="12">
        <f t="shared" si="164"/>
        <v>0</v>
      </c>
      <c r="AK3785" s="12">
        <f t="shared" si="163"/>
        <v>0</v>
      </c>
    </row>
    <row r="3786" spans="1:37" ht="24" x14ac:dyDescent="0.3">
      <c r="A3786">
        <v>3786</v>
      </c>
      <c r="B3786" s="3"/>
      <c r="C3786" s="9" t="s">
        <v>6004</v>
      </c>
      <c r="D3786" s="8" t="s">
        <v>5881</v>
      </c>
      <c r="F3786" s="19" t="s">
        <v>6005</v>
      </c>
      <c r="I3786" s="8" t="s">
        <v>5883</v>
      </c>
      <c r="J3786" s="11">
        <v>0.47</v>
      </c>
      <c r="K3786" s="11">
        <v>0.21</v>
      </c>
      <c r="L3786" s="11">
        <v>0.08</v>
      </c>
      <c r="O3786" s="11">
        <v>1.5</v>
      </c>
      <c r="AJ3786" s="12">
        <f t="shared" si="164"/>
        <v>0</v>
      </c>
      <c r="AK3786" s="12">
        <f t="shared" si="163"/>
        <v>0</v>
      </c>
    </row>
    <row r="3787" spans="1:37" ht="24" x14ac:dyDescent="0.3">
      <c r="A3787">
        <v>3787</v>
      </c>
      <c r="B3787" s="3"/>
      <c r="C3787" s="9" t="s">
        <v>6006</v>
      </c>
      <c r="D3787" s="8" t="s">
        <v>5881</v>
      </c>
      <c r="F3787" s="19" t="s">
        <v>6005</v>
      </c>
      <c r="I3787" s="8" t="s">
        <v>5883</v>
      </c>
      <c r="J3787" s="11">
        <v>0.47</v>
      </c>
      <c r="K3787" s="11">
        <v>0.21</v>
      </c>
      <c r="L3787" s="11">
        <v>0.08</v>
      </c>
      <c r="O3787" s="11">
        <v>1.5</v>
      </c>
      <c r="AJ3787" s="12">
        <f t="shared" si="164"/>
        <v>0</v>
      </c>
      <c r="AK3787" s="12">
        <f t="shared" si="163"/>
        <v>0</v>
      </c>
    </row>
    <row r="3788" spans="1:37" ht="24" x14ac:dyDescent="0.3">
      <c r="A3788">
        <v>3788</v>
      </c>
      <c r="B3788" s="3"/>
      <c r="C3788" s="9" t="s">
        <v>6007</v>
      </c>
      <c r="D3788" s="8" t="s">
        <v>5881</v>
      </c>
      <c r="F3788" s="19" t="s">
        <v>6005</v>
      </c>
      <c r="I3788" s="8" t="s">
        <v>5883</v>
      </c>
      <c r="J3788" s="11">
        <v>0.47</v>
      </c>
      <c r="K3788" s="11">
        <v>0.21</v>
      </c>
      <c r="L3788" s="11">
        <v>0.08</v>
      </c>
      <c r="O3788" s="11">
        <v>1.5</v>
      </c>
      <c r="AJ3788" s="12">
        <f t="shared" si="164"/>
        <v>0</v>
      </c>
      <c r="AK3788" s="12">
        <f t="shared" si="163"/>
        <v>0</v>
      </c>
    </row>
    <row r="3789" spans="1:37" ht="24" x14ac:dyDescent="0.3">
      <c r="A3789">
        <v>3789</v>
      </c>
      <c r="B3789" s="3"/>
      <c r="C3789" s="9" t="s">
        <v>6008</v>
      </c>
      <c r="D3789" s="8" t="s">
        <v>5881</v>
      </c>
      <c r="F3789" s="19" t="s">
        <v>6005</v>
      </c>
      <c r="I3789" s="8" t="s">
        <v>5883</v>
      </c>
      <c r="J3789" s="11">
        <v>0.47</v>
      </c>
      <c r="K3789" s="11">
        <v>0.21</v>
      </c>
      <c r="L3789" s="11">
        <v>0.08</v>
      </c>
      <c r="O3789" s="11">
        <v>1.5</v>
      </c>
      <c r="AJ3789" s="12">
        <f t="shared" si="164"/>
        <v>0</v>
      </c>
      <c r="AK3789" s="12">
        <f t="shared" si="163"/>
        <v>0</v>
      </c>
    </row>
    <row r="3790" spans="1:37" ht="24" x14ac:dyDescent="0.3">
      <c r="A3790">
        <v>3790</v>
      </c>
      <c r="C3790" s="9" t="s">
        <v>6009</v>
      </c>
      <c r="D3790" s="8" t="s">
        <v>3756</v>
      </c>
      <c r="F3790" s="19" t="s">
        <v>6010</v>
      </c>
      <c r="I3790" s="8" t="s">
        <v>5883</v>
      </c>
      <c r="J3790" s="11">
        <v>3</v>
      </c>
      <c r="K3790" s="11">
        <v>4</v>
      </c>
      <c r="L3790" s="11">
        <v>4</v>
      </c>
      <c r="AJ3790" s="12">
        <f t="shared" si="164"/>
        <v>0</v>
      </c>
      <c r="AK3790" s="12">
        <f t="shared" si="163"/>
        <v>0</v>
      </c>
    </row>
    <row r="3791" spans="1:37" ht="24" x14ac:dyDescent="0.3">
      <c r="A3791">
        <v>3791</v>
      </c>
      <c r="C3791" s="9" t="s">
        <v>6011</v>
      </c>
      <c r="D3791" s="8" t="s">
        <v>3756</v>
      </c>
      <c r="F3791" s="19" t="s">
        <v>4052</v>
      </c>
      <c r="I3791" s="8" t="s">
        <v>5883</v>
      </c>
      <c r="J3791" s="11">
        <v>4.7</v>
      </c>
      <c r="K3791" s="11">
        <v>4</v>
      </c>
      <c r="L3791" s="11">
        <v>1.9</v>
      </c>
      <c r="AJ3791" s="12" t="s">
        <v>5380</v>
      </c>
      <c r="AK3791" s="12">
        <v>22705.519400000001</v>
      </c>
    </row>
    <row r="3792" spans="1:37" ht="24" x14ac:dyDescent="0.3">
      <c r="A3792">
        <v>3792</v>
      </c>
      <c r="C3792" s="9" t="s">
        <v>6012</v>
      </c>
      <c r="D3792" s="8" t="s">
        <v>3756</v>
      </c>
      <c r="F3792" s="19" t="s">
        <v>6013</v>
      </c>
      <c r="I3792" s="8" t="s">
        <v>5883</v>
      </c>
      <c r="J3792" s="11">
        <v>1.24</v>
      </c>
      <c r="K3792" s="11">
        <v>0.78</v>
      </c>
      <c r="L3792" s="11">
        <v>1.3</v>
      </c>
      <c r="AJ3792" s="12">
        <f t="shared" ref="AJ3792:AJ3829" si="165">AO3792*$Q$2</f>
        <v>0</v>
      </c>
      <c r="AK3792" s="12">
        <f t="shared" ref="AK3792:AK3829" si="166">AJ3792*AM3792</f>
        <v>0</v>
      </c>
    </row>
    <row r="3793" spans="1:37" ht="36" x14ac:dyDescent="0.3">
      <c r="A3793">
        <v>3793</v>
      </c>
      <c r="C3793" s="9" t="s">
        <v>6014</v>
      </c>
      <c r="D3793" s="8" t="s">
        <v>3756</v>
      </c>
      <c r="F3793" s="19" t="s">
        <v>6015</v>
      </c>
      <c r="I3793" s="8" t="s">
        <v>5883</v>
      </c>
      <c r="J3793" s="11">
        <v>1.45</v>
      </c>
      <c r="K3793" s="11">
        <v>0.6</v>
      </c>
      <c r="L3793" s="11">
        <v>0.65</v>
      </c>
      <c r="AJ3793" s="12">
        <f t="shared" si="165"/>
        <v>0</v>
      </c>
      <c r="AK3793" s="12">
        <f t="shared" si="166"/>
        <v>0</v>
      </c>
    </row>
    <row r="3794" spans="1:37" ht="36" x14ac:dyDescent="0.3">
      <c r="A3794">
        <v>3794</v>
      </c>
      <c r="B3794" s="8" t="s">
        <v>786</v>
      </c>
      <c r="C3794" s="9" t="s">
        <v>6016</v>
      </c>
      <c r="D3794" s="8" t="s">
        <v>3756</v>
      </c>
      <c r="F3794" s="19" t="s">
        <v>6017</v>
      </c>
      <c r="I3794" s="8" t="s">
        <v>5883</v>
      </c>
      <c r="J3794" s="11">
        <v>1.45</v>
      </c>
      <c r="K3794" s="11">
        <v>0.6</v>
      </c>
      <c r="L3794" s="11">
        <v>0.65</v>
      </c>
      <c r="AJ3794" s="12">
        <f t="shared" si="165"/>
        <v>0</v>
      </c>
      <c r="AK3794" s="12">
        <f t="shared" si="166"/>
        <v>0</v>
      </c>
    </row>
    <row r="3795" spans="1:37" ht="36" x14ac:dyDescent="0.3">
      <c r="A3795">
        <v>3795</v>
      </c>
      <c r="B3795" s="8" t="s">
        <v>786</v>
      </c>
      <c r="C3795" s="9" t="s">
        <v>6018</v>
      </c>
      <c r="D3795" s="8" t="s">
        <v>3756</v>
      </c>
      <c r="F3795" s="19" t="s">
        <v>6019</v>
      </c>
      <c r="I3795" s="8" t="s">
        <v>5883</v>
      </c>
      <c r="J3795" s="11">
        <v>1.45</v>
      </c>
      <c r="K3795" s="11">
        <v>0.6</v>
      </c>
      <c r="L3795" s="11">
        <v>0.65</v>
      </c>
      <c r="AJ3795" s="12">
        <f t="shared" si="165"/>
        <v>0</v>
      </c>
      <c r="AK3795" s="12">
        <f t="shared" si="166"/>
        <v>0</v>
      </c>
    </row>
    <row r="3796" spans="1:37" ht="24" x14ac:dyDescent="0.3">
      <c r="A3796">
        <v>3796</v>
      </c>
      <c r="B3796" s="8" t="s">
        <v>797</v>
      </c>
      <c r="C3796" s="9" t="s">
        <v>6020</v>
      </c>
      <c r="D3796" s="8" t="s">
        <v>3756</v>
      </c>
      <c r="F3796" s="19" t="s">
        <v>6021</v>
      </c>
      <c r="I3796" s="8" t="s">
        <v>5883</v>
      </c>
      <c r="J3796" s="11">
        <v>0.67</v>
      </c>
      <c r="K3796" s="11">
        <v>0.2</v>
      </c>
      <c r="L3796" s="11">
        <v>0.08</v>
      </c>
      <c r="AJ3796" s="12">
        <f t="shared" si="165"/>
        <v>0</v>
      </c>
      <c r="AK3796" s="12">
        <f t="shared" si="166"/>
        <v>0</v>
      </c>
    </row>
    <row r="3797" spans="1:37" ht="24" x14ac:dyDescent="0.3">
      <c r="A3797">
        <v>3797</v>
      </c>
      <c r="C3797" s="9" t="s">
        <v>6022</v>
      </c>
      <c r="D3797" s="8" t="s">
        <v>3756</v>
      </c>
      <c r="F3797" s="19" t="s">
        <v>6021</v>
      </c>
      <c r="I3797" s="8" t="s">
        <v>5883</v>
      </c>
      <c r="J3797" s="11">
        <v>0.67</v>
      </c>
      <c r="K3797" s="11">
        <v>0.2</v>
      </c>
      <c r="L3797" s="11">
        <v>0.08</v>
      </c>
      <c r="AJ3797" s="12">
        <f t="shared" si="165"/>
        <v>0</v>
      </c>
      <c r="AK3797" s="12">
        <f t="shared" si="166"/>
        <v>0</v>
      </c>
    </row>
    <row r="3798" spans="1:37" ht="24" x14ac:dyDescent="0.3">
      <c r="A3798">
        <v>3798</v>
      </c>
      <c r="C3798" s="9" t="s">
        <v>6023</v>
      </c>
      <c r="D3798" s="8" t="s">
        <v>3756</v>
      </c>
      <c r="F3798" s="19" t="s">
        <v>6021</v>
      </c>
      <c r="I3798" s="8" t="s">
        <v>5883</v>
      </c>
      <c r="J3798" s="11">
        <v>0.67</v>
      </c>
      <c r="K3798" s="11">
        <v>0.2</v>
      </c>
      <c r="L3798" s="11">
        <v>0.08</v>
      </c>
      <c r="AJ3798" s="12">
        <f t="shared" si="165"/>
        <v>0</v>
      </c>
      <c r="AK3798" s="12">
        <f t="shared" si="166"/>
        <v>0</v>
      </c>
    </row>
    <row r="3799" spans="1:37" ht="24" x14ac:dyDescent="0.3">
      <c r="A3799">
        <v>3799</v>
      </c>
      <c r="C3799" s="9" t="s">
        <v>6024</v>
      </c>
      <c r="D3799" s="8" t="s">
        <v>3756</v>
      </c>
      <c r="F3799" s="19" t="s">
        <v>6021</v>
      </c>
      <c r="I3799" s="8" t="s">
        <v>5883</v>
      </c>
      <c r="J3799" s="11">
        <v>0.67</v>
      </c>
      <c r="K3799" s="11">
        <v>0.2</v>
      </c>
      <c r="L3799" s="11">
        <v>0.08</v>
      </c>
      <c r="AJ3799" s="12">
        <f t="shared" si="165"/>
        <v>0</v>
      </c>
      <c r="AK3799" s="12">
        <f t="shared" si="166"/>
        <v>0</v>
      </c>
    </row>
    <row r="3800" spans="1:37" ht="24" x14ac:dyDescent="0.3">
      <c r="A3800">
        <v>3800</v>
      </c>
      <c r="C3800" s="9" t="s">
        <v>6025</v>
      </c>
      <c r="D3800" s="8" t="s">
        <v>3756</v>
      </c>
      <c r="F3800" s="19" t="s">
        <v>6026</v>
      </c>
      <c r="I3800" s="8" t="s">
        <v>5883</v>
      </c>
      <c r="J3800" s="11">
        <v>2.75</v>
      </c>
      <c r="K3800" s="11">
        <v>3.35</v>
      </c>
      <c r="L3800" s="11">
        <v>3.35</v>
      </c>
      <c r="AJ3800" s="12">
        <f t="shared" si="165"/>
        <v>0</v>
      </c>
      <c r="AK3800" s="12">
        <f t="shared" si="166"/>
        <v>0</v>
      </c>
    </row>
    <row r="3801" spans="1:37" ht="36" x14ac:dyDescent="0.3">
      <c r="A3801">
        <v>3801</v>
      </c>
      <c r="B3801" s="8" t="s">
        <v>797</v>
      </c>
      <c r="C3801" s="9" t="s">
        <v>6027</v>
      </c>
      <c r="D3801" s="8" t="s">
        <v>3756</v>
      </c>
      <c r="F3801" s="19" t="s">
        <v>6028</v>
      </c>
      <c r="I3801" s="8" t="s">
        <v>5883</v>
      </c>
      <c r="J3801" s="11">
        <v>2.75</v>
      </c>
      <c r="K3801" s="11">
        <v>3.35</v>
      </c>
      <c r="L3801" s="11">
        <v>3.35</v>
      </c>
      <c r="AJ3801" s="12">
        <f t="shared" si="165"/>
        <v>0</v>
      </c>
      <c r="AK3801" s="12">
        <f t="shared" si="166"/>
        <v>0</v>
      </c>
    </row>
    <row r="3802" spans="1:37" ht="24" x14ac:dyDescent="0.3">
      <c r="A3802">
        <v>3802</v>
      </c>
      <c r="C3802" s="9" t="s">
        <v>6029</v>
      </c>
      <c r="D3802" s="8" t="s">
        <v>3756</v>
      </c>
      <c r="F3802" s="19" t="s">
        <v>6030</v>
      </c>
      <c r="I3802" s="8" t="s">
        <v>5883</v>
      </c>
      <c r="J3802" s="11">
        <v>3.6</v>
      </c>
      <c r="K3802" s="11">
        <v>2.2599999999999998</v>
      </c>
      <c r="L3802" s="11">
        <v>2.2599999999999998</v>
      </c>
      <c r="AJ3802" s="12">
        <f t="shared" si="165"/>
        <v>0</v>
      </c>
      <c r="AK3802" s="12">
        <f t="shared" si="166"/>
        <v>0</v>
      </c>
    </row>
    <row r="3803" spans="1:37" ht="24" x14ac:dyDescent="0.3">
      <c r="A3803">
        <v>3803</v>
      </c>
      <c r="C3803" s="9" t="s">
        <v>6031</v>
      </c>
      <c r="D3803" s="8" t="s">
        <v>3756</v>
      </c>
      <c r="F3803" s="19" t="s">
        <v>6032</v>
      </c>
      <c r="I3803" s="8" t="s">
        <v>5883</v>
      </c>
      <c r="J3803" s="11">
        <v>3.6</v>
      </c>
      <c r="K3803" s="11">
        <v>2.2599999999999998</v>
      </c>
      <c r="L3803" s="11">
        <v>2.2599999999999998</v>
      </c>
      <c r="AJ3803" s="12">
        <f t="shared" si="165"/>
        <v>0</v>
      </c>
      <c r="AK3803" s="12">
        <f t="shared" si="166"/>
        <v>0</v>
      </c>
    </row>
    <row r="3804" spans="1:37" ht="24" x14ac:dyDescent="0.3">
      <c r="A3804">
        <v>3804</v>
      </c>
      <c r="C3804" s="9" t="s">
        <v>6033</v>
      </c>
      <c r="D3804" s="8" t="s">
        <v>3756</v>
      </c>
      <c r="F3804" s="19" t="s">
        <v>6034</v>
      </c>
      <c r="I3804" s="8" t="s">
        <v>5883</v>
      </c>
      <c r="J3804" s="11">
        <v>3.6</v>
      </c>
      <c r="K3804" s="11">
        <v>2.2599999999999998</v>
      </c>
      <c r="L3804" s="11">
        <v>2.2599999999999998</v>
      </c>
      <c r="AJ3804" s="12">
        <f t="shared" si="165"/>
        <v>0</v>
      </c>
      <c r="AK3804" s="12">
        <f t="shared" si="166"/>
        <v>0</v>
      </c>
    </row>
    <row r="3805" spans="1:37" ht="24" x14ac:dyDescent="0.3">
      <c r="A3805">
        <v>3805</v>
      </c>
      <c r="C3805" s="9" t="s">
        <v>6035</v>
      </c>
      <c r="D3805" s="8" t="s">
        <v>3756</v>
      </c>
      <c r="F3805" s="19" t="s">
        <v>6036</v>
      </c>
      <c r="I3805" s="8" t="s">
        <v>5883</v>
      </c>
      <c r="J3805" s="11">
        <v>1.65</v>
      </c>
      <c r="K3805" s="11">
        <v>0.9</v>
      </c>
      <c r="L3805" s="11">
        <v>1.1000000000000001</v>
      </c>
      <c r="AJ3805" s="12">
        <f t="shared" si="165"/>
        <v>0</v>
      </c>
      <c r="AK3805" s="12">
        <f t="shared" si="166"/>
        <v>0</v>
      </c>
    </row>
    <row r="3806" spans="1:37" ht="36" x14ac:dyDescent="0.3">
      <c r="A3806">
        <v>3806</v>
      </c>
      <c r="B3806" s="8" t="s">
        <v>786</v>
      </c>
      <c r="C3806" s="9" t="s">
        <v>6037</v>
      </c>
      <c r="D3806" s="8" t="s">
        <v>3756</v>
      </c>
      <c r="F3806" s="19" t="s">
        <v>6038</v>
      </c>
      <c r="I3806" s="8" t="s">
        <v>5883</v>
      </c>
      <c r="J3806" s="11">
        <v>1.65</v>
      </c>
      <c r="K3806" s="11">
        <v>0.9</v>
      </c>
      <c r="L3806" s="11">
        <v>1.1000000000000001</v>
      </c>
      <c r="AJ3806" s="12">
        <f t="shared" si="165"/>
        <v>0</v>
      </c>
      <c r="AK3806" s="12">
        <f t="shared" si="166"/>
        <v>0</v>
      </c>
    </row>
    <row r="3807" spans="1:37" ht="36" x14ac:dyDescent="0.3">
      <c r="A3807">
        <v>3807</v>
      </c>
      <c r="B3807" s="8" t="s">
        <v>786</v>
      </c>
      <c r="C3807" s="9" t="s">
        <v>6039</v>
      </c>
      <c r="D3807" s="8" t="s">
        <v>3756</v>
      </c>
      <c r="F3807" s="19" t="s">
        <v>6040</v>
      </c>
      <c r="I3807" s="8" t="s">
        <v>5883</v>
      </c>
      <c r="J3807" s="11">
        <v>1.65</v>
      </c>
      <c r="K3807" s="11">
        <v>0.9</v>
      </c>
      <c r="L3807" s="11">
        <v>1.1000000000000001</v>
      </c>
      <c r="AJ3807" s="12">
        <f t="shared" si="165"/>
        <v>0</v>
      </c>
      <c r="AK3807" s="12">
        <f t="shared" si="166"/>
        <v>0</v>
      </c>
    </row>
    <row r="3808" spans="1:37" ht="36" x14ac:dyDescent="0.3">
      <c r="A3808">
        <v>3808</v>
      </c>
      <c r="B3808" s="8" t="s">
        <v>786</v>
      </c>
      <c r="C3808" s="9" t="s">
        <v>6041</v>
      </c>
      <c r="D3808" s="8" t="s">
        <v>3756</v>
      </c>
      <c r="F3808" s="19" t="s">
        <v>6042</v>
      </c>
      <c r="I3808" s="8" t="s">
        <v>5883</v>
      </c>
      <c r="J3808" s="11">
        <v>1.65</v>
      </c>
      <c r="K3808" s="11">
        <v>0.9</v>
      </c>
      <c r="L3808" s="11">
        <v>1.1000000000000001</v>
      </c>
      <c r="AJ3808" s="12">
        <f t="shared" si="165"/>
        <v>0</v>
      </c>
      <c r="AK3808" s="12">
        <f t="shared" si="166"/>
        <v>0</v>
      </c>
    </row>
    <row r="3809" spans="1:37" ht="48" x14ac:dyDescent="0.3">
      <c r="A3809">
        <v>3809</v>
      </c>
      <c r="B3809" s="8" t="s">
        <v>786</v>
      </c>
      <c r="C3809" s="9" t="s">
        <v>6043</v>
      </c>
      <c r="D3809" s="8" t="s">
        <v>3756</v>
      </c>
      <c r="F3809" s="19" t="s">
        <v>6044</v>
      </c>
      <c r="I3809" s="8" t="s">
        <v>5883</v>
      </c>
      <c r="J3809" s="11">
        <v>1.2</v>
      </c>
      <c r="K3809" s="11">
        <v>1.1499999999999999</v>
      </c>
      <c r="L3809" s="11">
        <v>1.55</v>
      </c>
      <c r="AJ3809" s="12">
        <f t="shared" si="165"/>
        <v>0</v>
      </c>
      <c r="AK3809" s="12">
        <f t="shared" si="166"/>
        <v>0</v>
      </c>
    </row>
    <row r="3810" spans="1:37" ht="24" x14ac:dyDescent="0.3">
      <c r="A3810">
        <v>3810</v>
      </c>
      <c r="B3810" s="8" t="s">
        <v>786</v>
      </c>
      <c r="C3810" s="9" t="s">
        <v>6045</v>
      </c>
      <c r="D3810" s="8" t="s">
        <v>3756</v>
      </c>
      <c r="F3810" s="19" t="s">
        <v>6046</v>
      </c>
      <c r="I3810" s="8" t="s">
        <v>5883</v>
      </c>
      <c r="J3810" s="11">
        <v>0.28000000000000003</v>
      </c>
      <c r="K3810" s="11">
        <v>0.28000000000000003</v>
      </c>
      <c r="L3810" s="11">
        <v>0.28000000000000003</v>
      </c>
      <c r="AJ3810" s="12">
        <f t="shared" si="165"/>
        <v>0</v>
      </c>
      <c r="AK3810" s="12">
        <f t="shared" si="166"/>
        <v>0</v>
      </c>
    </row>
    <row r="3811" spans="1:37" ht="36" x14ac:dyDescent="0.3">
      <c r="A3811">
        <v>3811</v>
      </c>
      <c r="B3811" s="8" t="s">
        <v>786</v>
      </c>
      <c r="C3811" s="9" t="s">
        <v>6047</v>
      </c>
      <c r="D3811" s="8" t="s">
        <v>3756</v>
      </c>
      <c r="F3811" s="19" t="s">
        <v>6048</v>
      </c>
      <c r="I3811" s="8" t="s">
        <v>5883</v>
      </c>
      <c r="J3811" s="11">
        <v>3.2</v>
      </c>
      <c r="K3811" s="11">
        <v>3.05</v>
      </c>
      <c r="L3811" s="11">
        <v>3.05</v>
      </c>
      <c r="AJ3811" s="12">
        <f t="shared" si="165"/>
        <v>0</v>
      </c>
      <c r="AK3811" s="12">
        <f t="shared" si="166"/>
        <v>0</v>
      </c>
    </row>
    <row r="3812" spans="1:37" ht="24" x14ac:dyDescent="0.3">
      <c r="A3812">
        <v>3812</v>
      </c>
      <c r="B3812" s="8" t="s">
        <v>786</v>
      </c>
      <c r="C3812" s="9" t="s">
        <v>6049</v>
      </c>
      <c r="D3812" s="8" t="s">
        <v>3756</v>
      </c>
      <c r="F3812" s="19" t="s">
        <v>6050</v>
      </c>
      <c r="I3812" s="8" t="s">
        <v>5883</v>
      </c>
      <c r="J3812" s="11">
        <v>0.74</v>
      </c>
      <c r="K3812" s="11">
        <v>0.28000000000000003</v>
      </c>
      <c r="L3812" s="11">
        <v>0.28000000000000003</v>
      </c>
      <c r="O3812" s="46">
        <v>3.5</v>
      </c>
      <c r="AJ3812" s="12">
        <f t="shared" si="165"/>
        <v>0</v>
      </c>
      <c r="AK3812" s="12">
        <f t="shared" si="166"/>
        <v>0</v>
      </c>
    </row>
    <row r="3813" spans="1:37" ht="24" x14ac:dyDescent="0.3">
      <c r="A3813">
        <v>3813</v>
      </c>
      <c r="B3813" s="8" t="s">
        <v>797</v>
      </c>
      <c r="C3813" s="9" t="s">
        <v>6051</v>
      </c>
      <c r="D3813" s="8" t="s">
        <v>3756</v>
      </c>
      <c r="F3813" s="19" t="s">
        <v>6052</v>
      </c>
      <c r="I3813" s="8" t="s">
        <v>5883</v>
      </c>
      <c r="J3813" s="11">
        <v>2.17</v>
      </c>
      <c r="K3813" s="11">
        <v>4.4000000000000004</v>
      </c>
      <c r="L3813" s="11">
        <v>4.2</v>
      </c>
      <c r="O3813" s="46"/>
      <c r="AJ3813" s="12">
        <f t="shared" si="165"/>
        <v>0</v>
      </c>
      <c r="AK3813" s="12">
        <f t="shared" si="166"/>
        <v>0</v>
      </c>
    </row>
    <row r="3814" spans="1:37" ht="24" x14ac:dyDescent="0.3">
      <c r="A3814">
        <v>3814</v>
      </c>
      <c r="B3814" s="8" t="s">
        <v>797</v>
      </c>
      <c r="C3814" s="9" t="s">
        <v>6053</v>
      </c>
      <c r="D3814" s="8" t="s">
        <v>3756</v>
      </c>
      <c r="F3814" s="19" t="s">
        <v>6054</v>
      </c>
      <c r="I3814" s="8" t="s">
        <v>5883</v>
      </c>
      <c r="J3814" s="11">
        <v>2.85</v>
      </c>
      <c r="K3814" s="11">
        <v>1.85</v>
      </c>
      <c r="L3814" s="11">
        <v>6</v>
      </c>
      <c r="O3814" s="46"/>
      <c r="AJ3814" s="12">
        <f t="shared" si="165"/>
        <v>0</v>
      </c>
      <c r="AK3814" s="12">
        <f t="shared" si="166"/>
        <v>0</v>
      </c>
    </row>
    <row r="3815" spans="1:37" ht="36" x14ac:dyDescent="0.3">
      <c r="A3815">
        <v>3815</v>
      </c>
      <c r="B3815" s="8" t="s">
        <v>797</v>
      </c>
      <c r="C3815" s="9" t="s">
        <v>6055</v>
      </c>
      <c r="D3815" s="8" t="s">
        <v>3756</v>
      </c>
      <c r="F3815" s="19" t="s">
        <v>6056</v>
      </c>
      <c r="I3815" s="8" t="s">
        <v>5883</v>
      </c>
      <c r="J3815" s="11">
        <v>0.9</v>
      </c>
      <c r="K3815" s="11">
        <v>1.75</v>
      </c>
      <c r="L3815" s="11">
        <v>2.2000000000000002</v>
      </c>
      <c r="O3815" s="46"/>
      <c r="AJ3815" s="12">
        <f t="shared" si="165"/>
        <v>0</v>
      </c>
      <c r="AK3815" s="12">
        <f t="shared" si="166"/>
        <v>0</v>
      </c>
    </row>
    <row r="3816" spans="1:37" ht="24" x14ac:dyDescent="0.3">
      <c r="A3816">
        <v>3816</v>
      </c>
      <c r="B3816" s="8" t="s">
        <v>1552</v>
      </c>
      <c r="C3816" s="9" t="s">
        <v>6057</v>
      </c>
      <c r="D3816" s="8" t="s">
        <v>3756</v>
      </c>
      <c r="F3816" s="19" t="s">
        <v>6058</v>
      </c>
      <c r="I3816" s="8" t="s">
        <v>5883</v>
      </c>
      <c r="J3816" s="11">
        <v>1.4</v>
      </c>
      <c r="K3816" s="11">
        <v>1.45</v>
      </c>
      <c r="L3816" s="11">
        <v>0.9</v>
      </c>
      <c r="O3816" s="46"/>
      <c r="AJ3816" s="12">
        <f t="shared" si="165"/>
        <v>0</v>
      </c>
      <c r="AK3816" s="12">
        <f t="shared" si="166"/>
        <v>0</v>
      </c>
    </row>
    <row r="3817" spans="1:37" ht="24" x14ac:dyDescent="0.3">
      <c r="A3817">
        <v>3817</v>
      </c>
      <c r="B3817" s="8" t="s">
        <v>1552</v>
      </c>
      <c r="C3817" s="9" t="s">
        <v>6059</v>
      </c>
      <c r="D3817" s="8" t="s">
        <v>3756</v>
      </c>
      <c r="F3817" s="19" t="s">
        <v>6060</v>
      </c>
      <c r="I3817" s="8" t="s">
        <v>5883</v>
      </c>
      <c r="J3817" s="11">
        <v>0.6</v>
      </c>
      <c r="K3817" s="11">
        <v>1.1000000000000001</v>
      </c>
      <c r="L3817" s="11">
        <v>0.9</v>
      </c>
      <c r="O3817" s="46"/>
      <c r="AJ3817" s="12">
        <f t="shared" si="165"/>
        <v>0</v>
      </c>
      <c r="AK3817" s="12">
        <f t="shared" si="166"/>
        <v>0</v>
      </c>
    </row>
    <row r="3818" spans="1:37" ht="48" x14ac:dyDescent="0.3">
      <c r="A3818">
        <v>3818</v>
      </c>
      <c r="B3818" s="8" t="s">
        <v>1552</v>
      </c>
      <c r="C3818" s="9" t="s">
        <v>6061</v>
      </c>
      <c r="D3818" s="8" t="s">
        <v>3756</v>
      </c>
      <c r="F3818" s="19" t="s">
        <v>6062</v>
      </c>
      <c r="I3818" s="8" t="s">
        <v>5883</v>
      </c>
      <c r="J3818" s="11" t="s">
        <v>40</v>
      </c>
      <c r="K3818" s="11">
        <v>1.75</v>
      </c>
      <c r="L3818" s="11">
        <v>2.2000000000000002</v>
      </c>
      <c r="O3818" s="46"/>
      <c r="AJ3818" s="12">
        <f t="shared" si="165"/>
        <v>0</v>
      </c>
      <c r="AK3818" s="12">
        <f t="shared" si="166"/>
        <v>0</v>
      </c>
    </row>
    <row r="3819" spans="1:37" ht="36" x14ac:dyDescent="0.3">
      <c r="A3819">
        <v>3819</v>
      </c>
      <c r="B3819" s="8" t="s">
        <v>797</v>
      </c>
      <c r="C3819" s="9" t="s">
        <v>6063</v>
      </c>
      <c r="D3819" s="8" t="s">
        <v>3756</v>
      </c>
      <c r="F3819" s="19" t="s">
        <v>6064</v>
      </c>
      <c r="I3819" s="8" t="s">
        <v>5883</v>
      </c>
      <c r="J3819" s="11">
        <v>1.8</v>
      </c>
      <c r="K3819" s="11">
        <v>1.7</v>
      </c>
      <c r="L3819" s="11">
        <v>1.7</v>
      </c>
      <c r="O3819" s="46"/>
      <c r="AJ3819" s="12">
        <f t="shared" si="165"/>
        <v>0</v>
      </c>
      <c r="AK3819" s="12">
        <f t="shared" si="166"/>
        <v>0</v>
      </c>
    </row>
    <row r="3820" spans="1:37" ht="36" x14ac:dyDescent="0.3">
      <c r="A3820">
        <v>3820</v>
      </c>
      <c r="B3820" s="8" t="s">
        <v>5931</v>
      </c>
      <c r="C3820" s="9" t="s">
        <v>6065</v>
      </c>
      <c r="D3820" s="8" t="s">
        <v>3756</v>
      </c>
      <c r="F3820" s="19" t="s">
        <v>6066</v>
      </c>
      <c r="I3820" s="8" t="s">
        <v>5883</v>
      </c>
      <c r="O3820" s="46"/>
      <c r="AJ3820" s="12">
        <f t="shared" si="165"/>
        <v>0</v>
      </c>
      <c r="AK3820" s="12">
        <f t="shared" si="166"/>
        <v>0</v>
      </c>
    </row>
    <row r="3821" spans="1:37" ht="24" x14ac:dyDescent="0.3">
      <c r="A3821">
        <v>3821</v>
      </c>
      <c r="B3821" s="8" t="s">
        <v>5931</v>
      </c>
      <c r="C3821" s="9" t="s">
        <v>6067</v>
      </c>
      <c r="D3821" s="8" t="s">
        <v>3756</v>
      </c>
      <c r="F3821" s="19" t="s">
        <v>6068</v>
      </c>
      <c r="I3821" s="8" t="s">
        <v>5883</v>
      </c>
      <c r="J3821" s="11">
        <v>0.11</v>
      </c>
      <c r="K3821" s="11">
        <v>0.3</v>
      </c>
      <c r="L3821" s="11">
        <v>0.15</v>
      </c>
      <c r="O3821" s="11">
        <v>0.3666666666666667</v>
      </c>
      <c r="AJ3821" s="12">
        <f t="shared" si="165"/>
        <v>0</v>
      </c>
      <c r="AK3821" s="12">
        <f t="shared" si="166"/>
        <v>0</v>
      </c>
    </row>
    <row r="3822" spans="1:37" ht="24" x14ac:dyDescent="0.3">
      <c r="A3822">
        <v>3822</v>
      </c>
      <c r="B3822" s="8" t="s">
        <v>5931</v>
      </c>
      <c r="C3822" s="9" t="s">
        <v>6069</v>
      </c>
      <c r="D3822" s="8" t="s">
        <v>3756</v>
      </c>
      <c r="F3822" s="19" t="s">
        <v>6068</v>
      </c>
      <c r="I3822" s="8" t="s">
        <v>5883</v>
      </c>
      <c r="J3822" s="11">
        <v>0.15</v>
      </c>
      <c r="K3822" s="11">
        <v>0.35</v>
      </c>
      <c r="L3822" s="11">
        <v>0.15</v>
      </c>
      <c r="O3822" s="11">
        <v>0.51666666666666661</v>
      </c>
      <c r="AJ3822" s="12">
        <f t="shared" si="165"/>
        <v>0</v>
      </c>
      <c r="AK3822" s="12">
        <f t="shared" si="166"/>
        <v>0</v>
      </c>
    </row>
    <row r="3823" spans="1:37" ht="24" x14ac:dyDescent="0.3">
      <c r="A3823">
        <v>3823</v>
      </c>
      <c r="B3823" s="8" t="s">
        <v>5931</v>
      </c>
      <c r="C3823" s="9" t="s">
        <v>6070</v>
      </c>
      <c r="D3823" s="8" t="s">
        <v>3756</v>
      </c>
      <c r="F3823" s="19" t="s">
        <v>6068</v>
      </c>
      <c r="I3823" s="8" t="s">
        <v>5883</v>
      </c>
      <c r="J3823" s="11">
        <v>0.2</v>
      </c>
      <c r="K3823" s="11">
        <v>0.5</v>
      </c>
      <c r="L3823" s="11">
        <v>0.15</v>
      </c>
      <c r="O3823" s="11">
        <v>0.71666666666666667</v>
      </c>
      <c r="AJ3823" s="12">
        <f t="shared" si="165"/>
        <v>0</v>
      </c>
      <c r="AK3823" s="12">
        <f t="shared" si="166"/>
        <v>0</v>
      </c>
    </row>
    <row r="3824" spans="1:37" ht="24" x14ac:dyDescent="0.3">
      <c r="A3824">
        <v>3824</v>
      </c>
      <c r="B3824" s="8" t="s">
        <v>5931</v>
      </c>
      <c r="C3824" s="9" t="s">
        <v>6071</v>
      </c>
      <c r="D3824" s="8" t="s">
        <v>3756</v>
      </c>
      <c r="F3824" s="19" t="s">
        <v>6072</v>
      </c>
      <c r="I3824" s="8" t="s">
        <v>5883</v>
      </c>
      <c r="J3824" s="11">
        <v>0.2</v>
      </c>
      <c r="K3824" s="11">
        <v>0.22</v>
      </c>
      <c r="L3824" s="11">
        <v>0.15</v>
      </c>
      <c r="O3824" s="11">
        <v>0.56666666666666676</v>
      </c>
      <c r="AJ3824" s="12">
        <f t="shared" si="165"/>
        <v>0</v>
      </c>
      <c r="AK3824" s="12">
        <f t="shared" si="166"/>
        <v>0</v>
      </c>
    </row>
    <row r="3825" spans="1:37" ht="24" x14ac:dyDescent="0.3">
      <c r="A3825">
        <v>3825</v>
      </c>
      <c r="B3825" s="8" t="s">
        <v>5931</v>
      </c>
      <c r="C3825" s="9" t="s">
        <v>6073</v>
      </c>
      <c r="D3825" s="8" t="s">
        <v>3756</v>
      </c>
      <c r="F3825" s="19" t="s">
        <v>6072</v>
      </c>
      <c r="I3825" s="8" t="s">
        <v>5883</v>
      </c>
      <c r="J3825" s="11">
        <v>0.35</v>
      </c>
      <c r="K3825" s="11">
        <v>0.3</v>
      </c>
      <c r="L3825" s="11">
        <v>0.15</v>
      </c>
      <c r="O3825" s="11">
        <v>0.81666666666666676</v>
      </c>
      <c r="AJ3825" s="12">
        <f t="shared" si="165"/>
        <v>0</v>
      </c>
      <c r="AK3825" s="12">
        <f t="shared" si="166"/>
        <v>0</v>
      </c>
    </row>
    <row r="3826" spans="1:37" ht="24" x14ac:dyDescent="0.3">
      <c r="A3826">
        <v>3826</v>
      </c>
      <c r="B3826" s="8" t="s">
        <v>5931</v>
      </c>
      <c r="C3826" s="9" t="s">
        <v>6074</v>
      </c>
      <c r="D3826" s="8" t="s">
        <v>3756</v>
      </c>
      <c r="F3826" s="19" t="s">
        <v>6072</v>
      </c>
      <c r="I3826" s="8" t="s">
        <v>5883</v>
      </c>
      <c r="J3826" s="11">
        <v>0.5</v>
      </c>
      <c r="K3826" s="11">
        <v>0.38</v>
      </c>
      <c r="L3826" s="11">
        <v>0.15</v>
      </c>
      <c r="O3826" s="11">
        <v>1.1333333333333335</v>
      </c>
      <c r="AJ3826" s="12">
        <f t="shared" si="165"/>
        <v>0</v>
      </c>
      <c r="AK3826" s="12">
        <f t="shared" si="166"/>
        <v>0</v>
      </c>
    </row>
    <row r="3827" spans="1:37" ht="24" x14ac:dyDescent="0.3">
      <c r="A3827">
        <v>3827</v>
      </c>
      <c r="B3827" s="8" t="s">
        <v>5931</v>
      </c>
      <c r="C3827" s="9" t="s">
        <v>6075</v>
      </c>
      <c r="D3827" s="8" t="s">
        <v>3756</v>
      </c>
      <c r="F3827" s="19" t="s">
        <v>6076</v>
      </c>
      <c r="I3827" s="8" t="s">
        <v>5883</v>
      </c>
      <c r="J3827" s="11">
        <v>0.26</v>
      </c>
      <c r="K3827" s="11">
        <v>0.15</v>
      </c>
      <c r="L3827" s="11">
        <v>0.15</v>
      </c>
      <c r="O3827" s="11">
        <v>0.1</v>
      </c>
      <c r="AJ3827" s="12">
        <f t="shared" si="165"/>
        <v>0</v>
      </c>
      <c r="AK3827" s="12">
        <f t="shared" si="166"/>
        <v>0</v>
      </c>
    </row>
    <row r="3828" spans="1:37" ht="24" x14ac:dyDescent="0.3">
      <c r="A3828">
        <v>3828</v>
      </c>
      <c r="B3828" s="8" t="s">
        <v>5931</v>
      </c>
      <c r="C3828" s="9" t="s">
        <v>6077</v>
      </c>
      <c r="D3828" s="8" t="s">
        <v>3756</v>
      </c>
      <c r="F3828" s="19" t="s">
        <v>6076</v>
      </c>
      <c r="I3828" s="8" t="s">
        <v>5883</v>
      </c>
      <c r="J3828" s="11">
        <v>0.35</v>
      </c>
      <c r="K3828" s="11">
        <v>0.17</v>
      </c>
      <c r="L3828" s="11">
        <v>0.15</v>
      </c>
      <c r="O3828" s="11">
        <v>0.5</v>
      </c>
      <c r="AJ3828" s="12">
        <f t="shared" si="165"/>
        <v>0</v>
      </c>
      <c r="AK3828" s="12">
        <f t="shared" si="166"/>
        <v>0</v>
      </c>
    </row>
    <row r="3829" spans="1:37" ht="24" x14ac:dyDescent="0.3">
      <c r="A3829">
        <v>3829</v>
      </c>
      <c r="B3829" s="8" t="s">
        <v>5931</v>
      </c>
      <c r="C3829" s="9" t="s">
        <v>6078</v>
      </c>
      <c r="D3829" s="8" t="s">
        <v>3756</v>
      </c>
      <c r="F3829" s="19" t="s">
        <v>6076</v>
      </c>
      <c r="I3829" s="8" t="s">
        <v>5883</v>
      </c>
      <c r="J3829" s="11">
        <v>0.5</v>
      </c>
      <c r="K3829" s="11">
        <v>0.25</v>
      </c>
      <c r="L3829" s="11">
        <v>0.15</v>
      </c>
      <c r="O3829" s="11">
        <v>0.65</v>
      </c>
      <c r="AJ3829" s="12">
        <f t="shared" si="165"/>
        <v>0</v>
      </c>
      <c r="AK3829" s="12">
        <f t="shared" si="166"/>
        <v>0</v>
      </c>
    </row>
    <row r="3830" spans="1:37" ht="60" x14ac:dyDescent="0.3">
      <c r="A3830">
        <v>3830</v>
      </c>
      <c r="B3830" s="8" t="s">
        <v>5931</v>
      </c>
      <c r="C3830" s="9" t="s">
        <v>6079</v>
      </c>
      <c r="D3830" s="8" t="s">
        <v>4301</v>
      </c>
      <c r="F3830" s="19" t="s">
        <v>6080</v>
      </c>
      <c r="I3830" s="8" t="s">
        <v>5883</v>
      </c>
      <c r="J3830" s="11">
        <v>3.02</v>
      </c>
      <c r="K3830" s="11">
        <v>2.2999999999999998</v>
      </c>
      <c r="L3830" s="11">
        <v>2.2999999999999998</v>
      </c>
      <c r="M3830" s="11">
        <v>1000</v>
      </c>
      <c r="O3830" s="46"/>
      <c r="AJ3830" s="12" t="s">
        <v>5380</v>
      </c>
      <c r="AK3830" s="12">
        <v>31190.880000000001</v>
      </c>
    </row>
    <row r="3831" spans="1:37" ht="60" x14ac:dyDescent="0.3">
      <c r="A3831">
        <v>3831</v>
      </c>
      <c r="B3831" s="8" t="s">
        <v>5931</v>
      </c>
      <c r="C3831" s="9" t="s">
        <v>6081</v>
      </c>
      <c r="D3831" s="8" t="s">
        <v>4301</v>
      </c>
      <c r="F3831" s="19" t="s">
        <v>6082</v>
      </c>
      <c r="I3831" s="8" t="s">
        <v>5883</v>
      </c>
      <c r="J3831" s="11">
        <v>2.77</v>
      </c>
      <c r="K3831" s="11">
        <v>2.2999999999999998</v>
      </c>
      <c r="L3831" s="11">
        <v>2.2999999999999998</v>
      </c>
      <c r="M3831" s="11">
        <v>1000</v>
      </c>
      <c r="O3831" s="46"/>
      <c r="AJ3831" s="12" t="s">
        <v>5380</v>
      </c>
      <c r="AK3831" s="12">
        <v>29975.815999999999</v>
      </c>
    </row>
    <row r="3832" spans="1:37" ht="60" x14ac:dyDescent="0.3">
      <c r="A3832">
        <v>3832</v>
      </c>
      <c r="B3832" s="8" t="s">
        <v>5931</v>
      </c>
      <c r="C3832" s="9" t="s">
        <v>6083</v>
      </c>
      <c r="D3832" s="8" t="s">
        <v>4301</v>
      </c>
      <c r="F3832" s="19" t="s">
        <v>6084</v>
      </c>
      <c r="I3832" s="8" t="s">
        <v>5883</v>
      </c>
      <c r="J3832" s="11">
        <v>2.97</v>
      </c>
      <c r="K3832" s="11">
        <v>2.2999999999999998</v>
      </c>
      <c r="L3832" s="11">
        <v>2.2999999999999998</v>
      </c>
      <c r="M3832" s="11">
        <v>1000</v>
      </c>
      <c r="O3832" s="46"/>
      <c r="AJ3832" s="12" t="s">
        <v>5380</v>
      </c>
      <c r="AK3832" s="12">
        <v>31605.833999999999</v>
      </c>
    </row>
    <row r="3833" spans="1:37" ht="84" x14ac:dyDescent="0.3">
      <c r="A3833">
        <v>3833</v>
      </c>
      <c r="B3833" s="8" t="s">
        <v>5931</v>
      </c>
      <c r="C3833" s="9" t="s">
        <v>6085</v>
      </c>
      <c r="D3833" s="8" t="s">
        <v>3576</v>
      </c>
      <c r="F3833" s="19" t="s">
        <v>6086</v>
      </c>
      <c r="I3833" s="8" t="s">
        <v>5883</v>
      </c>
      <c r="J3833" s="11">
        <v>3.5</v>
      </c>
      <c r="K3833" s="11">
        <v>3.57</v>
      </c>
      <c r="L3833" s="11">
        <v>1.8</v>
      </c>
      <c r="M3833" s="11">
        <v>1000</v>
      </c>
      <c r="AJ3833" s="12" t="s">
        <v>5380</v>
      </c>
      <c r="AK3833" s="12">
        <v>47104.874900000003</v>
      </c>
    </row>
    <row r="3834" spans="1:37" ht="72" x14ac:dyDescent="0.3">
      <c r="A3834">
        <v>3834</v>
      </c>
      <c r="B3834" s="8" t="s">
        <v>1500</v>
      </c>
      <c r="C3834" s="9" t="s">
        <v>6087</v>
      </c>
      <c r="D3834" s="8" t="s">
        <v>3756</v>
      </c>
      <c r="F3834" s="19" t="s">
        <v>6088</v>
      </c>
      <c r="I3834" s="8" t="s">
        <v>5883</v>
      </c>
      <c r="J3834" s="11">
        <v>0.5</v>
      </c>
      <c r="K3834" s="11">
        <v>0.6</v>
      </c>
      <c r="L3834" s="11">
        <v>0.6</v>
      </c>
      <c r="AJ3834" s="12">
        <f t="shared" ref="AJ3834:AJ3851" si="167">AO3834*$Q$2</f>
        <v>0</v>
      </c>
      <c r="AK3834" s="12">
        <f t="shared" ref="AK3834:AK3851" si="168">AJ3834*AM3834</f>
        <v>0</v>
      </c>
    </row>
    <row r="3835" spans="1:37" ht="72" x14ac:dyDescent="0.3">
      <c r="A3835">
        <v>3835</v>
      </c>
      <c r="B3835" s="8" t="s">
        <v>1500</v>
      </c>
      <c r="C3835" s="9" t="s">
        <v>6089</v>
      </c>
      <c r="D3835" s="8" t="s">
        <v>3756</v>
      </c>
      <c r="F3835" s="19" t="s">
        <v>6090</v>
      </c>
      <c r="I3835" s="8" t="s">
        <v>5883</v>
      </c>
      <c r="J3835" s="11">
        <v>0.8</v>
      </c>
      <c r="K3835" s="11">
        <v>0.7</v>
      </c>
      <c r="L3835" s="11">
        <v>0.7</v>
      </c>
      <c r="AJ3835" s="12">
        <f t="shared" si="167"/>
        <v>0</v>
      </c>
      <c r="AK3835" s="12">
        <f t="shared" si="168"/>
        <v>0</v>
      </c>
    </row>
    <row r="3836" spans="1:37" ht="72" x14ac:dyDescent="0.3">
      <c r="A3836">
        <v>3836</v>
      </c>
      <c r="B3836" s="8" t="s">
        <v>1500</v>
      </c>
      <c r="C3836" s="9" t="s">
        <v>6091</v>
      </c>
      <c r="D3836" s="8" t="s">
        <v>3756</v>
      </c>
      <c r="F3836" s="19" t="s">
        <v>6092</v>
      </c>
      <c r="I3836" s="8" t="s">
        <v>5883</v>
      </c>
      <c r="J3836" s="11">
        <v>1.05</v>
      </c>
      <c r="K3836" s="11">
        <v>0.9</v>
      </c>
      <c r="L3836" s="11">
        <v>0.9</v>
      </c>
      <c r="AJ3836" s="12">
        <f t="shared" si="167"/>
        <v>0</v>
      </c>
      <c r="AK3836" s="12">
        <f t="shared" si="168"/>
        <v>0</v>
      </c>
    </row>
    <row r="3837" spans="1:37" ht="72" x14ac:dyDescent="0.3">
      <c r="A3837">
        <v>3837</v>
      </c>
      <c r="B3837" s="8" t="s">
        <v>1500</v>
      </c>
      <c r="C3837" s="9" t="s">
        <v>6093</v>
      </c>
      <c r="D3837" s="8" t="s">
        <v>3756</v>
      </c>
      <c r="F3837" s="19" t="s">
        <v>6094</v>
      </c>
      <c r="I3837" s="8" t="s">
        <v>5883</v>
      </c>
      <c r="J3837" s="11">
        <v>0.5</v>
      </c>
      <c r="K3837" s="11">
        <v>0.6</v>
      </c>
      <c r="L3837" s="11">
        <v>0.6</v>
      </c>
      <c r="AJ3837" s="12">
        <f t="shared" si="167"/>
        <v>0</v>
      </c>
      <c r="AK3837" s="12">
        <f t="shared" si="168"/>
        <v>0</v>
      </c>
    </row>
    <row r="3838" spans="1:37" ht="72" x14ac:dyDescent="0.3">
      <c r="A3838">
        <v>3838</v>
      </c>
      <c r="B3838" s="8" t="s">
        <v>1500</v>
      </c>
      <c r="C3838" s="9" t="s">
        <v>6095</v>
      </c>
      <c r="D3838" s="8" t="s">
        <v>3756</v>
      </c>
      <c r="F3838" s="19" t="s">
        <v>6096</v>
      </c>
      <c r="I3838" s="8" t="s">
        <v>5883</v>
      </c>
      <c r="J3838" s="11">
        <v>0.8</v>
      </c>
      <c r="K3838" s="11">
        <v>0.7</v>
      </c>
      <c r="L3838" s="11">
        <v>0.7</v>
      </c>
      <c r="AJ3838" s="12">
        <f t="shared" si="167"/>
        <v>0</v>
      </c>
      <c r="AK3838" s="12">
        <f t="shared" si="168"/>
        <v>0</v>
      </c>
    </row>
    <row r="3839" spans="1:37" ht="72" x14ac:dyDescent="0.3">
      <c r="A3839">
        <v>3839</v>
      </c>
      <c r="B3839" s="8" t="s">
        <v>1500</v>
      </c>
      <c r="C3839" s="9" t="s">
        <v>6097</v>
      </c>
      <c r="D3839" s="8" t="s">
        <v>3756</v>
      </c>
      <c r="F3839" s="19" t="s">
        <v>6098</v>
      </c>
      <c r="I3839" s="8" t="s">
        <v>5883</v>
      </c>
      <c r="J3839" s="11">
        <v>1.05</v>
      </c>
      <c r="K3839" s="11">
        <v>0.9</v>
      </c>
      <c r="L3839" s="11">
        <v>0.9</v>
      </c>
      <c r="AJ3839" s="12">
        <f t="shared" si="167"/>
        <v>0</v>
      </c>
      <c r="AK3839" s="12">
        <f t="shared" si="168"/>
        <v>0</v>
      </c>
    </row>
    <row r="3840" spans="1:37" ht="60" x14ac:dyDescent="0.3">
      <c r="A3840">
        <v>3840</v>
      </c>
      <c r="B3840" s="8" t="s">
        <v>1500</v>
      </c>
      <c r="C3840" s="9" t="s">
        <v>6099</v>
      </c>
      <c r="D3840" s="8" t="s">
        <v>3756</v>
      </c>
      <c r="F3840" s="19" t="s">
        <v>6100</v>
      </c>
      <c r="I3840" s="8" t="s">
        <v>5883</v>
      </c>
      <c r="J3840" s="11">
        <v>0.5</v>
      </c>
      <c r="K3840" s="11">
        <v>0.6</v>
      </c>
      <c r="L3840" s="11">
        <v>0.6</v>
      </c>
      <c r="AJ3840" s="12">
        <f t="shared" si="167"/>
        <v>0</v>
      </c>
      <c r="AK3840" s="12">
        <f t="shared" si="168"/>
        <v>0</v>
      </c>
    </row>
    <row r="3841" spans="1:37" ht="60" x14ac:dyDescent="0.3">
      <c r="A3841">
        <v>3841</v>
      </c>
      <c r="B3841" s="8" t="s">
        <v>1500</v>
      </c>
      <c r="C3841" s="9" t="s">
        <v>6101</v>
      </c>
      <c r="D3841" s="8" t="s">
        <v>3756</v>
      </c>
      <c r="F3841" s="19" t="s">
        <v>6102</v>
      </c>
      <c r="I3841" s="8" t="s">
        <v>5883</v>
      </c>
      <c r="J3841" s="11">
        <v>0.8</v>
      </c>
      <c r="K3841" s="11">
        <v>0.7</v>
      </c>
      <c r="L3841" s="11">
        <v>0.7</v>
      </c>
      <c r="AJ3841" s="12">
        <f t="shared" si="167"/>
        <v>0</v>
      </c>
      <c r="AK3841" s="12">
        <f t="shared" si="168"/>
        <v>0</v>
      </c>
    </row>
    <row r="3842" spans="1:37" ht="60" x14ac:dyDescent="0.3">
      <c r="A3842">
        <v>3842</v>
      </c>
      <c r="B3842" s="8" t="s">
        <v>1500</v>
      </c>
      <c r="C3842" s="9" t="s">
        <v>6103</v>
      </c>
      <c r="D3842" s="8" t="s">
        <v>3756</v>
      </c>
      <c r="F3842" s="19" t="s">
        <v>6104</v>
      </c>
      <c r="I3842" s="8" t="s">
        <v>5883</v>
      </c>
      <c r="J3842" s="11">
        <v>1.05</v>
      </c>
      <c r="K3842" s="11">
        <v>0.9</v>
      </c>
      <c r="L3842" s="11">
        <v>0.9</v>
      </c>
      <c r="AJ3842" s="12">
        <f t="shared" si="167"/>
        <v>0</v>
      </c>
      <c r="AK3842" s="12">
        <f t="shared" si="168"/>
        <v>0</v>
      </c>
    </row>
    <row r="3843" spans="1:37" ht="36" x14ac:dyDescent="0.3">
      <c r="A3843">
        <v>3843</v>
      </c>
      <c r="B3843" s="8" t="s">
        <v>1552</v>
      </c>
      <c r="C3843" s="9" t="s">
        <v>6105</v>
      </c>
      <c r="D3843" s="8" t="s">
        <v>3756</v>
      </c>
      <c r="F3843" s="19" t="s">
        <v>6106</v>
      </c>
      <c r="I3843" s="8" t="s">
        <v>5883</v>
      </c>
      <c r="J3843" s="11">
        <v>0.87</v>
      </c>
      <c r="K3843" s="11">
        <v>0.5</v>
      </c>
      <c r="L3843" s="11">
        <v>0.5</v>
      </c>
      <c r="AJ3843" s="12">
        <f t="shared" si="167"/>
        <v>0</v>
      </c>
      <c r="AK3843" s="12">
        <f t="shared" si="168"/>
        <v>0</v>
      </c>
    </row>
    <row r="3844" spans="1:37" ht="36" x14ac:dyDescent="0.3">
      <c r="A3844">
        <v>3844</v>
      </c>
      <c r="B3844" s="8" t="s">
        <v>1552</v>
      </c>
      <c r="C3844" s="9" t="s">
        <v>6107</v>
      </c>
      <c r="D3844" s="8" t="s">
        <v>3756</v>
      </c>
      <c r="F3844" s="19" t="s">
        <v>6106</v>
      </c>
      <c r="I3844" s="8" t="s">
        <v>5883</v>
      </c>
      <c r="J3844" s="11">
        <v>1.25</v>
      </c>
      <c r="K3844" s="11">
        <v>0.8</v>
      </c>
      <c r="L3844" s="11">
        <v>0.8</v>
      </c>
      <c r="AJ3844" s="12">
        <f t="shared" si="167"/>
        <v>0</v>
      </c>
      <c r="AK3844" s="12">
        <f t="shared" si="168"/>
        <v>0</v>
      </c>
    </row>
    <row r="3845" spans="1:37" ht="36" x14ac:dyDescent="0.3">
      <c r="A3845">
        <v>3845</v>
      </c>
      <c r="B3845" s="8" t="s">
        <v>1552</v>
      </c>
      <c r="C3845" s="9" t="s">
        <v>6108</v>
      </c>
      <c r="D3845" s="8" t="s">
        <v>3756</v>
      </c>
      <c r="F3845" s="19" t="s">
        <v>6106</v>
      </c>
      <c r="I3845" s="8" t="s">
        <v>5883</v>
      </c>
      <c r="J3845" s="11">
        <v>1.6</v>
      </c>
      <c r="K3845" s="11">
        <v>1</v>
      </c>
      <c r="L3845" s="11">
        <v>1</v>
      </c>
      <c r="AJ3845" s="12">
        <f t="shared" si="167"/>
        <v>0</v>
      </c>
      <c r="AK3845" s="12">
        <f t="shared" si="168"/>
        <v>0</v>
      </c>
    </row>
    <row r="3846" spans="1:37" ht="36" x14ac:dyDescent="0.3">
      <c r="A3846">
        <v>3846</v>
      </c>
      <c r="B3846" s="8" t="s">
        <v>1552</v>
      </c>
      <c r="C3846" s="9" t="s">
        <v>6109</v>
      </c>
      <c r="D3846" s="8" t="s">
        <v>3756</v>
      </c>
      <c r="F3846" s="19" t="s">
        <v>6110</v>
      </c>
      <c r="I3846" s="8" t="s">
        <v>5883</v>
      </c>
      <c r="J3846" s="11">
        <v>0.87</v>
      </c>
      <c r="K3846" s="11">
        <v>0.5</v>
      </c>
      <c r="L3846" s="11">
        <v>0.5</v>
      </c>
      <c r="AJ3846" s="12">
        <f t="shared" si="167"/>
        <v>0</v>
      </c>
      <c r="AK3846" s="12">
        <f t="shared" si="168"/>
        <v>0</v>
      </c>
    </row>
    <row r="3847" spans="1:37" ht="36" x14ac:dyDescent="0.3">
      <c r="A3847">
        <v>3847</v>
      </c>
      <c r="B3847" s="8" t="s">
        <v>1552</v>
      </c>
      <c r="C3847" s="9" t="s">
        <v>6111</v>
      </c>
      <c r="D3847" s="8" t="s">
        <v>3756</v>
      </c>
      <c r="F3847" s="19" t="s">
        <v>6110</v>
      </c>
      <c r="I3847" s="8" t="s">
        <v>5883</v>
      </c>
      <c r="J3847" s="11">
        <v>1.25</v>
      </c>
      <c r="K3847" s="11">
        <v>0.8</v>
      </c>
      <c r="L3847" s="11">
        <v>0.8</v>
      </c>
      <c r="AJ3847" s="12">
        <f t="shared" si="167"/>
        <v>0</v>
      </c>
      <c r="AK3847" s="12">
        <f t="shared" si="168"/>
        <v>0</v>
      </c>
    </row>
    <row r="3848" spans="1:37" ht="36" x14ac:dyDescent="0.3">
      <c r="A3848">
        <v>3848</v>
      </c>
      <c r="B3848" s="8" t="s">
        <v>1552</v>
      </c>
      <c r="C3848" s="9" t="s">
        <v>6112</v>
      </c>
      <c r="D3848" s="8" t="s">
        <v>3756</v>
      </c>
      <c r="F3848" s="19" t="s">
        <v>6110</v>
      </c>
      <c r="I3848" s="8" t="s">
        <v>5883</v>
      </c>
      <c r="J3848" s="11">
        <v>1.6</v>
      </c>
      <c r="K3848" s="11">
        <v>1</v>
      </c>
      <c r="L3848" s="11">
        <v>1</v>
      </c>
      <c r="AJ3848" s="12">
        <f t="shared" si="167"/>
        <v>0</v>
      </c>
      <c r="AK3848" s="12">
        <f t="shared" si="168"/>
        <v>0</v>
      </c>
    </row>
    <row r="3849" spans="1:37" ht="60" x14ac:dyDescent="0.3">
      <c r="A3849">
        <v>3849</v>
      </c>
      <c r="B3849" s="8" t="s">
        <v>1552</v>
      </c>
      <c r="C3849" s="9" t="s">
        <v>6113</v>
      </c>
      <c r="D3849" s="8" t="s">
        <v>3756</v>
      </c>
      <c r="F3849" s="19" t="s">
        <v>4567</v>
      </c>
      <c r="I3849" s="8" t="s">
        <v>5883</v>
      </c>
      <c r="J3849" s="11">
        <v>0.75</v>
      </c>
      <c r="K3849" s="11">
        <v>0.5</v>
      </c>
      <c r="L3849" s="11">
        <v>0.5</v>
      </c>
      <c r="AJ3849" s="12">
        <f t="shared" si="167"/>
        <v>0</v>
      </c>
      <c r="AK3849" s="12">
        <f t="shared" si="168"/>
        <v>0</v>
      </c>
    </row>
    <row r="3850" spans="1:37" ht="60" x14ac:dyDescent="0.3">
      <c r="A3850">
        <v>3850</v>
      </c>
      <c r="B3850" s="8" t="s">
        <v>1552</v>
      </c>
      <c r="C3850" s="9" t="s">
        <v>6114</v>
      </c>
      <c r="D3850" s="8" t="s">
        <v>3756</v>
      </c>
      <c r="F3850" s="19" t="s">
        <v>4567</v>
      </c>
      <c r="I3850" s="8" t="s">
        <v>5883</v>
      </c>
      <c r="J3850" s="11">
        <v>1.05</v>
      </c>
      <c r="K3850" s="11">
        <v>0.7</v>
      </c>
      <c r="L3850" s="11">
        <v>0.7</v>
      </c>
      <c r="AJ3850" s="12">
        <f t="shared" si="167"/>
        <v>0</v>
      </c>
      <c r="AK3850" s="12">
        <f t="shared" si="168"/>
        <v>0</v>
      </c>
    </row>
    <row r="3851" spans="1:37" ht="60" x14ac:dyDescent="0.3">
      <c r="A3851">
        <v>3851</v>
      </c>
      <c r="B3851" s="8" t="s">
        <v>1552</v>
      </c>
      <c r="C3851" s="9" t="s">
        <v>6115</v>
      </c>
      <c r="D3851" s="8" t="s">
        <v>3756</v>
      </c>
      <c r="F3851" s="19" t="s">
        <v>4567</v>
      </c>
      <c r="I3851" s="8" t="s">
        <v>5883</v>
      </c>
      <c r="J3851" s="11">
        <v>1.32</v>
      </c>
      <c r="K3851" s="11">
        <v>0.9</v>
      </c>
      <c r="L3851" s="11">
        <v>0.9</v>
      </c>
      <c r="AJ3851" s="12">
        <f t="shared" si="167"/>
        <v>0</v>
      </c>
      <c r="AK3851" s="12">
        <f t="shared" si="168"/>
        <v>0</v>
      </c>
    </row>
    <row r="3852" spans="1:37" ht="60" x14ac:dyDescent="0.3">
      <c r="A3852">
        <v>3852</v>
      </c>
      <c r="B3852" s="8" t="s">
        <v>1552</v>
      </c>
      <c r="C3852" s="9" t="s">
        <v>6116</v>
      </c>
      <c r="D3852" s="8" t="s">
        <v>3756</v>
      </c>
      <c r="F3852" s="19" t="s">
        <v>4571</v>
      </c>
      <c r="I3852" s="8" t="s">
        <v>5883</v>
      </c>
      <c r="J3852" s="11">
        <v>0.75</v>
      </c>
      <c r="K3852" s="11">
        <v>0.5</v>
      </c>
      <c r="L3852" s="11">
        <v>0.5</v>
      </c>
      <c r="AJ3852" s="12">
        <v>1839.6399999999999</v>
      </c>
      <c r="AK3852" s="12">
        <v>1103.7839999999999</v>
      </c>
    </row>
    <row r="3853" spans="1:37" ht="60" x14ac:dyDescent="0.3">
      <c r="A3853">
        <v>3853</v>
      </c>
      <c r="B3853" s="8" t="s">
        <v>1552</v>
      </c>
      <c r="C3853" s="9" t="s">
        <v>6117</v>
      </c>
      <c r="D3853" s="8" t="s">
        <v>3756</v>
      </c>
      <c r="F3853" s="19" t="s">
        <v>4571</v>
      </c>
      <c r="I3853" s="8" t="s">
        <v>5883</v>
      </c>
      <c r="J3853" s="11">
        <v>1.05</v>
      </c>
      <c r="K3853" s="11">
        <v>0.7</v>
      </c>
      <c r="L3853" s="11">
        <v>0.7</v>
      </c>
      <c r="AJ3853" s="12">
        <v>3493.9599999999996</v>
      </c>
      <c r="AK3853" s="12">
        <v>2096.3759999999997</v>
      </c>
    </row>
    <row r="3854" spans="1:37" ht="60" x14ac:dyDescent="0.3">
      <c r="A3854">
        <v>3854</v>
      </c>
      <c r="B3854" s="8" t="s">
        <v>1552</v>
      </c>
      <c r="C3854" s="9" t="s">
        <v>6118</v>
      </c>
      <c r="D3854" s="8" t="s">
        <v>3756</v>
      </c>
      <c r="F3854" s="19" t="s">
        <v>4571</v>
      </c>
      <c r="I3854" s="8" t="s">
        <v>5883</v>
      </c>
      <c r="J3854" s="11">
        <v>1.32</v>
      </c>
      <c r="K3854" s="11">
        <v>0.9</v>
      </c>
      <c r="L3854" s="11">
        <v>0.9</v>
      </c>
      <c r="AJ3854" s="12">
        <v>6158.4999999999991</v>
      </c>
      <c r="AK3854" s="12">
        <v>3695.0999999999995</v>
      </c>
    </row>
    <row r="3855" spans="1:37" ht="48" x14ac:dyDescent="0.3">
      <c r="A3855">
        <v>3855</v>
      </c>
      <c r="B3855" s="8" t="s">
        <v>1552</v>
      </c>
      <c r="C3855" s="9" t="s">
        <v>6119</v>
      </c>
      <c r="D3855" s="8" t="s">
        <v>3756</v>
      </c>
      <c r="F3855" s="19" t="s">
        <v>4575</v>
      </c>
      <c r="I3855" s="8" t="s">
        <v>5883</v>
      </c>
      <c r="J3855" s="11">
        <v>0.75</v>
      </c>
      <c r="K3855" s="11">
        <v>0.5</v>
      </c>
      <c r="L3855" s="11">
        <v>0.5</v>
      </c>
      <c r="AJ3855" s="12">
        <v>1839.6399999999999</v>
      </c>
      <c r="AK3855" s="12">
        <v>1103.7839999999999</v>
      </c>
    </row>
    <row r="3856" spans="1:37" ht="48" x14ac:dyDescent="0.3">
      <c r="A3856">
        <v>3856</v>
      </c>
      <c r="B3856" s="8" t="s">
        <v>1552</v>
      </c>
      <c r="C3856" s="9" t="s">
        <v>6120</v>
      </c>
      <c r="D3856" s="8" t="s">
        <v>3756</v>
      </c>
      <c r="F3856" s="19" t="s">
        <v>4575</v>
      </c>
      <c r="I3856" s="8" t="s">
        <v>5883</v>
      </c>
      <c r="J3856" s="11">
        <v>1.05</v>
      </c>
      <c r="K3856" s="11">
        <v>0.7</v>
      </c>
      <c r="L3856" s="11">
        <v>0.7</v>
      </c>
      <c r="AJ3856" s="12">
        <v>3493.9599999999996</v>
      </c>
      <c r="AK3856" s="12">
        <v>2096.3759999999997</v>
      </c>
    </row>
    <row r="3857" spans="1:37" ht="48" x14ac:dyDescent="0.3">
      <c r="A3857">
        <v>3857</v>
      </c>
      <c r="B3857" s="8" t="s">
        <v>1552</v>
      </c>
      <c r="C3857" s="9" t="s">
        <v>6121</v>
      </c>
      <c r="D3857" s="8" t="s">
        <v>3756</v>
      </c>
      <c r="F3857" s="19" t="s">
        <v>4575</v>
      </c>
      <c r="I3857" s="8" t="s">
        <v>5883</v>
      </c>
      <c r="J3857" s="11">
        <v>1.32</v>
      </c>
      <c r="K3857" s="11">
        <v>0.9</v>
      </c>
      <c r="L3857" s="11">
        <v>0.9</v>
      </c>
      <c r="AJ3857" s="12">
        <v>6158.4999999999991</v>
      </c>
      <c r="AK3857" s="12">
        <v>3695.0999999999995</v>
      </c>
    </row>
    <row r="3858" spans="1:37" ht="36" x14ac:dyDescent="0.3">
      <c r="A3858">
        <v>3858</v>
      </c>
      <c r="B3858" s="8" t="s">
        <v>1552</v>
      </c>
      <c r="C3858" s="9" t="s">
        <v>6122</v>
      </c>
      <c r="D3858" s="8" t="s">
        <v>3756</v>
      </c>
      <c r="F3858" s="19" t="s">
        <v>6123</v>
      </c>
      <c r="I3858" s="8" t="s">
        <v>5883</v>
      </c>
      <c r="J3858" s="11">
        <v>3.7</v>
      </c>
      <c r="K3858" s="11">
        <v>1</v>
      </c>
      <c r="L3858" s="11">
        <v>0.4</v>
      </c>
      <c r="O3858" s="46"/>
      <c r="AJ3858" s="12">
        <f t="shared" ref="AJ3858:AJ3888" si="169">AO3858*$Q$2</f>
        <v>0</v>
      </c>
      <c r="AK3858" s="12">
        <f t="shared" ref="AK3858:AK3888" si="170">AJ3858*AM3858</f>
        <v>0</v>
      </c>
    </row>
    <row r="3859" spans="1:37" ht="36" x14ac:dyDescent="0.3">
      <c r="A3859">
        <v>3859</v>
      </c>
      <c r="B3859" s="8" t="s">
        <v>6124</v>
      </c>
      <c r="C3859" s="9" t="s">
        <v>6125</v>
      </c>
      <c r="D3859" s="8" t="s">
        <v>3756</v>
      </c>
      <c r="F3859" s="19" t="s">
        <v>6126</v>
      </c>
      <c r="I3859" s="8" t="s">
        <v>5883</v>
      </c>
      <c r="J3859" s="11">
        <v>3.7</v>
      </c>
      <c r="K3859" s="11">
        <v>1</v>
      </c>
      <c r="L3859" s="11">
        <v>0.4</v>
      </c>
      <c r="O3859" s="46"/>
      <c r="AJ3859" s="12">
        <f t="shared" si="169"/>
        <v>0</v>
      </c>
      <c r="AK3859" s="12">
        <f t="shared" si="170"/>
        <v>0</v>
      </c>
    </row>
    <row r="3860" spans="1:37" ht="36" x14ac:dyDescent="0.3">
      <c r="A3860">
        <v>3860</v>
      </c>
      <c r="C3860" s="9" t="s">
        <v>6127</v>
      </c>
      <c r="D3860" s="8" t="s">
        <v>6128</v>
      </c>
      <c r="F3860" s="19" t="s">
        <v>6129</v>
      </c>
      <c r="I3860" s="8" t="s">
        <v>6130</v>
      </c>
      <c r="J3860" s="11">
        <v>2.0499999999999998</v>
      </c>
      <c r="K3860" s="11">
        <v>0.94</v>
      </c>
      <c r="L3860" s="11" t="s">
        <v>6131</v>
      </c>
      <c r="AJ3860" s="12">
        <f t="shared" si="169"/>
        <v>0</v>
      </c>
      <c r="AK3860" s="12">
        <f t="shared" si="170"/>
        <v>0</v>
      </c>
    </row>
    <row r="3861" spans="1:37" ht="36" x14ac:dyDescent="0.3">
      <c r="A3861">
        <v>3861</v>
      </c>
      <c r="C3861" s="9" t="s">
        <v>6132</v>
      </c>
      <c r="D3861" s="8" t="s">
        <v>6128</v>
      </c>
      <c r="F3861" s="19" t="s">
        <v>6133</v>
      </c>
      <c r="I3861" s="8" t="s">
        <v>6130</v>
      </c>
      <c r="J3861" s="11">
        <v>1.98</v>
      </c>
      <c r="K3861" s="11">
        <v>1.17</v>
      </c>
      <c r="L3861" s="11" t="s">
        <v>6131</v>
      </c>
      <c r="AJ3861" s="12">
        <f t="shared" si="169"/>
        <v>0</v>
      </c>
      <c r="AK3861" s="12">
        <f t="shared" si="170"/>
        <v>0</v>
      </c>
    </row>
    <row r="3862" spans="1:37" ht="36" x14ac:dyDescent="0.3">
      <c r="A3862">
        <v>3862</v>
      </c>
      <c r="C3862" s="9" t="s">
        <v>6134</v>
      </c>
      <c r="D3862" s="8" t="s">
        <v>6128</v>
      </c>
      <c r="F3862" s="19" t="s">
        <v>6135</v>
      </c>
      <c r="I3862" s="8" t="s">
        <v>6130</v>
      </c>
      <c r="J3862" s="11">
        <v>2.1</v>
      </c>
      <c r="K3862" s="11">
        <v>0.83</v>
      </c>
      <c r="L3862" s="11" t="s">
        <v>6131</v>
      </c>
      <c r="O3862" s="11">
        <v>14.15</v>
      </c>
      <c r="AJ3862" s="12">
        <f t="shared" si="169"/>
        <v>0</v>
      </c>
      <c r="AK3862" s="12">
        <f t="shared" si="170"/>
        <v>0</v>
      </c>
    </row>
    <row r="3863" spans="1:37" ht="36" x14ac:dyDescent="0.3">
      <c r="A3863">
        <v>3863</v>
      </c>
      <c r="C3863" s="9" t="s">
        <v>6136</v>
      </c>
      <c r="D3863" s="8" t="s">
        <v>6128</v>
      </c>
      <c r="F3863" s="19" t="s">
        <v>6137</v>
      </c>
      <c r="I3863" s="8" t="s">
        <v>6130</v>
      </c>
      <c r="J3863" s="11">
        <v>2.1</v>
      </c>
      <c r="K3863" s="11">
        <v>0.69</v>
      </c>
      <c r="L3863" s="11" t="s">
        <v>6131</v>
      </c>
      <c r="AJ3863" s="12">
        <f t="shared" si="169"/>
        <v>0</v>
      </c>
      <c r="AK3863" s="12">
        <f t="shared" si="170"/>
        <v>0</v>
      </c>
    </row>
    <row r="3864" spans="1:37" ht="36" x14ac:dyDescent="0.3">
      <c r="A3864">
        <v>3864</v>
      </c>
      <c r="C3864" s="9" t="s">
        <v>6138</v>
      </c>
      <c r="D3864" s="8" t="s">
        <v>6128</v>
      </c>
      <c r="F3864" s="19" t="s">
        <v>6139</v>
      </c>
      <c r="I3864" s="8" t="s">
        <v>6130</v>
      </c>
      <c r="J3864" s="11">
        <v>1.42</v>
      </c>
      <c r="K3864" s="11">
        <v>1.2</v>
      </c>
      <c r="L3864" s="11" t="s">
        <v>6131</v>
      </c>
      <c r="AJ3864" s="12">
        <f t="shared" si="169"/>
        <v>0</v>
      </c>
      <c r="AK3864" s="12">
        <f t="shared" si="170"/>
        <v>0</v>
      </c>
    </row>
    <row r="3865" spans="1:37" ht="36" x14ac:dyDescent="0.3">
      <c r="A3865">
        <v>3865</v>
      </c>
      <c r="C3865" s="9" t="s">
        <v>6140</v>
      </c>
      <c r="D3865" s="8" t="s">
        <v>6128</v>
      </c>
      <c r="F3865" s="19" t="s">
        <v>6141</v>
      </c>
      <c r="I3865" s="8" t="s">
        <v>6130</v>
      </c>
      <c r="J3865" s="11">
        <v>1</v>
      </c>
      <c r="K3865" s="11">
        <v>1.46</v>
      </c>
      <c r="L3865" s="11" t="s">
        <v>6131</v>
      </c>
      <c r="AJ3865" s="12">
        <f t="shared" si="169"/>
        <v>0</v>
      </c>
      <c r="AK3865" s="12">
        <f t="shared" si="170"/>
        <v>0</v>
      </c>
    </row>
    <row r="3866" spans="1:37" ht="36" x14ac:dyDescent="0.3">
      <c r="A3866">
        <v>3866</v>
      </c>
      <c r="C3866" s="9" t="s">
        <v>6142</v>
      </c>
      <c r="D3866" s="8" t="s">
        <v>6128</v>
      </c>
      <c r="F3866" s="19" t="s">
        <v>6143</v>
      </c>
      <c r="I3866" s="8" t="s">
        <v>6130</v>
      </c>
      <c r="J3866" s="11">
        <v>3.22</v>
      </c>
      <c r="K3866" s="11">
        <v>4</v>
      </c>
      <c r="L3866" s="11" t="s">
        <v>6131</v>
      </c>
      <c r="AJ3866" s="12">
        <f t="shared" si="169"/>
        <v>0</v>
      </c>
      <c r="AK3866" s="12">
        <f t="shared" si="170"/>
        <v>0</v>
      </c>
    </row>
    <row r="3867" spans="1:37" ht="36" x14ac:dyDescent="0.3">
      <c r="A3867">
        <v>3867</v>
      </c>
      <c r="C3867" s="9" t="s">
        <v>6144</v>
      </c>
      <c r="D3867" s="8" t="s">
        <v>6128</v>
      </c>
      <c r="F3867" s="19" t="s">
        <v>6145</v>
      </c>
      <c r="I3867" s="8" t="s">
        <v>6130</v>
      </c>
      <c r="J3867" s="11">
        <v>1</v>
      </c>
      <c r="K3867" s="11">
        <v>0.22</v>
      </c>
      <c r="L3867" s="11" t="s">
        <v>6131</v>
      </c>
      <c r="AJ3867" s="12">
        <f t="shared" si="169"/>
        <v>0</v>
      </c>
      <c r="AK3867" s="12">
        <f t="shared" si="170"/>
        <v>0</v>
      </c>
    </row>
    <row r="3868" spans="1:37" ht="36" x14ac:dyDescent="0.3">
      <c r="A3868">
        <v>3868</v>
      </c>
      <c r="C3868" s="9" t="s">
        <v>6146</v>
      </c>
      <c r="D3868" s="8" t="s">
        <v>6128</v>
      </c>
      <c r="F3868" s="19" t="s">
        <v>6147</v>
      </c>
      <c r="I3868" s="8" t="s">
        <v>6130</v>
      </c>
      <c r="J3868" s="11">
        <v>1.7</v>
      </c>
      <c r="K3868" s="11">
        <v>0.38</v>
      </c>
      <c r="L3868" s="11" t="s">
        <v>6131</v>
      </c>
      <c r="AJ3868" s="12">
        <f t="shared" si="169"/>
        <v>0</v>
      </c>
      <c r="AK3868" s="12">
        <f t="shared" si="170"/>
        <v>0</v>
      </c>
    </row>
    <row r="3869" spans="1:37" ht="36" x14ac:dyDescent="0.3">
      <c r="A3869">
        <v>3869</v>
      </c>
      <c r="C3869" s="9" t="s">
        <v>6148</v>
      </c>
      <c r="D3869" s="8" t="s">
        <v>6128</v>
      </c>
      <c r="F3869" s="19" t="s">
        <v>6149</v>
      </c>
      <c r="I3869" s="8" t="s">
        <v>6130</v>
      </c>
      <c r="J3869" s="11">
        <v>0.5</v>
      </c>
      <c r="K3869" s="11">
        <v>0.75</v>
      </c>
      <c r="L3869" s="11" t="s">
        <v>6131</v>
      </c>
      <c r="AJ3869" s="12">
        <f t="shared" si="169"/>
        <v>0</v>
      </c>
      <c r="AK3869" s="12">
        <f t="shared" si="170"/>
        <v>0</v>
      </c>
    </row>
    <row r="3870" spans="1:37" ht="36" x14ac:dyDescent="0.3">
      <c r="A3870">
        <v>3870</v>
      </c>
      <c r="C3870" s="9" t="s">
        <v>6150</v>
      </c>
      <c r="D3870" s="8" t="s">
        <v>6128</v>
      </c>
      <c r="F3870" s="19" t="s">
        <v>6151</v>
      </c>
      <c r="I3870" s="8" t="s">
        <v>6130</v>
      </c>
      <c r="J3870" s="11">
        <v>0.5</v>
      </c>
      <c r="K3870" s="11">
        <v>0.75</v>
      </c>
      <c r="L3870" s="11" t="s">
        <v>6131</v>
      </c>
      <c r="AJ3870" s="12">
        <f t="shared" si="169"/>
        <v>0</v>
      </c>
      <c r="AK3870" s="12">
        <f t="shared" si="170"/>
        <v>0</v>
      </c>
    </row>
    <row r="3871" spans="1:37" ht="36" x14ac:dyDescent="0.3">
      <c r="A3871">
        <v>3871</v>
      </c>
      <c r="C3871" s="9" t="s">
        <v>6152</v>
      </c>
      <c r="D3871" s="8" t="s">
        <v>6128</v>
      </c>
      <c r="F3871" s="19" t="s">
        <v>6153</v>
      </c>
      <c r="I3871" s="8" t="s">
        <v>6130</v>
      </c>
      <c r="J3871" s="11">
        <v>1.05</v>
      </c>
      <c r="K3871" s="11">
        <v>0.45</v>
      </c>
      <c r="L3871" s="11" t="s">
        <v>6131</v>
      </c>
      <c r="AJ3871" s="12">
        <f t="shared" si="169"/>
        <v>0</v>
      </c>
      <c r="AK3871" s="12">
        <f t="shared" si="170"/>
        <v>0</v>
      </c>
    </row>
    <row r="3872" spans="1:37" ht="36" x14ac:dyDescent="0.3">
      <c r="A3872">
        <v>3872</v>
      </c>
      <c r="C3872" s="9" t="s">
        <v>6154</v>
      </c>
      <c r="D3872" s="8" t="s">
        <v>6128</v>
      </c>
      <c r="F3872" s="19" t="s">
        <v>6155</v>
      </c>
      <c r="I3872" s="8" t="s">
        <v>6130</v>
      </c>
      <c r="J3872" s="11">
        <v>1.45</v>
      </c>
      <c r="K3872" s="11">
        <v>0.75</v>
      </c>
      <c r="L3872" s="11" t="s">
        <v>6131</v>
      </c>
      <c r="AJ3872" s="12">
        <f t="shared" si="169"/>
        <v>0</v>
      </c>
      <c r="AK3872" s="12">
        <f t="shared" si="170"/>
        <v>0</v>
      </c>
    </row>
    <row r="3873" spans="1:37" ht="48" x14ac:dyDescent="0.3">
      <c r="A3873">
        <v>3873</v>
      </c>
      <c r="C3873" s="8" t="s">
        <v>6156</v>
      </c>
      <c r="D3873" s="8" t="s">
        <v>6128</v>
      </c>
      <c r="F3873" s="19" t="s">
        <v>6157</v>
      </c>
      <c r="I3873" s="8" t="s">
        <v>6130</v>
      </c>
      <c r="L3873" s="11" t="s">
        <v>6131</v>
      </c>
      <c r="AJ3873" s="12">
        <f t="shared" si="169"/>
        <v>0</v>
      </c>
      <c r="AK3873" s="12">
        <f t="shared" si="170"/>
        <v>0</v>
      </c>
    </row>
    <row r="3874" spans="1:37" ht="48" x14ac:dyDescent="0.3">
      <c r="A3874">
        <v>3874</v>
      </c>
      <c r="B3874" s="8" t="s">
        <v>786</v>
      </c>
      <c r="C3874" s="9" t="s">
        <v>6158</v>
      </c>
      <c r="D3874" s="8" t="s">
        <v>6128</v>
      </c>
      <c r="F3874" s="19" t="s">
        <v>6159</v>
      </c>
      <c r="I3874" s="8" t="s">
        <v>6130</v>
      </c>
      <c r="J3874" s="11">
        <v>1.5</v>
      </c>
      <c r="K3874" s="11">
        <v>4</v>
      </c>
      <c r="L3874" s="11" t="s">
        <v>6131</v>
      </c>
      <c r="M3874" s="6"/>
      <c r="N3874" s="3"/>
      <c r="O3874" s="6"/>
      <c r="AJ3874" s="12">
        <f t="shared" si="169"/>
        <v>0</v>
      </c>
      <c r="AK3874" s="12">
        <f t="shared" si="170"/>
        <v>0</v>
      </c>
    </row>
    <row r="3875" spans="1:37" ht="48" x14ac:dyDescent="0.3">
      <c r="A3875">
        <v>3875</v>
      </c>
      <c r="B3875" s="8" t="s">
        <v>786</v>
      </c>
      <c r="C3875" s="9" t="s">
        <v>6160</v>
      </c>
      <c r="D3875" s="8" t="s">
        <v>6128</v>
      </c>
      <c r="F3875" s="19" t="s">
        <v>6161</v>
      </c>
      <c r="I3875" s="8" t="s">
        <v>6130</v>
      </c>
      <c r="J3875" s="11">
        <v>1.5</v>
      </c>
      <c r="K3875" s="11">
        <v>4</v>
      </c>
      <c r="L3875" s="11" t="s">
        <v>6131</v>
      </c>
      <c r="M3875" s="6"/>
      <c r="N3875" s="3"/>
      <c r="O3875" s="6"/>
      <c r="AJ3875" s="12">
        <f t="shared" si="169"/>
        <v>0</v>
      </c>
      <c r="AK3875" s="12">
        <f t="shared" si="170"/>
        <v>0</v>
      </c>
    </row>
    <row r="3876" spans="1:37" ht="36" x14ac:dyDescent="0.3">
      <c r="A3876">
        <v>3876</v>
      </c>
      <c r="B3876" s="8" t="s">
        <v>786</v>
      </c>
      <c r="C3876" s="9" t="s">
        <v>6162</v>
      </c>
      <c r="D3876" s="8" t="s">
        <v>6128</v>
      </c>
      <c r="F3876" s="19" t="s">
        <v>6163</v>
      </c>
      <c r="I3876" s="8" t="s">
        <v>6130</v>
      </c>
      <c r="J3876" s="11">
        <v>2.0499999999999998</v>
      </c>
      <c r="K3876" s="11">
        <v>1.25</v>
      </c>
      <c r="L3876" s="11" t="s">
        <v>6131</v>
      </c>
      <c r="M3876" s="6"/>
      <c r="N3876" s="3"/>
      <c r="O3876" s="6"/>
      <c r="AJ3876" s="12">
        <f t="shared" si="169"/>
        <v>0</v>
      </c>
      <c r="AK3876" s="12">
        <f t="shared" si="170"/>
        <v>0</v>
      </c>
    </row>
    <row r="3877" spans="1:37" ht="36" x14ac:dyDescent="0.3">
      <c r="A3877">
        <v>3877</v>
      </c>
      <c r="B3877" s="8" t="s">
        <v>786</v>
      </c>
      <c r="C3877" s="9" t="s">
        <v>6164</v>
      </c>
      <c r="D3877" s="8" t="s">
        <v>6128</v>
      </c>
      <c r="F3877" s="19" t="s">
        <v>6165</v>
      </c>
      <c r="I3877" s="8" t="s">
        <v>6130</v>
      </c>
      <c r="J3877" s="11">
        <v>2.0499999999999998</v>
      </c>
      <c r="K3877" s="11">
        <v>1.31</v>
      </c>
      <c r="L3877" s="11" t="s">
        <v>6131</v>
      </c>
      <c r="M3877" s="6"/>
      <c r="N3877" s="3"/>
      <c r="O3877" s="6"/>
      <c r="AJ3877" s="12">
        <f t="shared" si="169"/>
        <v>0</v>
      </c>
      <c r="AK3877" s="12">
        <f t="shared" si="170"/>
        <v>0</v>
      </c>
    </row>
    <row r="3878" spans="1:37" ht="48" x14ac:dyDescent="0.3">
      <c r="A3878">
        <v>3878</v>
      </c>
      <c r="B3878" s="8" t="s">
        <v>786</v>
      </c>
      <c r="C3878" s="9" t="s">
        <v>6166</v>
      </c>
      <c r="D3878" s="8" t="s">
        <v>6128</v>
      </c>
      <c r="F3878" s="19" t="s">
        <v>6167</v>
      </c>
      <c r="I3878" s="8" t="s">
        <v>6130</v>
      </c>
      <c r="J3878" s="11">
        <v>2.0499999999999998</v>
      </c>
      <c r="K3878" s="11">
        <v>1.23</v>
      </c>
      <c r="L3878" s="11" t="s">
        <v>6131</v>
      </c>
      <c r="M3878" s="6"/>
      <c r="N3878" s="3"/>
      <c r="O3878" s="6"/>
      <c r="AJ3878" s="12">
        <f t="shared" si="169"/>
        <v>0</v>
      </c>
      <c r="AK3878" s="12">
        <f t="shared" si="170"/>
        <v>0</v>
      </c>
    </row>
    <row r="3879" spans="1:37" ht="48" x14ac:dyDescent="0.3">
      <c r="A3879">
        <v>3879</v>
      </c>
      <c r="B3879" s="8" t="s">
        <v>786</v>
      </c>
      <c r="C3879" s="9" t="s">
        <v>6168</v>
      </c>
      <c r="D3879" s="8" t="s">
        <v>6128</v>
      </c>
      <c r="F3879" s="19" t="s">
        <v>6169</v>
      </c>
      <c r="I3879" s="8" t="s">
        <v>6130</v>
      </c>
      <c r="J3879" s="11">
        <v>2.0499999999999998</v>
      </c>
      <c r="K3879" s="11">
        <v>1.21</v>
      </c>
      <c r="L3879" s="11" t="s">
        <v>6131</v>
      </c>
      <c r="M3879" s="6"/>
      <c r="N3879" s="3"/>
      <c r="O3879" s="6"/>
      <c r="AJ3879" s="12">
        <f t="shared" si="169"/>
        <v>0</v>
      </c>
      <c r="AK3879" s="12">
        <f t="shared" si="170"/>
        <v>0</v>
      </c>
    </row>
    <row r="3880" spans="1:37" ht="48" x14ac:dyDescent="0.3">
      <c r="A3880">
        <v>3880</v>
      </c>
      <c r="B3880" s="8" t="s">
        <v>797</v>
      </c>
      <c r="C3880" s="9" t="s">
        <v>6170</v>
      </c>
      <c r="D3880" s="8" t="s">
        <v>6128</v>
      </c>
      <c r="F3880" s="19" t="s">
        <v>6171</v>
      </c>
      <c r="I3880" s="8" t="s">
        <v>6130</v>
      </c>
      <c r="J3880" s="11">
        <v>2.0499999999999998</v>
      </c>
      <c r="K3880" s="11">
        <v>1.23</v>
      </c>
      <c r="L3880" s="11" t="s">
        <v>6131</v>
      </c>
      <c r="M3880" s="6"/>
      <c r="N3880" s="3"/>
      <c r="O3880" s="6"/>
      <c r="AJ3880" s="12">
        <f t="shared" si="169"/>
        <v>0</v>
      </c>
      <c r="AK3880" s="12">
        <f t="shared" si="170"/>
        <v>0</v>
      </c>
    </row>
    <row r="3881" spans="1:37" ht="48" x14ac:dyDescent="0.3">
      <c r="A3881">
        <v>3881</v>
      </c>
      <c r="B3881" s="8" t="s">
        <v>797</v>
      </c>
      <c r="C3881" s="9" t="s">
        <v>6172</v>
      </c>
      <c r="D3881" s="8" t="s">
        <v>6128</v>
      </c>
      <c r="F3881" s="19" t="s">
        <v>6173</v>
      </c>
      <c r="I3881" s="8" t="s">
        <v>6130</v>
      </c>
      <c r="J3881" s="11">
        <v>2.0499999999999998</v>
      </c>
      <c r="K3881" s="11">
        <v>1.21</v>
      </c>
      <c r="L3881" s="11" t="s">
        <v>6131</v>
      </c>
      <c r="M3881" s="6"/>
      <c r="N3881" s="3"/>
      <c r="O3881" s="6"/>
      <c r="AJ3881" s="12">
        <f t="shared" si="169"/>
        <v>0</v>
      </c>
      <c r="AK3881" s="12">
        <f t="shared" si="170"/>
        <v>0</v>
      </c>
    </row>
    <row r="3882" spans="1:37" ht="48" x14ac:dyDescent="0.3">
      <c r="A3882">
        <v>3882</v>
      </c>
      <c r="B3882" s="8" t="s">
        <v>6174</v>
      </c>
      <c r="C3882" s="9" t="s">
        <v>6175</v>
      </c>
      <c r="D3882" s="8" t="s">
        <v>6128</v>
      </c>
      <c r="F3882" s="19" t="s">
        <v>6176</v>
      </c>
      <c r="I3882" s="8" t="s">
        <v>6130</v>
      </c>
      <c r="J3882" s="11">
        <v>0.25</v>
      </c>
      <c r="K3882" s="11" t="s">
        <v>40</v>
      </c>
      <c r="L3882" s="11" t="s">
        <v>6131</v>
      </c>
      <c r="AJ3882" s="12">
        <f t="shared" si="169"/>
        <v>0</v>
      </c>
      <c r="AK3882" s="12">
        <f t="shared" si="170"/>
        <v>0</v>
      </c>
    </row>
    <row r="3883" spans="1:37" ht="48" x14ac:dyDescent="0.3">
      <c r="A3883">
        <v>3883</v>
      </c>
      <c r="B3883" s="8" t="s">
        <v>6174</v>
      </c>
      <c r="C3883" s="9" t="s">
        <v>6177</v>
      </c>
      <c r="D3883" s="8" t="s">
        <v>6128</v>
      </c>
      <c r="F3883" s="19" t="s">
        <v>6176</v>
      </c>
      <c r="I3883" s="8" t="s">
        <v>6130</v>
      </c>
      <c r="J3883" s="11">
        <v>0.3</v>
      </c>
      <c r="K3883" s="11">
        <v>0.2</v>
      </c>
      <c r="L3883" s="11" t="s">
        <v>6131</v>
      </c>
      <c r="M3883" s="6"/>
      <c r="N3883" s="3"/>
      <c r="O3883" s="6"/>
      <c r="AJ3883" s="12">
        <f t="shared" si="169"/>
        <v>0</v>
      </c>
      <c r="AK3883" s="12">
        <f t="shared" si="170"/>
        <v>0</v>
      </c>
    </row>
    <row r="3884" spans="1:37" ht="48" x14ac:dyDescent="0.3">
      <c r="A3884">
        <v>3884</v>
      </c>
      <c r="B3884" s="8" t="s">
        <v>6174</v>
      </c>
      <c r="C3884" s="9" t="s">
        <v>6178</v>
      </c>
      <c r="D3884" s="8" t="s">
        <v>6128</v>
      </c>
      <c r="F3884" s="19" t="s">
        <v>6179</v>
      </c>
      <c r="I3884" s="8" t="s">
        <v>6130</v>
      </c>
      <c r="J3884" s="11">
        <v>0.4</v>
      </c>
      <c r="K3884" s="11">
        <v>0.26</v>
      </c>
      <c r="L3884" s="11" t="s">
        <v>6131</v>
      </c>
      <c r="M3884" s="6"/>
      <c r="N3884" s="3"/>
      <c r="O3884" s="6"/>
      <c r="AJ3884" s="12">
        <f t="shared" si="169"/>
        <v>0</v>
      </c>
      <c r="AK3884" s="12">
        <f t="shared" si="170"/>
        <v>0</v>
      </c>
    </row>
    <row r="3885" spans="1:37" ht="48" x14ac:dyDescent="0.3">
      <c r="A3885">
        <v>3885</v>
      </c>
      <c r="B3885" s="8" t="s">
        <v>6174</v>
      </c>
      <c r="C3885" s="9" t="s">
        <v>6180</v>
      </c>
      <c r="D3885" s="8" t="s">
        <v>6128</v>
      </c>
      <c r="F3885" s="19" t="s">
        <v>6181</v>
      </c>
      <c r="I3885" s="8" t="s">
        <v>6130</v>
      </c>
      <c r="J3885" s="11">
        <v>0.34</v>
      </c>
      <c r="K3885" s="11">
        <v>0.34</v>
      </c>
      <c r="L3885" s="11" t="s">
        <v>6131</v>
      </c>
      <c r="M3885" s="6"/>
      <c r="N3885" s="3"/>
      <c r="O3885" s="6"/>
      <c r="AJ3885" s="12">
        <f t="shared" si="169"/>
        <v>0</v>
      </c>
      <c r="AK3885" s="12">
        <f t="shared" si="170"/>
        <v>0</v>
      </c>
    </row>
    <row r="3886" spans="1:37" ht="48" x14ac:dyDescent="0.3">
      <c r="A3886">
        <v>3886</v>
      </c>
      <c r="B3886" s="8" t="s">
        <v>6174</v>
      </c>
      <c r="C3886" s="9" t="s">
        <v>6182</v>
      </c>
      <c r="D3886" s="8" t="s">
        <v>6128</v>
      </c>
      <c r="F3886" s="19" t="s">
        <v>6183</v>
      </c>
      <c r="I3886" s="8" t="s">
        <v>6130</v>
      </c>
      <c r="J3886" s="11">
        <v>0.4</v>
      </c>
      <c r="K3886" s="11">
        <v>0.4</v>
      </c>
      <c r="L3886" s="11" t="s">
        <v>6131</v>
      </c>
      <c r="M3886" s="6"/>
      <c r="N3886" s="3"/>
      <c r="O3886" s="6"/>
      <c r="AJ3886" s="12">
        <f t="shared" si="169"/>
        <v>0</v>
      </c>
      <c r="AK3886" s="12">
        <f t="shared" si="170"/>
        <v>0</v>
      </c>
    </row>
    <row r="3887" spans="1:37" ht="60" x14ac:dyDescent="0.3">
      <c r="A3887">
        <v>3887</v>
      </c>
      <c r="B3887" s="8" t="s">
        <v>1552</v>
      </c>
      <c r="C3887" s="9" t="s">
        <v>6184</v>
      </c>
      <c r="D3887" s="8" t="s">
        <v>6128</v>
      </c>
      <c r="F3887" s="19" t="s">
        <v>6185</v>
      </c>
      <c r="I3887" s="8" t="s">
        <v>6130</v>
      </c>
      <c r="J3887" s="11">
        <v>1.95</v>
      </c>
      <c r="K3887" s="11">
        <v>1.2</v>
      </c>
      <c r="L3887" s="11" t="s">
        <v>40</v>
      </c>
      <c r="M3887" s="6"/>
      <c r="N3887" s="3"/>
      <c r="O3887" s="6"/>
      <c r="AJ3887" s="12">
        <f t="shared" si="169"/>
        <v>0</v>
      </c>
      <c r="AK3887" s="12">
        <f t="shared" si="170"/>
        <v>0</v>
      </c>
    </row>
    <row r="3888" spans="1:37" ht="60" x14ac:dyDescent="0.3">
      <c r="A3888">
        <v>3888</v>
      </c>
      <c r="B3888" s="8" t="s">
        <v>1552</v>
      </c>
      <c r="C3888" s="9" t="s">
        <v>6186</v>
      </c>
      <c r="D3888" s="8" t="s">
        <v>6128</v>
      </c>
      <c r="F3888" s="19" t="s">
        <v>6187</v>
      </c>
      <c r="I3888" s="8" t="s">
        <v>6130</v>
      </c>
      <c r="J3888" s="11">
        <v>1.9</v>
      </c>
      <c r="K3888" s="11">
        <v>1.8</v>
      </c>
      <c r="L3888" s="11" t="s">
        <v>40</v>
      </c>
      <c r="M3888" s="6"/>
      <c r="N3888" s="3"/>
      <c r="O3888" s="6"/>
      <c r="AJ3888" s="12">
        <f t="shared" si="169"/>
        <v>0</v>
      </c>
      <c r="AK3888" s="12">
        <f t="shared" si="170"/>
        <v>0</v>
      </c>
    </row>
    <row r="3889" spans="1:37" ht="60" x14ac:dyDescent="0.3">
      <c r="A3889">
        <v>3889</v>
      </c>
      <c r="B3889" s="8" t="s">
        <v>1552</v>
      </c>
      <c r="C3889" s="9" t="s">
        <v>6188</v>
      </c>
      <c r="D3889" s="8" t="s">
        <v>6128</v>
      </c>
      <c r="F3889" s="19" t="s">
        <v>6189</v>
      </c>
      <c r="I3889" s="8" t="s">
        <v>6130</v>
      </c>
      <c r="J3889" s="11" t="s">
        <v>40</v>
      </c>
      <c r="K3889" s="11" t="s">
        <v>40</v>
      </c>
      <c r="L3889" s="11" t="s">
        <v>40</v>
      </c>
      <c r="M3889" s="6"/>
      <c r="N3889" s="3"/>
      <c r="O3889" s="6"/>
      <c r="AJ3889" s="12">
        <v>0</v>
      </c>
      <c r="AK3889" s="12">
        <v>13040</v>
      </c>
    </row>
    <row r="3890" spans="1:37" ht="24" x14ac:dyDescent="0.3">
      <c r="A3890">
        <v>3890</v>
      </c>
      <c r="B3890" s="8" t="s">
        <v>786</v>
      </c>
      <c r="C3890" s="9" t="s">
        <v>6190</v>
      </c>
      <c r="D3890" s="8" t="s">
        <v>6128</v>
      </c>
      <c r="F3890" s="19" t="s">
        <v>6191</v>
      </c>
      <c r="I3890" s="8" t="s">
        <v>6130</v>
      </c>
      <c r="J3890" s="11">
        <v>0.9</v>
      </c>
      <c r="K3890" s="11">
        <v>1.05</v>
      </c>
      <c r="L3890" s="11">
        <v>2.2000000000000002</v>
      </c>
      <c r="AJ3890" s="12">
        <f>AO3890*$Q$2</f>
        <v>0</v>
      </c>
      <c r="AK3890" s="12">
        <f>AJ3890*AM3890</f>
        <v>0</v>
      </c>
    </row>
    <row r="3891" spans="1:37" ht="36" x14ac:dyDescent="0.3">
      <c r="A3891">
        <v>3891</v>
      </c>
      <c r="B3891" s="8" t="s">
        <v>786</v>
      </c>
      <c r="C3891" s="9" t="s">
        <v>6192</v>
      </c>
      <c r="D3891" s="8" t="s">
        <v>6128</v>
      </c>
      <c r="F3891" s="19" t="s">
        <v>6193</v>
      </c>
      <c r="I3891" s="8" t="s">
        <v>5883</v>
      </c>
      <c r="J3891" s="11">
        <v>0.7</v>
      </c>
      <c r="K3891" s="11">
        <v>0.85</v>
      </c>
      <c r="L3891" s="11">
        <v>1.85</v>
      </c>
      <c r="AJ3891" s="12">
        <f>AO3891*$Q$2</f>
        <v>0</v>
      </c>
      <c r="AK3891" s="12">
        <f>AJ3891*AM3891</f>
        <v>0</v>
      </c>
    </row>
    <row r="3892" spans="1:37" ht="36" x14ac:dyDescent="0.3">
      <c r="A3892">
        <v>3892</v>
      </c>
      <c r="B3892" s="8" t="s">
        <v>786</v>
      </c>
      <c r="C3892" s="9" t="s">
        <v>6194</v>
      </c>
      <c r="D3892" s="8" t="s">
        <v>6128</v>
      </c>
      <c r="F3892" s="19" t="s">
        <v>6195</v>
      </c>
      <c r="I3892" s="8" t="s">
        <v>5883</v>
      </c>
      <c r="J3892" s="11">
        <v>0.7</v>
      </c>
      <c r="K3892" s="11">
        <v>0.85</v>
      </c>
      <c r="L3892" s="11">
        <v>1.85</v>
      </c>
      <c r="AJ3892" s="12">
        <f>AO3892*$Q$2</f>
        <v>0</v>
      </c>
      <c r="AK3892" s="12">
        <f>AJ3892*AM3892</f>
        <v>0</v>
      </c>
    </row>
    <row r="3893" spans="1:37" ht="24" x14ac:dyDescent="0.3">
      <c r="A3893">
        <v>3893</v>
      </c>
      <c r="B3893" s="8" t="s">
        <v>6174</v>
      </c>
      <c r="C3893" s="9" t="s">
        <v>6196</v>
      </c>
      <c r="D3893" s="8" t="s">
        <v>6128</v>
      </c>
      <c r="F3893" s="19" t="s">
        <v>6197</v>
      </c>
      <c r="I3893" s="8" t="s">
        <v>5883</v>
      </c>
      <c r="J3893" s="11">
        <v>0</v>
      </c>
      <c r="K3893" s="11">
        <v>0</v>
      </c>
      <c r="L3893" s="11">
        <v>0</v>
      </c>
      <c r="AJ3893" s="12">
        <f>AO3893*$Q$2</f>
        <v>0</v>
      </c>
      <c r="AK3893" s="12">
        <f>AJ3893*AM3893</f>
        <v>0</v>
      </c>
    </row>
    <row r="3894" spans="1:37" ht="36" x14ac:dyDescent="0.3">
      <c r="A3894">
        <v>3894</v>
      </c>
      <c r="C3894" s="9" t="s">
        <v>6198</v>
      </c>
      <c r="D3894" s="8" t="s">
        <v>6199</v>
      </c>
      <c r="F3894" s="19" t="s">
        <v>6200</v>
      </c>
      <c r="I3894" s="8" t="s">
        <v>6201</v>
      </c>
      <c r="J3894" s="11">
        <v>3.75</v>
      </c>
      <c r="K3894" s="11">
        <v>4.5999999999999996</v>
      </c>
      <c r="L3894" s="11" t="s">
        <v>40</v>
      </c>
      <c r="M3894" s="11">
        <v>960</v>
      </c>
      <c r="AJ3894" s="12">
        <f t="shared" ref="AJ3894:AJ3943" si="171">AO3894*$Q$2</f>
        <v>0</v>
      </c>
      <c r="AK3894" s="12">
        <f t="shared" ref="AK3894:AK3957" si="172">AJ3894*AM3894</f>
        <v>0</v>
      </c>
    </row>
    <row r="3895" spans="1:37" ht="36" x14ac:dyDescent="0.3">
      <c r="A3895">
        <v>3895</v>
      </c>
      <c r="C3895" s="9" t="s">
        <v>6202</v>
      </c>
      <c r="D3895" s="8" t="s">
        <v>6199</v>
      </c>
      <c r="F3895" s="19" t="s">
        <v>6200</v>
      </c>
      <c r="I3895" s="8" t="s">
        <v>6201</v>
      </c>
      <c r="J3895" s="11">
        <v>5.85</v>
      </c>
      <c r="K3895" s="11">
        <v>7.3</v>
      </c>
      <c r="L3895" s="11" t="s">
        <v>40</v>
      </c>
      <c r="M3895" s="11">
        <v>1440</v>
      </c>
      <c r="AJ3895" s="12">
        <f t="shared" si="171"/>
        <v>0</v>
      </c>
      <c r="AK3895" s="12">
        <f t="shared" si="172"/>
        <v>0</v>
      </c>
    </row>
    <row r="3896" spans="1:37" ht="36" x14ac:dyDescent="0.3">
      <c r="A3896">
        <v>3896</v>
      </c>
      <c r="C3896" s="9" t="s">
        <v>6203</v>
      </c>
      <c r="D3896" s="8" t="s">
        <v>6199</v>
      </c>
      <c r="F3896" s="19" t="s">
        <v>6204</v>
      </c>
      <c r="I3896" s="8" t="s">
        <v>6201</v>
      </c>
      <c r="J3896" s="11">
        <v>3.5</v>
      </c>
      <c r="K3896" s="11">
        <v>2</v>
      </c>
      <c r="L3896" s="11" t="s">
        <v>40</v>
      </c>
      <c r="M3896" s="11">
        <v>1040</v>
      </c>
      <c r="AJ3896" s="12">
        <f t="shared" si="171"/>
        <v>0</v>
      </c>
      <c r="AK3896" s="12">
        <f t="shared" si="172"/>
        <v>0</v>
      </c>
    </row>
    <row r="3897" spans="1:37" ht="36" x14ac:dyDescent="0.3">
      <c r="A3897">
        <v>3897</v>
      </c>
      <c r="C3897" s="9" t="s">
        <v>6205</v>
      </c>
      <c r="D3897" s="8" t="s">
        <v>6199</v>
      </c>
      <c r="F3897" s="19" t="s">
        <v>6204</v>
      </c>
      <c r="I3897" s="8" t="s">
        <v>6201</v>
      </c>
      <c r="J3897" s="11">
        <v>5</v>
      </c>
      <c r="K3897" s="11">
        <v>3</v>
      </c>
      <c r="L3897" s="11" t="s">
        <v>40</v>
      </c>
      <c r="M3897" s="11">
        <v>1392</v>
      </c>
      <c r="AJ3897" s="12">
        <f t="shared" si="171"/>
        <v>0</v>
      </c>
      <c r="AK3897" s="12">
        <f t="shared" si="172"/>
        <v>0</v>
      </c>
    </row>
    <row r="3898" spans="1:37" ht="36" x14ac:dyDescent="0.3">
      <c r="A3898">
        <v>3898</v>
      </c>
      <c r="C3898" s="9" t="s">
        <v>6206</v>
      </c>
      <c r="D3898" s="8" t="s">
        <v>6199</v>
      </c>
      <c r="F3898" s="19" t="s">
        <v>6207</v>
      </c>
      <c r="I3898" s="8" t="s">
        <v>6201</v>
      </c>
      <c r="J3898" s="11">
        <v>3.5</v>
      </c>
      <c r="K3898" s="11">
        <v>3.8</v>
      </c>
      <c r="L3898" s="11" t="s">
        <v>40</v>
      </c>
      <c r="M3898" s="11">
        <v>960</v>
      </c>
      <c r="AJ3898" s="12">
        <f t="shared" si="171"/>
        <v>0</v>
      </c>
      <c r="AK3898" s="12">
        <f t="shared" si="172"/>
        <v>0</v>
      </c>
    </row>
    <row r="3899" spans="1:37" ht="36" x14ac:dyDescent="0.3">
      <c r="A3899">
        <v>3899</v>
      </c>
      <c r="C3899" s="9" t="s">
        <v>6208</v>
      </c>
      <c r="D3899" s="8" t="s">
        <v>6199</v>
      </c>
      <c r="F3899" s="19" t="s">
        <v>6207</v>
      </c>
      <c r="I3899" s="8" t="s">
        <v>6201</v>
      </c>
      <c r="J3899" s="11">
        <v>5</v>
      </c>
      <c r="K3899" s="11">
        <v>5.5</v>
      </c>
      <c r="L3899" s="11" t="s">
        <v>40</v>
      </c>
      <c r="M3899" s="11">
        <v>1232</v>
      </c>
      <c r="AJ3899" s="12">
        <f t="shared" si="171"/>
        <v>0</v>
      </c>
      <c r="AK3899" s="12">
        <f t="shared" si="172"/>
        <v>0</v>
      </c>
    </row>
    <row r="3900" spans="1:37" ht="36" x14ac:dyDescent="0.3">
      <c r="A3900">
        <v>3900</v>
      </c>
      <c r="C3900" s="9" t="s">
        <v>6209</v>
      </c>
      <c r="D3900" s="8" t="s">
        <v>6210</v>
      </c>
      <c r="F3900" s="19" t="s">
        <v>6211</v>
      </c>
      <c r="I3900" s="8" t="s">
        <v>6201</v>
      </c>
      <c r="J3900" s="11">
        <v>3.75</v>
      </c>
      <c r="K3900" s="11">
        <v>4.5999999999999996</v>
      </c>
      <c r="L3900" s="11" t="s">
        <v>40</v>
      </c>
      <c r="M3900" s="11">
        <v>576</v>
      </c>
      <c r="AJ3900" s="12">
        <f t="shared" si="171"/>
        <v>0</v>
      </c>
      <c r="AK3900" s="12">
        <f t="shared" si="172"/>
        <v>0</v>
      </c>
    </row>
    <row r="3901" spans="1:37" ht="36" x14ac:dyDescent="0.3">
      <c r="A3901">
        <v>3901</v>
      </c>
      <c r="C3901" s="9" t="s">
        <v>6212</v>
      </c>
      <c r="D3901" s="8" t="s">
        <v>6210</v>
      </c>
      <c r="F3901" s="19" t="s">
        <v>6211</v>
      </c>
      <c r="I3901" s="8" t="s">
        <v>6201</v>
      </c>
      <c r="J3901" s="11">
        <v>5.85</v>
      </c>
      <c r="K3901" s="11">
        <v>7.3</v>
      </c>
      <c r="L3901" s="11" t="s">
        <v>40</v>
      </c>
      <c r="M3901" s="11">
        <v>864</v>
      </c>
      <c r="AJ3901" s="12">
        <f t="shared" si="171"/>
        <v>0</v>
      </c>
      <c r="AK3901" s="12">
        <f t="shared" si="172"/>
        <v>0</v>
      </c>
    </row>
    <row r="3902" spans="1:37" ht="36" x14ac:dyDescent="0.3">
      <c r="A3902">
        <v>3902</v>
      </c>
      <c r="C3902" s="9" t="s">
        <v>6213</v>
      </c>
      <c r="D3902" s="8" t="s">
        <v>6210</v>
      </c>
      <c r="F3902" s="19" t="s">
        <v>6214</v>
      </c>
      <c r="I3902" s="8" t="s">
        <v>6201</v>
      </c>
      <c r="J3902" s="11">
        <v>3.5</v>
      </c>
      <c r="K3902" s="11">
        <v>2</v>
      </c>
      <c r="L3902" s="11" t="s">
        <v>40</v>
      </c>
      <c r="M3902" s="11">
        <v>832</v>
      </c>
      <c r="AJ3902" s="12">
        <f t="shared" si="171"/>
        <v>0</v>
      </c>
      <c r="AK3902" s="12">
        <f t="shared" si="172"/>
        <v>0</v>
      </c>
    </row>
    <row r="3903" spans="1:37" ht="36" x14ac:dyDescent="0.3">
      <c r="A3903">
        <v>3903</v>
      </c>
      <c r="C3903" s="9" t="s">
        <v>6215</v>
      </c>
      <c r="D3903" s="8" t="s">
        <v>6210</v>
      </c>
      <c r="F3903" s="19" t="s">
        <v>6214</v>
      </c>
      <c r="I3903" s="8" t="s">
        <v>6201</v>
      </c>
      <c r="J3903" s="11">
        <v>5</v>
      </c>
      <c r="K3903" s="11">
        <v>3</v>
      </c>
      <c r="L3903" s="11" t="s">
        <v>40</v>
      </c>
      <c r="M3903" s="11">
        <v>1120</v>
      </c>
      <c r="AJ3903" s="12">
        <f t="shared" si="171"/>
        <v>0</v>
      </c>
      <c r="AK3903" s="12">
        <f t="shared" si="172"/>
        <v>0</v>
      </c>
    </row>
    <row r="3904" spans="1:37" ht="36" x14ac:dyDescent="0.3">
      <c r="A3904">
        <v>3904</v>
      </c>
      <c r="C3904" s="9" t="s">
        <v>6216</v>
      </c>
      <c r="D3904" s="8" t="s">
        <v>6210</v>
      </c>
      <c r="F3904" s="19" t="s">
        <v>6217</v>
      </c>
      <c r="I3904" s="8" t="s">
        <v>6201</v>
      </c>
      <c r="J3904" s="11">
        <v>3.5</v>
      </c>
      <c r="K3904" s="11">
        <v>3.8</v>
      </c>
      <c r="L3904" s="11" t="s">
        <v>40</v>
      </c>
      <c r="M3904" s="11">
        <v>672</v>
      </c>
      <c r="AJ3904" s="12">
        <f t="shared" si="171"/>
        <v>0</v>
      </c>
      <c r="AK3904" s="12">
        <f t="shared" si="172"/>
        <v>0</v>
      </c>
    </row>
    <row r="3905" spans="1:37" ht="36" x14ac:dyDescent="0.3">
      <c r="A3905">
        <v>3905</v>
      </c>
      <c r="C3905" s="9" t="s">
        <v>6218</v>
      </c>
      <c r="D3905" s="8" t="s">
        <v>6210</v>
      </c>
      <c r="F3905" s="19" t="s">
        <v>6217</v>
      </c>
      <c r="I3905" s="8" t="s">
        <v>6201</v>
      </c>
      <c r="J3905" s="11">
        <v>5</v>
      </c>
      <c r="K3905" s="11">
        <v>5.5</v>
      </c>
      <c r="L3905" s="11" t="s">
        <v>40</v>
      </c>
      <c r="M3905" s="11">
        <v>864</v>
      </c>
      <c r="AJ3905" s="12">
        <f t="shared" si="171"/>
        <v>0</v>
      </c>
      <c r="AK3905" s="12">
        <f t="shared" si="172"/>
        <v>0</v>
      </c>
    </row>
    <row r="3906" spans="1:37" ht="36" x14ac:dyDescent="0.3">
      <c r="A3906">
        <v>3906</v>
      </c>
      <c r="C3906" s="9" t="s">
        <v>6219</v>
      </c>
      <c r="D3906" s="8" t="s">
        <v>6210</v>
      </c>
      <c r="F3906" s="19" t="s">
        <v>6220</v>
      </c>
      <c r="I3906" s="8" t="s">
        <v>6201</v>
      </c>
      <c r="J3906" s="11">
        <v>1</v>
      </c>
      <c r="K3906" s="11">
        <v>0.55000000000000004</v>
      </c>
      <c r="L3906" s="11" t="s">
        <v>40</v>
      </c>
      <c r="M3906" s="11">
        <v>96</v>
      </c>
      <c r="AJ3906" s="12">
        <f t="shared" si="171"/>
        <v>0</v>
      </c>
      <c r="AK3906" s="12">
        <f t="shared" si="172"/>
        <v>0</v>
      </c>
    </row>
    <row r="3907" spans="1:37" ht="36" x14ac:dyDescent="0.3">
      <c r="A3907">
        <v>3907</v>
      </c>
      <c r="C3907" s="9" t="s">
        <v>6221</v>
      </c>
      <c r="D3907" s="8" t="s">
        <v>6210</v>
      </c>
      <c r="F3907" s="19" t="s">
        <v>6220</v>
      </c>
      <c r="I3907" s="8" t="s">
        <v>6201</v>
      </c>
      <c r="J3907" s="11">
        <v>1.6</v>
      </c>
      <c r="K3907" s="11">
        <v>0.95</v>
      </c>
      <c r="L3907" s="11" t="s">
        <v>40</v>
      </c>
      <c r="M3907" s="11">
        <v>144</v>
      </c>
      <c r="AJ3907" s="12">
        <f t="shared" si="171"/>
        <v>0</v>
      </c>
      <c r="AK3907" s="12">
        <f t="shared" si="172"/>
        <v>0</v>
      </c>
    </row>
    <row r="3908" spans="1:37" ht="36" x14ac:dyDescent="0.3">
      <c r="A3908">
        <v>3908</v>
      </c>
      <c r="C3908" s="9" t="s">
        <v>6222</v>
      </c>
      <c r="D3908" s="8" t="s">
        <v>6210</v>
      </c>
      <c r="F3908" s="19" t="s">
        <v>6220</v>
      </c>
      <c r="I3908" s="8" t="s">
        <v>6201</v>
      </c>
      <c r="J3908" s="11">
        <v>2.6</v>
      </c>
      <c r="K3908" s="11">
        <v>1.5</v>
      </c>
      <c r="L3908" s="11" t="s">
        <v>40</v>
      </c>
      <c r="M3908" s="11">
        <v>224</v>
      </c>
      <c r="AJ3908" s="12">
        <f t="shared" si="171"/>
        <v>0</v>
      </c>
      <c r="AK3908" s="12">
        <f t="shared" si="172"/>
        <v>0</v>
      </c>
    </row>
    <row r="3909" spans="1:37" ht="36" x14ac:dyDescent="0.3">
      <c r="A3909">
        <v>3909</v>
      </c>
      <c r="C3909" s="9" t="s">
        <v>6223</v>
      </c>
      <c r="D3909" s="8" t="s">
        <v>6210</v>
      </c>
      <c r="F3909" s="19" t="s">
        <v>6220</v>
      </c>
      <c r="I3909" s="8" t="s">
        <v>6201</v>
      </c>
      <c r="J3909" s="11">
        <v>3.6</v>
      </c>
      <c r="K3909" s="11">
        <v>2</v>
      </c>
      <c r="L3909" s="11" t="s">
        <v>40</v>
      </c>
      <c r="M3909" s="11">
        <v>304</v>
      </c>
      <c r="AJ3909" s="12">
        <f t="shared" si="171"/>
        <v>0</v>
      </c>
      <c r="AK3909" s="12">
        <f t="shared" si="172"/>
        <v>0</v>
      </c>
    </row>
    <row r="3910" spans="1:37" ht="48" x14ac:dyDescent="0.3">
      <c r="A3910">
        <v>3910</v>
      </c>
      <c r="C3910" s="9" t="s">
        <v>6224</v>
      </c>
      <c r="D3910" s="8" t="s">
        <v>6210</v>
      </c>
      <c r="F3910" s="19" t="s">
        <v>6225</v>
      </c>
      <c r="I3910" s="8" t="s">
        <v>6201</v>
      </c>
      <c r="J3910" s="11">
        <v>1</v>
      </c>
      <c r="K3910" s="11">
        <v>0.55000000000000004</v>
      </c>
      <c r="L3910" s="11" t="s">
        <v>40</v>
      </c>
      <c r="AJ3910" s="12">
        <f t="shared" si="171"/>
        <v>0</v>
      </c>
      <c r="AK3910" s="12">
        <f t="shared" si="172"/>
        <v>0</v>
      </c>
    </row>
    <row r="3911" spans="1:37" ht="48" x14ac:dyDescent="0.3">
      <c r="A3911">
        <v>3911</v>
      </c>
      <c r="C3911" s="9" t="s">
        <v>6226</v>
      </c>
      <c r="D3911" s="8" t="s">
        <v>6210</v>
      </c>
      <c r="F3911" s="19" t="s">
        <v>6225</v>
      </c>
      <c r="I3911" s="8" t="s">
        <v>6201</v>
      </c>
      <c r="J3911" s="11">
        <v>1.6</v>
      </c>
      <c r="K3911" s="11">
        <v>0.95</v>
      </c>
      <c r="L3911" s="11" t="s">
        <v>40</v>
      </c>
      <c r="AJ3911" s="12">
        <f t="shared" si="171"/>
        <v>0</v>
      </c>
      <c r="AK3911" s="12">
        <f t="shared" si="172"/>
        <v>0</v>
      </c>
    </row>
    <row r="3912" spans="1:37" ht="48" x14ac:dyDescent="0.3">
      <c r="A3912">
        <v>3912</v>
      </c>
      <c r="C3912" s="9" t="s">
        <v>6227</v>
      </c>
      <c r="D3912" s="8" t="s">
        <v>6210</v>
      </c>
      <c r="F3912" s="19" t="s">
        <v>6225</v>
      </c>
      <c r="I3912" s="8" t="s">
        <v>6201</v>
      </c>
      <c r="J3912" s="11">
        <v>2.6</v>
      </c>
      <c r="K3912" s="11">
        <v>1.5</v>
      </c>
      <c r="L3912" s="11" t="s">
        <v>40</v>
      </c>
      <c r="AJ3912" s="12">
        <f t="shared" si="171"/>
        <v>0</v>
      </c>
      <c r="AK3912" s="12">
        <f t="shared" si="172"/>
        <v>0</v>
      </c>
    </row>
    <row r="3913" spans="1:37" ht="48" x14ac:dyDescent="0.3">
      <c r="A3913">
        <v>3913</v>
      </c>
      <c r="C3913" s="9" t="s">
        <v>6228</v>
      </c>
      <c r="D3913" s="8" t="s">
        <v>6210</v>
      </c>
      <c r="F3913" s="19" t="s">
        <v>6225</v>
      </c>
      <c r="I3913" s="8" t="s">
        <v>6201</v>
      </c>
      <c r="J3913" s="11">
        <v>3.6</v>
      </c>
      <c r="K3913" s="11">
        <v>2</v>
      </c>
      <c r="L3913" s="11" t="s">
        <v>40</v>
      </c>
      <c r="AJ3913" s="12">
        <f t="shared" si="171"/>
        <v>0</v>
      </c>
      <c r="AK3913" s="12">
        <f t="shared" si="172"/>
        <v>0</v>
      </c>
    </row>
    <row r="3914" spans="1:37" ht="48" x14ac:dyDescent="0.3">
      <c r="A3914">
        <v>3914</v>
      </c>
      <c r="C3914" s="9" t="s">
        <v>6229</v>
      </c>
      <c r="D3914" s="8" t="s">
        <v>6210</v>
      </c>
      <c r="F3914" s="19" t="s">
        <v>6230</v>
      </c>
      <c r="I3914" s="8" t="s">
        <v>6201</v>
      </c>
      <c r="J3914" s="11">
        <v>1</v>
      </c>
      <c r="K3914" s="11">
        <v>0.55000000000000004</v>
      </c>
      <c r="L3914" s="11" t="s">
        <v>40</v>
      </c>
      <c r="AJ3914" s="12">
        <f t="shared" si="171"/>
        <v>0</v>
      </c>
      <c r="AK3914" s="12">
        <f t="shared" si="172"/>
        <v>0</v>
      </c>
    </row>
    <row r="3915" spans="1:37" ht="48" x14ac:dyDescent="0.3">
      <c r="A3915">
        <v>3915</v>
      </c>
      <c r="C3915" s="9" t="s">
        <v>6231</v>
      </c>
      <c r="D3915" s="8" t="s">
        <v>6210</v>
      </c>
      <c r="F3915" s="19" t="s">
        <v>6230</v>
      </c>
      <c r="I3915" s="8" t="s">
        <v>6201</v>
      </c>
      <c r="J3915" s="11">
        <v>1.6</v>
      </c>
      <c r="K3915" s="11">
        <v>0.95</v>
      </c>
      <c r="L3915" s="11" t="s">
        <v>40</v>
      </c>
      <c r="AJ3915" s="12">
        <f t="shared" si="171"/>
        <v>0</v>
      </c>
      <c r="AK3915" s="12">
        <f t="shared" si="172"/>
        <v>0</v>
      </c>
    </row>
    <row r="3916" spans="1:37" ht="48" x14ac:dyDescent="0.3">
      <c r="A3916">
        <v>3916</v>
      </c>
      <c r="C3916" s="9" t="s">
        <v>6232</v>
      </c>
      <c r="D3916" s="8" t="s">
        <v>6210</v>
      </c>
      <c r="F3916" s="19" t="s">
        <v>6230</v>
      </c>
      <c r="I3916" s="8" t="s">
        <v>6201</v>
      </c>
      <c r="J3916" s="11">
        <v>2.6</v>
      </c>
      <c r="K3916" s="11">
        <v>1.5</v>
      </c>
      <c r="L3916" s="11" t="s">
        <v>40</v>
      </c>
      <c r="AJ3916" s="12">
        <f t="shared" si="171"/>
        <v>0</v>
      </c>
      <c r="AK3916" s="12">
        <f t="shared" si="172"/>
        <v>0</v>
      </c>
    </row>
    <row r="3917" spans="1:37" ht="48" x14ac:dyDescent="0.3">
      <c r="A3917">
        <v>3917</v>
      </c>
      <c r="C3917" s="9" t="s">
        <v>6233</v>
      </c>
      <c r="D3917" s="8" t="s">
        <v>6210</v>
      </c>
      <c r="F3917" s="19" t="s">
        <v>6230</v>
      </c>
      <c r="I3917" s="8" t="s">
        <v>6201</v>
      </c>
      <c r="J3917" s="11">
        <v>3.6</v>
      </c>
      <c r="K3917" s="11">
        <v>2</v>
      </c>
      <c r="L3917" s="11" t="s">
        <v>40</v>
      </c>
      <c r="AJ3917" s="12">
        <f t="shared" si="171"/>
        <v>0</v>
      </c>
      <c r="AK3917" s="12">
        <f t="shared" si="172"/>
        <v>0</v>
      </c>
    </row>
    <row r="3918" spans="1:37" ht="36" x14ac:dyDescent="0.3">
      <c r="A3918">
        <v>3918</v>
      </c>
      <c r="C3918" s="9" t="s">
        <v>6234</v>
      </c>
      <c r="D3918" s="8" t="s">
        <v>6210</v>
      </c>
      <c r="F3918" s="19" t="s">
        <v>6235</v>
      </c>
      <c r="I3918" s="8" t="s">
        <v>6201</v>
      </c>
      <c r="J3918" s="11">
        <v>0.85</v>
      </c>
      <c r="K3918" s="11">
        <v>0.65</v>
      </c>
      <c r="L3918" s="11" t="s">
        <v>40</v>
      </c>
      <c r="M3918" s="11">
        <v>80</v>
      </c>
      <c r="AJ3918" s="12">
        <f t="shared" si="171"/>
        <v>0</v>
      </c>
      <c r="AK3918" s="12">
        <f t="shared" si="172"/>
        <v>0</v>
      </c>
    </row>
    <row r="3919" spans="1:37" ht="36" x14ac:dyDescent="0.3">
      <c r="A3919">
        <v>3919</v>
      </c>
      <c r="C3919" s="9" t="s">
        <v>6236</v>
      </c>
      <c r="D3919" s="8" t="s">
        <v>6210</v>
      </c>
      <c r="F3919" s="19" t="s">
        <v>6235</v>
      </c>
      <c r="I3919" s="8" t="s">
        <v>6201</v>
      </c>
      <c r="J3919" s="11">
        <v>1.1499999999999999</v>
      </c>
      <c r="K3919" s="11">
        <v>0.9</v>
      </c>
      <c r="L3919" s="11" t="s">
        <v>40</v>
      </c>
      <c r="M3919" s="11">
        <v>112</v>
      </c>
      <c r="AJ3919" s="12">
        <f t="shared" si="171"/>
        <v>0</v>
      </c>
      <c r="AK3919" s="12">
        <f t="shared" si="172"/>
        <v>0</v>
      </c>
    </row>
    <row r="3920" spans="1:37" ht="36" x14ac:dyDescent="0.3">
      <c r="A3920">
        <v>3920</v>
      </c>
      <c r="C3920" s="9" t="s">
        <v>6237</v>
      </c>
      <c r="D3920" s="8" t="s">
        <v>6210</v>
      </c>
      <c r="F3920" s="19" t="s">
        <v>6238</v>
      </c>
      <c r="I3920" s="8" t="s">
        <v>6201</v>
      </c>
      <c r="J3920" s="11">
        <v>2.1</v>
      </c>
      <c r="K3920" s="11">
        <v>1.2</v>
      </c>
      <c r="L3920" s="11" t="s">
        <v>40</v>
      </c>
      <c r="M3920" s="11">
        <v>384</v>
      </c>
      <c r="AJ3920" s="12">
        <f t="shared" si="171"/>
        <v>0</v>
      </c>
      <c r="AK3920" s="12">
        <f t="shared" si="172"/>
        <v>0</v>
      </c>
    </row>
    <row r="3921" spans="1:37" ht="36" x14ac:dyDescent="0.3">
      <c r="A3921">
        <v>3921</v>
      </c>
      <c r="B3921" s="3">
        <v>2019</v>
      </c>
      <c r="C3921" s="9" t="s">
        <v>6239</v>
      </c>
      <c r="D3921" s="8" t="s">
        <v>6210</v>
      </c>
      <c r="F3921" s="19" t="s">
        <v>6238</v>
      </c>
      <c r="I3921" s="8" t="s">
        <v>6201</v>
      </c>
      <c r="J3921" s="11">
        <v>3.8</v>
      </c>
      <c r="AJ3921" s="12">
        <f t="shared" si="171"/>
        <v>0</v>
      </c>
      <c r="AK3921" s="12">
        <f t="shared" si="172"/>
        <v>0</v>
      </c>
    </row>
    <row r="3922" spans="1:37" ht="36" x14ac:dyDescent="0.3">
      <c r="A3922">
        <v>3922</v>
      </c>
      <c r="C3922" s="9" t="s">
        <v>6240</v>
      </c>
      <c r="D3922" s="8" t="s">
        <v>6210</v>
      </c>
      <c r="F3922" s="19" t="s">
        <v>6241</v>
      </c>
      <c r="I3922" s="8" t="s">
        <v>6201</v>
      </c>
      <c r="J3922" s="11">
        <v>1.8</v>
      </c>
      <c r="K3922" s="11">
        <v>1.05</v>
      </c>
      <c r="L3922" s="11" t="s">
        <v>40</v>
      </c>
      <c r="M3922" s="11">
        <v>240</v>
      </c>
      <c r="AJ3922" s="12">
        <f t="shared" si="171"/>
        <v>0</v>
      </c>
      <c r="AK3922" s="12">
        <f t="shared" si="172"/>
        <v>0</v>
      </c>
    </row>
    <row r="3923" spans="1:37" ht="36" x14ac:dyDescent="0.3">
      <c r="A3923">
        <v>3923</v>
      </c>
      <c r="B3923" s="3">
        <v>2019</v>
      </c>
      <c r="C3923" s="9" t="s">
        <v>6242</v>
      </c>
      <c r="D3923" s="8" t="s">
        <v>6210</v>
      </c>
      <c r="F3923" s="19" t="s">
        <v>6241</v>
      </c>
      <c r="I3923" s="8" t="s">
        <v>6201</v>
      </c>
      <c r="J3923" s="11">
        <v>3.6</v>
      </c>
      <c r="AJ3923" s="12">
        <f t="shared" si="171"/>
        <v>0</v>
      </c>
      <c r="AK3923" s="12">
        <f t="shared" si="172"/>
        <v>0</v>
      </c>
    </row>
    <row r="3924" spans="1:37" ht="36" x14ac:dyDescent="0.3">
      <c r="A3924">
        <v>3924</v>
      </c>
      <c r="C3924" s="9" t="s">
        <v>6243</v>
      </c>
      <c r="D3924" s="8" t="s">
        <v>6210</v>
      </c>
      <c r="F3924" s="19" t="s">
        <v>6244</v>
      </c>
      <c r="I3924" s="8" t="s">
        <v>6201</v>
      </c>
      <c r="J3924" s="11">
        <v>1.5</v>
      </c>
      <c r="K3924" s="11">
        <v>0.8</v>
      </c>
      <c r="L3924" s="11" t="s">
        <v>40</v>
      </c>
      <c r="M3924" s="11">
        <v>224</v>
      </c>
      <c r="AJ3924" s="12">
        <f t="shared" si="171"/>
        <v>0</v>
      </c>
      <c r="AK3924" s="12">
        <f t="shared" si="172"/>
        <v>0</v>
      </c>
    </row>
    <row r="3925" spans="1:37" ht="36" x14ac:dyDescent="0.3">
      <c r="A3925">
        <v>3925</v>
      </c>
      <c r="C3925" s="9" t="s">
        <v>6245</v>
      </c>
      <c r="D3925" s="8" t="s">
        <v>6210</v>
      </c>
      <c r="F3925" s="19" t="s">
        <v>6246</v>
      </c>
      <c r="I3925" s="8" t="s">
        <v>6201</v>
      </c>
      <c r="J3925" s="11">
        <v>1.5</v>
      </c>
      <c r="K3925" s="11">
        <v>1.65</v>
      </c>
      <c r="L3925" s="11" t="s">
        <v>40</v>
      </c>
      <c r="M3925" s="11">
        <v>272</v>
      </c>
      <c r="AJ3925" s="12">
        <f t="shared" si="171"/>
        <v>0</v>
      </c>
      <c r="AK3925" s="12">
        <f t="shared" si="172"/>
        <v>0</v>
      </c>
    </row>
    <row r="3926" spans="1:37" ht="36" x14ac:dyDescent="0.3">
      <c r="A3926">
        <v>3926</v>
      </c>
      <c r="C3926" s="9" t="s">
        <v>6247</v>
      </c>
      <c r="D3926" s="8" t="s">
        <v>6210</v>
      </c>
      <c r="F3926" s="19" t="s">
        <v>6248</v>
      </c>
      <c r="I3926" s="8" t="s">
        <v>6201</v>
      </c>
      <c r="J3926" s="11">
        <v>1.5</v>
      </c>
      <c r="K3926" s="11">
        <v>1.65</v>
      </c>
      <c r="L3926" s="11" t="s">
        <v>40</v>
      </c>
      <c r="M3926" s="11">
        <v>160</v>
      </c>
      <c r="AJ3926" s="12">
        <f t="shared" si="171"/>
        <v>0</v>
      </c>
      <c r="AK3926" s="12">
        <f t="shared" si="172"/>
        <v>0</v>
      </c>
    </row>
    <row r="3927" spans="1:37" ht="48" x14ac:dyDescent="0.3">
      <c r="A3927">
        <v>3927</v>
      </c>
      <c r="B3927" s="8">
        <v>2021</v>
      </c>
      <c r="C3927" s="9" t="s">
        <v>6249</v>
      </c>
      <c r="D3927" s="8" t="s">
        <v>6210</v>
      </c>
      <c r="F3927" s="19" t="s">
        <v>6250</v>
      </c>
      <c r="I3927" s="8" t="s">
        <v>6201</v>
      </c>
      <c r="J3927" s="11">
        <v>1.5</v>
      </c>
      <c r="K3927" s="11">
        <v>1.05</v>
      </c>
      <c r="L3927" s="11" t="s">
        <v>40</v>
      </c>
      <c r="AJ3927" s="12">
        <f t="shared" si="171"/>
        <v>0</v>
      </c>
      <c r="AK3927" s="12">
        <f t="shared" si="172"/>
        <v>0</v>
      </c>
    </row>
    <row r="3928" spans="1:37" ht="48" x14ac:dyDescent="0.3">
      <c r="A3928">
        <v>3928</v>
      </c>
      <c r="B3928" s="8">
        <v>2021</v>
      </c>
      <c r="C3928" s="9" t="s">
        <v>6251</v>
      </c>
      <c r="D3928" s="8" t="s">
        <v>6210</v>
      </c>
      <c r="F3928" s="19" t="s">
        <v>6250</v>
      </c>
      <c r="I3928" s="8" t="s">
        <v>6201</v>
      </c>
      <c r="J3928" s="11">
        <v>1.9</v>
      </c>
      <c r="K3928" s="11">
        <v>1.3</v>
      </c>
      <c r="L3928" s="11" t="s">
        <v>40</v>
      </c>
      <c r="AJ3928" s="12">
        <f t="shared" si="171"/>
        <v>0</v>
      </c>
      <c r="AK3928" s="12">
        <f t="shared" si="172"/>
        <v>0</v>
      </c>
    </row>
    <row r="3929" spans="1:37" ht="24" x14ac:dyDescent="0.3">
      <c r="A3929">
        <v>3929</v>
      </c>
      <c r="C3929" s="9" t="s">
        <v>6252</v>
      </c>
      <c r="D3929" s="8" t="s">
        <v>6210</v>
      </c>
      <c r="F3929" s="19" t="s">
        <v>6253</v>
      </c>
      <c r="I3929" s="8" t="s">
        <v>6201</v>
      </c>
      <c r="AJ3929" s="12">
        <f t="shared" si="171"/>
        <v>0</v>
      </c>
      <c r="AK3929" s="12">
        <f t="shared" si="172"/>
        <v>0</v>
      </c>
    </row>
    <row r="3930" spans="1:37" ht="60" x14ac:dyDescent="0.3">
      <c r="A3930">
        <v>3930</v>
      </c>
      <c r="B3930" s="3">
        <v>2019</v>
      </c>
      <c r="C3930" s="9" t="s">
        <v>6254</v>
      </c>
      <c r="D3930" s="8" t="s">
        <v>6210</v>
      </c>
      <c r="F3930" s="19" t="s">
        <v>6255</v>
      </c>
      <c r="I3930" s="8" t="s">
        <v>6201</v>
      </c>
      <c r="J3930" s="11">
        <v>2.82</v>
      </c>
      <c r="K3930" s="11">
        <v>1.6</v>
      </c>
      <c r="L3930" s="11">
        <v>1.3</v>
      </c>
      <c r="AJ3930" s="12">
        <f t="shared" si="171"/>
        <v>0</v>
      </c>
      <c r="AK3930" s="12">
        <f t="shared" si="172"/>
        <v>0</v>
      </c>
    </row>
    <row r="3931" spans="1:37" ht="48" x14ac:dyDescent="0.3">
      <c r="A3931">
        <v>3931</v>
      </c>
      <c r="B3931" s="3">
        <v>2019</v>
      </c>
      <c r="C3931" s="9" t="s">
        <v>6256</v>
      </c>
      <c r="D3931" s="8" t="s">
        <v>6210</v>
      </c>
      <c r="F3931" s="19" t="s">
        <v>6257</v>
      </c>
      <c r="I3931" s="8" t="s">
        <v>6201</v>
      </c>
      <c r="J3931" s="11">
        <v>4.18</v>
      </c>
      <c r="K3931" s="11">
        <v>2.8</v>
      </c>
      <c r="L3931" s="11">
        <v>2</v>
      </c>
      <c r="AJ3931" s="12">
        <f t="shared" si="171"/>
        <v>0</v>
      </c>
      <c r="AK3931" s="12">
        <f t="shared" si="172"/>
        <v>0</v>
      </c>
    </row>
    <row r="3932" spans="1:37" ht="48" x14ac:dyDescent="0.3">
      <c r="A3932">
        <v>3932</v>
      </c>
      <c r="B3932" s="3">
        <v>2019</v>
      </c>
      <c r="C3932" s="9" t="s">
        <v>6258</v>
      </c>
      <c r="D3932" s="8" t="s">
        <v>6210</v>
      </c>
      <c r="F3932" s="19" t="s">
        <v>6259</v>
      </c>
      <c r="I3932" s="8" t="s">
        <v>6201</v>
      </c>
      <c r="J3932" s="11">
        <v>1.5</v>
      </c>
      <c r="K3932" s="11">
        <v>1.05</v>
      </c>
      <c r="L3932" s="11">
        <v>0.3</v>
      </c>
      <c r="AJ3932" s="12">
        <f t="shared" si="171"/>
        <v>0</v>
      </c>
      <c r="AK3932" s="12">
        <f t="shared" si="172"/>
        <v>0</v>
      </c>
    </row>
    <row r="3933" spans="1:37" ht="48" x14ac:dyDescent="0.3">
      <c r="A3933">
        <v>3933</v>
      </c>
      <c r="B3933" s="3">
        <v>2019</v>
      </c>
      <c r="C3933" s="9" t="s">
        <v>6260</v>
      </c>
      <c r="D3933" s="8" t="s">
        <v>6210</v>
      </c>
      <c r="F3933" s="19" t="s">
        <v>6261</v>
      </c>
      <c r="I3933" s="8" t="s">
        <v>6201</v>
      </c>
      <c r="J3933" s="11">
        <v>1.9</v>
      </c>
      <c r="K3933" s="11">
        <v>1.3</v>
      </c>
      <c r="L3933" s="11">
        <v>0.35</v>
      </c>
      <c r="AJ3933" s="12">
        <f t="shared" si="171"/>
        <v>0</v>
      </c>
      <c r="AK3933" s="12">
        <f t="shared" si="172"/>
        <v>0</v>
      </c>
    </row>
    <row r="3934" spans="1:37" ht="60" x14ac:dyDescent="0.3">
      <c r="A3934">
        <v>3934</v>
      </c>
      <c r="B3934" s="3">
        <v>2020</v>
      </c>
      <c r="C3934" s="9" t="s">
        <v>6262</v>
      </c>
      <c r="D3934" s="8" t="s">
        <v>6210</v>
      </c>
      <c r="F3934" s="19" t="s">
        <v>6263</v>
      </c>
      <c r="I3934" s="8" t="s">
        <v>6201</v>
      </c>
      <c r="J3934" s="11">
        <v>1.5</v>
      </c>
      <c r="K3934" s="11">
        <v>14.3</v>
      </c>
      <c r="L3934" s="11">
        <v>0.3</v>
      </c>
      <c r="AJ3934" s="12">
        <f t="shared" si="171"/>
        <v>0</v>
      </c>
      <c r="AK3934" s="12">
        <f t="shared" si="172"/>
        <v>0</v>
      </c>
    </row>
    <row r="3935" spans="1:37" ht="60" x14ac:dyDescent="0.3">
      <c r="A3935">
        <v>3935</v>
      </c>
      <c r="B3935" s="3">
        <v>2022</v>
      </c>
      <c r="C3935" s="9" t="s">
        <v>6264</v>
      </c>
      <c r="D3935" s="8" t="s">
        <v>6210</v>
      </c>
      <c r="F3935" s="19" t="s">
        <v>6265</v>
      </c>
      <c r="I3935" s="8" t="s">
        <v>6201</v>
      </c>
      <c r="J3935" s="11">
        <v>4.5</v>
      </c>
      <c r="K3935" s="11">
        <v>2.9</v>
      </c>
      <c r="L3935" s="11">
        <v>2.9</v>
      </c>
      <c r="AJ3935" s="12">
        <f t="shared" si="171"/>
        <v>0</v>
      </c>
      <c r="AK3935" s="12">
        <f t="shared" si="172"/>
        <v>0</v>
      </c>
    </row>
    <row r="3936" spans="1:37" ht="72" x14ac:dyDescent="0.3">
      <c r="A3936">
        <v>3936</v>
      </c>
      <c r="B3936" s="8" t="s">
        <v>6266</v>
      </c>
      <c r="C3936" s="9" t="s">
        <v>6267</v>
      </c>
      <c r="D3936" s="8" t="s">
        <v>6210</v>
      </c>
      <c r="F3936" s="19" t="s">
        <v>6268</v>
      </c>
      <c r="I3936" s="8" t="s">
        <v>6201</v>
      </c>
      <c r="J3936" s="11">
        <v>5</v>
      </c>
      <c r="K3936" s="11">
        <v>5.5</v>
      </c>
      <c r="L3936" s="11">
        <v>5.5</v>
      </c>
      <c r="AJ3936" s="12">
        <f t="shared" si="171"/>
        <v>0</v>
      </c>
      <c r="AK3936" s="12">
        <f t="shared" si="172"/>
        <v>0</v>
      </c>
    </row>
    <row r="3937" spans="1:37" ht="72" x14ac:dyDescent="0.3">
      <c r="A3937">
        <v>3937</v>
      </c>
      <c r="B3937" s="8" t="s">
        <v>786</v>
      </c>
      <c r="C3937" s="9" t="s">
        <v>6269</v>
      </c>
      <c r="D3937" s="8" t="s">
        <v>6210</v>
      </c>
      <c r="F3937" s="19" t="s">
        <v>6268</v>
      </c>
      <c r="I3937" s="8" t="s">
        <v>6201</v>
      </c>
      <c r="J3937" s="11">
        <v>2.25</v>
      </c>
      <c r="K3937" s="11">
        <v>2.7</v>
      </c>
      <c r="L3937" s="11">
        <v>2.7</v>
      </c>
      <c r="AJ3937" s="12">
        <f t="shared" si="171"/>
        <v>0</v>
      </c>
      <c r="AK3937" s="12">
        <f t="shared" si="172"/>
        <v>0</v>
      </c>
    </row>
    <row r="3938" spans="1:37" ht="96" x14ac:dyDescent="0.3">
      <c r="A3938">
        <v>3938</v>
      </c>
      <c r="B3938" s="8" t="s">
        <v>797</v>
      </c>
      <c r="C3938" s="9" t="s">
        <v>6270</v>
      </c>
      <c r="D3938" s="8" t="s">
        <v>2494</v>
      </c>
      <c r="F3938" s="19" t="s">
        <v>6271</v>
      </c>
      <c r="I3938" s="8" t="s">
        <v>6201</v>
      </c>
      <c r="J3938" s="11">
        <v>3.5</v>
      </c>
      <c r="K3938" s="11">
        <v>2.15</v>
      </c>
      <c r="L3938" s="11">
        <v>2.15</v>
      </c>
      <c r="M3938" s="15">
        <v>140</v>
      </c>
      <c r="N3938" s="14"/>
      <c r="O3938" s="15"/>
      <c r="AJ3938" s="12">
        <f t="shared" si="171"/>
        <v>0</v>
      </c>
      <c r="AK3938" s="12">
        <f t="shared" si="172"/>
        <v>0</v>
      </c>
    </row>
    <row r="3939" spans="1:37" ht="96" x14ac:dyDescent="0.3">
      <c r="A3939">
        <v>3939</v>
      </c>
      <c r="B3939" s="8" t="s">
        <v>797</v>
      </c>
      <c r="C3939" s="9" t="s">
        <v>6272</v>
      </c>
      <c r="D3939" s="8" t="s">
        <v>2494</v>
      </c>
      <c r="F3939" s="19" t="s">
        <v>6271</v>
      </c>
      <c r="I3939" s="8" t="s">
        <v>6201</v>
      </c>
      <c r="J3939" s="11">
        <v>4.5</v>
      </c>
      <c r="K3939" s="11">
        <v>2.75</v>
      </c>
      <c r="L3939" s="11">
        <v>2.75</v>
      </c>
      <c r="M3939" s="15">
        <v>210</v>
      </c>
      <c r="N3939" s="14"/>
      <c r="O3939" s="15"/>
      <c r="AJ3939" s="12">
        <f t="shared" si="171"/>
        <v>0</v>
      </c>
      <c r="AK3939" s="12">
        <f t="shared" si="172"/>
        <v>0</v>
      </c>
    </row>
    <row r="3940" spans="1:37" ht="96" x14ac:dyDescent="0.3">
      <c r="A3940">
        <v>3940</v>
      </c>
      <c r="B3940" s="8" t="s">
        <v>797</v>
      </c>
      <c r="C3940" s="9" t="s">
        <v>6273</v>
      </c>
      <c r="D3940" s="8" t="s">
        <v>2494</v>
      </c>
      <c r="F3940" s="19" t="s">
        <v>6271</v>
      </c>
      <c r="I3940" s="8" t="s">
        <v>6201</v>
      </c>
      <c r="J3940" s="11">
        <v>6</v>
      </c>
      <c r="K3940" s="11">
        <v>3.6</v>
      </c>
      <c r="L3940" s="11">
        <v>3.6</v>
      </c>
      <c r="M3940" s="15">
        <v>266</v>
      </c>
      <c r="N3940" s="14"/>
      <c r="O3940" s="15"/>
      <c r="AJ3940" s="12">
        <f t="shared" si="171"/>
        <v>0</v>
      </c>
      <c r="AK3940" s="12">
        <f t="shared" si="172"/>
        <v>0</v>
      </c>
    </row>
    <row r="3941" spans="1:37" ht="96" x14ac:dyDescent="0.3">
      <c r="A3941">
        <v>3941</v>
      </c>
      <c r="B3941" s="8" t="s">
        <v>797</v>
      </c>
      <c r="C3941" s="9" t="s">
        <v>6274</v>
      </c>
      <c r="D3941" s="8" t="s">
        <v>2494</v>
      </c>
      <c r="F3941" s="19" t="s">
        <v>6275</v>
      </c>
      <c r="I3941" s="8" t="s">
        <v>6201</v>
      </c>
      <c r="J3941" s="11">
        <v>3.5</v>
      </c>
      <c r="K3941" s="11">
        <v>2.15</v>
      </c>
      <c r="L3941" s="11" t="s">
        <v>40</v>
      </c>
      <c r="AJ3941" s="12">
        <f t="shared" si="171"/>
        <v>0</v>
      </c>
      <c r="AK3941" s="12">
        <f t="shared" si="172"/>
        <v>0</v>
      </c>
    </row>
    <row r="3942" spans="1:37" ht="96" x14ac:dyDescent="0.3">
      <c r="A3942">
        <v>3942</v>
      </c>
      <c r="B3942" s="8" t="s">
        <v>797</v>
      </c>
      <c r="C3942" s="9" t="s">
        <v>6276</v>
      </c>
      <c r="D3942" s="8" t="s">
        <v>2494</v>
      </c>
      <c r="F3942" s="19" t="s">
        <v>6275</v>
      </c>
      <c r="I3942" s="8" t="s">
        <v>6201</v>
      </c>
      <c r="J3942" s="11">
        <v>4.5</v>
      </c>
      <c r="K3942" s="11">
        <v>2.75</v>
      </c>
      <c r="L3942" s="11" t="s">
        <v>40</v>
      </c>
      <c r="AJ3942" s="12">
        <f t="shared" si="171"/>
        <v>0</v>
      </c>
      <c r="AK3942" s="12">
        <f t="shared" si="172"/>
        <v>0</v>
      </c>
    </row>
    <row r="3943" spans="1:37" ht="96" x14ac:dyDescent="0.3">
      <c r="A3943">
        <v>3943</v>
      </c>
      <c r="B3943" s="8" t="s">
        <v>797</v>
      </c>
      <c r="C3943" s="9" t="s">
        <v>6277</v>
      </c>
      <c r="D3943" s="8" t="s">
        <v>2494</v>
      </c>
      <c r="F3943" s="19" t="s">
        <v>6275</v>
      </c>
      <c r="I3943" s="8" t="s">
        <v>6201</v>
      </c>
      <c r="J3943" s="11">
        <v>6</v>
      </c>
      <c r="K3943" s="11">
        <v>3.6</v>
      </c>
      <c r="L3943" s="11" t="s">
        <v>40</v>
      </c>
      <c r="AJ3943" s="12">
        <f t="shared" si="171"/>
        <v>0</v>
      </c>
      <c r="AK3943" s="12">
        <f t="shared" si="172"/>
        <v>0</v>
      </c>
    </row>
    <row r="3944" spans="1:37" ht="36" x14ac:dyDescent="0.3">
      <c r="A3944">
        <v>3944</v>
      </c>
      <c r="C3944" s="9" t="s">
        <v>6278</v>
      </c>
      <c r="D3944" s="8" t="s">
        <v>6279</v>
      </c>
      <c r="F3944" s="19" t="s">
        <v>6280</v>
      </c>
      <c r="I3944" s="8" t="s">
        <v>6281</v>
      </c>
      <c r="J3944" s="11">
        <v>1.2</v>
      </c>
      <c r="K3944" s="11">
        <v>0.65</v>
      </c>
      <c r="M3944" s="11">
        <v>128</v>
      </c>
      <c r="AJ3944" s="12">
        <f t="shared" ref="AJ3944:AJ3999" si="173">AU3944*$O$2</f>
        <v>0</v>
      </c>
      <c r="AK3944" s="12">
        <f t="shared" si="172"/>
        <v>0</v>
      </c>
    </row>
    <row r="3945" spans="1:37" ht="36" x14ac:dyDescent="0.3">
      <c r="A3945">
        <v>3945</v>
      </c>
      <c r="C3945" s="9" t="s">
        <v>6282</v>
      </c>
      <c r="D3945" s="8" t="s">
        <v>6279</v>
      </c>
      <c r="F3945" s="19" t="s">
        <v>6283</v>
      </c>
      <c r="I3945" s="8" t="s">
        <v>6281</v>
      </c>
      <c r="J3945" s="11">
        <v>0.6</v>
      </c>
      <c r="K3945" s="11">
        <v>1.2</v>
      </c>
      <c r="M3945" s="11">
        <v>128</v>
      </c>
      <c r="AJ3945" s="12">
        <f t="shared" si="173"/>
        <v>0</v>
      </c>
      <c r="AK3945" s="12">
        <f t="shared" si="172"/>
        <v>0</v>
      </c>
    </row>
    <row r="3946" spans="1:37" ht="36" x14ac:dyDescent="0.3">
      <c r="A3946">
        <v>3946</v>
      </c>
      <c r="C3946" s="9" t="s">
        <v>6284</v>
      </c>
      <c r="D3946" s="8" t="s">
        <v>6279</v>
      </c>
      <c r="F3946" s="19" t="s">
        <v>6285</v>
      </c>
      <c r="I3946" s="8" t="s">
        <v>6281</v>
      </c>
      <c r="J3946" s="11">
        <v>0.6</v>
      </c>
      <c r="K3946" s="11">
        <v>1.3</v>
      </c>
      <c r="M3946" s="11">
        <v>80</v>
      </c>
      <c r="AJ3946" s="12">
        <f t="shared" si="173"/>
        <v>0</v>
      </c>
      <c r="AK3946" s="12">
        <f t="shared" si="172"/>
        <v>0</v>
      </c>
    </row>
    <row r="3947" spans="1:37" ht="36" x14ac:dyDescent="0.3">
      <c r="A3947">
        <v>3947</v>
      </c>
      <c r="C3947" s="9" t="s">
        <v>6286</v>
      </c>
      <c r="D3947" s="8" t="s">
        <v>6279</v>
      </c>
      <c r="F3947" s="19" t="s">
        <v>6287</v>
      </c>
      <c r="I3947" s="8" t="s">
        <v>6281</v>
      </c>
      <c r="J3947" s="11">
        <v>0.65</v>
      </c>
      <c r="K3947" s="11">
        <v>1.25</v>
      </c>
      <c r="M3947" s="11">
        <v>112</v>
      </c>
      <c r="AJ3947" s="12">
        <f t="shared" si="173"/>
        <v>0</v>
      </c>
      <c r="AK3947" s="12">
        <f t="shared" si="172"/>
        <v>0</v>
      </c>
    </row>
    <row r="3948" spans="1:37" ht="36" x14ac:dyDescent="0.3">
      <c r="A3948">
        <v>3948</v>
      </c>
      <c r="C3948" s="9" t="s">
        <v>6288</v>
      </c>
      <c r="D3948" s="8" t="s">
        <v>6279</v>
      </c>
      <c r="F3948" s="19" t="s">
        <v>6289</v>
      </c>
      <c r="I3948" s="8" t="s">
        <v>6281</v>
      </c>
      <c r="J3948" s="11">
        <v>1.35</v>
      </c>
      <c r="K3948" s="11">
        <v>0.8</v>
      </c>
      <c r="M3948" s="11">
        <v>112</v>
      </c>
      <c r="AJ3948" s="12">
        <f t="shared" si="173"/>
        <v>0</v>
      </c>
      <c r="AK3948" s="12">
        <f t="shared" si="172"/>
        <v>0</v>
      </c>
    </row>
    <row r="3949" spans="1:37" ht="36" x14ac:dyDescent="0.3">
      <c r="A3949">
        <v>3949</v>
      </c>
      <c r="C3949" s="9" t="s">
        <v>6290</v>
      </c>
      <c r="D3949" s="8" t="s">
        <v>6279</v>
      </c>
      <c r="F3949" s="19" t="s">
        <v>6291</v>
      </c>
      <c r="I3949" s="8" t="s">
        <v>6281</v>
      </c>
      <c r="J3949" s="11">
        <v>1.3</v>
      </c>
      <c r="K3949" s="11">
        <v>1.1499999999999999</v>
      </c>
      <c r="M3949" s="11">
        <v>176</v>
      </c>
      <c r="AJ3949" s="12">
        <f t="shared" si="173"/>
        <v>0</v>
      </c>
      <c r="AK3949" s="12">
        <f t="shared" si="172"/>
        <v>0</v>
      </c>
    </row>
    <row r="3950" spans="1:37" ht="36" x14ac:dyDescent="0.3">
      <c r="A3950">
        <v>3950</v>
      </c>
      <c r="C3950" s="9" t="s">
        <v>6292</v>
      </c>
      <c r="D3950" s="8" t="s">
        <v>6279</v>
      </c>
      <c r="F3950" s="19" t="s">
        <v>6293</v>
      </c>
      <c r="I3950" s="8" t="s">
        <v>6281</v>
      </c>
      <c r="J3950" s="11">
        <v>1.65</v>
      </c>
      <c r="K3950" s="11">
        <v>1.1000000000000001</v>
      </c>
      <c r="M3950" s="11">
        <v>300</v>
      </c>
      <c r="AJ3950" s="12">
        <f t="shared" si="173"/>
        <v>0</v>
      </c>
      <c r="AK3950" s="12">
        <f t="shared" si="172"/>
        <v>0</v>
      </c>
    </row>
    <row r="3951" spans="1:37" ht="36" x14ac:dyDescent="0.3">
      <c r="A3951">
        <v>3951</v>
      </c>
      <c r="C3951" s="9" t="s">
        <v>6294</v>
      </c>
      <c r="D3951" s="8" t="s">
        <v>6279</v>
      </c>
      <c r="F3951" s="19" t="s">
        <v>6295</v>
      </c>
      <c r="I3951" s="8" t="s">
        <v>6281</v>
      </c>
      <c r="J3951" s="11">
        <v>1.65</v>
      </c>
      <c r="K3951" s="11">
        <v>1.1000000000000001</v>
      </c>
      <c r="M3951" s="11">
        <v>300</v>
      </c>
      <c r="AJ3951" s="12">
        <f t="shared" si="173"/>
        <v>0</v>
      </c>
      <c r="AK3951" s="12">
        <f t="shared" si="172"/>
        <v>0</v>
      </c>
    </row>
    <row r="3952" spans="1:37" ht="36" x14ac:dyDescent="0.3">
      <c r="A3952">
        <v>3952</v>
      </c>
      <c r="C3952" s="9" t="s">
        <v>6296</v>
      </c>
      <c r="D3952" s="8" t="s">
        <v>6279</v>
      </c>
      <c r="F3952" s="19" t="s">
        <v>6297</v>
      </c>
      <c r="I3952" s="8" t="s">
        <v>6281</v>
      </c>
      <c r="J3952" s="11">
        <v>1.65</v>
      </c>
      <c r="K3952" s="11">
        <v>1.1000000000000001</v>
      </c>
      <c r="M3952" s="11">
        <v>300</v>
      </c>
      <c r="AJ3952" s="12">
        <f t="shared" si="173"/>
        <v>0</v>
      </c>
      <c r="AK3952" s="12">
        <f t="shared" si="172"/>
        <v>0</v>
      </c>
    </row>
    <row r="3953" spans="1:37" ht="36" x14ac:dyDescent="0.3">
      <c r="A3953">
        <v>3953</v>
      </c>
      <c r="C3953" s="9" t="s">
        <v>6298</v>
      </c>
      <c r="D3953" s="8" t="s">
        <v>6279</v>
      </c>
      <c r="F3953" s="19" t="s">
        <v>6299</v>
      </c>
      <c r="I3953" s="8" t="s">
        <v>6281</v>
      </c>
      <c r="J3953" s="11">
        <v>1.65</v>
      </c>
      <c r="K3953" s="11">
        <v>1.1000000000000001</v>
      </c>
      <c r="M3953" s="11">
        <v>300</v>
      </c>
      <c r="AJ3953" s="12">
        <f t="shared" si="173"/>
        <v>0</v>
      </c>
      <c r="AK3953" s="12">
        <f t="shared" si="172"/>
        <v>0</v>
      </c>
    </row>
    <row r="3954" spans="1:37" ht="36" x14ac:dyDescent="0.3">
      <c r="A3954">
        <v>3954</v>
      </c>
      <c r="C3954" s="9" t="s">
        <v>6300</v>
      </c>
      <c r="D3954" s="8" t="s">
        <v>6279</v>
      </c>
      <c r="F3954" s="19" t="s">
        <v>6301</v>
      </c>
      <c r="I3954" s="8" t="s">
        <v>6281</v>
      </c>
      <c r="J3954" s="11">
        <v>1.65</v>
      </c>
      <c r="K3954" s="11">
        <v>1.1000000000000001</v>
      </c>
      <c r="M3954" s="11">
        <v>300</v>
      </c>
      <c r="AJ3954" s="12">
        <f t="shared" si="173"/>
        <v>0</v>
      </c>
      <c r="AK3954" s="12">
        <f t="shared" si="172"/>
        <v>0</v>
      </c>
    </row>
    <row r="3955" spans="1:37" ht="36" x14ac:dyDescent="0.3">
      <c r="A3955">
        <v>3955</v>
      </c>
      <c r="C3955" s="9" t="s">
        <v>6302</v>
      </c>
      <c r="D3955" s="8" t="s">
        <v>6279</v>
      </c>
      <c r="F3955" s="19" t="s">
        <v>6303</v>
      </c>
      <c r="I3955" s="8" t="s">
        <v>6281</v>
      </c>
      <c r="J3955" s="11">
        <v>1.65</v>
      </c>
      <c r="K3955" s="11">
        <v>1.1000000000000001</v>
      </c>
      <c r="M3955" s="11">
        <v>300</v>
      </c>
      <c r="AJ3955" s="12">
        <f t="shared" si="173"/>
        <v>0</v>
      </c>
      <c r="AK3955" s="12">
        <f t="shared" si="172"/>
        <v>0</v>
      </c>
    </row>
    <row r="3956" spans="1:37" ht="36" x14ac:dyDescent="0.3">
      <c r="A3956">
        <v>3956</v>
      </c>
      <c r="C3956" s="9" t="s">
        <v>6304</v>
      </c>
      <c r="D3956" s="8" t="s">
        <v>6279</v>
      </c>
      <c r="F3956" s="19" t="s">
        <v>6305</v>
      </c>
      <c r="I3956" s="8" t="s">
        <v>6281</v>
      </c>
      <c r="J3956" s="11">
        <v>1.65</v>
      </c>
      <c r="K3956" s="11">
        <v>1.1000000000000001</v>
      </c>
      <c r="M3956" s="11">
        <v>300</v>
      </c>
      <c r="AJ3956" s="12">
        <f t="shared" si="173"/>
        <v>0</v>
      </c>
      <c r="AK3956" s="12">
        <f t="shared" si="172"/>
        <v>0</v>
      </c>
    </row>
    <row r="3957" spans="1:37" ht="24" x14ac:dyDescent="0.3">
      <c r="A3957">
        <v>3957</v>
      </c>
      <c r="C3957" s="9" t="s">
        <v>6306</v>
      </c>
      <c r="D3957" s="8" t="s">
        <v>6279</v>
      </c>
      <c r="F3957" s="19" t="s">
        <v>6307</v>
      </c>
      <c r="I3957" s="8" t="s">
        <v>6281</v>
      </c>
      <c r="J3957" s="11">
        <v>1.25</v>
      </c>
      <c r="K3957" s="11">
        <v>1.1499999999999999</v>
      </c>
      <c r="AJ3957" s="12">
        <f t="shared" si="173"/>
        <v>0</v>
      </c>
      <c r="AK3957" s="12">
        <f t="shared" si="172"/>
        <v>0</v>
      </c>
    </row>
    <row r="3958" spans="1:37" ht="24" x14ac:dyDescent="0.3">
      <c r="A3958">
        <v>3958</v>
      </c>
      <c r="C3958" s="9" t="s">
        <v>6308</v>
      </c>
      <c r="D3958" s="8" t="s">
        <v>6279</v>
      </c>
      <c r="F3958" s="19" t="s">
        <v>6309</v>
      </c>
      <c r="I3958" s="8" t="s">
        <v>6281</v>
      </c>
      <c r="J3958" s="11">
        <v>1.25</v>
      </c>
      <c r="K3958" s="11">
        <v>1.1000000000000001</v>
      </c>
      <c r="AJ3958" s="12">
        <f t="shared" si="173"/>
        <v>0</v>
      </c>
      <c r="AK3958" s="12">
        <f t="shared" ref="AK3958:AK3999" si="174">AJ3958*AM3958</f>
        <v>0</v>
      </c>
    </row>
    <row r="3959" spans="1:37" ht="24" x14ac:dyDescent="0.3">
      <c r="A3959">
        <v>3959</v>
      </c>
      <c r="C3959" s="9" t="s">
        <v>6310</v>
      </c>
      <c r="D3959" s="8" t="s">
        <v>6279</v>
      </c>
      <c r="F3959" s="19" t="s">
        <v>6307</v>
      </c>
      <c r="I3959" s="8" t="s">
        <v>6281</v>
      </c>
      <c r="J3959" s="11">
        <v>1.1000000000000001</v>
      </c>
      <c r="K3959" s="11">
        <v>1.5</v>
      </c>
      <c r="AJ3959" s="12">
        <f t="shared" si="173"/>
        <v>0</v>
      </c>
      <c r="AK3959" s="12">
        <f t="shared" si="174"/>
        <v>0</v>
      </c>
    </row>
    <row r="3960" spans="1:37" ht="24" x14ac:dyDescent="0.3">
      <c r="A3960">
        <v>3960</v>
      </c>
      <c r="C3960" s="9" t="s">
        <v>6311</v>
      </c>
      <c r="D3960" s="8" t="s">
        <v>6279</v>
      </c>
      <c r="F3960" s="19" t="s">
        <v>6312</v>
      </c>
      <c r="I3960" s="8" t="s">
        <v>6281</v>
      </c>
      <c r="J3960" s="11">
        <v>1.1499999999999999</v>
      </c>
      <c r="K3960" s="11">
        <v>1.3</v>
      </c>
      <c r="AJ3960" s="12">
        <f t="shared" si="173"/>
        <v>0</v>
      </c>
      <c r="AK3960" s="12">
        <f t="shared" si="174"/>
        <v>0</v>
      </c>
    </row>
    <row r="3961" spans="1:37" ht="24" x14ac:dyDescent="0.3">
      <c r="A3961">
        <v>3961</v>
      </c>
      <c r="C3961" s="9" t="s">
        <v>6313</v>
      </c>
      <c r="D3961" s="8" t="s">
        <v>6279</v>
      </c>
      <c r="F3961" s="19" t="s">
        <v>6314</v>
      </c>
      <c r="I3961" s="8" t="s">
        <v>6281</v>
      </c>
      <c r="J3961" s="11">
        <v>1.2</v>
      </c>
      <c r="K3961" s="11">
        <v>1.2</v>
      </c>
      <c r="AJ3961" s="12">
        <f t="shared" si="173"/>
        <v>0</v>
      </c>
      <c r="AK3961" s="12">
        <f t="shared" si="174"/>
        <v>0</v>
      </c>
    </row>
    <row r="3962" spans="1:37" ht="24" x14ac:dyDescent="0.3">
      <c r="A3962">
        <v>3962</v>
      </c>
      <c r="C3962" s="9" t="s">
        <v>6315</v>
      </c>
      <c r="D3962" s="8" t="s">
        <v>6279</v>
      </c>
      <c r="F3962" s="19" t="s">
        <v>6309</v>
      </c>
      <c r="I3962" s="8" t="s">
        <v>6281</v>
      </c>
      <c r="J3962" s="11">
        <v>1.3</v>
      </c>
      <c r="K3962" s="11">
        <v>1</v>
      </c>
      <c r="AJ3962" s="12">
        <f t="shared" si="173"/>
        <v>0</v>
      </c>
      <c r="AK3962" s="12">
        <f t="shared" si="174"/>
        <v>0</v>
      </c>
    </row>
    <row r="3963" spans="1:37" ht="36" x14ac:dyDescent="0.3">
      <c r="A3963">
        <v>3963</v>
      </c>
      <c r="C3963" s="9" t="s">
        <v>6316</v>
      </c>
      <c r="D3963" s="8" t="s">
        <v>6317</v>
      </c>
      <c r="F3963" s="19" t="s">
        <v>6318</v>
      </c>
      <c r="I3963" s="8" t="s">
        <v>6281</v>
      </c>
      <c r="J3963" s="11">
        <v>1.25</v>
      </c>
      <c r="K3963" s="11">
        <v>5.95</v>
      </c>
      <c r="M3963" s="11">
        <v>672</v>
      </c>
      <c r="AJ3963" s="12">
        <f t="shared" si="173"/>
        <v>0</v>
      </c>
      <c r="AK3963" s="12">
        <f t="shared" si="174"/>
        <v>0</v>
      </c>
    </row>
    <row r="3964" spans="1:37" ht="36" x14ac:dyDescent="0.3">
      <c r="A3964">
        <v>3964</v>
      </c>
      <c r="C3964" s="9" t="s">
        <v>6319</v>
      </c>
      <c r="D3964" s="8" t="s">
        <v>6317</v>
      </c>
      <c r="F3964" s="19" t="s">
        <v>6320</v>
      </c>
      <c r="I3964" s="8" t="s">
        <v>6281</v>
      </c>
      <c r="J3964" s="11">
        <v>0.75</v>
      </c>
      <c r="K3964" s="11">
        <v>5.95</v>
      </c>
      <c r="M3964" s="11">
        <v>672</v>
      </c>
      <c r="AJ3964" s="12">
        <f t="shared" si="173"/>
        <v>0</v>
      </c>
      <c r="AK3964" s="12">
        <f t="shared" si="174"/>
        <v>0</v>
      </c>
    </row>
    <row r="3965" spans="1:37" ht="36" x14ac:dyDescent="0.3">
      <c r="A3965">
        <v>3965</v>
      </c>
      <c r="C3965" s="9" t="s">
        <v>6321</v>
      </c>
      <c r="D3965" s="8" t="s">
        <v>6317</v>
      </c>
      <c r="F3965" s="19" t="s">
        <v>6322</v>
      </c>
      <c r="I3965" s="8" t="s">
        <v>6281</v>
      </c>
      <c r="J3965" s="11">
        <v>1.1000000000000001</v>
      </c>
      <c r="K3965" s="11">
        <v>5.95</v>
      </c>
      <c r="M3965" s="11">
        <v>672</v>
      </c>
      <c r="AJ3965" s="12">
        <f t="shared" si="173"/>
        <v>0</v>
      </c>
      <c r="AK3965" s="12">
        <f t="shared" si="174"/>
        <v>0</v>
      </c>
    </row>
    <row r="3966" spans="1:37" ht="36" x14ac:dyDescent="0.3">
      <c r="A3966">
        <v>3966</v>
      </c>
      <c r="C3966" s="9" t="s">
        <v>6323</v>
      </c>
      <c r="D3966" s="8" t="s">
        <v>6317</v>
      </c>
      <c r="F3966" s="19" t="s">
        <v>6324</v>
      </c>
      <c r="I3966" s="8" t="s">
        <v>6281</v>
      </c>
      <c r="J3966" s="11">
        <v>0.75</v>
      </c>
      <c r="K3966" s="11">
        <v>5.95</v>
      </c>
      <c r="M3966" s="11">
        <v>656</v>
      </c>
      <c r="AJ3966" s="12">
        <f t="shared" si="173"/>
        <v>0</v>
      </c>
      <c r="AK3966" s="12">
        <f t="shared" si="174"/>
        <v>0</v>
      </c>
    </row>
    <row r="3967" spans="1:37" ht="36" x14ac:dyDescent="0.3">
      <c r="A3967">
        <v>3967</v>
      </c>
      <c r="C3967" s="9" t="s">
        <v>6325</v>
      </c>
      <c r="D3967" s="8" t="s">
        <v>6317</v>
      </c>
      <c r="F3967" s="19" t="s">
        <v>6326</v>
      </c>
      <c r="I3967" s="8" t="s">
        <v>6281</v>
      </c>
      <c r="J3967" s="11">
        <v>1.1499999999999999</v>
      </c>
      <c r="K3967" s="11">
        <v>5.95</v>
      </c>
      <c r="M3967" s="11">
        <v>688</v>
      </c>
      <c r="AJ3967" s="12">
        <f t="shared" si="173"/>
        <v>0</v>
      </c>
      <c r="AK3967" s="12">
        <f t="shared" si="174"/>
        <v>0</v>
      </c>
    </row>
    <row r="3968" spans="1:37" ht="36" x14ac:dyDescent="0.3">
      <c r="A3968">
        <v>3968</v>
      </c>
      <c r="C3968" s="9" t="s">
        <v>6327</v>
      </c>
      <c r="D3968" s="8" t="s">
        <v>6317</v>
      </c>
      <c r="F3968" s="19" t="s">
        <v>6328</v>
      </c>
      <c r="I3968" s="8" t="s">
        <v>6281</v>
      </c>
      <c r="J3968" s="11">
        <v>1.2</v>
      </c>
      <c r="K3968" s="11">
        <v>5.95</v>
      </c>
      <c r="M3968" s="11">
        <v>736</v>
      </c>
      <c r="AJ3968" s="12">
        <f t="shared" si="173"/>
        <v>0</v>
      </c>
      <c r="AK3968" s="12">
        <f t="shared" si="174"/>
        <v>0</v>
      </c>
    </row>
    <row r="3969" spans="1:37" ht="36" x14ac:dyDescent="0.3">
      <c r="A3969">
        <v>3969</v>
      </c>
      <c r="C3969" s="9" t="s">
        <v>6329</v>
      </c>
      <c r="D3969" s="8" t="s">
        <v>6317</v>
      </c>
      <c r="F3969" s="19" t="s">
        <v>6330</v>
      </c>
      <c r="I3969" s="8" t="s">
        <v>6281</v>
      </c>
      <c r="J3969" s="11">
        <v>1.25</v>
      </c>
      <c r="K3969" s="11">
        <v>5.95</v>
      </c>
      <c r="M3969" s="11">
        <v>576</v>
      </c>
      <c r="AJ3969" s="12">
        <f t="shared" si="173"/>
        <v>0</v>
      </c>
      <c r="AK3969" s="12">
        <f t="shared" si="174"/>
        <v>0</v>
      </c>
    </row>
    <row r="3970" spans="1:37" ht="36" x14ac:dyDescent="0.3">
      <c r="A3970">
        <v>3970</v>
      </c>
      <c r="C3970" s="9" t="s">
        <v>6331</v>
      </c>
      <c r="D3970" s="8" t="s">
        <v>6317</v>
      </c>
      <c r="F3970" s="19" t="s">
        <v>6332</v>
      </c>
      <c r="I3970" s="8" t="s">
        <v>6281</v>
      </c>
      <c r="J3970" s="11">
        <v>0.75</v>
      </c>
      <c r="K3970" s="11">
        <v>5.95</v>
      </c>
      <c r="M3970" s="11">
        <v>576</v>
      </c>
      <c r="AJ3970" s="12">
        <f t="shared" si="173"/>
        <v>0</v>
      </c>
      <c r="AK3970" s="12">
        <f t="shared" si="174"/>
        <v>0</v>
      </c>
    </row>
    <row r="3971" spans="1:37" ht="36" x14ac:dyDescent="0.3">
      <c r="A3971">
        <v>3971</v>
      </c>
      <c r="C3971" s="9" t="s">
        <v>6333</v>
      </c>
      <c r="D3971" s="8" t="s">
        <v>6317</v>
      </c>
      <c r="F3971" s="19" t="s">
        <v>6334</v>
      </c>
      <c r="I3971" s="8" t="s">
        <v>6281</v>
      </c>
      <c r="J3971" s="11">
        <v>1.1000000000000001</v>
      </c>
      <c r="K3971" s="11">
        <v>5.95</v>
      </c>
      <c r="M3971" s="11">
        <v>576</v>
      </c>
      <c r="AJ3971" s="12">
        <f t="shared" si="173"/>
        <v>0</v>
      </c>
      <c r="AK3971" s="12">
        <f t="shared" si="174"/>
        <v>0</v>
      </c>
    </row>
    <row r="3972" spans="1:37" ht="36" x14ac:dyDescent="0.3">
      <c r="A3972">
        <v>3972</v>
      </c>
      <c r="C3972" s="9" t="s">
        <v>6335</v>
      </c>
      <c r="D3972" s="8" t="s">
        <v>6317</v>
      </c>
      <c r="F3972" s="19" t="s">
        <v>6336</v>
      </c>
      <c r="I3972" s="8" t="s">
        <v>6281</v>
      </c>
      <c r="J3972" s="11">
        <v>1.2</v>
      </c>
      <c r="K3972" s="11">
        <v>5.95</v>
      </c>
      <c r="M3972" s="11">
        <v>560</v>
      </c>
      <c r="AJ3972" s="12">
        <f t="shared" si="173"/>
        <v>0</v>
      </c>
      <c r="AK3972" s="12">
        <f t="shared" si="174"/>
        <v>0</v>
      </c>
    </row>
    <row r="3973" spans="1:37" ht="36" x14ac:dyDescent="0.3">
      <c r="A3973">
        <v>3973</v>
      </c>
      <c r="C3973" s="9" t="s">
        <v>6337</v>
      </c>
      <c r="D3973" s="8" t="s">
        <v>6317</v>
      </c>
      <c r="F3973" s="19" t="s">
        <v>6338</v>
      </c>
      <c r="I3973" s="8" t="s">
        <v>6281</v>
      </c>
      <c r="J3973" s="11">
        <v>1.1499999999999999</v>
      </c>
      <c r="K3973" s="11">
        <v>5.95</v>
      </c>
      <c r="M3973" s="11">
        <v>592</v>
      </c>
      <c r="AJ3973" s="12">
        <f t="shared" si="173"/>
        <v>0</v>
      </c>
      <c r="AK3973" s="12">
        <f t="shared" si="174"/>
        <v>0</v>
      </c>
    </row>
    <row r="3974" spans="1:37" ht="36" x14ac:dyDescent="0.3">
      <c r="A3974">
        <v>3974</v>
      </c>
      <c r="C3974" s="9" t="s">
        <v>6339</v>
      </c>
      <c r="D3974" s="8" t="s">
        <v>6317</v>
      </c>
      <c r="F3974" s="19" t="s">
        <v>6340</v>
      </c>
      <c r="I3974" s="8" t="s">
        <v>6281</v>
      </c>
      <c r="J3974" s="11">
        <v>0.75</v>
      </c>
      <c r="K3974" s="11">
        <v>5.95</v>
      </c>
      <c r="M3974" s="11">
        <v>540</v>
      </c>
      <c r="AJ3974" s="12">
        <f t="shared" si="173"/>
        <v>0</v>
      </c>
      <c r="AK3974" s="12">
        <f t="shared" si="174"/>
        <v>0</v>
      </c>
    </row>
    <row r="3975" spans="1:37" ht="36" x14ac:dyDescent="0.3">
      <c r="A3975">
        <v>3975</v>
      </c>
      <c r="C3975" s="9" t="s">
        <v>6341</v>
      </c>
      <c r="D3975" s="8" t="s">
        <v>6342</v>
      </c>
      <c r="F3975" s="19" t="s">
        <v>6343</v>
      </c>
      <c r="I3975" s="8" t="s">
        <v>6281</v>
      </c>
      <c r="J3975" s="11">
        <v>3</v>
      </c>
      <c r="K3975" s="11">
        <v>2</v>
      </c>
      <c r="M3975" s="11">
        <v>600</v>
      </c>
      <c r="AJ3975" s="12">
        <f t="shared" si="173"/>
        <v>0</v>
      </c>
      <c r="AK3975" s="12">
        <f t="shared" si="174"/>
        <v>0</v>
      </c>
    </row>
    <row r="3976" spans="1:37" ht="36" x14ac:dyDescent="0.3">
      <c r="A3976">
        <v>3976</v>
      </c>
      <c r="C3976" s="9" t="s">
        <v>6344</v>
      </c>
      <c r="D3976" s="8" t="s">
        <v>6342</v>
      </c>
      <c r="F3976" s="19" t="s">
        <v>6345</v>
      </c>
      <c r="I3976" s="8" t="s">
        <v>6281</v>
      </c>
      <c r="J3976" s="11">
        <v>3</v>
      </c>
      <c r="K3976" s="11">
        <v>2</v>
      </c>
      <c r="M3976" s="11">
        <v>600</v>
      </c>
      <c r="AJ3976" s="12">
        <f t="shared" si="173"/>
        <v>0</v>
      </c>
      <c r="AK3976" s="12">
        <f t="shared" si="174"/>
        <v>0</v>
      </c>
    </row>
    <row r="3977" spans="1:37" ht="36" x14ac:dyDescent="0.3">
      <c r="A3977">
        <v>3977</v>
      </c>
      <c r="C3977" s="9" t="s">
        <v>6346</v>
      </c>
      <c r="D3977" s="8" t="s">
        <v>6342</v>
      </c>
      <c r="F3977" s="19" t="s">
        <v>6347</v>
      </c>
      <c r="I3977" s="8" t="s">
        <v>6281</v>
      </c>
      <c r="J3977" s="11">
        <v>3</v>
      </c>
      <c r="K3977" s="11">
        <v>2</v>
      </c>
      <c r="M3977" s="11">
        <v>600</v>
      </c>
      <c r="AJ3977" s="12">
        <f t="shared" si="173"/>
        <v>0</v>
      </c>
      <c r="AK3977" s="12">
        <f t="shared" si="174"/>
        <v>0</v>
      </c>
    </row>
    <row r="3978" spans="1:37" ht="36" x14ac:dyDescent="0.3">
      <c r="A3978">
        <v>3978</v>
      </c>
      <c r="C3978" s="9" t="s">
        <v>6348</v>
      </c>
      <c r="D3978" s="8" t="s">
        <v>6342</v>
      </c>
      <c r="F3978" s="19" t="s">
        <v>6349</v>
      </c>
      <c r="I3978" s="8" t="s">
        <v>6281</v>
      </c>
      <c r="J3978" s="11">
        <v>3</v>
      </c>
      <c r="K3978" s="11">
        <v>2</v>
      </c>
      <c r="M3978" s="11">
        <v>600</v>
      </c>
      <c r="AJ3978" s="12">
        <f t="shared" si="173"/>
        <v>0</v>
      </c>
      <c r="AK3978" s="12">
        <f t="shared" si="174"/>
        <v>0</v>
      </c>
    </row>
    <row r="3979" spans="1:37" ht="36" x14ac:dyDescent="0.3">
      <c r="A3979">
        <v>3979</v>
      </c>
      <c r="C3979" s="9" t="s">
        <v>6350</v>
      </c>
      <c r="D3979" s="8" t="s">
        <v>6342</v>
      </c>
      <c r="F3979" s="19" t="s">
        <v>6351</v>
      </c>
      <c r="I3979" s="8" t="s">
        <v>6281</v>
      </c>
      <c r="J3979" s="11">
        <v>3</v>
      </c>
      <c r="K3979" s="11">
        <v>2</v>
      </c>
      <c r="M3979" s="11">
        <v>600</v>
      </c>
      <c r="AJ3979" s="12">
        <f t="shared" si="173"/>
        <v>0</v>
      </c>
      <c r="AK3979" s="12">
        <f t="shared" si="174"/>
        <v>0</v>
      </c>
    </row>
    <row r="3980" spans="1:37" ht="36" x14ac:dyDescent="0.3">
      <c r="A3980">
        <v>3980</v>
      </c>
      <c r="C3980" s="9" t="s">
        <v>6352</v>
      </c>
      <c r="D3980" s="8" t="s">
        <v>6342</v>
      </c>
      <c r="F3980" s="19" t="s">
        <v>6353</v>
      </c>
      <c r="I3980" s="8" t="s">
        <v>6281</v>
      </c>
      <c r="J3980" s="11">
        <v>3</v>
      </c>
      <c r="K3980" s="11">
        <v>2</v>
      </c>
      <c r="M3980" s="11">
        <v>600</v>
      </c>
      <c r="AJ3980" s="12">
        <f t="shared" si="173"/>
        <v>0</v>
      </c>
      <c r="AK3980" s="12">
        <f t="shared" si="174"/>
        <v>0</v>
      </c>
    </row>
    <row r="3981" spans="1:37" ht="36" x14ac:dyDescent="0.3">
      <c r="A3981">
        <v>3981</v>
      </c>
      <c r="C3981" s="9" t="s">
        <v>6354</v>
      </c>
      <c r="D3981" s="8" t="s">
        <v>6342</v>
      </c>
      <c r="F3981" s="19" t="s">
        <v>6355</v>
      </c>
      <c r="I3981" s="8" t="s">
        <v>6281</v>
      </c>
      <c r="J3981" s="11">
        <v>3</v>
      </c>
      <c r="K3981" s="11">
        <v>2</v>
      </c>
      <c r="M3981" s="11">
        <v>600</v>
      </c>
      <c r="AJ3981" s="12">
        <f t="shared" si="173"/>
        <v>0</v>
      </c>
      <c r="AK3981" s="12">
        <f t="shared" si="174"/>
        <v>0</v>
      </c>
    </row>
    <row r="3982" spans="1:37" ht="24" x14ac:dyDescent="0.3">
      <c r="A3982">
        <v>3982</v>
      </c>
      <c r="C3982" s="9" t="s">
        <v>6356</v>
      </c>
      <c r="D3982" s="8" t="s">
        <v>6342</v>
      </c>
      <c r="F3982" s="19" t="s">
        <v>6357</v>
      </c>
      <c r="I3982" s="8" t="s">
        <v>6281</v>
      </c>
      <c r="J3982" s="11">
        <v>4</v>
      </c>
      <c r="K3982" s="11">
        <v>3</v>
      </c>
      <c r="M3982" s="11">
        <v>600</v>
      </c>
      <c r="AJ3982" s="12">
        <f t="shared" si="173"/>
        <v>0</v>
      </c>
      <c r="AK3982" s="12">
        <f t="shared" si="174"/>
        <v>0</v>
      </c>
    </row>
    <row r="3983" spans="1:37" ht="24" x14ac:dyDescent="0.3">
      <c r="A3983">
        <v>3983</v>
      </c>
      <c r="C3983" s="9" t="s">
        <v>6358</v>
      </c>
      <c r="D3983" s="8" t="s">
        <v>6342</v>
      </c>
      <c r="F3983" s="19" t="s">
        <v>6359</v>
      </c>
      <c r="I3983" s="8" t="s">
        <v>6281</v>
      </c>
      <c r="J3983" s="11">
        <v>4.1500000000000004</v>
      </c>
      <c r="K3983" s="11">
        <v>3</v>
      </c>
      <c r="M3983" s="11">
        <v>600</v>
      </c>
      <c r="AJ3983" s="12">
        <f t="shared" si="173"/>
        <v>0</v>
      </c>
      <c r="AK3983" s="12">
        <f t="shared" si="174"/>
        <v>0</v>
      </c>
    </row>
    <row r="3984" spans="1:37" ht="36" x14ac:dyDescent="0.3">
      <c r="A3984">
        <v>3984</v>
      </c>
      <c r="C3984" s="9" t="s">
        <v>6360</v>
      </c>
      <c r="D3984" s="8" t="s">
        <v>6361</v>
      </c>
      <c r="F3984" s="19" t="s">
        <v>6362</v>
      </c>
      <c r="I3984" s="8" t="s">
        <v>6281</v>
      </c>
      <c r="J3984" s="11">
        <v>0.48</v>
      </c>
      <c r="K3984" s="11">
        <v>0.17</v>
      </c>
      <c r="AJ3984" s="12">
        <f t="shared" si="173"/>
        <v>0</v>
      </c>
      <c r="AK3984" s="12">
        <f t="shared" si="174"/>
        <v>0</v>
      </c>
    </row>
    <row r="3985" spans="1:37" ht="36" x14ac:dyDescent="0.3">
      <c r="A3985">
        <v>3985</v>
      </c>
      <c r="C3985" s="9" t="s">
        <v>6363</v>
      </c>
      <c r="D3985" s="8" t="s">
        <v>6361</v>
      </c>
      <c r="F3985" s="19" t="s">
        <v>6362</v>
      </c>
      <c r="I3985" s="8" t="s">
        <v>6281</v>
      </c>
      <c r="J3985" s="11">
        <v>0.73</v>
      </c>
      <c r="K3985" s="11">
        <v>0.3</v>
      </c>
      <c r="AJ3985" s="12">
        <f t="shared" si="173"/>
        <v>0</v>
      </c>
      <c r="AK3985" s="12">
        <f t="shared" si="174"/>
        <v>0</v>
      </c>
    </row>
    <row r="3986" spans="1:37" ht="36" x14ac:dyDescent="0.3">
      <c r="A3986">
        <v>3986</v>
      </c>
      <c r="C3986" s="9" t="s">
        <v>6364</v>
      </c>
      <c r="D3986" s="8" t="s">
        <v>6361</v>
      </c>
      <c r="F3986" s="19" t="s">
        <v>6362</v>
      </c>
      <c r="I3986" s="8" t="s">
        <v>6281</v>
      </c>
      <c r="J3986" s="11">
        <v>1.05</v>
      </c>
      <c r="K3986" s="11">
        <v>0.46</v>
      </c>
      <c r="AJ3986" s="12">
        <f t="shared" si="173"/>
        <v>0</v>
      </c>
      <c r="AK3986" s="12">
        <f t="shared" si="174"/>
        <v>0</v>
      </c>
    </row>
    <row r="3987" spans="1:37" ht="36" x14ac:dyDescent="0.3">
      <c r="A3987">
        <v>3987</v>
      </c>
      <c r="C3987" s="9" t="s">
        <v>6365</v>
      </c>
      <c r="D3987" s="8" t="s">
        <v>6361</v>
      </c>
      <c r="F3987" s="19" t="s">
        <v>6362</v>
      </c>
      <c r="I3987" s="8" t="s">
        <v>6281</v>
      </c>
      <c r="J3987" s="11">
        <v>0.43</v>
      </c>
      <c r="K3987" s="11">
        <v>0.3</v>
      </c>
      <c r="AJ3987" s="12">
        <f t="shared" si="173"/>
        <v>0</v>
      </c>
      <c r="AK3987" s="12">
        <f t="shared" si="174"/>
        <v>0</v>
      </c>
    </row>
    <row r="3988" spans="1:37" ht="36" x14ac:dyDescent="0.3">
      <c r="A3988">
        <v>3988</v>
      </c>
      <c r="C3988" s="9" t="s">
        <v>6366</v>
      </c>
      <c r="D3988" s="8" t="s">
        <v>6361</v>
      </c>
      <c r="F3988" s="19" t="s">
        <v>6362</v>
      </c>
      <c r="I3988" s="8" t="s">
        <v>6281</v>
      </c>
      <c r="J3988" s="11">
        <v>0.67</v>
      </c>
      <c r="K3988" s="11">
        <v>0.46</v>
      </c>
      <c r="AJ3988" s="12">
        <f t="shared" si="173"/>
        <v>0</v>
      </c>
      <c r="AK3988" s="12">
        <f t="shared" si="174"/>
        <v>0</v>
      </c>
    </row>
    <row r="3989" spans="1:37" ht="36" x14ac:dyDescent="0.3">
      <c r="A3989">
        <v>3989</v>
      </c>
      <c r="C3989" s="9" t="s">
        <v>6367</v>
      </c>
      <c r="D3989" s="8" t="s">
        <v>6361</v>
      </c>
      <c r="F3989" s="19" t="s">
        <v>6362</v>
      </c>
      <c r="I3989" s="8" t="s">
        <v>6281</v>
      </c>
      <c r="J3989" s="11">
        <v>1.1599999999999999</v>
      </c>
      <c r="K3989" s="11">
        <v>0.9</v>
      </c>
      <c r="AJ3989" s="12">
        <f t="shared" si="173"/>
        <v>0</v>
      </c>
      <c r="AK3989" s="12">
        <f t="shared" si="174"/>
        <v>0</v>
      </c>
    </row>
    <row r="3990" spans="1:37" ht="36" x14ac:dyDescent="0.3">
      <c r="A3990">
        <v>3990</v>
      </c>
      <c r="C3990" s="9" t="s">
        <v>6368</v>
      </c>
      <c r="D3990" s="8" t="s">
        <v>6361</v>
      </c>
      <c r="F3990" s="19" t="s">
        <v>6362</v>
      </c>
      <c r="I3990" s="8" t="s">
        <v>6281</v>
      </c>
      <c r="J3990" s="11">
        <v>1.7</v>
      </c>
      <c r="K3990" s="11">
        <v>1.2</v>
      </c>
      <c r="AJ3990" s="12">
        <f t="shared" si="173"/>
        <v>0</v>
      </c>
      <c r="AK3990" s="12">
        <f t="shared" si="174"/>
        <v>0</v>
      </c>
    </row>
    <row r="3991" spans="1:37" ht="36" x14ac:dyDescent="0.3">
      <c r="A3991">
        <v>3991</v>
      </c>
      <c r="C3991" s="9" t="s">
        <v>6369</v>
      </c>
      <c r="D3991" s="8" t="s">
        <v>6361</v>
      </c>
      <c r="F3991" s="19" t="s">
        <v>6362</v>
      </c>
      <c r="I3991" s="8" t="s">
        <v>6281</v>
      </c>
      <c r="J3991" s="11">
        <v>0.4</v>
      </c>
      <c r="K3991" s="11">
        <v>0.3</v>
      </c>
      <c r="AJ3991" s="12">
        <f t="shared" si="173"/>
        <v>0</v>
      </c>
      <c r="AK3991" s="12">
        <f t="shared" si="174"/>
        <v>0</v>
      </c>
    </row>
    <row r="3992" spans="1:37" ht="36" x14ac:dyDescent="0.3">
      <c r="A3992">
        <v>3992</v>
      </c>
      <c r="C3992" s="9" t="s">
        <v>6370</v>
      </c>
      <c r="D3992" s="8" t="s">
        <v>6361</v>
      </c>
      <c r="F3992" s="19" t="s">
        <v>6362</v>
      </c>
      <c r="I3992" s="8" t="s">
        <v>6281</v>
      </c>
      <c r="J3992" s="11">
        <v>0.96</v>
      </c>
      <c r="K3992" s="11">
        <v>0.8</v>
      </c>
      <c r="AJ3992" s="12">
        <f t="shared" si="173"/>
        <v>0</v>
      </c>
      <c r="AK3992" s="12">
        <f t="shared" si="174"/>
        <v>0</v>
      </c>
    </row>
    <row r="3993" spans="1:37" ht="36" x14ac:dyDescent="0.3">
      <c r="A3993">
        <v>3993</v>
      </c>
      <c r="C3993" s="9" t="s">
        <v>6371</v>
      </c>
      <c r="D3993" s="8" t="s">
        <v>6361</v>
      </c>
      <c r="F3993" s="19" t="s">
        <v>6362</v>
      </c>
      <c r="I3993" s="8" t="s">
        <v>6281</v>
      </c>
      <c r="J3993" s="11">
        <v>1.2</v>
      </c>
      <c r="K3993" s="11">
        <v>1.1000000000000001</v>
      </c>
      <c r="AJ3993" s="12">
        <f t="shared" si="173"/>
        <v>0</v>
      </c>
      <c r="AK3993" s="12">
        <f t="shared" si="174"/>
        <v>0</v>
      </c>
    </row>
    <row r="3994" spans="1:37" ht="36" x14ac:dyDescent="0.3">
      <c r="A3994">
        <v>3994</v>
      </c>
      <c r="C3994" s="9" t="s">
        <v>6372</v>
      </c>
      <c r="D3994" s="8" t="s">
        <v>6361</v>
      </c>
      <c r="F3994" s="19" t="s">
        <v>6362</v>
      </c>
      <c r="I3994" s="8" t="s">
        <v>6281</v>
      </c>
      <c r="J3994" s="11">
        <v>0.4</v>
      </c>
      <c r="K3994" s="11">
        <v>0.36</v>
      </c>
      <c r="AJ3994" s="12">
        <f t="shared" si="173"/>
        <v>0</v>
      </c>
      <c r="AK3994" s="12">
        <f t="shared" si="174"/>
        <v>0</v>
      </c>
    </row>
    <row r="3995" spans="1:37" ht="36" x14ac:dyDescent="0.3">
      <c r="A3995">
        <v>3995</v>
      </c>
      <c r="C3995" s="9" t="s">
        <v>6373</v>
      </c>
      <c r="D3995" s="8" t="s">
        <v>6361</v>
      </c>
      <c r="F3995" s="19" t="s">
        <v>6362</v>
      </c>
      <c r="I3995" s="8" t="s">
        <v>6281</v>
      </c>
      <c r="J3995" s="11">
        <v>0.95</v>
      </c>
      <c r="K3995" s="11">
        <v>0.8</v>
      </c>
      <c r="AJ3995" s="12">
        <f t="shared" si="173"/>
        <v>0</v>
      </c>
      <c r="AK3995" s="12">
        <f t="shared" si="174"/>
        <v>0</v>
      </c>
    </row>
    <row r="3996" spans="1:37" ht="36" x14ac:dyDescent="0.3">
      <c r="A3996">
        <v>3996</v>
      </c>
      <c r="C3996" s="9" t="s">
        <v>6374</v>
      </c>
      <c r="D3996" s="8" t="s">
        <v>6361</v>
      </c>
      <c r="F3996" s="19" t="s">
        <v>6362</v>
      </c>
      <c r="I3996" s="8" t="s">
        <v>6281</v>
      </c>
      <c r="J3996" s="11">
        <v>1.4</v>
      </c>
      <c r="K3996" s="11">
        <v>1.2</v>
      </c>
      <c r="AJ3996" s="12">
        <f t="shared" si="173"/>
        <v>0</v>
      </c>
      <c r="AK3996" s="12">
        <f t="shared" si="174"/>
        <v>0</v>
      </c>
    </row>
    <row r="3997" spans="1:37" ht="36" x14ac:dyDescent="0.3">
      <c r="A3997">
        <v>3997</v>
      </c>
      <c r="C3997" s="9" t="s">
        <v>6375</v>
      </c>
      <c r="D3997" s="8" t="s">
        <v>6361</v>
      </c>
      <c r="F3997" s="19" t="s">
        <v>6362</v>
      </c>
      <c r="I3997" s="8" t="s">
        <v>6281</v>
      </c>
      <c r="AJ3997" s="12">
        <f t="shared" si="173"/>
        <v>0</v>
      </c>
      <c r="AK3997" s="12">
        <f t="shared" si="174"/>
        <v>0</v>
      </c>
    </row>
    <row r="3998" spans="1:37" ht="36" x14ac:dyDescent="0.3">
      <c r="A3998">
        <v>3998</v>
      </c>
      <c r="C3998" s="9" t="s">
        <v>6376</v>
      </c>
      <c r="D3998" s="8" t="s">
        <v>6361</v>
      </c>
      <c r="F3998" s="19" t="s">
        <v>6362</v>
      </c>
      <c r="I3998" s="8" t="s">
        <v>6281</v>
      </c>
      <c r="J3998" s="11">
        <v>2.1</v>
      </c>
      <c r="K3998" s="11">
        <v>0.7</v>
      </c>
      <c r="AJ3998" s="12">
        <f t="shared" si="173"/>
        <v>0</v>
      </c>
      <c r="AK3998" s="12">
        <f t="shared" si="174"/>
        <v>0</v>
      </c>
    </row>
    <row r="3999" spans="1:37" ht="36" x14ac:dyDescent="0.3">
      <c r="A3999">
        <v>3999</v>
      </c>
      <c r="C3999" s="9" t="s">
        <v>6377</v>
      </c>
      <c r="D3999" s="8" t="s">
        <v>6361</v>
      </c>
      <c r="F3999" s="19" t="s">
        <v>6362</v>
      </c>
      <c r="I3999" s="8" t="s">
        <v>6281</v>
      </c>
      <c r="J3999" s="11">
        <v>3.3</v>
      </c>
      <c r="K3999" s="11">
        <v>1</v>
      </c>
      <c r="AJ3999" s="12">
        <f t="shared" si="173"/>
        <v>0</v>
      </c>
      <c r="AK3999" s="12">
        <f t="shared" si="174"/>
        <v>0</v>
      </c>
    </row>
    <row r="4000" spans="1:37" x14ac:dyDescent="0.3">
      <c r="A4000">
        <v>4000</v>
      </c>
      <c r="F4000" s="19"/>
    </row>
    <row r="4001" spans="1:6" x14ac:dyDescent="0.3">
      <c r="A4001">
        <v>4001</v>
      </c>
      <c r="F4001" s="19"/>
    </row>
    <row r="4002" spans="1:6" x14ac:dyDescent="0.3">
      <c r="A4002">
        <v>4002</v>
      </c>
      <c r="C4002" s="9" t="s">
        <v>6382</v>
      </c>
      <c r="F4002" s="19"/>
    </row>
    <row r="4003" spans="1:6" x14ac:dyDescent="0.3">
      <c r="F4003" s="19"/>
    </row>
    <row r="4004" spans="1:6" x14ac:dyDescent="0.3">
      <c r="F4004" s="19"/>
    </row>
    <row r="4005" spans="1:6" x14ac:dyDescent="0.3">
      <c r="F4005" s="19"/>
    </row>
    <row r="4006" spans="1:6" x14ac:dyDescent="0.3">
      <c r="F4006" s="19"/>
    </row>
    <row r="4007" spans="1:6" x14ac:dyDescent="0.3">
      <c r="F4007" s="19"/>
    </row>
    <row r="4008" spans="1:6" x14ac:dyDescent="0.3">
      <c r="F4008" s="19"/>
    </row>
    <row r="4009" spans="1:6" x14ac:dyDescent="0.3">
      <c r="F4009" s="19"/>
    </row>
    <row r="4010" spans="1:6" x14ac:dyDescent="0.3">
      <c r="F4010" s="19"/>
    </row>
    <row r="4011" spans="1:6" x14ac:dyDescent="0.3">
      <c r="F4011" s="19"/>
    </row>
    <row r="4012" spans="1:6" x14ac:dyDescent="0.3">
      <c r="F4012" s="19"/>
    </row>
    <row r="4013" spans="1:6" x14ac:dyDescent="0.3">
      <c r="F4013" s="19"/>
    </row>
    <row r="4014" spans="1:6" x14ac:dyDescent="0.3">
      <c r="F4014" s="19"/>
    </row>
    <row r="4015" spans="1:6" x14ac:dyDescent="0.3">
      <c r="F4015" s="19"/>
    </row>
    <row r="4016" spans="1:6" x14ac:dyDescent="0.3">
      <c r="F4016" s="19"/>
    </row>
    <row r="4017" spans="6:6" x14ac:dyDescent="0.3">
      <c r="F4017" s="19"/>
    </row>
    <row r="4018" spans="6:6" x14ac:dyDescent="0.3">
      <c r="F4018" s="19"/>
    </row>
    <row r="4019" spans="6:6" x14ac:dyDescent="0.3">
      <c r="F4019" s="19"/>
    </row>
    <row r="4020" spans="6:6" x14ac:dyDescent="0.3">
      <c r="F4020" s="19"/>
    </row>
    <row r="4021" spans="6:6" x14ac:dyDescent="0.3">
      <c r="F4021" s="19"/>
    </row>
    <row r="4022" spans="6:6" x14ac:dyDescent="0.3">
      <c r="F4022" s="19"/>
    </row>
    <row r="4023" spans="6:6" x14ac:dyDescent="0.3">
      <c r="F4023" s="19"/>
    </row>
    <row r="4024" spans="6:6" x14ac:dyDescent="0.3">
      <c r="F4024" s="19"/>
    </row>
    <row r="4025" spans="6:6" x14ac:dyDescent="0.3">
      <c r="F4025" s="19"/>
    </row>
    <row r="4026" spans="6:6" x14ac:dyDescent="0.3">
      <c r="F4026" s="19"/>
    </row>
    <row r="4027" spans="6:6" x14ac:dyDescent="0.3">
      <c r="F4027" s="19"/>
    </row>
    <row r="4028" spans="6:6" x14ac:dyDescent="0.3">
      <c r="F4028" s="19"/>
    </row>
    <row r="4029" spans="6:6" x14ac:dyDescent="0.3">
      <c r="F4029" s="19"/>
    </row>
    <row r="4030" spans="6:6" x14ac:dyDescent="0.3">
      <c r="F4030" s="19"/>
    </row>
    <row r="4031" spans="6:6" x14ac:dyDescent="0.3">
      <c r="F4031" s="19"/>
    </row>
    <row r="4032" spans="6:6" x14ac:dyDescent="0.3">
      <c r="F4032" s="19"/>
    </row>
    <row r="4033" spans="6:6" x14ac:dyDescent="0.3">
      <c r="F4033" s="19"/>
    </row>
    <row r="4034" spans="6:6" x14ac:dyDescent="0.3">
      <c r="F4034" s="19"/>
    </row>
    <row r="4035" spans="6:6" x14ac:dyDescent="0.3">
      <c r="F4035" s="19"/>
    </row>
    <row r="4036" spans="6:6" x14ac:dyDescent="0.3">
      <c r="F4036" s="19"/>
    </row>
    <row r="4037" spans="6:6" x14ac:dyDescent="0.3">
      <c r="F4037" s="19"/>
    </row>
    <row r="4038" spans="6:6" x14ac:dyDescent="0.3">
      <c r="F4038" s="19"/>
    </row>
    <row r="4039" spans="6:6" x14ac:dyDescent="0.3">
      <c r="F4039" s="19"/>
    </row>
    <row r="4040" spans="6:6" x14ac:dyDescent="0.3">
      <c r="F4040" s="19"/>
    </row>
    <row r="4041" spans="6:6" x14ac:dyDescent="0.3">
      <c r="F4041" s="19"/>
    </row>
    <row r="4042" spans="6:6" x14ac:dyDescent="0.3">
      <c r="F4042" s="19"/>
    </row>
    <row r="4043" spans="6:6" x14ac:dyDescent="0.3">
      <c r="F4043" s="19"/>
    </row>
    <row r="4044" spans="6:6" x14ac:dyDescent="0.3">
      <c r="F4044" s="19"/>
    </row>
    <row r="4045" spans="6:6" x14ac:dyDescent="0.3">
      <c r="F4045" s="19"/>
    </row>
    <row r="4046" spans="6:6" x14ac:dyDescent="0.3">
      <c r="F4046" s="19"/>
    </row>
    <row r="4047" spans="6:6" x14ac:dyDescent="0.3">
      <c r="F4047" s="19"/>
    </row>
    <row r="4048" spans="6:6" x14ac:dyDescent="0.3">
      <c r="F4048" s="19"/>
    </row>
    <row r="4049" spans="6:6" x14ac:dyDescent="0.3">
      <c r="F4049" s="19"/>
    </row>
    <row r="4050" spans="6:6" x14ac:dyDescent="0.3">
      <c r="F4050" s="19"/>
    </row>
    <row r="4051" spans="6:6" x14ac:dyDescent="0.3">
      <c r="F4051" s="19"/>
    </row>
    <row r="4052" spans="6:6" x14ac:dyDescent="0.3">
      <c r="F4052" s="19"/>
    </row>
    <row r="4053" spans="6:6" x14ac:dyDescent="0.3">
      <c r="F4053" s="19"/>
    </row>
    <row r="4054" spans="6:6" x14ac:dyDescent="0.3">
      <c r="F4054" s="19"/>
    </row>
    <row r="4055" spans="6:6" x14ac:dyDescent="0.3">
      <c r="F4055" s="19"/>
    </row>
    <row r="4056" spans="6:6" x14ac:dyDescent="0.3">
      <c r="F4056" s="19"/>
    </row>
    <row r="4057" spans="6:6" x14ac:dyDescent="0.3">
      <c r="F4057" s="19"/>
    </row>
    <row r="4058" spans="6:6" x14ac:dyDescent="0.3">
      <c r="F4058" s="19"/>
    </row>
    <row r="4059" spans="6:6" x14ac:dyDescent="0.3">
      <c r="F4059" s="19"/>
    </row>
    <row r="4060" spans="6:6" x14ac:dyDescent="0.3">
      <c r="F4060" s="19"/>
    </row>
    <row r="4061" spans="6:6" x14ac:dyDescent="0.3">
      <c r="F4061" s="19"/>
    </row>
    <row r="4062" spans="6:6" x14ac:dyDescent="0.3">
      <c r="F4062" s="19"/>
    </row>
    <row r="4063" spans="6:6" x14ac:dyDescent="0.3">
      <c r="F4063" s="19"/>
    </row>
    <row r="4064" spans="6:6" x14ac:dyDescent="0.3">
      <c r="F4064" s="19"/>
    </row>
    <row r="4065" spans="6:6" x14ac:dyDescent="0.3">
      <c r="F4065" s="19"/>
    </row>
    <row r="4066" spans="6:6" x14ac:dyDescent="0.3">
      <c r="F4066" s="19"/>
    </row>
    <row r="4067" spans="6:6" x14ac:dyDescent="0.3">
      <c r="F4067" s="19"/>
    </row>
    <row r="4068" spans="6:6" x14ac:dyDescent="0.3">
      <c r="F4068" s="19"/>
    </row>
    <row r="4069" spans="6:6" x14ac:dyDescent="0.3">
      <c r="F4069" s="19"/>
    </row>
    <row r="4070" spans="6:6" x14ac:dyDescent="0.3">
      <c r="F4070" s="19"/>
    </row>
    <row r="4071" spans="6:6" x14ac:dyDescent="0.3">
      <c r="F4071" s="19"/>
    </row>
    <row r="4072" spans="6:6" x14ac:dyDescent="0.3">
      <c r="F4072" s="19"/>
    </row>
    <row r="4073" spans="6:6" x14ac:dyDescent="0.3">
      <c r="F4073" s="19"/>
    </row>
    <row r="4074" spans="6:6" x14ac:dyDescent="0.3">
      <c r="F4074" s="19"/>
    </row>
    <row r="4075" spans="6:6" x14ac:dyDescent="0.3">
      <c r="F4075" s="19"/>
    </row>
    <row r="4076" spans="6:6" x14ac:dyDescent="0.3">
      <c r="F4076" s="19"/>
    </row>
    <row r="4077" spans="6:6" x14ac:dyDescent="0.3">
      <c r="F4077" s="19"/>
    </row>
    <row r="4078" spans="6:6" x14ac:dyDescent="0.3">
      <c r="F4078" s="19"/>
    </row>
    <row r="4079" spans="6:6" x14ac:dyDescent="0.3">
      <c r="F4079" s="19"/>
    </row>
    <row r="4080" spans="6:6" x14ac:dyDescent="0.3">
      <c r="F4080" s="19"/>
    </row>
    <row r="4081" spans="6:6" x14ac:dyDescent="0.3">
      <c r="F4081" s="19"/>
    </row>
    <row r="4082" spans="6:6" x14ac:dyDescent="0.3">
      <c r="F4082" s="19"/>
    </row>
    <row r="4083" spans="6:6" x14ac:dyDescent="0.3">
      <c r="F4083" s="19"/>
    </row>
    <row r="4084" spans="6:6" x14ac:dyDescent="0.3">
      <c r="F4084" s="19"/>
    </row>
    <row r="4085" spans="6:6" x14ac:dyDescent="0.3">
      <c r="F4085" s="19"/>
    </row>
    <row r="4086" spans="6:6" x14ac:dyDescent="0.3">
      <c r="F4086" s="19"/>
    </row>
    <row r="4087" spans="6:6" x14ac:dyDescent="0.3">
      <c r="F4087" s="19"/>
    </row>
    <row r="4088" spans="6:6" x14ac:dyDescent="0.3">
      <c r="F4088" s="19"/>
    </row>
    <row r="4089" spans="6:6" x14ac:dyDescent="0.3">
      <c r="F4089" s="19"/>
    </row>
    <row r="4090" spans="6:6" x14ac:dyDescent="0.3">
      <c r="F4090" s="19"/>
    </row>
    <row r="4091" spans="6:6" x14ac:dyDescent="0.3">
      <c r="F4091" s="19"/>
    </row>
    <row r="4092" spans="6:6" x14ac:dyDescent="0.3">
      <c r="F4092" s="19"/>
    </row>
    <row r="4093" spans="6:6" x14ac:dyDescent="0.3">
      <c r="F4093" s="19"/>
    </row>
    <row r="4094" spans="6:6" x14ac:dyDescent="0.3">
      <c r="F4094" s="19"/>
    </row>
    <row r="4095" spans="6:6" x14ac:dyDescent="0.3">
      <c r="F4095" s="19"/>
    </row>
    <row r="4096" spans="6:6" x14ac:dyDescent="0.3">
      <c r="F4096" s="19"/>
    </row>
    <row r="4097" spans="6:6" x14ac:dyDescent="0.3">
      <c r="F4097" s="19"/>
    </row>
    <row r="4098" spans="6:6" x14ac:dyDescent="0.3">
      <c r="F4098" s="19"/>
    </row>
    <row r="4099" spans="6:6" x14ac:dyDescent="0.3">
      <c r="F4099" s="19"/>
    </row>
    <row r="4100" spans="6:6" x14ac:dyDescent="0.3">
      <c r="F4100" s="19"/>
    </row>
    <row r="4101" spans="6:6" x14ac:dyDescent="0.3">
      <c r="F4101" s="19"/>
    </row>
    <row r="4102" spans="6:6" x14ac:dyDescent="0.3">
      <c r="F4102" s="19"/>
    </row>
    <row r="4103" spans="6:6" x14ac:dyDescent="0.3">
      <c r="F4103" s="19"/>
    </row>
    <row r="4104" spans="6:6" x14ac:dyDescent="0.3">
      <c r="F4104" s="19"/>
    </row>
    <row r="4105" spans="6:6" x14ac:dyDescent="0.3">
      <c r="F4105" s="19"/>
    </row>
    <row r="4106" spans="6:6" x14ac:dyDescent="0.3">
      <c r="F4106" s="19"/>
    </row>
    <row r="4107" spans="6:6" x14ac:dyDescent="0.3">
      <c r="F4107" s="19"/>
    </row>
    <row r="4108" spans="6:6" x14ac:dyDescent="0.3">
      <c r="F4108" s="19"/>
    </row>
    <row r="4109" spans="6:6" x14ac:dyDescent="0.3">
      <c r="F4109" s="19"/>
    </row>
    <row r="4110" spans="6:6" x14ac:dyDescent="0.3">
      <c r="F4110" s="19"/>
    </row>
    <row r="4111" spans="6:6" x14ac:dyDescent="0.3">
      <c r="F4111" s="19"/>
    </row>
    <row r="4112" spans="6:6" x14ac:dyDescent="0.3">
      <c r="F4112" s="19"/>
    </row>
    <row r="4113" spans="6:6" x14ac:dyDescent="0.3">
      <c r="F4113" s="19"/>
    </row>
    <row r="4114" spans="6:6" x14ac:dyDescent="0.3">
      <c r="F4114" s="19"/>
    </row>
    <row r="4115" spans="6:6" x14ac:dyDescent="0.3">
      <c r="F4115" s="19"/>
    </row>
    <row r="4116" spans="6:6" x14ac:dyDescent="0.3">
      <c r="F4116" s="19"/>
    </row>
    <row r="4117" spans="6:6" x14ac:dyDescent="0.3">
      <c r="F4117" s="19"/>
    </row>
    <row r="4118" spans="6:6" x14ac:dyDescent="0.3">
      <c r="F4118" s="19"/>
    </row>
    <row r="4119" spans="6:6" x14ac:dyDescent="0.3">
      <c r="F4119" s="19"/>
    </row>
    <row r="4120" spans="6:6" x14ac:dyDescent="0.3">
      <c r="F4120" s="19"/>
    </row>
    <row r="4121" spans="6:6" x14ac:dyDescent="0.3">
      <c r="F4121" s="19"/>
    </row>
    <row r="4122" spans="6:6" x14ac:dyDescent="0.3">
      <c r="F4122" s="19"/>
    </row>
    <row r="4123" spans="6:6" x14ac:dyDescent="0.3">
      <c r="F4123" s="19"/>
    </row>
    <row r="4124" spans="6:6" x14ac:dyDescent="0.3">
      <c r="F4124" s="19"/>
    </row>
    <row r="4125" spans="6:6" x14ac:dyDescent="0.3">
      <c r="F4125" s="19"/>
    </row>
    <row r="4126" spans="6:6" x14ac:dyDescent="0.3">
      <c r="F4126" s="19"/>
    </row>
    <row r="4127" spans="6:6" x14ac:dyDescent="0.3">
      <c r="F4127" s="19"/>
    </row>
    <row r="4128" spans="6:6" x14ac:dyDescent="0.3">
      <c r="F4128" s="19"/>
    </row>
    <row r="4129" spans="6:6" x14ac:dyDescent="0.3">
      <c r="F4129" s="19"/>
    </row>
    <row r="4130" spans="6:6" x14ac:dyDescent="0.3">
      <c r="F4130" s="19"/>
    </row>
    <row r="4131" spans="6:6" x14ac:dyDescent="0.3">
      <c r="F4131" s="19"/>
    </row>
    <row r="4132" spans="6:6" x14ac:dyDescent="0.3">
      <c r="F4132" s="19"/>
    </row>
    <row r="4133" spans="6:6" x14ac:dyDescent="0.3">
      <c r="F4133" s="19"/>
    </row>
    <row r="4134" spans="6:6" x14ac:dyDescent="0.3">
      <c r="F4134" s="19"/>
    </row>
    <row r="4135" spans="6:6" x14ac:dyDescent="0.3">
      <c r="F4135" s="19"/>
    </row>
    <row r="4136" spans="6:6" x14ac:dyDescent="0.3">
      <c r="F4136" s="19"/>
    </row>
    <row r="4137" spans="6:6" x14ac:dyDescent="0.3">
      <c r="F4137" s="19"/>
    </row>
    <row r="4138" spans="6:6" x14ac:dyDescent="0.3">
      <c r="F4138" s="19"/>
    </row>
    <row r="4139" spans="6:6" x14ac:dyDescent="0.3">
      <c r="F4139" s="19"/>
    </row>
    <row r="4140" spans="6:6" x14ac:dyDescent="0.3">
      <c r="F4140" s="19"/>
    </row>
    <row r="4141" spans="6:6" x14ac:dyDescent="0.3">
      <c r="F4141" s="19"/>
    </row>
    <row r="4142" spans="6:6" x14ac:dyDescent="0.3">
      <c r="F4142" s="19"/>
    </row>
    <row r="4143" spans="6:6" x14ac:dyDescent="0.3">
      <c r="F4143" s="19"/>
    </row>
    <row r="4144" spans="6:6" x14ac:dyDescent="0.3">
      <c r="F4144" s="19"/>
    </row>
    <row r="4145" spans="6:6" x14ac:dyDescent="0.3">
      <c r="F4145" s="19"/>
    </row>
    <row r="4146" spans="6:6" x14ac:dyDescent="0.3">
      <c r="F4146" s="19"/>
    </row>
    <row r="4147" spans="6:6" x14ac:dyDescent="0.3">
      <c r="F4147" s="19"/>
    </row>
    <row r="4148" spans="6:6" x14ac:dyDescent="0.3">
      <c r="F4148" s="19"/>
    </row>
    <row r="4149" spans="6:6" x14ac:dyDescent="0.3">
      <c r="F4149" s="19"/>
    </row>
    <row r="4150" spans="6:6" x14ac:dyDescent="0.3">
      <c r="F4150" s="19"/>
    </row>
    <row r="4151" spans="6:6" x14ac:dyDescent="0.3">
      <c r="F4151" s="19"/>
    </row>
    <row r="4152" spans="6:6" x14ac:dyDescent="0.3">
      <c r="F4152" s="19"/>
    </row>
    <row r="4153" spans="6:6" x14ac:dyDescent="0.3">
      <c r="F4153" s="19"/>
    </row>
    <row r="4154" spans="6:6" x14ac:dyDescent="0.3">
      <c r="F4154" s="19"/>
    </row>
    <row r="4155" spans="6:6" x14ac:dyDescent="0.3">
      <c r="F4155" s="19"/>
    </row>
    <row r="4156" spans="6:6" x14ac:dyDescent="0.3">
      <c r="F4156" s="19"/>
    </row>
    <row r="4157" spans="6:6" x14ac:dyDescent="0.3">
      <c r="F4157" s="19"/>
    </row>
    <row r="4158" spans="6:6" x14ac:dyDescent="0.3">
      <c r="F4158" s="19"/>
    </row>
    <row r="4159" spans="6:6" x14ac:dyDescent="0.3">
      <c r="F4159" s="19"/>
    </row>
    <row r="4160" spans="6:6" x14ac:dyDescent="0.3">
      <c r="F4160" s="19"/>
    </row>
    <row r="4161" spans="6:6" x14ac:dyDescent="0.3">
      <c r="F4161" s="19"/>
    </row>
    <row r="4162" spans="6:6" x14ac:dyDescent="0.3">
      <c r="F4162" s="19"/>
    </row>
    <row r="4163" spans="6:6" x14ac:dyDescent="0.3">
      <c r="F4163" s="19"/>
    </row>
    <row r="4164" spans="6:6" x14ac:dyDescent="0.3">
      <c r="F4164" s="19"/>
    </row>
    <row r="4165" spans="6:6" x14ac:dyDescent="0.3">
      <c r="F4165" s="19"/>
    </row>
    <row r="4166" spans="6:6" x14ac:dyDescent="0.3">
      <c r="F4166" s="19"/>
    </row>
    <row r="4167" spans="6:6" x14ac:dyDescent="0.3">
      <c r="F4167" s="19"/>
    </row>
    <row r="4168" spans="6:6" x14ac:dyDescent="0.3">
      <c r="F4168" s="19"/>
    </row>
    <row r="4169" spans="6:6" x14ac:dyDescent="0.3">
      <c r="F4169" s="19"/>
    </row>
    <row r="4170" spans="6:6" x14ac:dyDescent="0.3">
      <c r="F4170" s="19"/>
    </row>
    <row r="4171" spans="6:6" x14ac:dyDescent="0.3">
      <c r="F4171" s="19"/>
    </row>
    <row r="4172" spans="6:6" x14ac:dyDescent="0.3">
      <c r="F4172" s="19"/>
    </row>
    <row r="4173" spans="6:6" x14ac:dyDescent="0.3">
      <c r="F4173" s="19"/>
    </row>
    <row r="4174" spans="6:6" x14ac:dyDescent="0.3">
      <c r="F4174" s="19"/>
    </row>
    <row r="4175" spans="6:6" x14ac:dyDescent="0.3">
      <c r="F4175" s="19"/>
    </row>
    <row r="4176" spans="6:6" x14ac:dyDescent="0.3">
      <c r="F4176" s="19"/>
    </row>
    <row r="4177" spans="6:6" x14ac:dyDescent="0.3">
      <c r="F4177" s="19"/>
    </row>
    <row r="4178" spans="6:6" x14ac:dyDescent="0.3">
      <c r="F4178" s="19"/>
    </row>
    <row r="4179" spans="6:6" x14ac:dyDescent="0.3">
      <c r="F4179" s="19"/>
    </row>
    <row r="4180" spans="6:6" x14ac:dyDescent="0.3">
      <c r="F4180" s="19"/>
    </row>
    <row r="4181" spans="6:6" x14ac:dyDescent="0.3">
      <c r="F4181" s="19"/>
    </row>
    <row r="4182" spans="6:6" x14ac:dyDescent="0.3">
      <c r="F4182" s="19"/>
    </row>
    <row r="4183" spans="6:6" x14ac:dyDescent="0.3">
      <c r="F4183" s="19"/>
    </row>
    <row r="4184" spans="6:6" x14ac:dyDescent="0.3">
      <c r="F4184" s="19"/>
    </row>
    <row r="4185" spans="6:6" x14ac:dyDescent="0.3">
      <c r="F4185" s="19"/>
    </row>
    <row r="4186" spans="6:6" x14ac:dyDescent="0.3">
      <c r="F4186" s="19"/>
    </row>
    <row r="4187" spans="6:6" x14ac:dyDescent="0.3">
      <c r="F4187" s="19"/>
    </row>
    <row r="4188" spans="6:6" x14ac:dyDescent="0.3">
      <c r="F4188" s="19"/>
    </row>
    <row r="4189" spans="6:6" x14ac:dyDescent="0.3">
      <c r="F4189" s="19"/>
    </row>
    <row r="4190" spans="6:6" x14ac:dyDescent="0.3">
      <c r="F4190" s="19"/>
    </row>
    <row r="4191" spans="6:6" x14ac:dyDescent="0.3">
      <c r="F4191" s="19"/>
    </row>
    <row r="4192" spans="6:6" x14ac:dyDescent="0.3">
      <c r="F4192" s="19"/>
    </row>
    <row r="4193" spans="6:6" x14ac:dyDescent="0.3">
      <c r="F4193" s="19"/>
    </row>
    <row r="4194" spans="6:6" x14ac:dyDescent="0.3">
      <c r="F4194" s="19"/>
    </row>
    <row r="4195" spans="6:6" x14ac:dyDescent="0.3">
      <c r="F4195" s="19"/>
    </row>
    <row r="4196" spans="6:6" x14ac:dyDescent="0.3">
      <c r="F4196" s="19"/>
    </row>
    <row r="4197" spans="6:6" x14ac:dyDescent="0.3">
      <c r="F4197" s="19"/>
    </row>
    <row r="4198" spans="6:6" x14ac:dyDescent="0.3">
      <c r="F4198" s="19"/>
    </row>
    <row r="4199" spans="6:6" x14ac:dyDescent="0.3">
      <c r="F4199" s="19"/>
    </row>
    <row r="4200" spans="6:6" x14ac:dyDescent="0.3">
      <c r="F4200" s="19"/>
    </row>
    <row r="4201" spans="6:6" x14ac:dyDescent="0.3">
      <c r="F4201" s="19"/>
    </row>
    <row r="4202" spans="6:6" x14ac:dyDescent="0.3">
      <c r="F4202" s="19"/>
    </row>
    <row r="4203" spans="6:6" x14ac:dyDescent="0.3">
      <c r="F4203" s="19"/>
    </row>
    <row r="4204" spans="6:6" x14ac:dyDescent="0.3">
      <c r="F4204" s="19"/>
    </row>
    <row r="4205" spans="6:6" x14ac:dyDescent="0.3">
      <c r="F4205" s="19"/>
    </row>
    <row r="4206" spans="6:6" x14ac:dyDescent="0.3">
      <c r="F4206" s="19"/>
    </row>
    <row r="4207" spans="6:6" x14ac:dyDescent="0.3">
      <c r="F4207" s="19"/>
    </row>
    <row r="4208" spans="6:6" x14ac:dyDescent="0.3">
      <c r="F4208" s="19"/>
    </row>
    <row r="4209" spans="6:6" x14ac:dyDescent="0.3">
      <c r="F4209" s="19"/>
    </row>
    <row r="4210" spans="6:6" x14ac:dyDescent="0.3">
      <c r="F4210" s="19"/>
    </row>
    <row r="4211" spans="6:6" x14ac:dyDescent="0.3">
      <c r="F4211" s="19"/>
    </row>
    <row r="4212" spans="6:6" x14ac:dyDescent="0.3">
      <c r="F4212" s="19"/>
    </row>
    <row r="4213" spans="6:6" x14ac:dyDescent="0.3">
      <c r="F4213" s="19"/>
    </row>
    <row r="4214" spans="6:6" x14ac:dyDescent="0.3">
      <c r="F4214" s="19"/>
    </row>
    <row r="4215" spans="6:6" x14ac:dyDescent="0.3">
      <c r="F4215" s="19"/>
    </row>
    <row r="4216" spans="6:6" x14ac:dyDescent="0.3">
      <c r="F4216" s="19"/>
    </row>
    <row r="4217" spans="6:6" x14ac:dyDescent="0.3">
      <c r="F4217" s="19"/>
    </row>
    <row r="4218" spans="6:6" x14ac:dyDescent="0.3">
      <c r="F4218" s="19"/>
    </row>
    <row r="4219" spans="6:6" x14ac:dyDescent="0.3">
      <c r="F4219" s="19"/>
    </row>
    <row r="4220" spans="6:6" x14ac:dyDescent="0.3">
      <c r="F4220" s="19"/>
    </row>
    <row r="4221" spans="6:6" x14ac:dyDescent="0.3">
      <c r="F4221" s="19"/>
    </row>
    <row r="4222" spans="6:6" x14ac:dyDescent="0.3">
      <c r="F4222" s="19"/>
    </row>
    <row r="4223" spans="6:6" x14ac:dyDescent="0.3">
      <c r="F4223" s="19"/>
    </row>
    <row r="4224" spans="6:6" x14ac:dyDescent="0.3">
      <c r="F4224" s="19"/>
    </row>
    <row r="4225" spans="6:6" x14ac:dyDescent="0.3">
      <c r="F4225" s="19"/>
    </row>
    <row r="4226" spans="6:6" x14ac:dyDescent="0.3">
      <c r="F4226" s="19"/>
    </row>
    <row r="4227" spans="6:6" x14ac:dyDescent="0.3">
      <c r="F4227" s="19"/>
    </row>
    <row r="4228" spans="6:6" x14ac:dyDescent="0.3">
      <c r="F4228" s="19"/>
    </row>
    <row r="4229" spans="6:6" x14ac:dyDescent="0.3">
      <c r="F4229" s="19"/>
    </row>
    <row r="4230" spans="6:6" x14ac:dyDescent="0.3">
      <c r="F4230" s="19"/>
    </row>
    <row r="4231" spans="6:6" x14ac:dyDescent="0.3">
      <c r="F4231" s="19"/>
    </row>
    <row r="4232" spans="6:6" x14ac:dyDescent="0.3">
      <c r="F4232" s="19"/>
    </row>
    <row r="4233" spans="6:6" x14ac:dyDescent="0.3">
      <c r="F4233" s="19"/>
    </row>
    <row r="4234" spans="6:6" x14ac:dyDescent="0.3">
      <c r="F4234" s="19"/>
    </row>
    <row r="4235" spans="6:6" x14ac:dyDescent="0.3">
      <c r="F4235" s="19"/>
    </row>
    <row r="4236" spans="6:6" x14ac:dyDescent="0.3">
      <c r="F4236" s="19"/>
    </row>
    <row r="4237" spans="6:6" x14ac:dyDescent="0.3">
      <c r="F4237" s="19"/>
    </row>
    <row r="4238" spans="6:6" x14ac:dyDescent="0.3">
      <c r="F4238" s="19"/>
    </row>
    <row r="4239" spans="6:6" x14ac:dyDescent="0.3">
      <c r="F4239" s="19"/>
    </row>
    <row r="4240" spans="6:6" x14ac:dyDescent="0.3">
      <c r="F4240" s="19"/>
    </row>
    <row r="4241" spans="6:6" x14ac:dyDescent="0.3">
      <c r="F4241" s="19"/>
    </row>
    <row r="4242" spans="6:6" x14ac:dyDescent="0.3">
      <c r="F4242" s="19"/>
    </row>
    <row r="4243" spans="6:6" x14ac:dyDescent="0.3">
      <c r="F4243" s="19"/>
    </row>
    <row r="4244" spans="6:6" x14ac:dyDescent="0.3">
      <c r="F4244" s="19"/>
    </row>
    <row r="4245" spans="6:6" x14ac:dyDescent="0.3">
      <c r="F4245" s="19"/>
    </row>
    <row r="4246" spans="6:6" x14ac:dyDescent="0.3">
      <c r="F4246" s="19"/>
    </row>
    <row r="4247" spans="6:6" x14ac:dyDescent="0.3">
      <c r="F4247" s="19"/>
    </row>
    <row r="4248" spans="6:6" x14ac:dyDescent="0.3">
      <c r="F4248" s="19"/>
    </row>
    <row r="4249" spans="6:6" x14ac:dyDescent="0.3">
      <c r="F4249" s="19"/>
    </row>
    <row r="4250" spans="6:6" x14ac:dyDescent="0.3">
      <c r="F4250" s="19"/>
    </row>
    <row r="4251" spans="6:6" x14ac:dyDescent="0.3">
      <c r="F4251" s="19"/>
    </row>
    <row r="4252" spans="6:6" x14ac:dyDescent="0.3">
      <c r="F4252" s="19"/>
    </row>
    <row r="4253" spans="6:6" x14ac:dyDescent="0.3">
      <c r="F4253" s="19"/>
    </row>
    <row r="4254" spans="6:6" x14ac:dyDescent="0.3">
      <c r="F4254" s="19"/>
    </row>
    <row r="4255" spans="6:6" x14ac:dyDescent="0.3">
      <c r="F4255" s="19"/>
    </row>
    <row r="4256" spans="6:6" x14ac:dyDescent="0.3">
      <c r="F4256" s="19"/>
    </row>
    <row r="4257" spans="6:6" x14ac:dyDescent="0.3">
      <c r="F4257" s="19"/>
    </row>
    <row r="4258" spans="6:6" x14ac:dyDescent="0.3">
      <c r="F4258" s="19"/>
    </row>
    <row r="4259" spans="6:6" x14ac:dyDescent="0.3">
      <c r="F4259" s="19"/>
    </row>
    <row r="4260" spans="6:6" x14ac:dyDescent="0.3">
      <c r="F4260" s="19"/>
    </row>
    <row r="4261" spans="6:6" x14ac:dyDescent="0.3">
      <c r="F4261" s="19"/>
    </row>
    <row r="4262" spans="6:6" x14ac:dyDescent="0.3">
      <c r="F4262" s="19"/>
    </row>
    <row r="4263" spans="6:6" x14ac:dyDescent="0.3">
      <c r="F4263" s="19"/>
    </row>
    <row r="4264" spans="6:6" x14ac:dyDescent="0.3">
      <c r="F4264" s="19"/>
    </row>
    <row r="4265" spans="6:6" x14ac:dyDescent="0.3">
      <c r="F4265" s="19"/>
    </row>
    <row r="4266" spans="6:6" x14ac:dyDescent="0.3">
      <c r="F4266" s="19"/>
    </row>
    <row r="4267" spans="6:6" x14ac:dyDescent="0.3">
      <c r="F4267" s="19"/>
    </row>
    <row r="4268" spans="6:6" x14ac:dyDescent="0.3">
      <c r="F4268" s="19"/>
    </row>
    <row r="4269" spans="6:6" x14ac:dyDescent="0.3">
      <c r="F4269" s="19"/>
    </row>
    <row r="4270" spans="6:6" x14ac:dyDescent="0.3">
      <c r="F4270" s="19"/>
    </row>
    <row r="4271" spans="6:6" x14ac:dyDescent="0.3">
      <c r="F4271" s="19"/>
    </row>
    <row r="4272" spans="6:6" x14ac:dyDescent="0.3">
      <c r="F4272" s="19"/>
    </row>
    <row r="4273" spans="6:6" x14ac:dyDescent="0.3">
      <c r="F4273" s="19"/>
    </row>
    <row r="4274" spans="6:6" x14ac:dyDescent="0.3">
      <c r="F4274" s="19"/>
    </row>
    <row r="4275" spans="6:6" x14ac:dyDescent="0.3">
      <c r="F4275" s="19"/>
    </row>
    <row r="4276" spans="6:6" x14ac:dyDescent="0.3">
      <c r="F4276" s="19"/>
    </row>
    <row r="4277" spans="6:6" x14ac:dyDescent="0.3">
      <c r="F4277" s="19"/>
    </row>
    <row r="4278" spans="6:6" x14ac:dyDescent="0.3">
      <c r="F4278" s="19"/>
    </row>
    <row r="4279" spans="6:6" x14ac:dyDescent="0.3">
      <c r="F4279" s="19"/>
    </row>
    <row r="4280" spans="6:6" x14ac:dyDescent="0.3">
      <c r="F4280" s="19"/>
    </row>
    <row r="4281" spans="6:6" x14ac:dyDescent="0.3">
      <c r="F4281" s="19"/>
    </row>
    <row r="4282" spans="6:6" x14ac:dyDescent="0.3">
      <c r="F4282" s="19"/>
    </row>
    <row r="4283" spans="6:6" x14ac:dyDescent="0.3">
      <c r="F4283" s="19"/>
    </row>
    <row r="4284" spans="6:6" x14ac:dyDescent="0.3">
      <c r="F4284" s="19"/>
    </row>
    <row r="4285" spans="6:6" x14ac:dyDescent="0.3">
      <c r="F4285" s="19"/>
    </row>
    <row r="4286" spans="6:6" x14ac:dyDescent="0.3">
      <c r="F4286" s="19"/>
    </row>
    <row r="4287" spans="6:6" x14ac:dyDescent="0.3">
      <c r="F4287" s="19"/>
    </row>
    <row r="4288" spans="6:6" x14ac:dyDescent="0.3">
      <c r="F4288" s="19"/>
    </row>
    <row r="4289" spans="6:6" x14ac:dyDescent="0.3">
      <c r="F4289" s="19"/>
    </row>
    <row r="4290" spans="6:6" x14ac:dyDescent="0.3">
      <c r="F4290" s="19"/>
    </row>
    <row r="4291" spans="6:6" x14ac:dyDescent="0.3">
      <c r="F4291" s="19"/>
    </row>
    <row r="4292" spans="6:6" x14ac:dyDescent="0.3">
      <c r="F4292" s="19"/>
    </row>
    <row r="4293" spans="6:6" x14ac:dyDescent="0.3">
      <c r="F4293" s="19"/>
    </row>
    <row r="4294" spans="6:6" x14ac:dyDescent="0.3">
      <c r="F4294" s="19"/>
    </row>
    <row r="4295" spans="6:6" x14ac:dyDescent="0.3">
      <c r="F4295" s="19"/>
    </row>
    <row r="4296" spans="6:6" x14ac:dyDescent="0.3">
      <c r="F4296" s="19"/>
    </row>
    <row r="4297" spans="6:6" x14ac:dyDescent="0.3">
      <c r="F4297" s="19"/>
    </row>
    <row r="4298" spans="6:6" x14ac:dyDescent="0.3">
      <c r="F4298" s="19"/>
    </row>
    <row r="4299" spans="6:6" x14ac:dyDescent="0.3">
      <c r="F4299" s="19"/>
    </row>
    <row r="4300" spans="6:6" x14ac:dyDescent="0.3">
      <c r="F4300" s="19"/>
    </row>
    <row r="4301" spans="6:6" x14ac:dyDescent="0.3">
      <c r="F4301" s="19"/>
    </row>
    <row r="4302" spans="6:6" x14ac:dyDescent="0.3">
      <c r="F4302" s="19"/>
    </row>
    <row r="4303" spans="6:6" x14ac:dyDescent="0.3">
      <c r="F4303" s="19"/>
    </row>
    <row r="4304" spans="6:6" x14ac:dyDescent="0.3">
      <c r="F4304" s="19"/>
    </row>
    <row r="4305" spans="6:6" x14ac:dyDescent="0.3">
      <c r="F4305" s="19"/>
    </row>
    <row r="4306" spans="6:6" x14ac:dyDescent="0.3">
      <c r="F4306" s="19"/>
    </row>
    <row r="4307" spans="6:6" x14ac:dyDescent="0.3">
      <c r="F4307" s="19"/>
    </row>
    <row r="4308" spans="6:6" x14ac:dyDescent="0.3">
      <c r="F4308" s="19"/>
    </row>
    <row r="4309" spans="6:6" x14ac:dyDescent="0.3">
      <c r="F4309" s="19"/>
    </row>
    <row r="4310" spans="6:6" x14ac:dyDescent="0.3">
      <c r="F4310" s="19"/>
    </row>
    <row r="4311" spans="6:6" x14ac:dyDescent="0.3">
      <c r="F4311" s="19"/>
    </row>
    <row r="4312" spans="6:6" x14ac:dyDescent="0.3">
      <c r="F4312" s="19"/>
    </row>
    <row r="4313" spans="6:6" x14ac:dyDescent="0.3">
      <c r="F4313" s="19"/>
    </row>
    <row r="4314" spans="6:6" x14ac:dyDescent="0.3">
      <c r="F4314" s="19"/>
    </row>
    <row r="4315" spans="6:6" x14ac:dyDescent="0.3">
      <c r="F4315" s="19"/>
    </row>
    <row r="4316" spans="6:6" x14ac:dyDescent="0.3">
      <c r="F4316" s="19"/>
    </row>
    <row r="4317" spans="6:6" x14ac:dyDescent="0.3">
      <c r="F4317" s="19"/>
    </row>
    <row r="4318" spans="6:6" x14ac:dyDescent="0.3">
      <c r="F4318" s="19"/>
    </row>
    <row r="4319" spans="6:6" x14ac:dyDescent="0.3">
      <c r="F4319" s="19"/>
    </row>
    <row r="4320" spans="6:6" x14ac:dyDescent="0.3">
      <c r="F4320" s="19"/>
    </row>
    <row r="4321" spans="6:6" x14ac:dyDescent="0.3">
      <c r="F4321" s="19"/>
    </row>
    <row r="4322" spans="6:6" x14ac:dyDescent="0.3">
      <c r="F4322" s="19"/>
    </row>
    <row r="4323" spans="6:6" x14ac:dyDescent="0.3">
      <c r="F4323" s="19"/>
    </row>
    <row r="4324" spans="6:6" x14ac:dyDescent="0.3">
      <c r="F4324" s="19"/>
    </row>
    <row r="4325" spans="6:6" x14ac:dyDescent="0.3">
      <c r="F4325" s="19"/>
    </row>
    <row r="4326" spans="6:6" x14ac:dyDescent="0.3">
      <c r="F4326" s="19"/>
    </row>
    <row r="4327" spans="6:6" x14ac:dyDescent="0.3">
      <c r="F4327" s="19"/>
    </row>
    <row r="4328" spans="6:6" x14ac:dyDescent="0.3">
      <c r="F4328" s="19"/>
    </row>
    <row r="4329" spans="6:6" x14ac:dyDescent="0.3">
      <c r="F4329" s="19"/>
    </row>
    <row r="4330" spans="6:6" x14ac:dyDescent="0.3">
      <c r="F4330" s="19"/>
    </row>
    <row r="4331" spans="6:6" x14ac:dyDescent="0.3">
      <c r="F4331" s="19"/>
    </row>
    <row r="4332" spans="6:6" x14ac:dyDescent="0.3">
      <c r="F4332" s="19"/>
    </row>
    <row r="4333" spans="6:6" x14ac:dyDescent="0.3">
      <c r="F4333" s="19"/>
    </row>
    <row r="4334" spans="6:6" x14ac:dyDescent="0.3">
      <c r="F4334" s="19"/>
    </row>
    <row r="4335" spans="6:6" x14ac:dyDescent="0.3">
      <c r="F4335" s="19"/>
    </row>
    <row r="4336" spans="6:6" x14ac:dyDescent="0.3">
      <c r="F4336" s="19"/>
    </row>
    <row r="4337" spans="6:6" x14ac:dyDescent="0.3">
      <c r="F4337" s="19"/>
    </row>
    <row r="4338" spans="6:6" x14ac:dyDescent="0.3">
      <c r="F4338" s="19"/>
    </row>
    <row r="4339" spans="6:6" x14ac:dyDescent="0.3">
      <c r="F4339" s="19"/>
    </row>
    <row r="4340" spans="6:6" x14ac:dyDescent="0.3">
      <c r="F4340" s="19"/>
    </row>
    <row r="4341" spans="6:6" x14ac:dyDescent="0.3">
      <c r="F4341" s="19"/>
    </row>
    <row r="4342" spans="6:6" x14ac:dyDescent="0.3">
      <c r="F4342" s="19"/>
    </row>
    <row r="4343" spans="6:6" x14ac:dyDescent="0.3">
      <c r="F4343" s="19"/>
    </row>
    <row r="4344" spans="6:6" x14ac:dyDescent="0.3">
      <c r="F4344" s="19"/>
    </row>
    <row r="4345" spans="6:6" x14ac:dyDescent="0.3">
      <c r="F4345" s="19"/>
    </row>
    <row r="4346" spans="6:6" x14ac:dyDescent="0.3">
      <c r="F4346" s="19"/>
    </row>
    <row r="4347" spans="6:6" x14ac:dyDescent="0.3">
      <c r="F4347" s="19"/>
    </row>
    <row r="4348" spans="6:6" x14ac:dyDescent="0.3">
      <c r="F4348" s="19"/>
    </row>
    <row r="4349" spans="6:6" x14ac:dyDescent="0.3">
      <c r="F4349" s="19"/>
    </row>
    <row r="4350" spans="6:6" x14ac:dyDescent="0.3">
      <c r="F4350" s="19"/>
    </row>
    <row r="4351" spans="6:6" x14ac:dyDescent="0.3">
      <c r="F4351" s="19"/>
    </row>
    <row r="4352" spans="6:6" x14ac:dyDescent="0.3">
      <c r="F4352" s="19"/>
    </row>
    <row r="4353" spans="6:6" x14ac:dyDescent="0.3">
      <c r="F4353" s="19"/>
    </row>
    <row r="4354" spans="6:6" x14ac:dyDescent="0.3">
      <c r="F4354" s="19"/>
    </row>
    <row r="4355" spans="6:6" x14ac:dyDescent="0.3">
      <c r="F4355" s="19"/>
    </row>
    <row r="4356" spans="6:6" x14ac:dyDescent="0.3">
      <c r="F4356" s="19"/>
    </row>
    <row r="4357" spans="6:6" x14ac:dyDescent="0.3">
      <c r="F4357" s="19"/>
    </row>
    <row r="4358" spans="6:6" x14ac:dyDescent="0.3">
      <c r="F4358" s="19"/>
    </row>
    <row r="4359" spans="6:6" x14ac:dyDescent="0.3">
      <c r="F4359" s="19"/>
    </row>
    <row r="4360" spans="6:6" x14ac:dyDescent="0.3">
      <c r="F4360" s="19"/>
    </row>
    <row r="4361" spans="6:6" x14ac:dyDescent="0.3">
      <c r="F4361" s="19"/>
    </row>
    <row r="4362" spans="6:6" x14ac:dyDescent="0.3">
      <c r="F4362" s="19"/>
    </row>
    <row r="4363" spans="6:6" x14ac:dyDescent="0.3">
      <c r="F4363" s="19"/>
    </row>
    <row r="4364" spans="6:6" x14ac:dyDescent="0.3">
      <c r="F4364" s="19"/>
    </row>
    <row r="4365" spans="6:6" x14ac:dyDescent="0.3">
      <c r="F4365" s="19"/>
    </row>
    <row r="4366" spans="6:6" x14ac:dyDescent="0.3">
      <c r="F4366" s="19"/>
    </row>
    <row r="4367" spans="6:6" x14ac:dyDescent="0.3">
      <c r="F4367" s="19"/>
    </row>
    <row r="4368" spans="6:6" x14ac:dyDescent="0.3">
      <c r="F4368" s="19"/>
    </row>
    <row r="4369" spans="6:6" x14ac:dyDescent="0.3">
      <c r="F4369" s="19"/>
    </row>
    <row r="4370" spans="6:6" x14ac:dyDescent="0.3">
      <c r="F4370" s="19"/>
    </row>
    <row r="4371" spans="6:6" x14ac:dyDescent="0.3">
      <c r="F4371" s="19"/>
    </row>
    <row r="4372" spans="6:6" x14ac:dyDescent="0.3">
      <c r="F4372" s="19"/>
    </row>
    <row r="4373" spans="6:6" x14ac:dyDescent="0.3">
      <c r="F4373" s="19"/>
    </row>
    <row r="4374" spans="6:6" x14ac:dyDescent="0.3">
      <c r="F4374" s="19"/>
    </row>
    <row r="4375" spans="6:6" x14ac:dyDescent="0.3">
      <c r="F4375" s="19"/>
    </row>
    <row r="4376" spans="6:6" x14ac:dyDescent="0.3">
      <c r="F4376" s="19"/>
    </row>
    <row r="4377" spans="6:6" x14ac:dyDescent="0.3">
      <c r="F4377" s="19"/>
    </row>
    <row r="4378" spans="6:6" x14ac:dyDescent="0.3">
      <c r="F4378" s="19"/>
    </row>
    <row r="4379" spans="6:6" x14ac:dyDescent="0.3">
      <c r="F4379" s="19"/>
    </row>
    <row r="4380" spans="6:6" x14ac:dyDescent="0.3">
      <c r="F4380" s="19"/>
    </row>
    <row r="4381" spans="6:6" x14ac:dyDescent="0.3">
      <c r="F4381" s="19"/>
    </row>
    <row r="4382" spans="6:6" x14ac:dyDescent="0.3">
      <c r="F4382" s="19"/>
    </row>
    <row r="4383" spans="6:6" x14ac:dyDescent="0.3">
      <c r="F4383" s="19"/>
    </row>
    <row r="4384" spans="6:6" x14ac:dyDescent="0.3">
      <c r="F4384" s="19"/>
    </row>
    <row r="4385" spans="6:6" x14ac:dyDescent="0.3">
      <c r="F4385" s="19"/>
    </row>
    <row r="4386" spans="6:6" x14ac:dyDescent="0.3">
      <c r="F4386" s="19"/>
    </row>
    <row r="4387" spans="6:6" x14ac:dyDescent="0.3">
      <c r="F4387" s="19"/>
    </row>
    <row r="4388" spans="6:6" x14ac:dyDescent="0.3">
      <c r="F4388" s="19"/>
    </row>
    <row r="4389" spans="6:6" x14ac:dyDescent="0.3">
      <c r="F4389" s="19"/>
    </row>
    <row r="4390" spans="6:6" x14ac:dyDescent="0.3">
      <c r="F4390" s="19"/>
    </row>
    <row r="4391" spans="6:6" x14ac:dyDescent="0.3">
      <c r="F4391" s="19"/>
    </row>
    <row r="4392" spans="6:6" x14ac:dyDescent="0.3">
      <c r="F4392" s="19"/>
    </row>
    <row r="4393" spans="6:6" x14ac:dyDescent="0.3">
      <c r="F4393" s="19"/>
    </row>
    <row r="4394" spans="6:6" x14ac:dyDescent="0.3">
      <c r="F4394" s="19"/>
    </row>
    <row r="4395" spans="6:6" x14ac:dyDescent="0.3">
      <c r="F4395" s="19"/>
    </row>
    <row r="4396" spans="6:6" x14ac:dyDescent="0.3">
      <c r="F4396" s="19"/>
    </row>
    <row r="4397" spans="6:6" x14ac:dyDescent="0.3">
      <c r="F4397" s="19"/>
    </row>
    <row r="4398" spans="6:6" x14ac:dyDescent="0.3">
      <c r="F4398" s="19"/>
    </row>
    <row r="4399" spans="6:6" x14ac:dyDescent="0.3">
      <c r="F4399" s="19"/>
    </row>
    <row r="4400" spans="6:6" x14ac:dyDescent="0.3">
      <c r="F4400" s="19"/>
    </row>
    <row r="4401" spans="6:6" x14ac:dyDescent="0.3">
      <c r="F4401" s="19"/>
    </row>
    <row r="4402" spans="6:6" x14ac:dyDescent="0.3">
      <c r="F4402" s="19"/>
    </row>
    <row r="4403" spans="6:6" x14ac:dyDescent="0.3">
      <c r="F4403" s="19"/>
    </row>
    <row r="4404" spans="6:6" x14ac:dyDescent="0.3">
      <c r="F4404" s="19"/>
    </row>
    <row r="4405" spans="6:6" x14ac:dyDescent="0.3">
      <c r="F4405" s="19"/>
    </row>
    <row r="4406" spans="6:6" x14ac:dyDescent="0.3">
      <c r="F4406" s="19"/>
    </row>
    <row r="4407" spans="6:6" x14ac:dyDescent="0.3">
      <c r="F4407" s="19"/>
    </row>
    <row r="4408" spans="6:6" x14ac:dyDescent="0.3">
      <c r="F4408" s="19"/>
    </row>
    <row r="4409" spans="6:6" x14ac:dyDescent="0.3">
      <c r="F4409" s="19"/>
    </row>
    <row r="4410" spans="6:6" x14ac:dyDescent="0.3">
      <c r="F4410" s="19"/>
    </row>
    <row r="4411" spans="6:6" x14ac:dyDescent="0.3">
      <c r="F4411" s="19"/>
    </row>
    <row r="4412" spans="6:6" x14ac:dyDescent="0.3">
      <c r="F4412" s="19"/>
    </row>
    <row r="4413" spans="6:6" x14ac:dyDescent="0.3">
      <c r="F4413" s="19"/>
    </row>
    <row r="4414" spans="6:6" x14ac:dyDescent="0.3">
      <c r="F4414" s="19"/>
    </row>
    <row r="4415" spans="6:6" x14ac:dyDescent="0.3">
      <c r="F4415" s="19"/>
    </row>
    <row r="4416" spans="6:6" x14ac:dyDescent="0.3">
      <c r="F4416" s="19"/>
    </row>
    <row r="4417" spans="6:6" x14ac:dyDescent="0.3">
      <c r="F4417" s="19"/>
    </row>
    <row r="4418" spans="6:6" x14ac:dyDescent="0.3">
      <c r="F4418" s="19"/>
    </row>
    <row r="4419" spans="6:6" x14ac:dyDescent="0.3">
      <c r="F4419" s="19"/>
    </row>
    <row r="4420" spans="6:6" x14ac:dyDescent="0.3">
      <c r="F4420" s="19"/>
    </row>
    <row r="4421" spans="6:6" x14ac:dyDescent="0.3">
      <c r="F4421" s="19"/>
    </row>
    <row r="4422" spans="6:6" x14ac:dyDescent="0.3">
      <c r="F4422" s="19"/>
    </row>
    <row r="4423" spans="6:6" x14ac:dyDescent="0.3">
      <c r="F4423" s="19"/>
    </row>
    <row r="4424" spans="6:6" x14ac:dyDescent="0.3">
      <c r="F4424" s="19"/>
    </row>
    <row r="4425" spans="6:6" x14ac:dyDescent="0.3">
      <c r="F4425" s="19"/>
    </row>
    <row r="4426" spans="6:6" x14ac:dyDescent="0.3">
      <c r="F4426" s="19"/>
    </row>
    <row r="4427" spans="6:6" x14ac:dyDescent="0.3">
      <c r="F4427" s="19"/>
    </row>
    <row r="4428" spans="6:6" x14ac:dyDescent="0.3">
      <c r="F4428" s="19"/>
    </row>
    <row r="4429" spans="6:6" x14ac:dyDescent="0.3">
      <c r="F4429" s="19"/>
    </row>
    <row r="4430" spans="6:6" x14ac:dyDescent="0.3">
      <c r="F4430" s="19"/>
    </row>
    <row r="4431" spans="6:6" x14ac:dyDescent="0.3">
      <c r="F4431" s="19"/>
    </row>
    <row r="4432" spans="6:6" x14ac:dyDescent="0.3">
      <c r="F4432" s="19"/>
    </row>
    <row r="4433" spans="6:6" x14ac:dyDescent="0.3">
      <c r="F4433" s="19"/>
    </row>
    <row r="4434" spans="6:6" x14ac:dyDescent="0.3">
      <c r="F4434" s="19"/>
    </row>
    <row r="4435" spans="6:6" x14ac:dyDescent="0.3">
      <c r="F4435" s="19"/>
    </row>
    <row r="4436" spans="6:6" x14ac:dyDescent="0.3">
      <c r="F4436" s="19"/>
    </row>
    <row r="4437" spans="6:6" x14ac:dyDescent="0.3">
      <c r="F4437" s="19"/>
    </row>
    <row r="4438" spans="6:6" x14ac:dyDescent="0.3">
      <c r="F4438" s="19"/>
    </row>
    <row r="4439" spans="6:6" x14ac:dyDescent="0.3">
      <c r="F4439" s="19"/>
    </row>
    <row r="4440" spans="6:6" x14ac:dyDescent="0.3">
      <c r="F4440" s="19"/>
    </row>
    <row r="4441" spans="6:6" x14ac:dyDescent="0.3">
      <c r="F4441" s="19"/>
    </row>
    <row r="4442" spans="6:6" x14ac:dyDescent="0.3">
      <c r="F4442" s="19"/>
    </row>
    <row r="4443" spans="6:6" x14ac:dyDescent="0.3">
      <c r="F4443" s="19"/>
    </row>
    <row r="4444" spans="6:6" x14ac:dyDescent="0.3">
      <c r="F4444" s="19"/>
    </row>
    <row r="4445" spans="6:6" x14ac:dyDescent="0.3">
      <c r="F4445" s="19"/>
    </row>
    <row r="4446" spans="6:6" x14ac:dyDescent="0.3">
      <c r="F4446" s="19"/>
    </row>
    <row r="4447" spans="6:6" x14ac:dyDescent="0.3">
      <c r="F4447" s="19"/>
    </row>
    <row r="4448" spans="6:6" x14ac:dyDescent="0.3">
      <c r="F4448" s="19"/>
    </row>
    <row r="4449" spans="6:6" x14ac:dyDescent="0.3">
      <c r="F4449" s="19"/>
    </row>
    <row r="4450" spans="6:6" x14ac:dyDescent="0.3">
      <c r="F4450" s="19"/>
    </row>
    <row r="4451" spans="6:6" x14ac:dyDescent="0.3">
      <c r="F4451" s="19"/>
    </row>
    <row r="4452" spans="6:6" x14ac:dyDescent="0.3">
      <c r="F4452" s="19"/>
    </row>
    <row r="4453" spans="6:6" x14ac:dyDescent="0.3">
      <c r="F4453" s="19"/>
    </row>
    <row r="4454" spans="6:6" x14ac:dyDescent="0.3">
      <c r="F4454" s="19"/>
    </row>
    <row r="4455" spans="6:6" x14ac:dyDescent="0.3">
      <c r="F4455" s="19"/>
    </row>
    <row r="4456" spans="6:6" x14ac:dyDescent="0.3">
      <c r="F4456" s="19"/>
    </row>
    <row r="4457" spans="6:6" x14ac:dyDescent="0.3">
      <c r="F4457" s="19"/>
    </row>
    <row r="4458" spans="6:6" x14ac:dyDescent="0.3">
      <c r="F4458" s="19"/>
    </row>
    <row r="4459" spans="6:6" x14ac:dyDescent="0.3">
      <c r="F4459" s="19"/>
    </row>
    <row r="4460" spans="6:6" x14ac:dyDescent="0.3">
      <c r="F4460" s="19"/>
    </row>
    <row r="4461" spans="6:6" x14ac:dyDescent="0.3">
      <c r="F4461" s="19"/>
    </row>
    <row r="4462" spans="6:6" x14ac:dyDescent="0.3">
      <c r="F4462" s="19"/>
    </row>
    <row r="4463" spans="6:6" x14ac:dyDescent="0.3">
      <c r="F4463" s="19"/>
    </row>
    <row r="4464" spans="6:6" x14ac:dyDescent="0.3">
      <c r="F4464" s="19"/>
    </row>
    <row r="4465" spans="6:6" x14ac:dyDescent="0.3">
      <c r="F4465" s="19"/>
    </row>
    <row r="4466" spans="6:6" x14ac:dyDescent="0.3">
      <c r="F4466" s="19"/>
    </row>
    <row r="4467" spans="6:6" x14ac:dyDescent="0.3">
      <c r="F4467" s="19"/>
    </row>
    <row r="4468" spans="6:6" x14ac:dyDescent="0.3">
      <c r="F4468" s="19"/>
    </row>
    <row r="4469" spans="6:6" x14ac:dyDescent="0.3">
      <c r="F4469" s="19"/>
    </row>
    <row r="4470" spans="6:6" x14ac:dyDescent="0.3">
      <c r="F4470" s="19"/>
    </row>
    <row r="4471" spans="6:6" x14ac:dyDescent="0.3">
      <c r="F4471" s="19"/>
    </row>
    <row r="4472" spans="6:6" x14ac:dyDescent="0.3">
      <c r="F4472" s="19"/>
    </row>
    <row r="4473" spans="6:6" x14ac:dyDescent="0.3">
      <c r="F4473" s="19"/>
    </row>
    <row r="4474" spans="6:6" x14ac:dyDescent="0.3">
      <c r="F4474" s="19"/>
    </row>
    <row r="4475" spans="6:6" x14ac:dyDescent="0.3">
      <c r="F4475" s="19"/>
    </row>
    <row r="4476" spans="6:6" x14ac:dyDescent="0.3">
      <c r="F4476" s="19"/>
    </row>
    <row r="4477" spans="6:6" x14ac:dyDescent="0.3">
      <c r="F4477" s="19"/>
    </row>
    <row r="4478" spans="6:6" x14ac:dyDescent="0.3">
      <c r="F4478" s="19"/>
    </row>
    <row r="4479" spans="6:6" x14ac:dyDescent="0.3">
      <c r="F4479" s="19"/>
    </row>
    <row r="4480" spans="6:6" x14ac:dyDescent="0.3">
      <c r="F4480" s="19"/>
    </row>
    <row r="4481" spans="6:6" x14ac:dyDescent="0.3">
      <c r="F4481" s="19"/>
    </row>
    <row r="4482" spans="6:6" x14ac:dyDescent="0.3">
      <c r="F4482" s="19"/>
    </row>
    <row r="4483" spans="6:6" x14ac:dyDescent="0.3">
      <c r="F4483" s="19"/>
    </row>
    <row r="4484" spans="6:6" x14ac:dyDescent="0.3">
      <c r="F4484" s="19"/>
    </row>
    <row r="4485" spans="6:6" x14ac:dyDescent="0.3">
      <c r="F4485" s="19"/>
    </row>
    <row r="4486" spans="6:6" x14ac:dyDescent="0.3">
      <c r="F4486" s="19"/>
    </row>
    <row r="4487" spans="6:6" x14ac:dyDescent="0.3">
      <c r="F4487" s="19"/>
    </row>
    <row r="4488" spans="6:6" x14ac:dyDescent="0.3">
      <c r="F4488" s="19"/>
    </row>
    <row r="4489" spans="6:6" x14ac:dyDescent="0.3">
      <c r="F4489" s="19"/>
    </row>
    <row r="4490" spans="6:6" x14ac:dyDescent="0.3">
      <c r="F4490" s="19"/>
    </row>
    <row r="4491" spans="6:6" x14ac:dyDescent="0.3">
      <c r="F4491" s="19"/>
    </row>
    <row r="4492" spans="6:6" x14ac:dyDescent="0.3">
      <c r="F4492" s="19"/>
    </row>
    <row r="4493" spans="6:6" x14ac:dyDescent="0.3">
      <c r="F4493" s="19"/>
    </row>
    <row r="4494" spans="6:6" x14ac:dyDescent="0.3">
      <c r="F4494" s="19"/>
    </row>
    <row r="4495" spans="6:6" x14ac:dyDescent="0.3">
      <c r="F4495" s="19"/>
    </row>
    <row r="4496" spans="6:6" x14ac:dyDescent="0.3">
      <c r="F4496" s="19"/>
    </row>
    <row r="4497" spans="6:6" x14ac:dyDescent="0.3">
      <c r="F4497" s="19"/>
    </row>
    <row r="4498" spans="6:6" x14ac:dyDescent="0.3">
      <c r="F4498" s="19"/>
    </row>
    <row r="4499" spans="6:6" x14ac:dyDescent="0.3">
      <c r="F4499" s="19"/>
    </row>
    <row r="4500" spans="6:6" x14ac:dyDescent="0.3">
      <c r="F4500" s="19"/>
    </row>
    <row r="4501" spans="6:6" x14ac:dyDescent="0.3">
      <c r="F4501" s="19"/>
    </row>
    <row r="4502" spans="6:6" x14ac:dyDescent="0.3">
      <c r="F4502" s="19"/>
    </row>
    <row r="4503" spans="6:6" x14ac:dyDescent="0.3">
      <c r="F4503" s="19"/>
    </row>
    <row r="4504" spans="6:6" x14ac:dyDescent="0.3">
      <c r="F4504" s="19"/>
    </row>
    <row r="4505" spans="6:6" x14ac:dyDescent="0.3">
      <c r="F4505" s="19"/>
    </row>
    <row r="4506" spans="6:6" x14ac:dyDescent="0.3">
      <c r="F4506" s="19"/>
    </row>
    <row r="4507" spans="6:6" x14ac:dyDescent="0.3">
      <c r="F4507" s="19"/>
    </row>
    <row r="4508" spans="6:6" x14ac:dyDescent="0.3">
      <c r="F4508" s="19"/>
    </row>
    <row r="4509" spans="6:6" x14ac:dyDescent="0.3">
      <c r="F4509" s="19"/>
    </row>
    <row r="4510" spans="6:6" x14ac:dyDescent="0.3">
      <c r="F4510" s="19"/>
    </row>
    <row r="4511" spans="6:6" x14ac:dyDescent="0.3">
      <c r="F4511" s="19"/>
    </row>
    <row r="4512" spans="6:6" x14ac:dyDescent="0.3">
      <c r="F4512" s="19"/>
    </row>
    <row r="4513" spans="6:6" x14ac:dyDescent="0.3">
      <c r="F4513" s="19"/>
    </row>
    <row r="4514" spans="6:6" x14ac:dyDescent="0.3">
      <c r="F4514" s="19"/>
    </row>
    <row r="4515" spans="6:6" x14ac:dyDescent="0.3">
      <c r="F4515" s="19"/>
    </row>
    <row r="4516" spans="6:6" x14ac:dyDescent="0.3">
      <c r="F4516" s="19"/>
    </row>
    <row r="4517" spans="6:6" x14ac:dyDescent="0.3">
      <c r="F4517" s="19"/>
    </row>
    <row r="4518" spans="6:6" x14ac:dyDescent="0.3">
      <c r="F4518" s="19"/>
    </row>
    <row r="4519" spans="6:6" x14ac:dyDescent="0.3">
      <c r="F4519" s="19"/>
    </row>
    <row r="4520" spans="6:6" x14ac:dyDescent="0.3">
      <c r="F4520" s="19"/>
    </row>
    <row r="4521" spans="6:6" x14ac:dyDescent="0.3">
      <c r="F4521" s="19"/>
    </row>
    <row r="4522" spans="6:6" x14ac:dyDescent="0.3">
      <c r="F4522" s="19"/>
    </row>
    <row r="4523" spans="6:6" x14ac:dyDescent="0.3">
      <c r="F4523" s="19"/>
    </row>
    <row r="4524" spans="6:6" x14ac:dyDescent="0.3">
      <c r="F4524" s="19"/>
    </row>
    <row r="4525" spans="6:6" x14ac:dyDescent="0.3">
      <c r="F4525" s="19"/>
    </row>
    <row r="4526" spans="6:6" x14ac:dyDescent="0.3">
      <c r="F4526" s="19"/>
    </row>
    <row r="4527" spans="6:6" x14ac:dyDescent="0.3">
      <c r="F4527" s="19"/>
    </row>
    <row r="4528" spans="6:6" x14ac:dyDescent="0.3">
      <c r="F4528" s="19"/>
    </row>
    <row r="4529" spans="6:6" x14ac:dyDescent="0.3">
      <c r="F4529" s="19"/>
    </row>
    <row r="4530" spans="6:6" x14ac:dyDescent="0.3">
      <c r="F4530" s="19"/>
    </row>
    <row r="4531" spans="6:6" x14ac:dyDescent="0.3">
      <c r="F4531" s="19"/>
    </row>
    <row r="4532" spans="6:6" x14ac:dyDescent="0.3">
      <c r="F4532" s="19"/>
    </row>
    <row r="4533" spans="6:6" x14ac:dyDescent="0.3">
      <c r="F4533" s="19"/>
    </row>
    <row r="4534" spans="6:6" x14ac:dyDescent="0.3">
      <c r="F4534" s="19"/>
    </row>
    <row r="4535" spans="6:6" x14ac:dyDescent="0.3">
      <c r="F4535" s="19"/>
    </row>
    <row r="4536" spans="6:6" x14ac:dyDescent="0.3">
      <c r="F4536" s="19"/>
    </row>
    <row r="4537" spans="6:6" x14ac:dyDescent="0.3">
      <c r="F4537" s="19"/>
    </row>
    <row r="4538" spans="6:6" x14ac:dyDescent="0.3">
      <c r="F4538" s="19"/>
    </row>
    <row r="4539" spans="6:6" x14ac:dyDescent="0.3">
      <c r="F4539" s="19"/>
    </row>
    <row r="4540" spans="6:6" x14ac:dyDescent="0.3">
      <c r="F4540" s="19"/>
    </row>
    <row r="4541" spans="6:6" x14ac:dyDescent="0.3">
      <c r="F4541" s="19"/>
    </row>
    <row r="4542" spans="6:6" x14ac:dyDescent="0.3">
      <c r="F4542" s="19"/>
    </row>
    <row r="4543" spans="6:6" x14ac:dyDescent="0.3">
      <c r="F4543" s="19"/>
    </row>
    <row r="4544" spans="6:6" x14ac:dyDescent="0.3">
      <c r="F4544" s="19"/>
    </row>
    <row r="4545" spans="6:6" x14ac:dyDescent="0.3">
      <c r="F4545" s="19"/>
    </row>
    <row r="4546" spans="6:6" x14ac:dyDescent="0.3">
      <c r="F4546" s="19"/>
    </row>
    <row r="4547" spans="6:6" x14ac:dyDescent="0.3">
      <c r="F4547" s="19"/>
    </row>
    <row r="4548" spans="6:6" x14ac:dyDescent="0.3">
      <c r="F4548" s="19"/>
    </row>
    <row r="4549" spans="6:6" x14ac:dyDescent="0.3">
      <c r="F4549" s="19"/>
    </row>
    <row r="4550" spans="6:6" x14ac:dyDescent="0.3">
      <c r="F4550" s="19"/>
    </row>
    <row r="4551" spans="6:6" x14ac:dyDescent="0.3">
      <c r="F4551" s="19"/>
    </row>
    <row r="4552" spans="6:6" x14ac:dyDescent="0.3">
      <c r="F4552" s="19"/>
    </row>
    <row r="4553" spans="6:6" x14ac:dyDescent="0.3">
      <c r="F4553" s="19"/>
    </row>
    <row r="4554" spans="6:6" x14ac:dyDescent="0.3">
      <c r="F4554" s="19"/>
    </row>
    <row r="4555" spans="6:6" x14ac:dyDescent="0.3">
      <c r="F4555" s="19"/>
    </row>
    <row r="4556" spans="6:6" x14ac:dyDescent="0.3">
      <c r="F4556" s="19"/>
    </row>
    <row r="4557" spans="6:6" x14ac:dyDescent="0.3">
      <c r="F4557" s="19"/>
    </row>
    <row r="4558" spans="6:6" x14ac:dyDescent="0.3">
      <c r="F4558" s="19"/>
    </row>
    <row r="4559" spans="6:6" x14ac:dyDescent="0.3">
      <c r="F4559" s="19"/>
    </row>
    <row r="4560" spans="6:6" x14ac:dyDescent="0.3">
      <c r="F4560" s="19"/>
    </row>
    <row r="4561" spans="6:6" x14ac:dyDescent="0.3">
      <c r="F4561" s="19"/>
    </row>
    <row r="4562" spans="6:6" x14ac:dyDescent="0.3">
      <c r="F4562" s="19"/>
    </row>
    <row r="4563" spans="6:6" x14ac:dyDescent="0.3">
      <c r="F4563" s="19"/>
    </row>
    <row r="4564" spans="6:6" x14ac:dyDescent="0.3">
      <c r="F4564" s="19"/>
    </row>
    <row r="4565" spans="6:6" x14ac:dyDescent="0.3">
      <c r="F4565" s="19"/>
    </row>
    <row r="4566" spans="6:6" x14ac:dyDescent="0.3">
      <c r="F4566" s="19"/>
    </row>
    <row r="4567" spans="6:6" x14ac:dyDescent="0.3">
      <c r="F4567" s="19"/>
    </row>
    <row r="4568" spans="6:6" x14ac:dyDescent="0.3">
      <c r="F4568" s="19"/>
    </row>
    <row r="4569" spans="6:6" x14ac:dyDescent="0.3">
      <c r="F4569" s="19"/>
    </row>
    <row r="4570" spans="6:6" x14ac:dyDescent="0.3">
      <c r="F4570" s="19"/>
    </row>
    <row r="4571" spans="6:6" x14ac:dyDescent="0.3">
      <c r="F4571" s="19"/>
    </row>
    <row r="4572" spans="6:6" x14ac:dyDescent="0.3">
      <c r="F4572" s="19"/>
    </row>
    <row r="4573" spans="6:6" x14ac:dyDescent="0.3">
      <c r="F4573" s="19"/>
    </row>
    <row r="4574" spans="6:6" x14ac:dyDescent="0.3">
      <c r="F4574" s="19"/>
    </row>
    <row r="4575" spans="6:6" x14ac:dyDescent="0.3">
      <c r="F4575" s="19"/>
    </row>
    <row r="4576" spans="6:6" x14ac:dyDescent="0.3">
      <c r="F4576" s="19"/>
    </row>
    <row r="4577" spans="6:6" x14ac:dyDescent="0.3">
      <c r="F4577" s="19"/>
    </row>
    <row r="4578" spans="6:6" x14ac:dyDescent="0.3">
      <c r="F4578" s="19"/>
    </row>
    <row r="4579" spans="6:6" x14ac:dyDescent="0.3">
      <c r="F4579" s="19"/>
    </row>
    <row r="4580" spans="6:6" x14ac:dyDescent="0.3">
      <c r="F4580" s="19"/>
    </row>
    <row r="4581" spans="6:6" x14ac:dyDescent="0.3">
      <c r="F4581" s="19"/>
    </row>
    <row r="4582" spans="6:6" x14ac:dyDescent="0.3">
      <c r="F4582" s="19"/>
    </row>
    <row r="4583" spans="6:6" x14ac:dyDescent="0.3">
      <c r="F4583" s="19"/>
    </row>
    <row r="4584" spans="6:6" x14ac:dyDescent="0.3">
      <c r="F4584" s="19"/>
    </row>
    <row r="4585" spans="6:6" x14ac:dyDescent="0.3">
      <c r="F4585" s="19"/>
    </row>
    <row r="4586" spans="6:6" x14ac:dyDescent="0.3">
      <c r="F4586" s="19"/>
    </row>
    <row r="4587" spans="6:6" x14ac:dyDescent="0.3">
      <c r="F4587" s="19"/>
    </row>
    <row r="4588" spans="6:6" x14ac:dyDescent="0.3">
      <c r="F4588" s="19"/>
    </row>
    <row r="4589" spans="6:6" x14ac:dyDescent="0.3">
      <c r="F4589" s="19"/>
    </row>
    <row r="4590" spans="6:6" x14ac:dyDescent="0.3">
      <c r="F4590" s="19"/>
    </row>
    <row r="4591" spans="6:6" x14ac:dyDescent="0.3">
      <c r="F4591" s="19"/>
    </row>
    <row r="4592" spans="6:6" x14ac:dyDescent="0.3">
      <c r="F4592" s="19"/>
    </row>
    <row r="4593" spans="6:6" x14ac:dyDescent="0.3">
      <c r="F4593" s="19"/>
    </row>
    <row r="4594" spans="6:6" x14ac:dyDescent="0.3">
      <c r="F4594" s="19"/>
    </row>
    <row r="4595" spans="6:6" x14ac:dyDescent="0.3">
      <c r="F4595" s="19"/>
    </row>
    <row r="4596" spans="6:6" x14ac:dyDescent="0.3">
      <c r="F4596" s="19"/>
    </row>
    <row r="4597" spans="6:6" x14ac:dyDescent="0.3">
      <c r="F4597" s="19"/>
    </row>
    <row r="4598" spans="6:6" x14ac:dyDescent="0.3">
      <c r="F4598" s="19"/>
    </row>
    <row r="4599" spans="6:6" x14ac:dyDescent="0.3">
      <c r="F4599" s="19"/>
    </row>
    <row r="4600" spans="6:6" x14ac:dyDescent="0.3">
      <c r="F4600" s="19"/>
    </row>
    <row r="4601" spans="6:6" x14ac:dyDescent="0.3">
      <c r="F4601" s="19"/>
    </row>
    <row r="4602" spans="6:6" x14ac:dyDescent="0.3">
      <c r="F4602" s="19"/>
    </row>
    <row r="4603" spans="6:6" x14ac:dyDescent="0.3">
      <c r="F4603" s="19"/>
    </row>
    <row r="4604" spans="6:6" x14ac:dyDescent="0.3">
      <c r="F4604" s="19"/>
    </row>
    <row r="4605" spans="6:6" x14ac:dyDescent="0.3">
      <c r="F4605" s="19"/>
    </row>
    <row r="4606" spans="6:6" x14ac:dyDescent="0.3">
      <c r="F4606" s="19"/>
    </row>
    <row r="4607" spans="6:6" x14ac:dyDescent="0.3">
      <c r="F4607" s="19"/>
    </row>
    <row r="4608" spans="6:6" x14ac:dyDescent="0.3">
      <c r="F4608" s="19"/>
    </row>
    <row r="4609" spans="6:6" x14ac:dyDescent="0.3">
      <c r="F4609" s="19"/>
    </row>
    <row r="4610" spans="6:6" x14ac:dyDescent="0.3">
      <c r="F4610" s="19"/>
    </row>
    <row r="4611" spans="6:6" x14ac:dyDescent="0.3">
      <c r="F4611" s="19"/>
    </row>
    <row r="4612" spans="6:6" x14ac:dyDescent="0.3">
      <c r="F4612" s="19"/>
    </row>
    <row r="4613" spans="6:6" x14ac:dyDescent="0.3">
      <c r="F4613" s="19"/>
    </row>
    <row r="4614" spans="6:6" x14ac:dyDescent="0.3">
      <c r="F4614" s="19"/>
    </row>
    <row r="4615" spans="6:6" x14ac:dyDescent="0.3">
      <c r="F4615" s="19"/>
    </row>
    <row r="4616" spans="6:6" x14ac:dyDescent="0.3">
      <c r="F4616" s="19"/>
    </row>
    <row r="4617" spans="6:6" x14ac:dyDescent="0.3">
      <c r="F4617" s="19"/>
    </row>
    <row r="4618" spans="6:6" x14ac:dyDescent="0.3">
      <c r="F4618" s="19"/>
    </row>
    <row r="4619" spans="6:6" x14ac:dyDescent="0.3">
      <c r="F4619" s="19"/>
    </row>
    <row r="4620" spans="6:6" x14ac:dyDescent="0.3">
      <c r="F4620" s="19"/>
    </row>
    <row r="4621" spans="6:6" x14ac:dyDescent="0.3">
      <c r="F4621" s="19"/>
    </row>
    <row r="4622" spans="6:6" x14ac:dyDescent="0.3">
      <c r="F4622" s="19"/>
    </row>
    <row r="4623" spans="6:6" x14ac:dyDescent="0.3">
      <c r="F4623" s="19"/>
    </row>
    <row r="4624" spans="6:6" x14ac:dyDescent="0.3">
      <c r="F4624" s="19"/>
    </row>
    <row r="4625" spans="6:6" x14ac:dyDescent="0.3">
      <c r="F4625" s="19"/>
    </row>
    <row r="4626" spans="6:6" x14ac:dyDescent="0.3">
      <c r="F4626" s="19"/>
    </row>
    <row r="4627" spans="6:6" x14ac:dyDescent="0.3">
      <c r="F4627" s="19"/>
    </row>
    <row r="4628" spans="6:6" x14ac:dyDescent="0.3">
      <c r="F4628" s="19"/>
    </row>
    <row r="4629" spans="6:6" x14ac:dyDescent="0.3">
      <c r="F4629" s="19"/>
    </row>
    <row r="4630" spans="6:6" x14ac:dyDescent="0.3">
      <c r="F4630" s="19"/>
    </row>
    <row r="4631" spans="6:6" x14ac:dyDescent="0.3">
      <c r="F4631" s="19"/>
    </row>
    <row r="4632" spans="6:6" x14ac:dyDescent="0.3">
      <c r="F4632" s="19"/>
    </row>
    <row r="4633" spans="6:6" x14ac:dyDescent="0.3">
      <c r="F4633" s="19"/>
    </row>
    <row r="4634" spans="6:6" x14ac:dyDescent="0.3">
      <c r="F4634" s="19"/>
    </row>
    <row r="4635" spans="6:6" x14ac:dyDescent="0.3">
      <c r="F4635" s="19"/>
    </row>
    <row r="4636" spans="6:6" x14ac:dyDescent="0.3">
      <c r="F4636" s="19"/>
    </row>
    <row r="4637" spans="6:6" x14ac:dyDescent="0.3">
      <c r="F4637" s="19"/>
    </row>
    <row r="4638" spans="6:6" x14ac:dyDescent="0.3">
      <c r="F4638" s="19"/>
    </row>
    <row r="4639" spans="6:6" x14ac:dyDescent="0.3">
      <c r="F4639" s="19"/>
    </row>
    <row r="4640" spans="6:6" x14ac:dyDescent="0.3">
      <c r="F4640" s="19"/>
    </row>
    <row r="4641" spans="6:6" x14ac:dyDescent="0.3">
      <c r="F4641" s="19"/>
    </row>
    <row r="4642" spans="6:6" x14ac:dyDescent="0.3">
      <c r="F4642" s="19"/>
    </row>
    <row r="4643" spans="6:6" x14ac:dyDescent="0.3">
      <c r="F4643" s="19"/>
    </row>
    <row r="4644" spans="6:6" x14ac:dyDescent="0.3">
      <c r="F4644" s="19"/>
    </row>
    <row r="4645" spans="6:6" x14ac:dyDescent="0.3">
      <c r="F4645" s="19"/>
    </row>
    <row r="4646" spans="6:6" x14ac:dyDescent="0.3">
      <c r="F4646" s="19"/>
    </row>
    <row r="4647" spans="6:6" x14ac:dyDescent="0.3">
      <c r="F4647" s="19"/>
    </row>
    <row r="4648" spans="6:6" x14ac:dyDescent="0.3">
      <c r="F4648" s="19"/>
    </row>
    <row r="4649" spans="6:6" x14ac:dyDescent="0.3">
      <c r="F4649" s="19"/>
    </row>
    <row r="4650" spans="6:6" x14ac:dyDescent="0.3">
      <c r="F4650" s="19"/>
    </row>
    <row r="4651" spans="6:6" x14ac:dyDescent="0.3">
      <c r="F4651" s="19"/>
    </row>
    <row r="4652" spans="6:6" x14ac:dyDescent="0.3">
      <c r="F4652" s="19"/>
    </row>
    <row r="4653" spans="6:6" x14ac:dyDescent="0.3">
      <c r="F4653" s="19"/>
    </row>
    <row r="4654" spans="6:6" x14ac:dyDescent="0.3">
      <c r="F4654" s="19"/>
    </row>
    <row r="4655" spans="6:6" x14ac:dyDescent="0.3">
      <c r="F4655" s="19"/>
    </row>
    <row r="4656" spans="6:6" x14ac:dyDescent="0.3">
      <c r="F4656" s="19"/>
    </row>
    <row r="4657" spans="6:6" x14ac:dyDescent="0.3">
      <c r="F4657" s="19"/>
    </row>
    <row r="4658" spans="6:6" x14ac:dyDescent="0.3">
      <c r="F4658" s="19"/>
    </row>
    <row r="4659" spans="6:6" x14ac:dyDescent="0.3">
      <c r="F4659" s="19"/>
    </row>
    <row r="4660" spans="6:6" x14ac:dyDescent="0.3">
      <c r="F4660" s="19"/>
    </row>
    <row r="4661" spans="6:6" x14ac:dyDescent="0.3">
      <c r="F4661" s="19"/>
    </row>
    <row r="4662" spans="6:6" x14ac:dyDescent="0.3">
      <c r="F4662" s="19"/>
    </row>
    <row r="4663" spans="6:6" x14ac:dyDescent="0.3">
      <c r="F4663" s="19"/>
    </row>
    <row r="4664" spans="6:6" x14ac:dyDescent="0.3">
      <c r="F4664" s="19"/>
    </row>
    <row r="4665" spans="6:6" x14ac:dyDescent="0.3">
      <c r="F4665" s="19"/>
    </row>
    <row r="4666" spans="6:6" x14ac:dyDescent="0.3">
      <c r="F4666" s="19"/>
    </row>
    <row r="4667" spans="6:6" x14ac:dyDescent="0.3">
      <c r="F4667" s="19"/>
    </row>
    <row r="4668" spans="6:6" x14ac:dyDescent="0.3">
      <c r="F4668" s="19"/>
    </row>
    <row r="4669" spans="6:6" x14ac:dyDescent="0.3">
      <c r="F4669" s="19"/>
    </row>
    <row r="4670" spans="6:6" x14ac:dyDescent="0.3">
      <c r="F4670" s="19"/>
    </row>
    <row r="4671" spans="6:6" x14ac:dyDescent="0.3">
      <c r="F4671" s="19"/>
    </row>
    <row r="4672" spans="6:6" x14ac:dyDescent="0.3">
      <c r="F4672" s="19"/>
    </row>
    <row r="4673" spans="6:6" x14ac:dyDescent="0.3">
      <c r="F4673" s="19"/>
    </row>
    <row r="4674" spans="6:6" x14ac:dyDescent="0.3">
      <c r="F4674" s="19"/>
    </row>
    <row r="4675" spans="6:6" x14ac:dyDescent="0.3">
      <c r="F4675" s="19"/>
    </row>
    <row r="4676" spans="6:6" x14ac:dyDescent="0.3">
      <c r="F4676" s="19"/>
    </row>
    <row r="4677" spans="6:6" x14ac:dyDescent="0.3">
      <c r="F4677" s="19"/>
    </row>
    <row r="4678" spans="6:6" x14ac:dyDescent="0.3">
      <c r="F4678" s="19"/>
    </row>
    <row r="4679" spans="6:6" x14ac:dyDescent="0.3">
      <c r="F4679" s="19"/>
    </row>
    <row r="4680" spans="6:6" x14ac:dyDescent="0.3">
      <c r="F4680" s="19"/>
    </row>
    <row r="4681" spans="6:6" x14ac:dyDescent="0.3">
      <c r="F4681" s="19"/>
    </row>
    <row r="4682" spans="6:6" x14ac:dyDescent="0.3">
      <c r="F4682" s="19"/>
    </row>
    <row r="4683" spans="6:6" x14ac:dyDescent="0.3">
      <c r="F4683" s="19"/>
    </row>
    <row r="4684" spans="6:6" x14ac:dyDescent="0.3">
      <c r="F4684" s="19"/>
    </row>
    <row r="4685" spans="6:6" x14ac:dyDescent="0.3">
      <c r="F4685" s="19"/>
    </row>
    <row r="4686" spans="6:6" x14ac:dyDescent="0.3">
      <c r="F4686" s="19"/>
    </row>
    <row r="4687" spans="6:6" x14ac:dyDescent="0.3">
      <c r="F4687" s="19"/>
    </row>
    <row r="4688" spans="6:6" x14ac:dyDescent="0.3">
      <c r="F4688" s="19"/>
    </row>
    <row r="4689" spans="6:6" x14ac:dyDescent="0.3">
      <c r="F4689" s="19"/>
    </row>
    <row r="4690" spans="6:6" x14ac:dyDescent="0.3">
      <c r="F4690" s="19"/>
    </row>
    <row r="4691" spans="6:6" x14ac:dyDescent="0.3">
      <c r="F4691" s="19"/>
    </row>
    <row r="4692" spans="6:6" x14ac:dyDescent="0.3">
      <c r="F4692" s="19"/>
    </row>
    <row r="4693" spans="6:6" x14ac:dyDescent="0.3">
      <c r="F4693" s="19"/>
    </row>
    <row r="4694" spans="6:6" x14ac:dyDescent="0.3">
      <c r="F4694" s="19"/>
    </row>
    <row r="4695" spans="6:6" x14ac:dyDescent="0.3">
      <c r="F4695" s="19"/>
    </row>
    <row r="4696" spans="6:6" x14ac:dyDescent="0.3">
      <c r="F4696" s="19"/>
    </row>
    <row r="4697" spans="6:6" x14ac:dyDescent="0.3">
      <c r="F4697" s="19"/>
    </row>
    <row r="4698" spans="6:6" x14ac:dyDescent="0.3">
      <c r="F4698" s="19"/>
    </row>
    <row r="4699" spans="6:6" x14ac:dyDescent="0.3">
      <c r="F4699" s="19"/>
    </row>
    <row r="4700" spans="6:6" x14ac:dyDescent="0.3">
      <c r="F4700" s="19"/>
    </row>
    <row r="4701" spans="6:6" x14ac:dyDescent="0.3">
      <c r="F4701" s="19"/>
    </row>
    <row r="4702" spans="6:6" x14ac:dyDescent="0.3">
      <c r="F4702" s="19"/>
    </row>
    <row r="4703" spans="6:6" x14ac:dyDescent="0.3">
      <c r="F4703" s="19"/>
    </row>
    <row r="4704" spans="6:6" x14ac:dyDescent="0.3">
      <c r="F4704" s="19"/>
    </row>
    <row r="4705" spans="6:6" x14ac:dyDescent="0.3">
      <c r="F4705" s="19"/>
    </row>
    <row r="4706" spans="6:6" x14ac:dyDescent="0.3">
      <c r="F4706" s="19"/>
    </row>
    <row r="4707" spans="6:6" x14ac:dyDescent="0.3">
      <c r="F4707" s="19"/>
    </row>
    <row r="4708" spans="6:6" x14ac:dyDescent="0.3">
      <c r="F4708" s="19"/>
    </row>
    <row r="4709" spans="6:6" x14ac:dyDescent="0.3">
      <c r="F4709" s="19"/>
    </row>
    <row r="4710" spans="6:6" x14ac:dyDescent="0.3">
      <c r="F4710" s="19"/>
    </row>
    <row r="4711" spans="6:6" x14ac:dyDescent="0.3">
      <c r="F4711" s="19"/>
    </row>
    <row r="4712" spans="6:6" x14ac:dyDescent="0.3">
      <c r="F4712" s="19"/>
    </row>
    <row r="4713" spans="6:6" x14ac:dyDescent="0.3">
      <c r="F4713" s="19"/>
    </row>
    <row r="4714" spans="6:6" x14ac:dyDescent="0.3">
      <c r="F4714" s="19"/>
    </row>
    <row r="4715" spans="6:6" x14ac:dyDescent="0.3">
      <c r="F4715" s="19"/>
    </row>
    <row r="4716" spans="6:6" x14ac:dyDescent="0.3">
      <c r="F4716" s="19"/>
    </row>
    <row r="4717" spans="6:6" x14ac:dyDescent="0.3">
      <c r="F4717" s="19"/>
    </row>
    <row r="4718" spans="6:6" x14ac:dyDescent="0.3">
      <c r="F4718" s="19"/>
    </row>
    <row r="4719" spans="6:6" x14ac:dyDescent="0.3">
      <c r="F4719" s="19"/>
    </row>
    <row r="4720" spans="6:6" x14ac:dyDescent="0.3">
      <c r="F4720" s="19"/>
    </row>
    <row r="4721" spans="6:6" x14ac:dyDescent="0.3">
      <c r="F4721" s="19"/>
    </row>
    <row r="4722" spans="6:6" x14ac:dyDescent="0.3">
      <c r="F4722" s="19"/>
    </row>
    <row r="4723" spans="6:6" x14ac:dyDescent="0.3">
      <c r="F4723" s="19"/>
    </row>
    <row r="4724" spans="6:6" x14ac:dyDescent="0.3">
      <c r="F4724" s="19"/>
    </row>
    <row r="4725" spans="6:6" x14ac:dyDescent="0.3">
      <c r="F4725" s="19"/>
    </row>
    <row r="4726" spans="6:6" x14ac:dyDescent="0.3">
      <c r="F4726" s="19"/>
    </row>
    <row r="4727" spans="6:6" x14ac:dyDescent="0.3">
      <c r="F4727" s="19"/>
    </row>
    <row r="4728" spans="6:6" x14ac:dyDescent="0.3">
      <c r="F4728" s="19"/>
    </row>
    <row r="4729" spans="6:6" x14ac:dyDescent="0.3">
      <c r="F4729" s="19"/>
    </row>
    <row r="4730" spans="6:6" x14ac:dyDescent="0.3">
      <c r="F4730" s="19"/>
    </row>
    <row r="4731" spans="6:6" x14ac:dyDescent="0.3">
      <c r="F4731" s="19"/>
    </row>
    <row r="4732" spans="6:6" x14ac:dyDescent="0.3">
      <c r="F4732" s="19"/>
    </row>
    <row r="4733" spans="6:6" x14ac:dyDescent="0.3">
      <c r="F4733" s="19"/>
    </row>
    <row r="4734" spans="6:6" x14ac:dyDescent="0.3">
      <c r="F4734" s="19"/>
    </row>
    <row r="4735" spans="6:6" x14ac:dyDescent="0.3">
      <c r="F4735" s="19"/>
    </row>
    <row r="4736" spans="6:6" x14ac:dyDescent="0.3">
      <c r="F4736" s="19"/>
    </row>
    <row r="4737" spans="6:6" x14ac:dyDescent="0.3">
      <c r="F4737" s="19"/>
    </row>
    <row r="4738" spans="6:6" x14ac:dyDescent="0.3">
      <c r="F4738" s="19"/>
    </row>
    <row r="4739" spans="6:6" x14ac:dyDescent="0.3">
      <c r="F4739" s="19"/>
    </row>
    <row r="4740" spans="6:6" x14ac:dyDescent="0.3">
      <c r="F4740" s="19"/>
    </row>
    <row r="4741" spans="6:6" x14ac:dyDescent="0.3">
      <c r="F4741" s="19"/>
    </row>
    <row r="4742" spans="6:6" x14ac:dyDescent="0.3">
      <c r="F4742" s="19"/>
    </row>
    <row r="4743" spans="6:6" x14ac:dyDescent="0.3">
      <c r="F4743" s="19"/>
    </row>
    <row r="4744" spans="6:6" x14ac:dyDescent="0.3">
      <c r="F4744" s="19"/>
    </row>
    <row r="4745" spans="6:6" x14ac:dyDescent="0.3">
      <c r="F4745" s="19"/>
    </row>
    <row r="4746" spans="6:6" x14ac:dyDescent="0.3">
      <c r="F4746" s="19"/>
    </row>
    <row r="4747" spans="6:6" x14ac:dyDescent="0.3">
      <c r="F4747" s="19"/>
    </row>
    <row r="4748" spans="6:6" x14ac:dyDescent="0.3">
      <c r="F4748" s="19"/>
    </row>
    <row r="4749" spans="6:6" x14ac:dyDescent="0.3">
      <c r="F4749" s="19"/>
    </row>
    <row r="4750" spans="6:6" x14ac:dyDescent="0.3">
      <c r="F4750" s="19"/>
    </row>
    <row r="4751" spans="6:6" x14ac:dyDescent="0.3">
      <c r="F4751" s="19"/>
    </row>
    <row r="4752" spans="6:6" x14ac:dyDescent="0.3">
      <c r="F4752" s="19"/>
    </row>
    <row r="4753" spans="6:6" x14ac:dyDescent="0.3">
      <c r="F4753" s="19"/>
    </row>
    <row r="4754" spans="6:6" x14ac:dyDescent="0.3">
      <c r="F4754" s="19"/>
    </row>
    <row r="4755" spans="6:6" x14ac:dyDescent="0.3">
      <c r="F4755" s="19"/>
    </row>
    <row r="4756" spans="6:6" x14ac:dyDescent="0.3">
      <c r="F4756" s="19"/>
    </row>
    <row r="4757" spans="6:6" x14ac:dyDescent="0.3">
      <c r="F4757" s="19"/>
    </row>
    <row r="4758" spans="6:6" x14ac:dyDescent="0.3">
      <c r="F4758" s="19"/>
    </row>
    <row r="4759" spans="6:6" x14ac:dyDescent="0.3">
      <c r="F4759" s="19"/>
    </row>
    <row r="4760" spans="6:6" x14ac:dyDescent="0.3">
      <c r="F4760" s="19"/>
    </row>
    <row r="4761" spans="6:6" x14ac:dyDescent="0.3">
      <c r="F4761" s="19"/>
    </row>
    <row r="4762" spans="6:6" x14ac:dyDescent="0.3">
      <c r="F4762" s="19"/>
    </row>
    <row r="4763" spans="6:6" x14ac:dyDescent="0.3">
      <c r="F4763" s="19"/>
    </row>
    <row r="4764" spans="6:6" x14ac:dyDescent="0.3">
      <c r="F4764" s="19"/>
    </row>
    <row r="4765" spans="6:6" x14ac:dyDescent="0.3">
      <c r="F4765" s="19"/>
    </row>
    <row r="4766" spans="6:6" x14ac:dyDescent="0.3">
      <c r="F4766" s="19"/>
    </row>
    <row r="4767" spans="6:6" x14ac:dyDescent="0.3">
      <c r="F4767" s="19"/>
    </row>
    <row r="4768" spans="6:6" x14ac:dyDescent="0.3">
      <c r="F4768" s="19"/>
    </row>
    <row r="4769" spans="6:6" x14ac:dyDescent="0.3">
      <c r="F4769" s="19"/>
    </row>
    <row r="4770" spans="6:6" x14ac:dyDescent="0.3">
      <c r="F4770" s="19"/>
    </row>
    <row r="4771" spans="6:6" x14ac:dyDescent="0.3">
      <c r="F4771" s="19"/>
    </row>
    <row r="4772" spans="6:6" x14ac:dyDescent="0.3">
      <c r="F4772" s="19"/>
    </row>
    <row r="4773" spans="6:6" x14ac:dyDescent="0.3">
      <c r="F4773" s="19"/>
    </row>
    <row r="4774" spans="6:6" x14ac:dyDescent="0.3">
      <c r="F4774" s="19"/>
    </row>
    <row r="4775" spans="6:6" x14ac:dyDescent="0.3">
      <c r="F4775" s="19"/>
    </row>
    <row r="4776" spans="6:6" x14ac:dyDescent="0.3">
      <c r="F4776" s="19"/>
    </row>
    <row r="4777" spans="6:6" x14ac:dyDescent="0.3">
      <c r="F4777" s="19"/>
    </row>
    <row r="4778" spans="6:6" x14ac:dyDescent="0.3">
      <c r="F4778" s="19"/>
    </row>
    <row r="4779" spans="6:6" x14ac:dyDescent="0.3">
      <c r="F4779" s="19"/>
    </row>
    <row r="4780" spans="6:6" x14ac:dyDescent="0.3">
      <c r="F4780" s="19"/>
    </row>
    <row r="4781" spans="6:6" x14ac:dyDescent="0.3">
      <c r="F4781" s="19"/>
    </row>
    <row r="4782" spans="6:6" x14ac:dyDescent="0.3">
      <c r="F4782" s="19"/>
    </row>
    <row r="4783" spans="6:6" x14ac:dyDescent="0.3">
      <c r="F4783" s="19"/>
    </row>
    <row r="4784" spans="6:6" x14ac:dyDescent="0.3">
      <c r="F4784" s="19"/>
    </row>
    <row r="4785" spans="6:6" x14ac:dyDescent="0.3">
      <c r="F4785" s="19"/>
    </row>
    <row r="4786" spans="6:6" x14ac:dyDescent="0.3">
      <c r="F4786" s="19"/>
    </row>
    <row r="4787" spans="6:6" x14ac:dyDescent="0.3">
      <c r="F4787" s="19"/>
    </row>
    <row r="4788" spans="6:6" x14ac:dyDescent="0.3">
      <c r="F4788" s="19"/>
    </row>
    <row r="4789" spans="6:6" x14ac:dyDescent="0.3">
      <c r="F4789" s="19"/>
    </row>
    <row r="4790" spans="6:6" x14ac:dyDescent="0.3">
      <c r="F4790" s="19"/>
    </row>
    <row r="4791" spans="6:6" x14ac:dyDescent="0.3">
      <c r="F4791" s="19"/>
    </row>
    <row r="4792" spans="6:6" x14ac:dyDescent="0.3">
      <c r="F4792" s="19"/>
    </row>
    <row r="4793" spans="6:6" x14ac:dyDescent="0.3">
      <c r="F4793" s="19"/>
    </row>
    <row r="4794" spans="6:6" x14ac:dyDescent="0.3">
      <c r="F4794" s="19"/>
    </row>
    <row r="4795" spans="6:6" x14ac:dyDescent="0.3">
      <c r="F4795" s="19"/>
    </row>
    <row r="4796" spans="6:6" x14ac:dyDescent="0.3">
      <c r="F4796" s="19"/>
    </row>
    <row r="4797" spans="6:6" x14ac:dyDescent="0.3">
      <c r="F4797" s="19"/>
    </row>
    <row r="4798" spans="6:6" x14ac:dyDescent="0.3">
      <c r="F4798" s="19"/>
    </row>
    <row r="4799" spans="6:6" x14ac:dyDescent="0.3">
      <c r="F4799" s="19"/>
    </row>
    <row r="4800" spans="6:6" x14ac:dyDescent="0.3">
      <c r="F4800" s="19"/>
    </row>
    <row r="4801" spans="6:6" x14ac:dyDescent="0.3">
      <c r="F4801" s="19"/>
    </row>
    <row r="4802" spans="6:6" x14ac:dyDescent="0.3">
      <c r="F4802" s="19"/>
    </row>
    <row r="4803" spans="6:6" x14ac:dyDescent="0.3">
      <c r="F4803" s="19"/>
    </row>
    <row r="4804" spans="6:6" x14ac:dyDescent="0.3">
      <c r="F4804" s="19"/>
    </row>
    <row r="4805" spans="6:6" x14ac:dyDescent="0.3">
      <c r="F4805" s="19"/>
    </row>
    <row r="4806" spans="6:6" x14ac:dyDescent="0.3">
      <c r="F4806" s="19"/>
    </row>
    <row r="4807" spans="6:6" x14ac:dyDescent="0.3">
      <c r="F4807" s="19"/>
    </row>
    <row r="4808" spans="6:6" x14ac:dyDescent="0.3">
      <c r="F4808" s="19"/>
    </row>
    <row r="4809" spans="6:6" x14ac:dyDescent="0.3">
      <c r="F4809" s="19"/>
    </row>
    <row r="4810" spans="6:6" x14ac:dyDescent="0.3">
      <c r="F4810" s="19"/>
    </row>
    <row r="4811" spans="6:6" x14ac:dyDescent="0.3">
      <c r="F4811" s="19"/>
    </row>
    <row r="4812" spans="6:6" x14ac:dyDescent="0.3">
      <c r="F4812" s="19"/>
    </row>
    <row r="4813" spans="6:6" x14ac:dyDescent="0.3">
      <c r="F4813" s="19"/>
    </row>
    <row r="4814" spans="6:6" x14ac:dyDescent="0.3">
      <c r="F4814" s="19"/>
    </row>
    <row r="4815" spans="6:6" x14ac:dyDescent="0.3">
      <c r="F4815" s="19"/>
    </row>
    <row r="4816" spans="6:6" x14ac:dyDescent="0.3">
      <c r="F4816" s="19"/>
    </row>
    <row r="4817" spans="6:6" x14ac:dyDescent="0.3">
      <c r="F4817" s="19"/>
    </row>
    <row r="4818" spans="6:6" x14ac:dyDescent="0.3">
      <c r="F4818" s="19"/>
    </row>
    <row r="4819" spans="6:6" x14ac:dyDescent="0.3">
      <c r="F4819" s="19"/>
    </row>
    <row r="4820" spans="6:6" x14ac:dyDescent="0.3">
      <c r="F4820" s="19"/>
    </row>
    <row r="4821" spans="6:6" x14ac:dyDescent="0.3">
      <c r="F4821" s="19"/>
    </row>
    <row r="4822" spans="6:6" x14ac:dyDescent="0.3">
      <c r="F4822" s="19"/>
    </row>
    <row r="4823" spans="6:6" x14ac:dyDescent="0.3">
      <c r="F4823" s="19"/>
    </row>
    <row r="4824" spans="6:6" x14ac:dyDescent="0.3">
      <c r="F4824" s="19"/>
    </row>
    <row r="4825" spans="6:6" x14ac:dyDescent="0.3">
      <c r="F4825" s="19"/>
    </row>
    <row r="4826" spans="6:6" x14ac:dyDescent="0.3">
      <c r="F4826" s="19"/>
    </row>
    <row r="4827" spans="6:6" x14ac:dyDescent="0.3">
      <c r="F4827" s="19"/>
    </row>
    <row r="4828" spans="6:6" x14ac:dyDescent="0.3">
      <c r="F4828" s="19"/>
    </row>
    <row r="4829" spans="6:6" x14ac:dyDescent="0.3">
      <c r="F4829" s="19"/>
    </row>
    <row r="4830" spans="6:6" x14ac:dyDescent="0.3">
      <c r="F4830" s="19"/>
    </row>
    <row r="4831" spans="6:6" x14ac:dyDescent="0.3">
      <c r="F4831" s="19"/>
    </row>
    <row r="4832" spans="6:6" x14ac:dyDescent="0.3">
      <c r="F4832" s="19"/>
    </row>
    <row r="4833" spans="6:6" x14ac:dyDescent="0.3">
      <c r="F4833" s="19"/>
    </row>
    <row r="4834" spans="6:6" x14ac:dyDescent="0.3">
      <c r="F4834" s="19"/>
    </row>
    <row r="4835" spans="6:6" x14ac:dyDescent="0.3">
      <c r="F4835" s="19"/>
    </row>
    <row r="4836" spans="6:6" x14ac:dyDescent="0.3">
      <c r="F4836" s="19"/>
    </row>
    <row r="4837" spans="6:6" x14ac:dyDescent="0.3">
      <c r="F4837" s="19"/>
    </row>
    <row r="4838" spans="6:6" x14ac:dyDescent="0.3">
      <c r="F4838" s="19"/>
    </row>
    <row r="4839" spans="6:6" x14ac:dyDescent="0.3">
      <c r="F4839" s="19"/>
    </row>
    <row r="4840" spans="6:6" x14ac:dyDescent="0.3">
      <c r="F4840" s="19"/>
    </row>
    <row r="4841" spans="6:6" x14ac:dyDescent="0.3">
      <c r="F4841" s="19"/>
    </row>
    <row r="4842" spans="6:6" x14ac:dyDescent="0.3">
      <c r="F4842" s="19"/>
    </row>
    <row r="4843" spans="6:6" x14ac:dyDescent="0.3">
      <c r="F4843" s="19"/>
    </row>
    <row r="4844" spans="6:6" x14ac:dyDescent="0.3">
      <c r="F4844" s="19"/>
    </row>
    <row r="4845" spans="6:6" x14ac:dyDescent="0.3">
      <c r="F4845" s="19"/>
    </row>
    <row r="4846" spans="6:6" x14ac:dyDescent="0.3">
      <c r="F4846" s="19"/>
    </row>
    <row r="4847" spans="6:6" x14ac:dyDescent="0.3">
      <c r="F4847" s="19"/>
    </row>
    <row r="4848" spans="6:6" x14ac:dyDescent="0.3">
      <c r="F4848" s="19"/>
    </row>
    <row r="4849" spans="6:6" x14ac:dyDescent="0.3">
      <c r="F4849" s="19"/>
    </row>
    <row r="4850" spans="6:6" x14ac:dyDescent="0.3">
      <c r="F4850" s="19"/>
    </row>
    <row r="4851" spans="6:6" x14ac:dyDescent="0.3">
      <c r="F4851" s="19"/>
    </row>
    <row r="4852" spans="6:6" x14ac:dyDescent="0.3">
      <c r="F4852" s="19"/>
    </row>
    <row r="4853" spans="6:6" x14ac:dyDescent="0.3">
      <c r="F4853" s="19"/>
    </row>
    <row r="4854" spans="6:6" x14ac:dyDescent="0.3">
      <c r="F4854" s="19"/>
    </row>
    <row r="4855" spans="6:6" x14ac:dyDescent="0.3">
      <c r="F4855" s="19"/>
    </row>
    <row r="4856" spans="6:6" x14ac:dyDescent="0.3">
      <c r="F4856" s="19"/>
    </row>
    <row r="4857" spans="6:6" x14ac:dyDescent="0.3">
      <c r="F4857" s="19"/>
    </row>
    <row r="4858" spans="6:6" x14ac:dyDescent="0.3">
      <c r="F4858" s="19"/>
    </row>
    <row r="4859" spans="6:6" x14ac:dyDescent="0.3">
      <c r="F4859" s="19"/>
    </row>
    <row r="4860" spans="6:6" x14ac:dyDescent="0.3">
      <c r="F4860" s="19"/>
    </row>
    <row r="4861" spans="6:6" x14ac:dyDescent="0.3">
      <c r="F4861" s="19"/>
    </row>
    <row r="4862" spans="6:6" x14ac:dyDescent="0.3">
      <c r="F4862" s="19"/>
    </row>
    <row r="4863" spans="6:6" x14ac:dyDescent="0.3">
      <c r="F4863" s="19"/>
    </row>
    <row r="4864" spans="6:6" x14ac:dyDescent="0.3">
      <c r="F4864" s="19"/>
    </row>
    <row r="4865" spans="6:6" x14ac:dyDescent="0.3">
      <c r="F4865" s="19"/>
    </row>
    <row r="4866" spans="6:6" x14ac:dyDescent="0.3">
      <c r="F4866" s="19"/>
    </row>
    <row r="4867" spans="6:6" x14ac:dyDescent="0.3">
      <c r="F4867" s="19"/>
    </row>
    <row r="4868" spans="6:6" x14ac:dyDescent="0.3">
      <c r="F4868" s="19"/>
    </row>
    <row r="4869" spans="6:6" x14ac:dyDescent="0.3">
      <c r="F4869" s="19"/>
    </row>
    <row r="4870" spans="6:6" x14ac:dyDescent="0.3">
      <c r="F4870" s="19"/>
    </row>
    <row r="4871" spans="6:6" x14ac:dyDescent="0.3">
      <c r="F4871" s="19"/>
    </row>
    <row r="4872" spans="6:6" x14ac:dyDescent="0.3">
      <c r="F4872" s="19"/>
    </row>
    <row r="4873" spans="6:6" x14ac:dyDescent="0.3">
      <c r="F4873" s="19"/>
    </row>
    <row r="4874" spans="6:6" x14ac:dyDescent="0.3">
      <c r="F4874" s="19"/>
    </row>
    <row r="4875" spans="6:6" x14ac:dyDescent="0.3">
      <c r="F4875" s="19"/>
    </row>
    <row r="4876" spans="6:6" x14ac:dyDescent="0.3">
      <c r="F4876" s="19"/>
    </row>
    <row r="4877" spans="6:6" x14ac:dyDescent="0.3">
      <c r="F4877" s="19"/>
    </row>
    <row r="4878" spans="6:6" x14ac:dyDescent="0.3">
      <c r="F4878" s="19"/>
    </row>
    <row r="4879" spans="6:6" x14ac:dyDescent="0.3">
      <c r="F4879" s="19"/>
    </row>
    <row r="4880" spans="6:6" x14ac:dyDescent="0.3">
      <c r="F4880" s="19"/>
    </row>
    <row r="4881" spans="6:6" x14ac:dyDescent="0.3">
      <c r="F4881" s="19"/>
    </row>
    <row r="4882" spans="6:6" x14ac:dyDescent="0.3">
      <c r="F4882" s="19"/>
    </row>
    <row r="4883" spans="6:6" x14ac:dyDescent="0.3">
      <c r="F4883" s="19"/>
    </row>
    <row r="4884" spans="6:6" x14ac:dyDescent="0.3">
      <c r="F4884" s="19"/>
    </row>
    <row r="4885" spans="6:6" x14ac:dyDescent="0.3">
      <c r="F4885" s="19"/>
    </row>
    <row r="4886" spans="6:6" x14ac:dyDescent="0.3">
      <c r="F4886" s="19"/>
    </row>
    <row r="4887" spans="6:6" x14ac:dyDescent="0.3">
      <c r="F4887" s="19"/>
    </row>
    <row r="4888" spans="6:6" x14ac:dyDescent="0.3">
      <c r="F4888" s="19"/>
    </row>
    <row r="4889" spans="6:6" x14ac:dyDescent="0.3">
      <c r="F4889" s="19"/>
    </row>
    <row r="4890" spans="6:6" x14ac:dyDescent="0.3">
      <c r="F4890" s="19"/>
    </row>
    <row r="4891" spans="6:6" x14ac:dyDescent="0.3">
      <c r="F4891" s="19"/>
    </row>
    <row r="4892" spans="6:6" x14ac:dyDescent="0.3">
      <c r="F4892" s="19"/>
    </row>
    <row r="4893" spans="6:6" x14ac:dyDescent="0.3">
      <c r="F4893" s="19"/>
    </row>
    <row r="4894" spans="6:6" x14ac:dyDescent="0.3">
      <c r="F4894" s="19"/>
    </row>
    <row r="4895" spans="6:6" x14ac:dyDescent="0.3">
      <c r="F4895" s="19"/>
    </row>
    <row r="4896" spans="6:6" x14ac:dyDescent="0.3">
      <c r="F4896" s="19"/>
    </row>
    <row r="4897" spans="6:6" x14ac:dyDescent="0.3">
      <c r="F4897" s="19"/>
    </row>
    <row r="4898" spans="6:6" x14ac:dyDescent="0.3">
      <c r="F4898" s="19"/>
    </row>
    <row r="4899" spans="6:6" x14ac:dyDescent="0.3">
      <c r="F4899" s="19"/>
    </row>
    <row r="4900" spans="6:6" x14ac:dyDescent="0.3">
      <c r="F4900" s="19"/>
    </row>
    <row r="4901" spans="6:6" x14ac:dyDescent="0.3">
      <c r="F4901" s="19"/>
    </row>
    <row r="4902" spans="6:6" x14ac:dyDescent="0.3">
      <c r="F4902" s="19"/>
    </row>
    <row r="4903" spans="6:6" x14ac:dyDescent="0.3">
      <c r="F4903" s="19"/>
    </row>
    <row r="4904" spans="6:6" x14ac:dyDescent="0.3">
      <c r="F4904" s="19"/>
    </row>
    <row r="4905" spans="6:6" x14ac:dyDescent="0.3">
      <c r="F4905" s="19"/>
    </row>
    <row r="4906" spans="6:6" x14ac:dyDescent="0.3">
      <c r="F4906" s="19"/>
    </row>
    <row r="4907" spans="6:6" x14ac:dyDescent="0.3">
      <c r="F4907" s="19"/>
    </row>
    <row r="4908" spans="6:6" x14ac:dyDescent="0.3">
      <c r="F4908" s="19"/>
    </row>
    <row r="4909" spans="6:6" x14ac:dyDescent="0.3">
      <c r="F4909" s="19"/>
    </row>
    <row r="4910" spans="6:6" x14ac:dyDescent="0.3">
      <c r="F4910" s="19"/>
    </row>
    <row r="4911" spans="6:6" x14ac:dyDescent="0.3">
      <c r="F4911" s="19"/>
    </row>
    <row r="4912" spans="6:6" x14ac:dyDescent="0.3">
      <c r="F4912" s="19"/>
    </row>
    <row r="4913" spans="6:6" x14ac:dyDescent="0.3">
      <c r="F4913" s="19"/>
    </row>
    <row r="4914" spans="6:6" x14ac:dyDescent="0.3">
      <c r="F4914" s="19"/>
    </row>
    <row r="4915" spans="6:6" x14ac:dyDescent="0.3">
      <c r="F4915" s="19"/>
    </row>
    <row r="4916" spans="6:6" x14ac:dyDescent="0.3">
      <c r="F4916" s="19"/>
    </row>
    <row r="4917" spans="6:6" x14ac:dyDescent="0.3">
      <c r="F4917" s="19"/>
    </row>
    <row r="4918" spans="6:6" x14ac:dyDescent="0.3">
      <c r="F4918" s="19"/>
    </row>
    <row r="4919" spans="6:6" x14ac:dyDescent="0.3">
      <c r="F4919" s="19"/>
    </row>
    <row r="4920" spans="6:6" x14ac:dyDescent="0.3">
      <c r="F4920" s="19"/>
    </row>
    <row r="4921" spans="6:6" x14ac:dyDescent="0.3">
      <c r="F4921" s="19"/>
    </row>
    <row r="4922" spans="6:6" x14ac:dyDescent="0.3">
      <c r="F4922" s="19"/>
    </row>
    <row r="4923" spans="6:6" x14ac:dyDescent="0.3">
      <c r="F4923" s="19"/>
    </row>
    <row r="4924" spans="6:6" x14ac:dyDescent="0.3">
      <c r="F4924" s="19"/>
    </row>
    <row r="4925" spans="6:6" x14ac:dyDescent="0.3">
      <c r="F4925" s="19"/>
    </row>
    <row r="4926" spans="6:6" x14ac:dyDescent="0.3">
      <c r="F4926" s="19"/>
    </row>
    <row r="4927" spans="6:6" x14ac:dyDescent="0.3">
      <c r="F4927" s="19"/>
    </row>
    <row r="4928" spans="6:6" x14ac:dyDescent="0.3">
      <c r="F4928" s="19"/>
    </row>
    <row r="4929" spans="6:6" x14ac:dyDescent="0.3">
      <c r="F4929" s="19"/>
    </row>
    <row r="4930" spans="6:6" x14ac:dyDescent="0.3">
      <c r="F4930" s="19"/>
    </row>
    <row r="4931" spans="6:6" x14ac:dyDescent="0.3">
      <c r="F4931" s="19"/>
    </row>
    <row r="4932" spans="6:6" x14ac:dyDescent="0.3">
      <c r="F4932" s="19"/>
    </row>
    <row r="4933" spans="6:6" x14ac:dyDescent="0.3">
      <c r="F4933" s="19"/>
    </row>
    <row r="4934" spans="6:6" x14ac:dyDescent="0.3">
      <c r="F4934" s="19"/>
    </row>
    <row r="4935" spans="6:6" x14ac:dyDescent="0.3">
      <c r="F4935" s="19"/>
    </row>
    <row r="4936" spans="6:6" x14ac:dyDescent="0.3">
      <c r="F4936" s="19"/>
    </row>
    <row r="4937" spans="6:6" x14ac:dyDescent="0.3">
      <c r="F4937" s="19"/>
    </row>
    <row r="4938" spans="6:6" x14ac:dyDescent="0.3">
      <c r="F4938" s="19"/>
    </row>
    <row r="4939" spans="6:6" x14ac:dyDescent="0.3">
      <c r="F4939" s="19"/>
    </row>
    <row r="4940" spans="6:6" x14ac:dyDescent="0.3">
      <c r="F4940" s="19"/>
    </row>
    <row r="4941" spans="6:6" x14ac:dyDescent="0.3">
      <c r="F4941" s="19"/>
    </row>
    <row r="4942" spans="6:6" x14ac:dyDescent="0.3">
      <c r="F4942" s="19"/>
    </row>
    <row r="4943" spans="6:6" x14ac:dyDescent="0.3">
      <c r="F4943" s="19"/>
    </row>
    <row r="4944" spans="6:6" x14ac:dyDescent="0.3">
      <c r="F4944" s="19"/>
    </row>
    <row r="4945" spans="6:6" x14ac:dyDescent="0.3">
      <c r="F4945" s="19"/>
    </row>
    <row r="4946" spans="6:6" x14ac:dyDescent="0.3">
      <c r="F4946" s="19"/>
    </row>
    <row r="4947" spans="6:6" x14ac:dyDescent="0.3">
      <c r="F4947" s="19"/>
    </row>
    <row r="4948" spans="6:6" x14ac:dyDescent="0.3">
      <c r="F4948" s="19"/>
    </row>
    <row r="4949" spans="6:6" x14ac:dyDescent="0.3">
      <c r="F4949" s="19"/>
    </row>
    <row r="4950" spans="6:6" x14ac:dyDescent="0.3">
      <c r="F4950" s="19"/>
    </row>
    <row r="4951" spans="6:6" x14ac:dyDescent="0.3">
      <c r="F4951" s="19"/>
    </row>
    <row r="4952" spans="6:6" x14ac:dyDescent="0.3">
      <c r="F4952" s="19"/>
    </row>
    <row r="4953" spans="6:6" x14ac:dyDescent="0.3">
      <c r="F4953" s="19"/>
    </row>
    <row r="4954" spans="6:6" x14ac:dyDescent="0.3">
      <c r="F4954" s="19"/>
    </row>
    <row r="4955" spans="6:6" x14ac:dyDescent="0.3">
      <c r="F4955" s="19"/>
    </row>
    <row r="4956" spans="6:6" x14ac:dyDescent="0.3">
      <c r="F4956" s="19"/>
    </row>
    <row r="4957" spans="6:6" x14ac:dyDescent="0.3">
      <c r="F4957" s="19"/>
    </row>
    <row r="4958" spans="6:6" x14ac:dyDescent="0.3">
      <c r="F4958" s="19"/>
    </row>
    <row r="4959" spans="6:6" x14ac:dyDescent="0.3">
      <c r="F4959" s="19"/>
    </row>
    <row r="4960" spans="6:6" x14ac:dyDescent="0.3">
      <c r="F4960" s="19"/>
    </row>
    <row r="4961" spans="6:6" x14ac:dyDescent="0.3">
      <c r="F4961" s="19"/>
    </row>
    <row r="4962" spans="6:6" x14ac:dyDescent="0.3">
      <c r="F4962" s="19"/>
    </row>
    <row r="4963" spans="6:6" x14ac:dyDescent="0.3">
      <c r="F4963" s="19"/>
    </row>
    <row r="4964" spans="6:6" x14ac:dyDescent="0.3">
      <c r="F4964" s="19"/>
    </row>
    <row r="4965" spans="6:6" x14ac:dyDescent="0.3">
      <c r="F4965" s="19"/>
    </row>
    <row r="4966" spans="6:6" x14ac:dyDescent="0.3">
      <c r="F4966" s="19"/>
    </row>
    <row r="4967" spans="6:6" x14ac:dyDescent="0.3">
      <c r="F4967" s="19"/>
    </row>
    <row r="4968" spans="6:6" x14ac:dyDescent="0.3">
      <c r="F4968" s="19"/>
    </row>
    <row r="4969" spans="6:6" x14ac:dyDescent="0.3">
      <c r="F4969" s="19"/>
    </row>
    <row r="4970" spans="6:6" x14ac:dyDescent="0.3">
      <c r="F4970" s="19"/>
    </row>
    <row r="4971" spans="6:6" x14ac:dyDescent="0.3">
      <c r="F4971" s="19"/>
    </row>
    <row r="4972" spans="6:6" x14ac:dyDescent="0.3">
      <c r="F4972" s="19"/>
    </row>
    <row r="4973" spans="6:6" x14ac:dyDescent="0.3">
      <c r="F4973" s="19"/>
    </row>
    <row r="4974" spans="6:6" x14ac:dyDescent="0.3">
      <c r="F4974" s="19"/>
    </row>
    <row r="4975" spans="6:6" x14ac:dyDescent="0.3">
      <c r="F4975" s="19"/>
    </row>
    <row r="4976" spans="6:6" x14ac:dyDescent="0.3">
      <c r="F4976" s="19"/>
    </row>
    <row r="4977" spans="6:6" x14ac:dyDescent="0.3">
      <c r="F4977" s="19"/>
    </row>
    <row r="4978" spans="6:6" x14ac:dyDescent="0.3">
      <c r="F4978" s="19"/>
    </row>
    <row r="4979" spans="6:6" x14ac:dyDescent="0.3">
      <c r="F4979" s="19"/>
    </row>
    <row r="4980" spans="6:6" x14ac:dyDescent="0.3">
      <c r="F4980" s="19"/>
    </row>
    <row r="4981" spans="6:6" x14ac:dyDescent="0.3">
      <c r="F4981" s="19"/>
    </row>
    <row r="4982" spans="6:6" x14ac:dyDescent="0.3">
      <c r="F4982" s="19"/>
    </row>
    <row r="4983" spans="6:6" x14ac:dyDescent="0.3">
      <c r="F4983" s="19"/>
    </row>
    <row r="4984" spans="6:6" x14ac:dyDescent="0.3">
      <c r="F4984" s="19"/>
    </row>
    <row r="4985" spans="6:6" x14ac:dyDescent="0.3">
      <c r="F4985" s="19"/>
    </row>
    <row r="4986" spans="6:6" x14ac:dyDescent="0.3">
      <c r="F4986" s="19"/>
    </row>
    <row r="4987" spans="6:6" x14ac:dyDescent="0.3">
      <c r="F4987" s="19"/>
    </row>
    <row r="4988" spans="6:6" x14ac:dyDescent="0.3">
      <c r="F4988" s="19"/>
    </row>
    <row r="4989" spans="6:6" x14ac:dyDescent="0.3">
      <c r="F4989" s="19"/>
    </row>
    <row r="4990" spans="6:6" x14ac:dyDescent="0.3">
      <c r="F4990" s="19"/>
    </row>
    <row r="4991" spans="6:6" x14ac:dyDescent="0.3">
      <c r="F4991" s="19"/>
    </row>
    <row r="4992" spans="6:6" x14ac:dyDescent="0.3">
      <c r="F4992" s="19"/>
    </row>
    <row r="4993" spans="6:6" x14ac:dyDescent="0.3">
      <c r="F4993" s="19"/>
    </row>
    <row r="4994" spans="6:6" x14ac:dyDescent="0.3">
      <c r="F4994" s="19"/>
    </row>
    <row r="4995" spans="6:6" x14ac:dyDescent="0.3">
      <c r="F4995" s="19"/>
    </row>
    <row r="4996" spans="6:6" x14ac:dyDescent="0.3">
      <c r="F4996" s="19"/>
    </row>
    <row r="4997" spans="6:6" x14ac:dyDescent="0.3">
      <c r="F4997" s="19"/>
    </row>
    <row r="4998" spans="6:6" x14ac:dyDescent="0.3">
      <c r="F4998" s="19"/>
    </row>
    <row r="4999" spans="6:6" x14ac:dyDescent="0.3">
      <c r="F4999" s="19"/>
    </row>
    <row r="5000" spans="6:6" x14ac:dyDescent="0.3">
      <c r="F5000" s="19"/>
    </row>
    <row r="5001" spans="6:6" x14ac:dyDescent="0.3">
      <c r="F5001" s="19"/>
    </row>
    <row r="5002" spans="6:6" x14ac:dyDescent="0.3">
      <c r="F5002" s="19"/>
    </row>
    <row r="5003" spans="6:6" x14ac:dyDescent="0.3">
      <c r="F5003" s="19"/>
    </row>
    <row r="5004" spans="6:6" x14ac:dyDescent="0.3">
      <c r="F5004" s="19"/>
    </row>
    <row r="5005" spans="6:6" x14ac:dyDescent="0.3">
      <c r="F5005" s="19"/>
    </row>
    <row r="5006" spans="6:6" x14ac:dyDescent="0.3">
      <c r="F5006" s="19"/>
    </row>
    <row r="5007" spans="6:6" x14ac:dyDescent="0.3">
      <c r="F5007" s="19"/>
    </row>
    <row r="5008" spans="6:6" x14ac:dyDescent="0.3">
      <c r="F5008" s="19"/>
    </row>
    <row r="5009" spans="6:6" x14ac:dyDescent="0.3">
      <c r="F5009" s="19"/>
    </row>
    <row r="5010" spans="6:6" x14ac:dyDescent="0.3">
      <c r="F5010" s="19"/>
    </row>
    <row r="5011" spans="6:6" x14ac:dyDescent="0.3">
      <c r="F5011" s="19"/>
    </row>
    <row r="5012" spans="6:6" x14ac:dyDescent="0.3">
      <c r="F5012" s="19"/>
    </row>
    <row r="5013" spans="6:6" x14ac:dyDescent="0.3">
      <c r="F5013" s="19"/>
    </row>
    <row r="5014" spans="6:6" x14ac:dyDescent="0.3">
      <c r="F5014" s="19"/>
    </row>
    <row r="5015" spans="6:6" x14ac:dyDescent="0.3">
      <c r="F5015" s="19"/>
    </row>
    <row r="5016" spans="6:6" x14ac:dyDescent="0.3">
      <c r="F5016" s="19"/>
    </row>
    <row r="5017" spans="6:6" x14ac:dyDescent="0.3">
      <c r="F5017" s="19"/>
    </row>
    <row r="5018" spans="6:6" x14ac:dyDescent="0.3">
      <c r="F5018" s="19"/>
    </row>
    <row r="5019" spans="6:6" x14ac:dyDescent="0.3">
      <c r="F5019" s="19"/>
    </row>
    <row r="5020" spans="6:6" x14ac:dyDescent="0.3">
      <c r="F5020" s="19"/>
    </row>
    <row r="5021" spans="6:6" x14ac:dyDescent="0.3">
      <c r="F5021" s="19"/>
    </row>
    <row r="5022" spans="6:6" x14ac:dyDescent="0.3">
      <c r="F5022" s="19"/>
    </row>
    <row r="5023" spans="6:6" x14ac:dyDescent="0.3">
      <c r="F5023" s="19"/>
    </row>
    <row r="5024" spans="6:6" x14ac:dyDescent="0.3">
      <c r="F5024" s="19"/>
    </row>
    <row r="5025" spans="6:6" x14ac:dyDescent="0.3">
      <c r="F5025" s="19"/>
    </row>
    <row r="5026" spans="6:6" x14ac:dyDescent="0.3">
      <c r="F5026" s="19"/>
    </row>
    <row r="5027" spans="6:6" x14ac:dyDescent="0.3">
      <c r="F5027" s="19"/>
    </row>
    <row r="5028" spans="6:6" x14ac:dyDescent="0.3">
      <c r="F5028" s="19"/>
    </row>
    <row r="5029" spans="6:6" x14ac:dyDescent="0.3">
      <c r="F5029" s="19"/>
    </row>
    <row r="5030" spans="6:6" x14ac:dyDescent="0.3">
      <c r="F5030" s="19"/>
    </row>
    <row r="5031" spans="6:6" x14ac:dyDescent="0.3">
      <c r="F5031" s="19"/>
    </row>
    <row r="5032" spans="6:6" x14ac:dyDescent="0.3">
      <c r="F5032" s="19"/>
    </row>
    <row r="5033" spans="6:6" x14ac:dyDescent="0.3">
      <c r="F5033" s="19"/>
    </row>
    <row r="5034" spans="6:6" x14ac:dyDescent="0.3">
      <c r="F5034" s="19"/>
    </row>
    <row r="5035" spans="6:6" x14ac:dyDescent="0.3">
      <c r="F5035" s="19"/>
    </row>
    <row r="5036" spans="6:6" x14ac:dyDescent="0.3">
      <c r="F5036" s="19"/>
    </row>
    <row r="5037" spans="6:6" x14ac:dyDescent="0.3">
      <c r="F5037" s="19"/>
    </row>
    <row r="5038" spans="6:6" x14ac:dyDescent="0.3">
      <c r="F5038" s="19"/>
    </row>
    <row r="5039" spans="6:6" x14ac:dyDescent="0.3">
      <c r="F5039" s="19"/>
    </row>
    <row r="5040" spans="6:6" x14ac:dyDescent="0.3">
      <c r="F5040" s="19"/>
    </row>
    <row r="5041" spans="6:6" x14ac:dyDescent="0.3">
      <c r="F5041" s="19"/>
    </row>
    <row r="5042" spans="6:6" x14ac:dyDescent="0.3">
      <c r="F5042" s="19"/>
    </row>
    <row r="5043" spans="6:6" x14ac:dyDescent="0.3">
      <c r="F5043" s="19"/>
    </row>
    <row r="5044" spans="6:6" x14ac:dyDescent="0.3">
      <c r="F5044" s="19"/>
    </row>
    <row r="5045" spans="6:6" x14ac:dyDescent="0.3">
      <c r="F5045" s="19"/>
    </row>
    <row r="5046" spans="6:6" x14ac:dyDescent="0.3">
      <c r="F5046" s="19"/>
    </row>
    <row r="5047" spans="6:6" x14ac:dyDescent="0.3">
      <c r="F5047" s="19"/>
    </row>
    <row r="5048" spans="6:6" x14ac:dyDescent="0.3">
      <c r="F5048" s="19"/>
    </row>
    <row r="5049" spans="6:6" x14ac:dyDescent="0.3">
      <c r="F5049" s="19"/>
    </row>
    <row r="5050" spans="6:6" x14ac:dyDescent="0.3">
      <c r="F5050" s="19"/>
    </row>
    <row r="5051" spans="6:6" x14ac:dyDescent="0.3">
      <c r="F5051" s="19"/>
    </row>
    <row r="5052" spans="6:6" x14ac:dyDescent="0.3">
      <c r="F5052" s="19"/>
    </row>
    <row r="5053" spans="6:6" x14ac:dyDescent="0.3">
      <c r="F5053" s="19"/>
    </row>
    <row r="5054" spans="6:6" x14ac:dyDescent="0.3">
      <c r="F5054" s="19"/>
    </row>
    <row r="5055" spans="6:6" x14ac:dyDescent="0.3">
      <c r="F5055" s="19"/>
    </row>
    <row r="5056" spans="6:6" x14ac:dyDescent="0.3">
      <c r="F5056" s="19"/>
    </row>
    <row r="5057" spans="6:6" x14ac:dyDescent="0.3">
      <c r="F5057" s="19"/>
    </row>
    <row r="5058" spans="6:6" x14ac:dyDescent="0.3">
      <c r="F5058" s="19"/>
    </row>
    <row r="5059" spans="6:6" x14ac:dyDescent="0.3">
      <c r="F5059" s="19"/>
    </row>
    <row r="5060" spans="6:6" x14ac:dyDescent="0.3">
      <c r="F5060" s="19"/>
    </row>
    <row r="5061" spans="6:6" x14ac:dyDescent="0.3">
      <c r="F5061" s="19"/>
    </row>
    <row r="5062" spans="6:6" x14ac:dyDescent="0.3">
      <c r="F5062" s="19"/>
    </row>
    <row r="5063" spans="6:6" x14ac:dyDescent="0.3">
      <c r="F5063" s="19"/>
    </row>
    <row r="5064" spans="6:6" x14ac:dyDescent="0.3">
      <c r="F5064" s="19"/>
    </row>
    <row r="5065" spans="6:6" x14ac:dyDescent="0.3">
      <c r="F5065" s="19"/>
    </row>
    <row r="5066" spans="6:6" x14ac:dyDescent="0.3">
      <c r="F5066" s="19"/>
    </row>
    <row r="5067" spans="6:6" x14ac:dyDescent="0.3">
      <c r="F5067" s="19"/>
    </row>
    <row r="5068" spans="6:6" x14ac:dyDescent="0.3">
      <c r="F5068" s="19"/>
    </row>
    <row r="5069" spans="6:6" x14ac:dyDescent="0.3">
      <c r="F5069" s="19"/>
    </row>
    <row r="5070" spans="6:6" x14ac:dyDescent="0.3">
      <c r="F5070" s="19"/>
    </row>
    <row r="5071" spans="6:6" x14ac:dyDescent="0.3">
      <c r="F5071" s="19"/>
    </row>
    <row r="5072" spans="6:6" x14ac:dyDescent="0.3">
      <c r="F5072" s="19"/>
    </row>
    <row r="5073" spans="6:6" x14ac:dyDescent="0.3">
      <c r="F5073" s="19"/>
    </row>
    <row r="5074" spans="6:6" x14ac:dyDescent="0.3">
      <c r="F5074" s="19"/>
    </row>
    <row r="5075" spans="6:6" x14ac:dyDescent="0.3">
      <c r="F5075" s="19"/>
    </row>
    <row r="5076" spans="6:6" x14ac:dyDescent="0.3">
      <c r="F5076" s="19"/>
    </row>
    <row r="5077" spans="6:6" x14ac:dyDescent="0.3">
      <c r="F5077" s="19"/>
    </row>
    <row r="5078" spans="6:6" x14ac:dyDescent="0.3">
      <c r="F5078" s="19"/>
    </row>
    <row r="5079" spans="6:6" x14ac:dyDescent="0.3">
      <c r="F5079" s="19"/>
    </row>
    <row r="5080" spans="6:6" x14ac:dyDescent="0.3">
      <c r="F5080" s="19"/>
    </row>
    <row r="5081" spans="6:6" x14ac:dyDescent="0.3">
      <c r="F5081" s="19"/>
    </row>
    <row r="5082" spans="6:6" x14ac:dyDescent="0.3">
      <c r="F5082" s="19"/>
    </row>
    <row r="5083" spans="6:6" x14ac:dyDescent="0.3">
      <c r="F5083" s="19"/>
    </row>
    <row r="5084" spans="6:6" x14ac:dyDescent="0.3">
      <c r="F5084" s="19"/>
    </row>
    <row r="5085" spans="6:6" x14ac:dyDescent="0.3">
      <c r="F5085" s="19"/>
    </row>
    <row r="5086" spans="6:6" x14ac:dyDescent="0.3">
      <c r="F5086" s="19"/>
    </row>
    <row r="5087" spans="6:6" x14ac:dyDescent="0.3">
      <c r="F5087" s="19"/>
    </row>
    <row r="5088" spans="6:6" x14ac:dyDescent="0.3">
      <c r="F5088" s="19"/>
    </row>
    <row r="5089" spans="6:6" x14ac:dyDescent="0.3">
      <c r="F5089" s="19"/>
    </row>
    <row r="5090" spans="6:6" x14ac:dyDescent="0.3">
      <c r="F5090" s="19"/>
    </row>
    <row r="5091" spans="6:6" x14ac:dyDescent="0.3">
      <c r="F5091" s="19"/>
    </row>
    <row r="5092" spans="6:6" x14ac:dyDescent="0.3">
      <c r="F5092" s="19"/>
    </row>
    <row r="5093" spans="6:6" x14ac:dyDescent="0.3">
      <c r="F5093" s="19"/>
    </row>
    <row r="5094" spans="6:6" x14ac:dyDescent="0.3">
      <c r="F5094" s="19"/>
    </row>
    <row r="5095" spans="6:6" x14ac:dyDescent="0.3">
      <c r="F5095" s="19"/>
    </row>
    <row r="5096" spans="6:6" x14ac:dyDescent="0.3">
      <c r="F5096" s="19"/>
    </row>
    <row r="5097" spans="6:6" x14ac:dyDescent="0.3">
      <c r="F5097" s="19"/>
    </row>
    <row r="5098" spans="6:6" x14ac:dyDescent="0.3">
      <c r="F5098" s="19"/>
    </row>
    <row r="5099" spans="6:6" x14ac:dyDescent="0.3">
      <c r="F5099" s="19"/>
    </row>
    <row r="5100" spans="6:6" x14ac:dyDescent="0.3">
      <c r="F5100" s="19"/>
    </row>
    <row r="5101" spans="6:6" x14ac:dyDescent="0.3">
      <c r="F5101" s="19"/>
    </row>
    <row r="5102" spans="6:6" x14ac:dyDescent="0.3">
      <c r="F5102" s="19"/>
    </row>
    <row r="5103" spans="6:6" x14ac:dyDescent="0.3">
      <c r="F5103" s="19"/>
    </row>
    <row r="5104" spans="6:6" x14ac:dyDescent="0.3">
      <c r="F5104" s="19"/>
    </row>
    <row r="5105" spans="6:6" x14ac:dyDescent="0.3">
      <c r="F5105" s="19"/>
    </row>
    <row r="5106" spans="6:6" x14ac:dyDescent="0.3">
      <c r="F5106" s="19"/>
    </row>
    <row r="5107" spans="6:6" x14ac:dyDescent="0.3">
      <c r="F5107" s="19"/>
    </row>
    <row r="5108" spans="6:6" x14ac:dyDescent="0.3">
      <c r="F5108" s="19"/>
    </row>
    <row r="5109" spans="6:6" x14ac:dyDescent="0.3">
      <c r="F5109" s="19"/>
    </row>
    <row r="5110" spans="6:6" x14ac:dyDescent="0.3">
      <c r="F5110" s="19"/>
    </row>
    <row r="5111" spans="6:6" x14ac:dyDescent="0.3">
      <c r="F5111" s="19"/>
    </row>
    <row r="5112" spans="6:6" x14ac:dyDescent="0.3">
      <c r="F5112" s="19"/>
    </row>
    <row r="5113" spans="6:6" x14ac:dyDescent="0.3">
      <c r="F5113" s="19"/>
    </row>
    <row r="5114" spans="6:6" x14ac:dyDescent="0.3">
      <c r="F5114" s="19"/>
    </row>
    <row r="5115" spans="6:6" x14ac:dyDescent="0.3">
      <c r="F5115" s="19"/>
    </row>
    <row r="5116" spans="6:6" x14ac:dyDescent="0.3">
      <c r="F5116" s="19"/>
    </row>
    <row r="5117" spans="6:6" x14ac:dyDescent="0.3">
      <c r="F5117" s="19"/>
    </row>
    <row r="5118" spans="6:6" x14ac:dyDescent="0.3">
      <c r="F5118" s="19"/>
    </row>
    <row r="5119" spans="6:6" x14ac:dyDescent="0.3">
      <c r="F5119" s="19"/>
    </row>
    <row r="5120" spans="6:6" x14ac:dyDescent="0.3">
      <c r="F5120" s="19"/>
    </row>
    <row r="5121" spans="6:6" x14ac:dyDescent="0.3">
      <c r="F5121" s="19"/>
    </row>
    <row r="5122" spans="6:6" x14ac:dyDescent="0.3">
      <c r="F5122" s="19"/>
    </row>
    <row r="5123" spans="6:6" x14ac:dyDescent="0.3">
      <c r="F5123" s="19"/>
    </row>
  </sheetData>
  <conditionalFormatting sqref="C3491">
    <cfRule type="duplicateValues" dxfId="8" priority="7" stopIfTrue="1"/>
  </conditionalFormatting>
  <conditionalFormatting sqref="C3483:C3484">
    <cfRule type="duplicateValues" dxfId="7" priority="8" stopIfTrue="1"/>
  </conditionalFormatting>
  <conditionalFormatting sqref="C3467">
    <cfRule type="duplicateValues" dxfId="6" priority="6" stopIfTrue="1"/>
  </conditionalFormatting>
  <conditionalFormatting sqref="C3469">
    <cfRule type="duplicateValues" dxfId="5" priority="5" stopIfTrue="1"/>
  </conditionalFormatting>
  <conditionalFormatting sqref="C3471">
    <cfRule type="duplicateValues" dxfId="4" priority="4" stopIfTrue="1"/>
  </conditionalFormatting>
  <conditionalFormatting sqref="C3473">
    <cfRule type="duplicateValues" dxfId="3" priority="3" stopIfTrue="1"/>
  </conditionalFormatting>
  <conditionalFormatting sqref="C3475">
    <cfRule type="duplicateValues" dxfId="2" priority="2" stopIfTrue="1"/>
  </conditionalFormatting>
  <conditionalFormatting sqref="C3465">
    <cfRule type="duplicateValues" dxfId="1" priority="1" stopIfTrue="1"/>
  </conditionalFormatting>
  <conditionalFormatting sqref="C3492:C3516 C3431:C3464 C3485:C3490 C3518:C3586 C3468 C3470 C3472 C3474 C3476:C3482 C3466">
    <cfRule type="duplicateValues" dxfId="0" priority="9" stopIfTrue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workbookViewId="0">
      <selection activeCell="C18" sqref="C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paraFilter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Derette</dc:creator>
  <cp:lastModifiedBy>Sérgio Dante</cp:lastModifiedBy>
  <dcterms:created xsi:type="dcterms:W3CDTF">2015-06-05T18:19:34Z</dcterms:created>
  <dcterms:modified xsi:type="dcterms:W3CDTF">2023-01-29T02:33:44Z</dcterms:modified>
</cp:coreProperties>
</file>