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6"/>
  <workbookPr codeName="EstaPastaDeTrabalho"/>
  <mc:AlternateContent xmlns:mc="http://schemas.openxmlformats.org/markup-compatibility/2006">
    <mc:Choice Requires="x15">
      <x15ac:absPath xmlns:x15ac="http://schemas.microsoft.com/office/spreadsheetml/2010/11/ac" url="C:\github\myxlsm\clientes\JOCKEY CLUB\orcamentos\TESTE\"/>
    </mc:Choice>
  </mc:AlternateContent>
  <xr:revisionPtr revIDLastSave="0" documentId="8_{5EE7CCF0-D919-44EA-9F87-5554F52F8CE1}" xr6:coauthVersionLast="47" xr6:coauthVersionMax="47" xr10:uidLastSave="{00000000-0000-0000-0000-000000000000}"/>
  <bookViews>
    <workbookView xWindow="-108" yWindow="-108" windowWidth="23256" windowHeight="12456" activeTab="4" xr2:uid="{00000000-000D-0000-FFFF-FFFF00000000}"/>
  </bookViews>
  <sheets>
    <sheet name="geral_não" sheetId="1" r:id="rId1"/>
    <sheet name="paraFilter" sheetId="6" r:id="rId2"/>
    <sheet name="resultado" sheetId="5" r:id="rId3"/>
    <sheet name="cenarios" sheetId="4" r:id="rId4"/>
    <sheet name="cenario1" sheetId="8" r:id="rId5"/>
    <sheet name="cenario0" sheetId="7" r:id="rId6"/>
  </sheets>
  <calcPr calcId="191029" calcMode="manual"/>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11" i="7" l="1"/>
  <c r="M10" i="7"/>
  <c r="M9" i="7"/>
  <c r="M8" i="7"/>
  <c r="M7" i="7"/>
  <c r="M6" i="7"/>
  <c r="M5" i="7"/>
  <c r="M4" i="7"/>
  <c r="M3" i="7"/>
  <c r="M2" i="7"/>
</calcChain>
</file>

<file path=xl/sharedStrings.xml><?xml version="1.0" encoding="utf-8"?>
<sst xmlns="http://schemas.openxmlformats.org/spreadsheetml/2006/main" count="108" uniqueCount="77">
  <si>
    <t>id</t>
  </si>
  <si>
    <t>nomeDoCenario</t>
  </si>
  <si>
    <t>tituloDoOrcamento</t>
  </si>
  <si>
    <t>contato</t>
  </si>
  <si>
    <t>idCliente</t>
  </si>
  <si>
    <t>nomaFantasia</t>
  </si>
  <si>
    <t>data</t>
  </si>
  <si>
    <t>url</t>
  </si>
  <si>
    <t>versaoDoOrcamento</t>
  </si>
  <si>
    <t>atendente</t>
  </si>
  <si>
    <t>operacao</t>
  </si>
  <si>
    <t>frete</t>
  </si>
  <si>
    <t>frete com imposto</t>
  </si>
  <si>
    <t>instalacao</t>
  </si>
  <si>
    <t>instalacao com imposto</t>
  </si>
  <si>
    <t>TESTE</t>
  </si>
  <si>
    <t>JOCKEY CLUB</t>
  </si>
  <si>
    <t>Locação</t>
  </si>
  <si>
    <t>Seq.</t>
  </si>
  <si>
    <t>Codigo</t>
  </si>
  <si>
    <t>Qtd.</t>
  </si>
  <si>
    <t>Alt.</t>
  </si>
  <si>
    <t>Larg.</t>
  </si>
  <si>
    <t>Comp.</t>
  </si>
  <si>
    <t>PotUnit</t>
  </si>
  <si>
    <t>ValorUnit</t>
  </si>
  <si>
    <t>Desconto</t>
  </si>
  <si>
    <t>Descricao 1</t>
  </si>
  <si>
    <t>Descricao 2</t>
  </si>
  <si>
    <t>Descricao 3</t>
  </si>
  <si>
    <t>Valor Total</t>
  </si>
  <si>
    <t>PA01M</t>
  </si>
  <si>
    <t>3,75</t>
  </si>
  <si>
    <t>4,6</t>
  </si>
  <si>
    <t>-</t>
  </si>
  <si>
    <t>Coelho espiando produzido em estrutura metálica e corda luminosa</t>
  </si>
  <si>
    <t xml:space="preserve">Figura luminosa bidimensional com desenho em forma de coelho espiando medindo 3,75m de altura x 4,60m de largura, produzido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t>
  </si>
  <si>
    <t>Painel luminoso bidimensional, no formato de coelho espiando, com as orelhas, olhos, focinho e as patinhas aparecendo, medindo entre: mínimo: 3,70m de altura x 4,55cm de largura / máximo: 3,80m de altura x 4,65m de largura, produzido em barra chata 1/8 x 3/8 de aço carbono 1020, galvanização por imersão a base de zinco, visando a proteção de corrosões e exposição à intempéries. Contorno da figura em mangueira luminosa 13mm de diâmetro,  incandescente na cor cristal, em PVC flexível, com 36 micro lâmpadas por metro. Tensão de 220V. Potência da figura: 576W</t>
  </si>
  <si>
    <t>LE0880SP</t>
  </si>
  <si>
    <t>0,15</t>
  </si>
  <si>
    <t>0,8</t>
  </si>
  <si>
    <t>Meteoro com 80 LEDs em movimento Snowfall  sem plug</t>
  </si>
  <si>
    <t>Chuva de meteoro com 80 LEDs brancos frios e com movimento snow fall. Medindo: 15cm de altura x 0,80m de comprimento. Para maior resistência quando usado em áreas externas, a caixa conversora (que possibilita os movimentos) é isolada com resina cristal líquida. Não acompanha plug. Tensão de 220V. Potência da figura: 4W</t>
  </si>
  <si>
    <t>REA02</t>
  </si>
  <si>
    <t>Refletor com lâmpada azul de 400w</t>
  </si>
  <si>
    <t>Refletor com gabinete em alumínio e visor de vidro isolado com silicone medindo aproximadamente 32cm de largura x 28cm de altura x 16cm de profundidade com lâmpada azul de 400w vapor metálico e reator para ignição da mesma.</t>
  </si>
  <si>
    <t>Refletor de vapor metálico e reator para ignição, com lâmpada azul, estrutura em alumínio e visor de vidro isolado com silicone. Medindo aproximadamente: 32cm de largura x 28cm de altura x 16cm de profundidade.</t>
  </si>
  <si>
    <t>LE36RGB</t>
  </si>
  <si>
    <t>Refletor de LED 100W de potência 9500 lumens. Cor Rosa</t>
  </si>
  <si>
    <t>Refletor de LED , 100W de potência. RGB,  IP66 (próprio para ambientes externos), 90-265V Multi-tensão. Medindo  29cm de largura por 6cm de comprimento por 33cm de altura, peso 2,5kg. Até 80% mais econômico em relação as lâmpadas antigas. Duração média de até 50.000 horas. Produto Reciclável.</t>
  </si>
  <si>
    <t>Refletor de LED para ambientes externos nas cores vermelha, verde e azul (RGB), medindo entre: mínimo: 33cm de altura x 29cm de largura x 11cm de comprimento. Potência do refletor: 100W e 9500 lumens. Índice de proteção 66 (IP66). Peso do produto: 2,5KG. Multi-tensão: 90-265V. Duração média de até 50.000 horas. Produto reciclável.</t>
  </si>
  <si>
    <t>STB016A</t>
  </si>
  <si>
    <t>Strobos de 6w potência instalados em figuras luminosas</t>
  </si>
  <si>
    <t>Lâmpada estroboscópica de xênon de 6w de potência, com flashes de luz brilhante, aproximadamente 50 emissões por minuto, base de fixação redonda, medindo aproximadamente 8,5cm de diâmetro instalados em figuras luminosa através de cabos apropriados.</t>
  </si>
  <si>
    <t>PMOBP02RB</t>
  </si>
  <si>
    <t>3,7</t>
  </si>
  <si>
    <t>0,4</t>
  </si>
  <si>
    <t>Poste com bandeirolas, sendo o poste confeccionado em fibra de vidro com pintura automotiva na cor rosa e detalhes em verde e bandeirola em lona impressa, detalhes em estrutura de arabescos e luminária translúcida. OBS.: Arte das bandeirolas definida pelo cliente.</t>
  </si>
  <si>
    <t>PMOBP02VB</t>
  </si>
  <si>
    <t>Poste com bandeirolas, sendo o poste confeccionado em fibra de vidro com pintura automotiva na cor verde e detalhes em rosa e bandeirola em lona impressa, detalhes em estrutura de arabescos e luminária translúcida. OBS.: Arte das bandeirolas definida pelo cliente.</t>
  </si>
  <si>
    <t>PA13</t>
  </si>
  <si>
    <t>1,6</t>
  </si>
  <si>
    <t>Ovo geométrico prod. em estrutura metálica mangueira incandescente e LED, 3 linhas em zigue-zague</t>
  </si>
  <si>
    <t>PA14</t>
  </si>
  <si>
    <t>Ovo geométrico, estrutura metálica com mangueira incandescente e LED, 4 linhas zigue-zague e 3 retas</t>
  </si>
  <si>
    <t>FG77G</t>
  </si>
  <si>
    <t>3,6</t>
  </si>
  <si>
    <t>1,2</t>
  </si>
  <si>
    <t>Pirulito G, prod. em bolas de fibra de vidro em vários tamanhos</t>
  </si>
  <si>
    <t>Pirulito de bolas, tridimensional, medindo aproximadamente 3,60m de altura x 1,20m de diâmetro, confeccionado com cinco bolas de fibra de vidro com acabamento liso e pintura em esmalte sintético e verniz automotivo brilhante, as bolas são fixadas em poste metálico de 2 polegadas.</t>
  </si>
  <si>
    <t xml:space="preserve">Totem composto por 5 bolas natalinas coloridas, revestidas com verniz brilhante, tridimensional, medindo entre: mínimo: 3,55m de altura x 1,15m de largura x 1,15m de profundidade / máximo: 3,65m de altura x 1,25m de largura x 1,25m de profundidade,  confeccionado em fibra de  vidro com acabamento liso e fixadas em poste de aço carbono, zincado e com proteção anticorrosiva resistente a exposição. </t>
  </si>
  <si>
    <t>14/02/2023</t>
  </si>
  <si>
    <t>C:\github\myxlsm\orcamentosParaClientes\OrcamentoGerado_JOCKEY CLUB.xlsx</t>
  </si>
  <si>
    <t>C:\github\myxlsm\clientes\JOCKEY CLUB\orcamentos\TESTE\15.xlsx</t>
  </si>
  <si>
    <t>Flávia Gaedke</t>
  </si>
  <si>
    <t>Entrada Principal</t>
  </si>
  <si>
    <t>asdassda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</si>
</sst>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164"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Planilha1"/>
  <dimension ref="A1:O2"/>
  <sheetViews>
    <sheetView workbookViewId="0">
      <selection activeCell="N2" sqref="N2"/>
    </sheetView>
  </sheetViews>
  <sheetFormatPr defaultRowHeight="14.4" x14ac:dyDescent="0.3"/>
  <cols>
    <col min="1" max="1" width="2.6640625" bestFit="1" customWidth="1"/>
    <col min="2" max="2" width="18.44140625" bestFit="1" customWidth="1"/>
    <col min="3" max="3" width="9.109375" bestFit="1" customWidth="1"/>
    <col min="4" max="4" width="13.44140625" bestFit="1" customWidth="1"/>
    <col min="5" max="5" width="4.88671875" bestFit="1" customWidth="1"/>
    <col min="6" max="6" width="3.44140625" bestFit="1" customWidth="1"/>
    <col min="7" max="7" width="7.6640625" bestFit="1" customWidth="1"/>
    <col min="8" max="8" width="19.44140625" bestFit="1" customWidth="1"/>
  </cols>
  <sheetData>
    <row r="1" spans="1:15" x14ac:dyDescent="0.3">
      <c r="A1" t="s">
        <v>0</v>
      </c>
      <c r="B1" t="s">
        <v>2</v>
      </c>
      <c r="C1" t="s">
        <v>4</v>
      </c>
      <c r="D1" t="s">
        <v>5</v>
      </c>
      <c r="E1" t="s">
        <v>6</v>
      </c>
      <c r="F1" t="s">
        <v>7</v>
      </c>
      <c r="G1" t="s">
        <v>3</v>
      </c>
      <c r="H1" t="s">
        <v>8</v>
      </c>
      <c r="I1" t="s">
        <v>9</v>
      </c>
      <c r="J1" t="s">
        <v>10</v>
      </c>
      <c r="K1" t="s">
        <v>11</v>
      </c>
      <c r="L1" t="s">
        <v>12</v>
      </c>
      <c r="M1" t="s">
        <v>13</v>
      </c>
      <c r="N1" t="s">
        <v>14</v>
      </c>
    </row>
    <row r="2" spans="1:15" x14ac:dyDescent="0.3">
      <c r="A2">
        <v>10</v>
      </c>
      <c r="B2" t="s">
        <v>15</v>
      </c>
      <c r="C2">
        <v>1888</v>
      </c>
      <c r="D2" t="s">
        <v>16</v>
      </c>
      <c r="E2" t="s">
        <v>71</v>
      </c>
      <c r="F2" t="s">
        <v>73</v>
      </c>
      <c r="H2">
        <v>1</v>
      </c>
      <c r="I2" t="s">
        <v>74</v>
      </c>
      <c r="J2" t="s">
        <v>17</v>
      </c>
      <c r="O2" t="s">
        <v>72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8D1B1-6677-4053-822F-C7ADA0A98B43}">
  <sheetPr codeName="Planilha3"/>
  <dimension ref="A1"/>
  <sheetViews>
    <sheetView workbookViewId="0">
      <selection activeCell="D19" sqref="D19"/>
    </sheetView>
  </sheetViews>
  <sheetFormatPr defaultRowHeight="14.4" x14ac:dyDescent="0.3"/>
  <sheetData/>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4222D-49E3-4ECF-BA70-A7A9C1E1D52D}">
  <sheetPr codeName="Planilha2"/>
  <dimension ref="A1"/>
  <sheetViews>
    <sheetView workbookViewId="0"/>
  </sheetViews>
  <sheetFormatPr defaultRowHeight="14.4" x14ac:dyDescent="0.3"/>
  <sheetData/>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ilha4"/>
  <dimension ref="A1:B3"/>
  <sheetViews>
    <sheetView workbookViewId="0">
      <selection activeCell="G17" sqref="G17"/>
    </sheetView>
  </sheetViews>
  <sheetFormatPr defaultRowHeight="14.4" x14ac:dyDescent="0.3"/>
  <cols>
    <col min="1" max="1" width="2.44140625" bestFit="1" customWidth="1"/>
    <col min="2" max="2" width="14.44140625" bestFit="1" customWidth="1"/>
  </cols>
  <sheetData>
    <row r="1" spans="1:2" x14ac:dyDescent="0.3">
      <c r="A1" t="s">
        <v>0</v>
      </c>
      <c r="B1" t="s">
        <v>1</v>
      </c>
    </row>
    <row r="2" spans="1:2" x14ac:dyDescent="0.3">
      <c r="A2">
        <v>0</v>
      </c>
      <c r="B2" t="s">
        <v>75</v>
      </c>
    </row>
    <row r="3" spans="1:2" x14ac:dyDescent="0.3">
      <c r="A3">
        <v>1</v>
      </c>
      <c r="B3" t="s">
        <v>76</v>
      </c>
    </row>
  </sheetData>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1EC2A2-AE12-4398-8DE7-7F886DED7858}">
  <dimension ref="A1:M1"/>
  <sheetViews>
    <sheetView tabSelected="1" workbookViewId="0"/>
  </sheetViews>
  <sheetFormatPr defaultRowHeight="14.4" x14ac:dyDescent="0.3"/>
  <sheetData>
    <row r="1" spans="1:13" x14ac:dyDescent="0.3">
      <c r="A1" t="s">
        <v>18</v>
      </c>
      <c r="B1" t="s">
        <v>19</v>
      </c>
      <c r="C1" t="s">
        <v>20</v>
      </c>
      <c r="D1" t="s">
        <v>21</v>
      </c>
      <c r="E1" t="s">
        <v>22</v>
      </c>
      <c r="F1" t="s">
        <v>23</v>
      </c>
      <c r="G1" t="s">
        <v>24</v>
      </c>
      <c r="H1" t="s">
        <v>25</v>
      </c>
      <c r="I1" t="s">
        <v>26</v>
      </c>
      <c r="J1" t="s">
        <v>27</v>
      </c>
      <c r="K1" t="s">
        <v>28</v>
      </c>
      <c r="L1" t="s">
        <v>29</v>
      </c>
      <c r="M1" t="s">
        <v>30</v>
      </c>
    </row>
  </sheetData>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3AC172-AD5A-4E18-8A25-57A46B86C444}">
  <dimension ref="A1:N11"/>
  <sheetViews>
    <sheetView workbookViewId="0"/>
  </sheetViews>
  <sheetFormatPr defaultRowHeight="14.4" x14ac:dyDescent="0.3"/>
  <sheetData>
    <row r="1" spans="1:14" x14ac:dyDescent="0.3">
      <c r="A1" t="s">
        <v>18</v>
      </c>
      <c r="B1" t="s">
        <v>19</v>
      </c>
      <c r="C1" t="s">
        <v>20</v>
      </c>
      <c r="D1" t="s">
        <v>21</v>
      </c>
      <c r="E1" t="s">
        <v>22</v>
      </c>
      <c r="F1" t="s">
        <v>23</v>
      </c>
      <c r="G1" t="s">
        <v>24</v>
      </c>
      <c r="H1" t="s">
        <v>25</v>
      </c>
      <c r="I1" t="s">
        <v>26</v>
      </c>
      <c r="J1" t="s">
        <v>27</v>
      </c>
      <c r="K1" t="s">
        <v>28</v>
      </c>
      <c r="L1" t="s">
        <v>29</v>
      </c>
      <c r="M1" t="s">
        <v>30</v>
      </c>
    </row>
    <row r="2" spans="1:14" x14ac:dyDescent="0.3">
      <c r="A2">
        <v>1</v>
      </c>
      <c r="B2" t="s">
        <v>31</v>
      </c>
      <c r="C2">
        <v>1</v>
      </c>
      <c r="D2" t="s">
        <v>32</v>
      </c>
      <c r="E2" t="s">
        <v>33</v>
      </c>
      <c r="F2" t="s">
        <v>34</v>
      </c>
      <c r="G2">
        <v>576</v>
      </c>
      <c r="H2" s="1">
        <v>2931.6633000000002</v>
      </c>
      <c r="I2">
        <v>0</v>
      </c>
      <c r="J2" t="s">
        <v>35</v>
      </c>
      <c r="K2" t="s">
        <v>36</v>
      </c>
      <c r="L2" t="s">
        <v>37</v>
      </c>
      <c r="M2">
        <f t="shared" ref="M2:M7" si="0">C2*H2</f>
        <v>2931.6633000000002</v>
      </c>
    </row>
    <row r="3" spans="1:14" x14ac:dyDescent="0.3">
      <c r="A3">
        <v>2</v>
      </c>
      <c r="B3" t="s">
        <v>38</v>
      </c>
      <c r="C3">
        <v>15</v>
      </c>
      <c r="D3" t="s">
        <v>34</v>
      </c>
      <c r="E3" t="s">
        <v>39</v>
      </c>
      <c r="F3" t="s">
        <v>40</v>
      </c>
      <c r="G3">
        <v>4</v>
      </c>
      <c r="H3" s="1">
        <v>92.3</v>
      </c>
      <c r="I3">
        <v>0</v>
      </c>
      <c r="J3" t="s">
        <v>41</v>
      </c>
      <c r="L3" t="s">
        <v>42</v>
      </c>
      <c r="M3">
        <f t="shared" si="0"/>
        <v>1384.5</v>
      </c>
    </row>
    <row r="4" spans="1:14" x14ac:dyDescent="0.3">
      <c r="A4">
        <v>3</v>
      </c>
      <c r="B4" t="s">
        <v>43</v>
      </c>
      <c r="C4">
        <v>2</v>
      </c>
      <c r="D4" t="s">
        <v>34</v>
      </c>
      <c r="E4" t="s">
        <v>34</v>
      </c>
      <c r="F4" t="s">
        <v>34</v>
      </c>
      <c r="G4">
        <v>400</v>
      </c>
      <c r="H4" s="1">
        <v>417.26100000000002</v>
      </c>
      <c r="I4">
        <v>0</v>
      </c>
      <c r="J4" t="s">
        <v>44</v>
      </c>
      <c r="K4" t="s">
        <v>45</v>
      </c>
      <c r="L4" t="s">
        <v>46</v>
      </c>
      <c r="M4">
        <f t="shared" si="0"/>
        <v>834.52200000000005</v>
      </c>
    </row>
    <row r="5" spans="1:14" x14ac:dyDescent="0.3">
      <c r="A5">
        <v>4</v>
      </c>
      <c r="B5" t="s">
        <v>47</v>
      </c>
      <c r="C5">
        <v>2</v>
      </c>
      <c r="G5">
        <v>100</v>
      </c>
      <c r="H5" s="1">
        <v>365</v>
      </c>
      <c r="I5">
        <v>0</v>
      </c>
      <c r="J5" t="s">
        <v>48</v>
      </c>
      <c r="K5" t="s">
        <v>49</v>
      </c>
      <c r="L5" t="s">
        <v>50</v>
      </c>
      <c r="M5">
        <f t="shared" si="0"/>
        <v>730</v>
      </c>
    </row>
    <row r="6" spans="1:14" x14ac:dyDescent="0.3">
      <c r="A6">
        <v>5</v>
      </c>
      <c r="B6" t="s">
        <v>51</v>
      </c>
      <c r="C6">
        <v>15</v>
      </c>
      <c r="D6" t="s">
        <v>34</v>
      </c>
      <c r="E6" t="s">
        <v>34</v>
      </c>
      <c r="F6" t="s">
        <v>34</v>
      </c>
      <c r="G6">
        <v>6</v>
      </c>
      <c r="H6" s="1">
        <v>71.5</v>
      </c>
      <c r="I6">
        <v>0</v>
      </c>
      <c r="J6" t="s">
        <v>52</v>
      </c>
      <c r="K6" t="s">
        <v>53</v>
      </c>
      <c r="L6" t="s">
        <v>53</v>
      </c>
      <c r="M6">
        <f t="shared" si="0"/>
        <v>1072.5</v>
      </c>
    </row>
    <row r="7" spans="1:14" x14ac:dyDescent="0.3">
      <c r="A7">
        <v>6</v>
      </c>
      <c r="B7" t="s">
        <v>54</v>
      </c>
      <c r="C7">
        <v>2</v>
      </c>
      <c r="D7" t="s">
        <v>55</v>
      </c>
      <c r="E7">
        <v>1</v>
      </c>
      <c r="F7" t="s">
        <v>56</v>
      </c>
      <c r="G7">
        <v>0</v>
      </c>
      <c r="H7" s="1">
        <v>3660.942</v>
      </c>
      <c r="I7">
        <v>0</v>
      </c>
      <c r="J7" t="s">
        <v>57</v>
      </c>
      <c r="M7">
        <f t="shared" si="0"/>
        <v>7321.884</v>
      </c>
    </row>
    <row r="8" spans="1:14" x14ac:dyDescent="0.3">
      <c r="A8">
        <v>7</v>
      </c>
      <c r="B8" t="s">
        <v>58</v>
      </c>
      <c r="C8">
        <v>2</v>
      </c>
      <c r="D8" t="s">
        <v>55</v>
      </c>
      <c r="E8">
        <v>1</v>
      </c>
      <c r="F8" t="s">
        <v>56</v>
      </c>
      <c r="G8">
        <v>0</v>
      </c>
      <c r="H8" s="1">
        <v>3660.942</v>
      </c>
      <c r="I8">
        <v>0</v>
      </c>
      <c r="J8" t="s">
        <v>59</v>
      </c>
      <c r="M8">
        <f>C8*H8</f>
        <v>7321.884</v>
      </c>
    </row>
    <row r="9" spans="1:14" x14ac:dyDescent="0.3">
      <c r="A9">
        <v>8</v>
      </c>
      <c r="B9" t="s">
        <v>60</v>
      </c>
      <c r="C9">
        <v>2</v>
      </c>
      <c r="D9" t="s">
        <v>61</v>
      </c>
      <c r="E9" t="s">
        <v>34</v>
      </c>
      <c r="F9" t="s">
        <v>34</v>
      </c>
      <c r="G9">
        <v>0</v>
      </c>
      <c r="H9" s="1">
        <v>1371.75</v>
      </c>
      <c r="I9">
        <v>0</v>
      </c>
      <c r="J9" t="s">
        <v>62</v>
      </c>
      <c r="M9">
        <f>C9*H9</f>
        <v>2743.5</v>
      </c>
    </row>
    <row r="10" spans="1:14" x14ac:dyDescent="0.3">
      <c r="A10">
        <v>9</v>
      </c>
      <c r="B10" t="s">
        <v>63</v>
      </c>
      <c r="C10">
        <v>2</v>
      </c>
      <c r="D10" t="s">
        <v>61</v>
      </c>
      <c r="E10" t="s">
        <v>34</v>
      </c>
      <c r="F10" t="s">
        <v>34</v>
      </c>
      <c r="G10">
        <v>0</v>
      </c>
      <c r="H10" s="1">
        <v>1756.5</v>
      </c>
      <c r="I10">
        <v>0</v>
      </c>
      <c r="J10" t="s">
        <v>64</v>
      </c>
      <c r="M10">
        <f>C10*H10</f>
        <v>3513</v>
      </c>
    </row>
    <row r="11" spans="1:14" x14ac:dyDescent="0.3">
      <c r="A11">
        <v>10</v>
      </c>
      <c r="B11" t="s">
        <v>65</v>
      </c>
      <c r="D11" t="s">
        <v>66</v>
      </c>
      <c r="E11" t="s">
        <v>67</v>
      </c>
      <c r="F11" t="s">
        <v>67</v>
      </c>
      <c r="H11" s="1">
        <v>0</v>
      </c>
      <c r="I11">
        <v>0</v>
      </c>
      <c r="J11" t="s">
        <v>68</v>
      </c>
      <c r="K11" t="s">
        <v>69</v>
      </c>
      <c r="L11" t="s">
        <v>70</v>
      </c>
      <c r="M11">
        <f>C11*H11</f>
        <v>0</v>
      </c>
      <c r="N11" t="s">
        <v>15</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6</vt:i4>
      </vt:variant>
    </vt:vector>
  </HeadingPairs>
  <TitlesOfParts>
    <vt:vector size="6" baseType="lpstr">
      <vt:lpstr>geral_não</vt:lpstr>
      <vt:lpstr>paraFilter</vt:lpstr>
      <vt:lpstr>resultado</vt:lpstr>
      <vt:lpstr>cenarios</vt:lpstr>
      <vt:lpstr>cenario1</vt:lpstr>
      <vt:lpstr>cenario0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Flavia</dc:creator>
  <cp:lastModifiedBy>Sérgio Dante</cp:lastModifiedBy>
  <dcterms:created xsi:type="dcterms:W3CDTF">2015-06-05T18:19:34Z</dcterms:created>
  <dcterms:modified xsi:type="dcterms:W3CDTF">2023-02-14T21:23:46Z</dcterms:modified>
</cp:coreProperties>
</file>