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tetrabassi/Desktop/"/>
    </mc:Choice>
  </mc:AlternateContent>
  <xr:revisionPtr revIDLastSave="0" documentId="8_{896CE889-CA6F-2344-88F4-8F24F21A13BB}" xr6:coauthVersionLast="47" xr6:coauthVersionMax="47" xr10:uidLastSave="{00000000-0000-0000-0000-000000000000}"/>
  <bookViews>
    <workbookView xWindow="4380" yWindow="3180" windowWidth="27640" windowHeight="16940" xr2:uid="{EEE0262E-1BDB-634B-92CC-C36157C88872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72" i="1" l="1"/>
  <c r="AT72" i="1" s="1"/>
  <c r="AP71" i="1"/>
  <c r="AT71" i="1" s="1"/>
  <c r="AP70" i="1"/>
  <c r="AT70" i="1" s="1"/>
  <c r="AP69" i="1"/>
  <c r="AT69" i="1" s="1"/>
  <c r="AP68" i="1"/>
  <c r="AT68" i="1" s="1"/>
  <c r="AT67" i="1"/>
  <c r="AP67" i="1"/>
  <c r="AP66" i="1"/>
  <c r="AT66" i="1" s="1"/>
  <c r="AP65" i="1"/>
  <c r="AT65" i="1" s="1"/>
  <c r="AP64" i="1"/>
  <c r="AT64" i="1" s="1"/>
  <c r="AP63" i="1"/>
  <c r="AT63" i="1" s="1"/>
  <c r="AT62" i="1"/>
  <c r="AP62" i="1"/>
  <c r="AP61" i="1"/>
  <c r="AT61" i="1" s="1"/>
  <c r="AP60" i="1"/>
  <c r="AT60" i="1" s="1"/>
  <c r="AP59" i="1"/>
  <c r="AT59" i="1" s="1"/>
  <c r="AP58" i="1"/>
  <c r="AT58" i="1" s="1"/>
  <c r="AP57" i="1"/>
  <c r="AT57" i="1" s="1"/>
  <c r="AT56" i="1"/>
  <c r="AP56" i="1"/>
  <c r="AP55" i="1"/>
  <c r="AT55" i="1" s="1"/>
  <c r="AP54" i="1"/>
  <c r="AT54" i="1" s="1"/>
  <c r="AP53" i="1"/>
  <c r="AT53" i="1" s="1"/>
  <c r="AP52" i="1"/>
  <c r="AT52" i="1" s="1"/>
  <c r="AT51" i="1"/>
  <c r="AP51" i="1"/>
  <c r="AP50" i="1"/>
  <c r="AT50" i="1" s="1"/>
  <c r="AP49" i="1"/>
  <c r="AT49" i="1" s="1"/>
  <c r="AP48" i="1"/>
  <c r="AT48" i="1" s="1"/>
  <c r="AP47" i="1"/>
  <c r="AT47" i="1" s="1"/>
  <c r="AP46" i="1"/>
  <c r="AT46" i="1" s="1"/>
  <c r="AT45" i="1"/>
  <c r="AP45" i="1"/>
  <c r="AP44" i="1"/>
  <c r="AT44" i="1" s="1"/>
  <c r="AP43" i="1"/>
  <c r="AT43" i="1" s="1"/>
  <c r="AP42" i="1"/>
  <c r="AT42" i="1" s="1"/>
  <c r="AP41" i="1"/>
  <c r="AT41" i="1" s="1"/>
  <c r="AT40" i="1"/>
  <c r="AP40" i="1"/>
  <c r="AP39" i="1"/>
  <c r="AT39" i="1" s="1"/>
  <c r="AP38" i="1"/>
  <c r="AT38" i="1" s="1"/>
  <c r="AP37" i="1"/>
  <c r="AT37" i="1" s="1"/>
  <c r="AP36" i="1"/>
  <c r="AT36" i="1" s="1"/>
  <c r="AP35" i="1"/>
  <c r="AT35" i="1" s="1"/>
  <c r="AT34" i="1"/>
  <c r="AP34" i="1"/>
  <c r="AP33" i="1"/>
  <c r="AT33" i="1" s="1"/>
  <c r="AP32" i="1"/>
  <c r="AT32" i="1" s="1"/>
  <c r="AP31" i="1"/>
  <c r="AT31" i="1" s="1"/>
  <c r="AP30" i="1"/>
  <c r="AT30" i="1" s="1"/>
  <c r="AT29" i="1"/>
  <c r="AP29" i="1"/>
  <c r="AP28" i="1"/>
  <c r="AT28" i="1" s="1"/>
  <c r="AP27" i="1"/>
  <c r="AT27" i="1" s="1"/>
  <c r="AP26" i="1"/>
  <c r="AT26" i="1" s="1"/>
  <c r="AP25" i="1"/>
  <c r="AT25" i="1" s="1"/>
  <c r="AP24" i="1"/>
  <c r="AT24" i="1" s="1"/>
  <c r="AT23" i="1"/>
  <c r="AP23" i="1"/>
  <c r="AP22" i="1"/>
  <c r="AT22" i="1" s="1"/>
  <c r="AP21" i="1"/>
  <c r="AT21" i="1" s="1"/>
  <c r="AP20" i="1"/>
  <c r="AT20" i="1" s="1"/>
  <c r="AP19" i="1"/>
  <c r="AT19" i="1" s="1"/>
  <c r="AT18" i="1"/>
  <c r="AP18" i="1"/>
  <c r="AP17" i="1"/>
  <c r="AT17" i="1" s="1"/>
  <c r="AP16" i="1"/>
  <c r="AT16" i="1" s="1"/>
  <c r="AP15" i="1"/>
  <c r="AT15" i="1" s="1"/>
  <c r="AP14" i="1"/>
  <c r="AT14" i="1" s="1"/>
  <c r="AP13" i="1"/>
  <c r="AT13" i="1" s="1"/>
  <c r="AT12" i="1"/>
  <c r="AP12" i="1"/>
  <c r="AP11" i="1"/>
  <c r="AT11" i="1" s="1"/>
  <c r="AP10" i="1"/>
  <c r="AT10" i="1" s="1"/>
  <c r="AP9" i="1"/>
  <c r="AT9" i="1" s="1"/>
  <c r="AP8" i="1"/>
  <c r="AT8" i="1" s="1"/>
  <c r="AT7" i="1"/>
  <c r="AP7" i="1"/>
  <c r="AP6" i="1"/>
  <c r="AT6" i="1" s="1"/>
  <c r="AP5" i="1"/>
  <c r="AT5" i="1" s="1"/>
  <c r="AP4" i="1"/>
  <c r="AT4" i="1" s="1"/>
  <c r="AP3" i="1"/>
  <c r="AT3" i="1" s="1"/>
  <c r="AP2" i="1"/>
  <c r="AT2" i="1" s="1"/>
</calcChain>
</file>

<file path=xl/sharedStrings.xml><?xml version="1.0" encoding="utf-8"?>
<sst xmlns="http://schemas.openxmlformats.org/spreadsheetml/2006/main" count="262" uniqueCount="177">
  <si>
    <t>ID</t>
  </si>
  <si>
    <t>Cognome</t>
  </si>
  <si>
    <t>Nome</t>
  </si>
  <si>
    <t>Sede</t>
  </si>
  <si>
    <t>Data di valutazione</t>
  </si>
  <si>
    <t>HR V</t>
  </si>
  <si>
    <t>HR ML</t>
  </si>
  <si>
    <t>HR AP</t>
  </si>
  <si>
    <t>%det V</t>
  </si>
  <si>
    <t>%det ML</t>
  </si>
  <si>
    <t>%det AP</t>
  </si>
  <si>
    <t>Sex (M=1, F=2)</t>
  </si>
  <si>
    <t>Age</t>
  </si>
  <si>
    <t>Heigth</t>
  </si>
  <si>
    <t>Weigth</t>
  </si>
  <si>
    <t>Age Onset</t>
  </si>
  <si>
    <t>Duration (years)</t>
  </si>
  <si>
    <t>Onset (1=early (&lt;49), 2= middle (50-69), 3=late (&gt;70) )</t>
  </si>
  <si>
    <t>LEDD</t>
  </si>
  <si>
    <t>Postural Alteration
(1=si,2=no)</t>
  </si>
  <si>
    <t>Camptocromico=1 ,Torre di Pisa=2, Flessione dorsale=3, Inclinazione laterale=4</t>
  </si>
  <si>
    <t>Falls last year (1=si, 2=no)</t>
  </si>
  <si>
    <t>UPDRS-II</t>
  </si>
  <si>
    <t>Updrs-III</t>
  </si>
  <si>
    <t>Motor UPDRS</t>
  </si>
  <si>
    <t>H-Y</t>
  </si>
  <si>
    <t>Tilt</t>
  </si>
  <si>
    <t>Obliquity</t>
  </si>
  <si>
    <t>Rotation</t>
  </si>
  <si>
    <t>Stance</t>
  </si>
  <si>
    <t>Swing</t>
  </si>
  <si>
    <t>Double Support</t>
  </si>
  <si>
    <t>Single Support</t>
  </si>
  <si>
    <t>Stride Length</t>
  </si>
  <si>
    <t>Cadence</t>
  </si>
  <si>
    <t>Gait Speed</t>
  </si>
  <si>
    <t>Stipsi (1=Si, 2=No)</t>
  </si>
  <si>
    <t>Iposmia (1=Si, 2=No)</t>
  </si>
  <si>
    <t>Disturbo sonno REM (1=Si, 2=No)</t>
  </si>
  <si>
    <t>Depressione (1=Si, 2=No)</t>
  </si>
  <si>
    <t>Mesi osservati</t>
  </si>
  <si>
    <t>Anni osservati</t>
  </si>
  <si>
    <t>Total falls</t>
  </si>
  <si>
    <t>Cadute con frattura</t>
  </si>
  <si>
    <t>Falls/month rate</t>
  </si>
  <si>
    <t>Falls/year_rate</t>
  </si>
  <si>
    <t>Fallers_1/nonfaller_0</t>
  </si>
  <si>
    <t>Recurrent_fallers1/nonfallers_occasional0</t>
  </si>
  <si>
    <t>Addonisio</t>
  </si>
  <si>
    <t>Franco Antonio</t>
  </si>
  <si>
    <t>ICOT</t>
  </si>
  <si>
    <t>Amadio</t>
  </si>
  <si>
    <t>Luigi</t>
  </si>
  <si>
    <t>Arduini</t>
  </si>
  <si>
    <t>Maria</t>
  </si>
  <si>
    <t>Baiano</t>
  </si>
  <si>
    <t>Nicola</t>
  </si>
  <si>
    <t>Barbello</t>
  </si>
  <si>
    <t xml:space="preserve">Giuseppe </t>
  </si>
  <si>
    <t>0.85</t>
  </si>
  <si>
    <t>Boldreghini</t>
  </si>
  <si>
    <t>Rinaldo</t>
  </si>
  <si>
    <t>Brasolin</t>
  </si>
  <si>
    <t>Alfredo</t>
  </si>
  <si>
    <t xml:space="preserve">Calenne </t>
  </si>
  <si>
    <t>Eligio</t>
  </si>
  <si>
    <t xml:space="preserve">Campagna </t>
  </si>
  <si>
    <t>Augusto</t>
  </si>
  <si>
    <t>Caputo</t>
  </si>
  <si>
    <t>Pasquale</t>
  </si>
  <si>
    <t>Cardosi</t>
  </si>
  <si>
    <t>Alessandro Gino</t>
  </si>
  <si>
    <t>Cerro</t>
  </si>
  <si>
    <t>Daniela</t>
  </si>
  <si>
    <t xml:space="preserve">Coluzzi </t>
  </si>
  <si>
    <t>Dino</t>
  </si>
  <si>
    <t>Crudetti</t>
  </si>
  <si>
    <t>Patrizia</t>
  </si>
  <si>
    <t>D'alessio</t>
  </si>
  <si>
    <t>Luciano</t>
  </si>
  <si>
    <t>De Gol</t>
  </si>
  <si>
    <t>Mario</t>
  </si>
  <si>
    <t>Di Vincenzo</t>
  </si>
  <si>
    <t>Lucia</t>
  </si>
  <si>
    <t>Desideri</t>
  </si>
  <si>
    <t>Paolo</t>
  </si>
  <si>
    <t>Frattali</t>
  </si>
  <si>
    <t>Tito</t>
  </si>
  <si>
    <t xml:space="preserve">Gatti </t>
  </si>
  <si>
    <t>Giuliano</t>
  </si>
  <si>
    <t>Gavillucci</t>
  </si>
  <si>
    <t>Massimo</t>
  </si>
  <si>
    <t>Ghion</t>
  </si>
  <si>
    <t>Tonino</t>
  </si>
  <si>
    <t>Giovannoni</t>
  </si>
  <si>
    <t>Cesarino</t>
  </si>
  <si>
    <t>Gomez Gladys</t>
  </si>
  <si>
    <t>Emilia</t>
  </si>
  <si>
    <t xml:space="preserve">Grenga </t>
  </si>
  <si>
    <t>Dante</t>
  </si>
  <si>
    <t>Elma</t>
  </si>
  <si>
    <t xml:space="preserve">Guglielmi </t>
  </si>
  <si>
    <t>Silvia</t>
  </si>
  <si>
    <t>Iannone</t>
  </si>
  <si>
    <t>Egidio</t>
  </si>
  <si>
    <t xml:space="preserve">Leone </t>
  </si>
  <si>
    <t>Vittorio</t>
  </si>
  <si>
    <t>Liguori</t>
  </si>
  <si>
    <t xml:space="preserve">Lissandrini </t>
  </si>
  <si>
    <t>Livignani</t>
  </si>
  <si>
    <t>Lombardi</t>
  </si>
  <si>
    <t>ON</t>
  </si>
  <si>
    <t>Domenico</t>
  </si>
  <si>
    <t>Longo</t>
  </si>
  <si>
    <t>Salvatore</t>
  </si>
  <si>
    <t>Loi</t>
  </si>
  <si>
    <t>Giuseppina</t>
  </si>
  <si>
    <t>Massotti</t>
  </si>
  <si>
    <t>Carlo</t>
  </si>
  <si>
    <t>Maroncelli</t>
  </si>
  <si>
    <t>Pietro</t>
  </si>
  <si>
    <t xml:space="preserve">Milani </t>
  </si>
  <si>
    <t xml:space="preserve">Valentino </t>
  </si>
  <si>
    <t>Milia</t>
  </si>
  <si>
    <t>Anna Maria</t>
  </si>
  <si>
    <t>Molinari</t>
  </si>
  <si>
    <t>Rosaria</t>
  </si>
  <si>
    <t>Nardecchia</t>
  </si>
  <si>
    <t>Stella</t>
  </si>
  <si>
    <t>Nobili</t>
  </si>
  <si>
    <t>Renzo</t>
  </si>
  <si>
    <t>Paparelli</t>
  </si>
  <si>
    <t>Giovanni</t>
  </si>
  <si>
    <t>Parente</t>
  </si>
  <si>
    <t>Elio</t>
  </si>
  <si>
    <t>Pasquali</t>
  </si>
  <si>
    <t>Pati</t>
  </si>
  <si>
    <t>Primitivo</t>
  </si>
  <si>
    <t xml:space="preserve">Raffaella </t>
  </si>
  <si>
    <t>Pucinischi</t>
  </si>
  <si>
    <t>Agostino</t>
  </si>
  <si>
    <t>Raia</t>
  </si>
  <si>
    <t>Filippo</t>
  </si>
  <si>
    <t>Rivieccio</t>
  </si>
  <si>
    <t>Felice</t>
  </si>
  <si>
    <t>Romeo</t>
  </si>
  <si>
    <t>Alberto</t>
  </si>
  <si>
    <t>Salvalaggio</t>
  </si>
  <si>
    <t>Pasqua</t>
  </si>
  <si>
    <t>Salvatori</t>
  </si>
  <si>
    <t>Antonio</t>
  </si>
  <si>
    <t>Emma</t>
  </si>
  <si>
    <t>Santarelli</t>
  </si>
  <si>
    <t>Giulio</t>
  </si>
  <si>
    <t>Scarselletti</t>
  </si>
  <si>
    <t>Italo</t>
  </si>
  <si>
    <t>Scarpelli</t>
  </si>
  <si>
    <t>Alba</t>
  </si>
  <si>
    <t xml:space="preserve">Spagnol </t>
  </si>
  <si>
    <t>Franco</t>
  </si>
  <si>
    <t>Spinello</t>
  </si>
  <si>
    <t xml:space="preserve">Sante </t>
  </si>
  <si>
    <t>Stiscia</t>
  </si>
  <si>
    <t>Tagliaferri</t>
  </si>
  <si>
    <t>Tasciotti</t>
  </si>
  <si>
    <t>Tranquilli</t>
  </si>
  <si>
    <t xml:space="preserve">Trovò </t>
  </si>
  <si>
    <t>Truglio</t>
  </si>
  <si>
    <t xml:space="preserve">Michele </t>
  </si>
  <si>
    <t>Vecchiotti</t>
  </si>
  <si>
    <t>Vettorel</t>
  </si>
  <si>
    <t>Dario</t>
  </si>
  <si>
    <t>Vico</t>
  </si>
  <si>
    <t>Nadia</t>
  </si>
  <si>
    <t>Volpe</t>
  </si>
  <si>
    <t>Zimna</t>
  </si>
  <si>
    <t>Ewa Marzanna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</si>
</sst>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0.000"/>
    <numFmt numFmtId="166" formatCode="0.0"/>
  </numFmts>
  <fonts count="7" x14ac:knownFonts="1">
    <font>
      <sz val="12"/>
      <color theme="1"/>
      <name val="Aptos Narrow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rgb="FFFFC000"/>
        <bgColor indexed="64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theme="8" tint="0.79998168889431442"/>
        <bgColor rgb="FFFEF2CB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6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F8CE1-7048-4E4B-919E-1499A3968815}">
  <dimension ref="A1:AV86"/>
  <sheetViews>
    <sheetView tabSelected="1" workbookViewId="0">
      <selection sqref="A1:XFD1048576"/>
    </sheetView>
  </sheetViews>
  <sheetFormatPr baseColWidth="10" defaultColWidth="8.83203125" defaultRowHeight="16" x14ac:dyDescent="0.2"/>
  <cols>
    <col min="1" max="1" width="8.1640625" style="11" customWidth="1"/>
    <col min="2" max="2" width="30.5" style="11" bestFit="1" customWidth="1"/>
    <col min="3" max="3" width="13.33203125" style="11" bestFit="1" customWidth="1"/>
    <col min="4" max="4" width="13.33203125" style="11" customWidth="1"/>
    <col min="5" max="5" width="15.6640625" style="11" bestFit="1" customWidth="1"/>
    <col min="6" max="11" width="14.83203125" style="11" customWidth="1"/>
    <col min="12" max="12" width="13.6640625" style="11" bestFit="1" customWidth="1"/>
    <col min="13" max="13" width="8.1640625" style="11" customWidth="1"/>
    <col min="14" max="14" width="6.6640625" style="11" bestFit="1" customWidth="1"/>
    <col min="15" max="15" width="6.83203125" style="11" bestFit="1" customWidth="1"/>
    <col min="16" max="16" width="11.1640625" style="11" bestFit="1" customWidth="1"/>
    <col min="17" max="17" width="13.33203125" style="11" bestFit="1" customWidth="1"/>
    <col min="18" max="18" width="42.33203125" style="11" bestFit="1" customWidth="1"/>
    <col min="19" max="19" width="10.83203125" style="11" customWidth="1"/>
    <col min="20" max="20" width="27" style="11" bestFit="1" customWidth="1"/>
    <col min="21" max="21" width="63.1640625" style="11" bestFit="1" customWidth="1"/>
    <col min="22" max="22" width="20.33203125" style="11" bestFit="1" customWidth="1"/>
    <col min="23" max="24" width="8.83203125" style="11"/>
    <col min="25" max="25" width="11.6640625" style="11" bestFit="1" customWidth="1"/>
    <col min="26" max="26" width="14.83203125" style="25" customWidth="1"/>
    <col min="27" max="27" width="3.6640625" style="11" bestFit="1" customWidth="1"/>
    <col min="28" max="28" width="8.1640625" style="11" bestFit="1" customWidth="1"/>
    <col min="29" max="29" width="8.83203125" style="11"/>
    <col min="30" max="30" width="6.33203125" style="11" bestFit="1" customWidth="1"/>
    <col min="31" max="31" width="5.6640625" style="11" bestFit="1" customWidth="1"/>
    <col min="32" max="32" width="13.33203125" style="11" bestFit="1" customWidth="1"/>
    <col min="33" max="33" width="12.33203125" style="11" bestFit="1" customWidth="1"/>
    <col min="34" max="34" width="11.5" style="11" bestFit="1" customWidth="1"/>
    <col min="35" max="35" width="7.83203125" style="11" bestFit="1" customWidth="1"/>
    <col min="36" max="36" width="9.5" style="11" bestFit="1" customWidth="1"/>
    <col min="37" max="37" width="14.6640625" style="11" bestFit="1" customWidth="1"/>
    <col min="38" max="38" width="16.6640625" style="11" bestFit="1" customWidth="1"/>
    <col min="39" max="39" width="26.33203125" style="11" bestFit="1" customWidth="1"/>
    <col min="40" max="40" width="20.33203125" style="11" bestFit="1" customWidth="1"/>
    <col min="41" max="46" width="20.1640625" style="11" customWidth="1"/>
    <col min="47" max="47" width="16.6640625" style="11" customWidth="1"/>
    <col min="48" max="48" width="20.33203125" style="11" customWidth="1"/>
    <col min="49" max="16384" width="8.83203125" style="11"/>
  </cols>
  <sheetData>
    <row r="1" spans="1:48" s="10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8" t="s">
        <v>40</v>
      </c>
      <c r="AP1" s="8" t="s">
        <v>41</v>
      </c>
      <c r="AQ1" s="9" t="s">
        <v>42</v>
      </c>
      <c r="AR1" s="8" t="s">
        <v>43</v>
      </c>
      <c r="AS1" s="8" t="s">
        <v>44</v>
      </c>
      <c r="AT1" s="8" t="s">
        <v>45</v>
      </c>
      <c r="AU1" s="9" t="s">
        <v>46</v>
      </c>
      <c r="AV1" s="9" t="s">
        <v>47</v>
      </c>
    </row>
    <row r="2" spans="1:48" ht="15" x14ac:dyDescent="0.2">
      <c r="A2" s="11">
        <v>1</v>
      </c>
      <c r="B2" s="12" t="s">
        <v>48</v>
      </c>
      <c r="C2" s="12" t="s">
        <v>49</v>
      </c>
      <c r="D2" s="12" t="s">
        <v>50</v>
      </c>
      <c r="E2" s="13">
        <v>44979</v>
      </c>
      <c r="F2" s="14">
        <v>1.7709999999999999</v>
      </c>
      <c r="G2" s="14">
        <v>2.0190000000000001</v>
      </c>
      <c r="H2" s="14">
        <v>1.3149999999999999</v>
      </c>
      <c r="I2" s="14">
        <v>85.784000000000006</v>
      </c>
      <c r="J2" s="14">
        <v>85.116</v>
      </c>
      <c r="K2" s="14">
        <v>94.241</v>
      </c>
      <c r="L2" s="15">
        <v>1</v>
      </c>
      <c r="M2" s="15">
        <v>72</v>
      </c>
      <c r="N2" s="15">
        <v>178</v>
      </c>
      <c r="O2" s="16">
        <v>67</v>
      </c>
      <c r="P2" s="16">
        <v>67</v>
      </c>
      <c r="Q2" s="17">
        <v>5</v>
      </c>
      <c r="R2" s="17">
        <v>2</v>
      </c>
      <c r="S2" s="18">
        <v>965</v>
      </c>
      <c r="T2" s="18">
        <v>1</v>
      </c>
      <c r="U2" s="18">
        <v>3</v>
      </c>
      <c r="V2" s="18">
        <v>1</v>
      </c>
      <c r="W2" s="17"/>
      <c r="X2" s="17"/>
      <c r="Z2" s="17">
        <v>3</v>
      </c>
      <c r="AA2" s="11">
        <v>3.1500000000000004</v>
      </c>
      <c r="AB2" s="11">
        <v>1.05</v>
      </c>
      <c r="AC2" s="11">
        <v>1</v>
      </c>
      <c r="AD2" s="11">
        <v>59.935000000000002</v>
      </c>
      <c r="AE2" s="11">
        <v>40.064999999999998</v>
      </c>
      <c r="AF2" s="11">
        <v>9.8875000000000011</v>
      </c>
      <c r="AG2" s="11">
        <v>40.159999999999997</v>
      </c>
      <c r="AH2" s="11">
        <v>1.1200000000000001</v>
      </c>
      <c r="AI2" s="11">
        <v>104.55</v>
      </c>
      <c r="AJ2" s="11">
        <v>0.97</v>
      </c>
      <c r="AK2" s="18">
        <v>1</v>
      </c>
      <c r="AL2" s="18">
        <v>1</v>
      </c>
      <c r="AM2" s="18">
        <v>2</v>
      </c>
      <c r="AN2" s="18">
        <v>1</v>
      </c>
      <c r="AO2" s="11">
        <v>21</v>
      </c>
      <c r="AP2" s="19">
        <f>AO2/12</f>
        <v>1.75</v>
      </c>
      <c r="AQ2" s="11">
        <v>31</v>
      </c>
      <c r="AR2" s="11">
        <v>0</v>
      </c>
      <c r="AS2" s="20">
        <v>1.4761904761904763</v>
      </c>
      <c r="AT2" s="20">
        <f>AQ2/AP2</f>
        <v>17.714285714285715</v>
      </c>
      <c r="AU2" s="11">
        <v>1</v>
      </c>
      <c r="AV2" s="11">
        <v>1</v>
      </c>
    </row>
    <row r="3" spans="1:48" ht="15" x14ac:dyDescent="0.2">
      <c r="A3" s="11">
        <v>2</v>
      </c>
      <c r="B3" s="12" t="s">
        <v>51</v>
      </c>
      <c r="C3" s="12" t="s">
        <v>52</v>
      </c>
      <c r="D3" s="12" t="s">
        <v>50</v>
      </c>
      <c r="E3" s="13">
        <v>44755</v>
      </c>
      <c r="F3" s="14">
        <v>1.861</v>
      </c>
      <c r="G3" s="14">
        <v>1.266</v>
      </c>
      <c r="H3" s="14">
        <v>1.2509999999999999</v>
      </c>
      <c r="I3" s="14">
        <v>79.623999999999995</v>
      </c>
      <c r="J3" s="14">
        <v>75.275999999999996</v>
      </c>
      <c r="K3" s="14">
        <v>73.552999999999997</v>
      </c>
      <c r="L3" s="17">
        <v>1</v>
      </c>
      <c r="M3" s="17">
        <v>50</v>
      </c>
      <c r="N3" s="17">
        <v>176</v>
      </c>
      <c r="O3" s="21">
        <v>85</v>
      </c>
      <c r="P3" s="17">
        <v>36</v>
      </c>
      <c r="Q3" s="17">
        <v>15</v>
      </c>
      <c r="R3" s="17">
        <v>1</v>
      </c>
      <c r="S3" s="17">
        <v>810</v>
      </c>
      <c r="T3" s="17">
        <v>1</v>
      </c>
      <c r="U3" s="17">
        <v>3</v>
      </c>
      <c r="V3" s="17">
        <v>2</v>
      </c>
      <c r="W3" s="17">
        <v>16</v>
      </c>
      <c r="X3" s="17">
        <v>19</v>
      </c>
      <c r="Z3" s="17">
        <v>2</v>
      </c>
      <c r="AA3" s="11">
        <v>5</v>
      </c>
      <c r="AB3" s="11">
        <v>5.85</v>
      </c>
      <c r="AC3" s="11">
        <v>10.925000000000001</v>
      </c>
      <c r="AD3" s="11">
        <v>61.755000000000003</v>
      </c>
      <c r="AE3" s="11">
        <v>38.245000000000005</v>
      </c>
      <c r="AF3" s="11">
        <v>11.745000000000001</v>
      </c>
      <c r="AG3" s="11">
        <v>39.265000000000001</v>
      </c>
      <c r="AH3" s="11">
        <v>11.984999999999999</v>
      </c>
      <c r="AI3" s="11">
        <v>120.52</v>
      </c>
      <c r="AJ3" s="11">
        <v>11.7</v>
      </c>
      <c r="AK3" s="17">
        <v>2</v>
      </c>
      <c r="AL3" s="17">
        <v>2</v>
      </c>
      <c r="AM3" s="17">
        <v>2</v>
      </c>
      <c r="AN3" s="17">
        <v>2</v>
      </c>
      <c r="AO3" s="11">
        <v>27</v>
      </c>
      <c r="AP3" s="19">
        <f t="shared" ref="AP3:AP66" si="0">AO3/12</f>
        <v>2.25</v>
      </c>
      <c r="AQ3" s="11">
        <v>5</v>
      </c>
      <c r="AR3" s="11">
        <v>0</v>
      </c>
      <c r="AS3" s="20">
        <v>0.18518518518518517</v>
      </c>
      <c r="AT3" s="20">
        <f t="shared" ref="AT3:AT66" si="1">AQ3/AP3</f>
        <v>2.2222222222222223</v>
      </c>
      <c r="AU3" s="11">
        <v>1</v>
      </c>
      <c r="AV3" s="11">
        <v>0</v>
      </c>
    </row>
    <row r="4" spans="1:48" ht="15" x14ac:dyDescent="0.2">
      <c r="A4" s="11">
        <v>4</v>
      </c>
      <c r="B4" s="12" t="s">
        <v>53</v>
      </c>
      <c r="C4" s="12" t="s">
        <v>54</v>
      </c>
      <c r="D4" s="12" t="s">
        <v>50</v>
      </c>
      <c r="E4" s="13">
        <v>44825</v>
      </c>
      <c r="F4" s="14">
        <v>2.8380000000000001</v>
      </c>
      <c r="G4" s="14">
        <v>1.1930000000000001</v>
      </c>
      <c r="H4" s="14">
        <v>2.5659999999999998</v>
      </c>
      <c r="I4" s="14">
        <v>83.432000000000002</v>
      </c>
      <c r="J4" s="14">
        <v>85.352999999999994</v>
      </c>
      <c r="K4" s="14">
        <v>88.864999999999995</v>
      </c>
      <c r="L4" s="17">
        <v>2</v>
      </c>
      <c r="M4" s="17">
        <v>74</v>
      </c>
      <c r="N4" s="17">
        <v>164</v>
      </c>
      <c r="O4" s="17">
        <v>60</v>
      </c>
      <c r="P4" s="17">
        <v>65</v>
      </c>
      <c r="Q4" s="17">
        <v>9</v>
      </c>
      <c r="R4" s="17">
        <v>2</v>
      </c>
      <c r="S4" s="17">
        <v>400</v>
      </c>
      <c r="T4" s="17">
        <v>1</v>
      </c>
      <c r="U4" s="17">
        <v>1</v>
      </c>
      <c r="V4" s="17">
        <v>2</v>
      </c>
      <c r="W4" s="17">
        <v>12</v>
      </c>
      <c r="X4" s="17">
        <v>11</v>
      </c>
      <c r="Z4" s="17">
        <v>2</v>
      </c>
      <c r="AA4" s="11">
        <v>2.8</v>
      </c>
      <c r="AB4" s="11">
        <v>2.5</v>
      </c>
      <c r="AC4" s="11">
        <v>6.9</v>
      </c>
      <c r="AD4" s="11">
        <v>60.704999999999998</v>
      </c>
      <c r="AE4" s="11">
        <v>39.49</v>
      </c>
      <c r="AF4" s="11">
        <v>10.2675</v>
      </c>
      <c r="AG4" s="11">
        <v>39.975000000000001</v>
      </c>
      <c r="AH4" s="11">
        <v>0.87</v>
      </c>
      <c r="AI4" s="11">
        <v>84.39</v>
      </c>
      <c r="AJ4" s="11">
        <v>1.65</v>
      </c>
      <c r="AK4" s="17">
        <v>1</v>
      </c>
      <c r="AL4" s="17">
        <v>2</v>
      </c>
      <c r="AM4" s="17">
        <v>2</v>
      </c>
      <c r="AN4" s="17">
        <v>2</v>
      </c>
      <c r="AO4" s="11">
        <v>31</v>
      </c>
      <c r="AP4" s="19">
        <f t="shared" si="0"/>
        <v>2.5833333333333335</v>
      </c>
      <c r="AQ4" s="11">
        <v>7</v>
      </c>
      <c r="AR4" s="11">
        <v>1</v>
      </c>
      <c r="AS4" s="20">
        <v>0.22580645161290322</v>
      </c>
      <c r="AT4" s="20">
        <f t="shared" si="1"/>
        <v>2.7096774193548385</v>
      </c>
      <c r="AU4" s="11">
        <v>1</v>
      </c>
      <c r="AV4" s="11">
        <v>0</v>
      </c>
    </row>
    <row r="5" spans="1:48" ht="15" x14ac:dyDescent="0.2">
      <c r="A5" s="11">
        <v>5</v>
      </c>
      <c r="B5" s="12" t="s">
        <v>55</v>
      </c>
      <c r="C5" s="12" t="s">
        <v>56</v>
      </c>
      <c r="D5" s="12" t="s">
        <v>50</v>
      </c>
      <c r="E5" s="13">
        <v>45196</v>
      </c>
      <c r="F5" s="14">
        <v>3.2530000000000001</v>
      </c>
      <c r="G5" s="14">
        <v>1.831</v>
      </c>
      <c r="H5" s="14">
        <v>2.6589999999999998</v>
      </c>
      <c r="I5" s="14">
        <v>81.009</v>
      </c>
      <c r="J5" s="14">
        <v>65.617999999999995</v>
      </c>
      <c r="K5" s="14">
        <v>66.566999999999993</v>
      </c>
      <c r="L5" s="17">
        <v>1</v>
      </c>
      <c r="M5" s="17">
        <v>62</v>
      </c>
      <c r="N5" s="17">
        <v>166</v>
      </c>
      <c r="O5" s="17">
        <v>76</v>
      </c>
      <c r="P5" s="17">
        <v>61</v>
      </c>
      <c r="Q5" s="17">
        <v>1</v>
      </c>
      <c r="R5" s="17">
        <v>2</v>
      </c>
      <c r="S5" s="17">
        <v>52</v>
      </c>
      <c r="T5" s="17">
        <v>2</v>
      </c>
      <c r="U5" s="17"/>
      <c r="V5" s="17">
        <v>2</v>
      </c>
      <c r="W5" s="17"/>
      <c r="X5" s="17">
        <v>4</v>
      </c>
      <c r="Z5" s="17">
        <v>1</v>
      </c>
      <c r="AA5" s="11">
        <v>2.7</v>
      </c>
      <c r="AB5" s="11">
        <v>5.9</v>
      </c>
      <c r="AC5" s="11">
        <v>18.850000000000001</v>
      </c>
      <c r="AD5" s="11">
        <v>60.57</v>
      </c>
      <c r="AE5" s="11">
        <v>39.43</v>
      </c>
      <c r="AG5" s="11">
        <v>39.43</v>
      </c>
      <c r="AH5" s="11">
        <v>1.65</v>
      </c>
      <c r="AI5" s="11">
        <v>120.2</v>
      </c>
      <c r="AK5" s="17">
        <v>2</v>
      </c>
      <c r="AL5" s="17">
        <v>1</v>
      </c>
      <c r="AM5" s="17">
        <v>2</v>
      </c>
      <c r="AN5" s="17">
        <v>2</v>
      </c>
      <c r="AO5" s="11">
        <v>10</v>
      </c>
      <c r="AP5" s="19">
        <f t="shared" si="0"/>
        <v>0.83333333333333337</v>
      </c>
      <c r="AQ5" s="11">
        <v>0</v>
      </c>
      <c r="AR5" s="11">
        <v>0</v>
      </c>
      <c r="AS5" s="20">
        <v>0</v>
      </c>
      <c r="AT5" s="20">
        <f t="shared" si="1"/>
        <v>0</v>
      </c>
      <c r="AU5" s="11">
        <v>0</v>
      </c>
      <c r="AV5" s="11">
        <v>0</v>
      </c>
    </row>
    <row r="6" spans="1:48" ht="15" x14ac:dyDescent="0.2">
      <c r="A6" s="11">
        <v>6</v>
      </c>
      <c r="B6" s="12" t="s">
        <v>57</v>
      </c>
      <c r="C6" s="12" t="s">
        <v>58</v>
      </c>
      <c r="D6" s="12" t="s">
        <v>50</v>
      </c>
      <c r="E6" s="13">
        <v>45196</v>
      </c>
      <c r="F6" s="14">
        <v>1.804</v>
      </c>
      <c r="G6" s="14">
        <v>2.819</v>
      </c>
      <c r="H6" s="14">
        <v>1.6160000000000001</v>
      </c>
      <c r="I6" s="14">
        <v>67.134</v>
      </c>
      <c r="J6" s="14">
        <v>75.819000000000003</v>
      </c>
      <c r="K6" s="14">
        <v>65.492999999999995</v>
      </c>
      <c r="L6" s="17">
        <v>1</v>
      </c>
      <c r="M6" s="17">
        <v>77</v>
      </c>
      <c r="N6" s="17">
        <v>170</v>
      </c>
      <c r="O6" s="17">
        <v>86</v>
      </c>
      <c r="P6" s="17">
        <v>75</v>
      </c>
      <c r="Q6" s="17">
        <v>2</v>
      </c>
      <c r="R6" s="17">
        <v>3</v>
      </c>
      <c r="S6" s="17">
        <v>260</v>
      </c>
      <c r="T6" s="17">
        <v>1</v>
      </c>
      <c r="U6" s="17">
        <v>3</v>
      </c>
      <c r="V6" s="17">
        <v>1</v>
      </c>
      <c r="W6" s="17">
        <v>24</v>
      </c>
      <c r="X6" s="17">
        <v>36</v>
      </c>
      <c r="Z6" s="17">
        <v>4</v>
      </c>
      <c r="AA6" s="11">
        <v>2.15</v>
      </c>
      <c r="AB6" s="11" t="s">
        <v>59</v>
      </c>
      <c r="AC6" s="11">
        <v>3.8</v>
      </c>
      <c r="AD6" s="11">
        <v>61.04</v>
      </c>
      <c r="AE6" s="11">
        <v>38.96</v>
      </c>
      <c r="AG6" s="11">
        <v>39.200000000000003</v>
      </c>
      <c r="AH6" s="11">
        <v>0.64</v>
      </c>
      <c r="AI6" s="11">
        <v>97.64</v>
      </c>
      <c r="AJ6" s="11">
        <v>0.5</v>
      </c>
      <c r="AK6" s="17">
        <v>1</v>
      </c>
      <c r="AL6" s="17">
        <v>1</v>
      </c>
      <c r="AM6" s="17">
        <v>1</v>
      </c>
      <c r="AN6" s="17">
        <v>2</v>
      </c>
      <c r="AO6" s="11">
        <v>13</v>
      </c>
      <c r="AP6" s="19">
        <f t="shared" si="0"/>
        <v>1.0833333333333333</v>
      </c>
      <c r="AQ6" s="11">
        <v>4</v>
      </c>
      <c r="AR6" s="11">
        <v>0</v>
      </c>
      <c r="AS6" s="20">
        <v>0.30769230769230771</v>
      </c>
      <c r="AT6" s="20">
        <f t="shared" si="1"/>
        <v>3.6923076923076925</v>
      </c>
      <c r="AU6" s="11">
        <v>1</v>
      </c>
      <c r="AV6" s="11">
        <v>1</v>
      </c>
    </row>
    <row r="7" spans="1:48" ht="15" x14ac:dyDescent="0.2">
      <c r="A7" s="11">
        <v>9</v>
      </c>
      <c r="B7" s="12" t="s">
        <v>60</v>
      </c>
      <c r="C7" s="12" t="s">
        <v>61</v>
      </c>
      <c r="D7" s="12" t="s">
        <v>50</v>
      </c>
      <c r="E7" s="13">
        <v>44818</v>
      </c>
      <c r="F7" s="14">
        <v>2.2959999999999998</v>
      </c>
      <c r="G7" s="14">
        <v>1.4319999999999999</v>
      </c>
      <c r="H7" s="14">
        <v>1.887</v>
      </c>
      <c r="I7" s="14">
        <v>78.12</v>
      </c>
      <c r="J7" s="14">
        <v>89.198999999999998</v>
      </c>
      <c r="K7" s="14">
        <v>66.683999999999997</v>
      </c>
      <c r="L7" s="17">
        <v>1</v>
      </c>
      <c r="M7" s="17">
        <v>68</v>
      </c>
      <c r="N7" s="17">
        <v>178</v>
      </c>
      <c r="O7" s="17">
        <v>85</v>
      </c>
      <c r="P7" s="17">
        <v>65</v>
      </c>
      <c r="Q7" s="17">
        <v>0.6</v>
      </c>
      <c r="R7" s="17">
        <v>2</v>
      </c>
      <c r="S7" s="17">
        <v>350</v>
      </c>
      <c r="T7" s="17">
        <v>2</v>
      </c>
      <c r="U7" s="17"/>
      <c r="V7" s="17">
        <v>2</v>
      </c>
      <c r="W7" s="17">
        <v>8</v>
      </c>
      <c r="X7" s="17">
        <v>11</v>
      </c>
      <c r="Z7" s="17">
        <v>2</v>
      </c>
      <c r="AA7" s="11">
        <v>3.35</v>
      </c>
      <c r="AB7" s="11">
        <v>5.25</v>
      </c>
      <c r="AC7" s="11">
        <v>3.375</v>
      </c>
      <c r="AD7" s="11">
        <v>64.349999999999994</v>
      </c>
      <c r="AE7" s="11">
        <v>36.65</v>
      </c>
      <c r="AF7" s="11">
        <v>14.352499999999999</v>
      </c>
      <c r="AG7" s="11">
        <v>14.39</v>
      </c>
      <c r="AH7" s="11">
        <v>1.105</v>
      </c>
      <c r="AI7" s="11">
        <v>109.03</v>
      </c>
      <c r="AJ7" s="11">
        <v>0.98</v>
      </c>
      <c r="AK7" s="17">
        <v>2</v>
      </c>
      <c r="AL7" s="17">
        <v>2</v>
      </c>
      <c r="AM7" s="17">
        <v>1</v>
      </c>
      <c r="AN7" s="17">
        <v>2</v>
      </c>
      <c r="AO7" s="11">
        <v>34</v>
      </c>
      <c r="AP7" s="19">
        <f t="shared" si="0"/>
        <v>2.8333333333333335</v>
      </c>
      <c r="AQ7" s="11">
        <v>0</v>
      </c>
      <c r="AR7" s="11">
        <v>0</v>
      </c>
      <c r="AS7" s="20">
        <v>0</v>
      </c>
      <c r="AT7" s="20">
        <f t="shared" si="1"/>
        <v>0</v>
      </c>
      <c r="AU7" s="11">
        <v>0</v>
      </c>
      <c r="AV7" s="11">
        <v>0</v>
      </c>
    </row>
    <row r="8" spans="1:48" ht="15" x14ac:dyDescent="0.2">
      <c r="A8" s="11">
        <v>12</v>
      </c>
      <c r="B8" s="12" t="s">
        <v>62</v>
      </c>
      <c r="C8" s="12" t="s">
        <v>63</v>
      </c>
      <c r="D8" s="12" t="s">
        <v>50</v>
      </c>
      <c r="E8" s="13">
        <v>44633</v>
      </c>
      <c r="F8" s="14">
        <v>1.792</v>
      </c>
      <c r="G8" s="14">
        <v>1.675</v>
      </c>
      <c r="H8" s="14">
        <v>1.825</v>
      </c>
      <c r="I8" s="14">
        <v>60.860999999999997</v>
      </c>
      <c r="J8" s="14">
        <v>77.775000000000006</v>
      </c>
      <c r="K8" s="14">
        <v>72.674000000000007</v>
      </c>
      <c r="L8" s="17">
        <v>1</v>
      </c>
      <c r="M8" s="17">
        <v>69</v>
      </c>
      <c r="N8" s="17">
        <v>170</v>
      </c>
      <c r="O8" s="17">
        <v>85</v>
      </c>
      <c r="P8" s="17">
        <v>56</v>
      </c>
      <c r="Q8" s="17">
        <v>13</v>
      </c>
      <c r="R8" s="17">
        <v>2</v>
      </c>
      <c r="S8" s="17">
        <v>460</v>
      </c>
      <c r="T8" s="17">
        <v>1</v>
      </c>
      <c r="U8" s="17">
        <v>3</v>
      </c>
      <c r="V8" s="17">
        <v>2</v>
      </c>
      <c r="W8" s="17">
        <v>15</v>
      </c>
      <c r="X8" s="17">
        <v>21</v>
      </c>
      <c r="Z8" s="17">
        <v>2</v>
      </c>
      <c r="AA8" s="11">
        <v>4.45</v>
      </c>
      <c r="AB8" s="11">
        <v>4.0999999999999996</v>
      </c>
      <c r="AC8" s="11">
        <v>4.5</v>
      </c>
      <c r="AD8" s="11">
        <v>61.6</v>
      </c>
      <c r="AE8" s="11">
        <v>38.4</v>
      </c>
      <c r="AF8" s="11">
        <v>11.645</v>
      </c>
      <c r="AG8" s="11">
        <v>38.305</v>
      </c>
      <c r="AH8" s="11">
        <v>1.02</v>
      </c>
      <c r="AI8" s="11">
        <v>97.87</v>
      </c>
      <c r="AJ8" s="11">
        <v>0.82</v>
      </c>
      <c r="AK8" s="17">
        <v>1</v>
      </c>
      <c r="AL8" s="17">
        <v>1</v>
      </c>
      <c r="AM8" s="17">
        <v>1</v>
      </c>
      <c r="AN8" s="17">
        <v>2</v>
      </c>
      <c r="AO8" s="11">
        <v>35</v>
      </c>
      <c r="AP8" s="19">
        <f t="shared" si="0"/>
        <v>2.9166666666666665</v>
      </c>
      <c r="AQ8" s="11">
        <v>1</v>
      </c>
      <c r="AR8" s="11">
        <v>0</v>
      </c>
      <c r="AS8" s="20">
        <v>2.8571428571428571E-2</v>
      </c>
      <c r="AT8" s="20">
        <f t="shared" si="1"/>
        <v>0.34285714285714286</v>
      </c>
      <c r="AU8" s="11">
        <v>1</v>
      </c>
      <c r="AV8" s="11">
        <v>0</v>
      </c>
    </row>
    <row r="9" spans="1:48" ht="15" x14ac:dyDescent="0.2">
      <c r="A9" s="11">
        <v>14</v>
      </c>
      <c r="B9" s="12" t="s">
        <v>64</v>
      </c>
      <c r="C9" s="12" t="s">
        <v>65</v>
      </c>
      <c r="D9" s="12" t="s">
        <v>50</v>
      </c>
      <c r="E9" s="13">
        <v>44517</v>
      </c>
      <c r="F9" s="14">
        <v>1.7529999999999999</v>
      </c>
      <c r="G9" s="14">
        <v>1.5629999999999999</v>
      </c>
      <c r="H9" s="14">
        <v>1.349</v>
      </c>
      <c r="I9" s="14">
        <v>77.113</v>
      </c>
      <c r="J9" s="14">
        <v>86.56</v>
      </c>
      <c r="K9" s="14">
        <v>75.563999999999993</v>
      </c>
      <c r="L9" s="17">
        <v>1</v>
      </c>
      <c r="M9" s="17">
        <v>67</v>
      </c>
      <c r="N9" s="17">
        <v>170</v>
      </c>
      <c r="O9" s="17">
        <v>70</v>
      </c>
      <c r="P9" s="17">
        <v>59</v>
      </c>
      <c r="Q9" s="17">
        <v>8</v>
      </c>
      <c r="R9" s="17">
        <v>2</v>
      </c>
      <c r="S9" s="17">
        <v>675</v>
      </c>
      <c r="T9" s="17">
        <v>1</v>
      </c>
      <c r="U9" s="17">
        <v>1</v>
      </c>
      <c r="V9" s="17">
        <v>1</v>
      </c>
      <c r="W9" s="17">
        <v>20</v>
      </c>
      <c r="X9" s="17">
        <v>22</v>
      </c>
      <c r="Z9" s="17">
        <v>3</v>
      </c>
      <c r="AA9" s="11">
        <v>4</v>
      </c>
      <c r="AB9" s="11">
        <v>3.9</v>
      </c>
      <c r="AC9" s="11">
        <v>4.75</v>
      </c>
      <c r="AD9" s="11">
        <v>63.08</v>
      </c>
      <c r="AE9" s="11">
        <v>36.92</v>
      </c>
      <c r="AF9" s="11">
        <v>13.049999999999999</v>
      </c>
      <c r="AG9" s="11">
        <v>36.984999999999999</v>
      </c>
      <c r="AH9" s="11">
        <v>1.1599999999999999</v>
      </c>
      <c r="AI9" s="11">
        <v>121.92</v>
      </c>
      <c r="AJ9" s="11">
        <v>1.1599999999999999</v>
      </c>
      <c r="AK9" s="17">
        <v>1</v>
      </c>
      <c r="AL9" s="17">
        <v>2</v>
      </c>
      <c r="AM9" s="17">
        <v>1</v>
      </c>
      <c r="AN9" s="17">
        <v>1</v>
      </c>
      <c r="AO9" s="11">
        <v>25</v>
      </c>
      <c r="AP9" s="19">
        <f t="shared" si="0"/>
        <v>2.0833333333333335</v>
      </c>
      <c r="AQ9" s="11">
        <v>1</v>
      </c>
      <c r="AR9" s="11">
        <v>0</v>
      </c>
      <c r="AS9" s="20">
        <v>0.04</v>
      </c>
      <c r="AT9" s="20">
        <f t="shared" si="1"/>
        <v>0.48</v>
      </c>
      <c r="AU9" s="11">
        <v>1</v>
      </c>
      <c r="AV9" s="11">
        <v>0</v>
      </c>
    </row>
    <row r="10" spans="1:48" ht="15" x14ac:dyDescent="0.2">
      <c r="A10" s="11">
        <v>17</v>
      </c>
      <c r="B10" s="12" t="s">
        <v>66</v>
      </c>
      <c r="C10" s="12" t="s">
        <v>67</v>
      </c>
      <c r="D10" s="12" t="s">
        <v>50</v>
      </c>
      <c r="E10" s="13">
        <v>44405</v>
      </c>
      <c r="F10" s="14">
        <v>1.494</v>
      </c>
      <c r="G10" s="14">
        <v>1.4419999999999999</v>
      </c>
      <c r="H10" s="14">
        <v>1.9339999999999999</v>
      </c>
      <c r="I10" s="14">
        <v>89.855000000000004</v>
      </c>
      <c r="J10" s="14">
        <v>89.316000000000003</v>
      </c>
      <c r="K10" s="14">
        <v>89.072000000000003</v>
      </c>
      <c r="L10" s="17">
        <v>1</v>
      </c>
      <c r="M10" s="17">
        <v>70</v>
      </c>
      <c r="N10" s="17">
        <v>164</v>
      </c>
      <c r="O10" s="17">
        <v>81</v>
      </c>
      <c r="P10" s="17">
        <v>68</v>
      </c>
      <c r="Q10" s="17">
        <v>2</v>
      </c>
      <c r="R10" s="17">
        <v>2</v>
      </c>
      <c r="S10" s="17">
        <v>350</v>
      </c>
      <c r="T10" s="17">
        <v>1</v>
      </c>
      <c r="U10" s="17">
        <v>3</v>
      </c>
      <c r="V10" s="17">
        <v>2</v>
      </c>
      <c r="W10" s="17">
        <v>13</v>
      </c>
      <c r="X10" s="17">
        <v>18</v>
      </c>
      <c r="Z10" s="17">
        <v>2</v>
      </c>
      <c r="AA10" s="11">
        <v>4.1500000000000004</v>
      </c>
      <c r="AB10" s="11">
        <v>8.5</v>
      </c>
      <c r="AC10" s="11">
        <v>3.2</v>
      </c>
      <c r="AD10" s="11">
        <v>63.745000000000005</v>
      </c>
      <c r="AE10" s="11">
        <v>36.255000000000003</v>
      </c>
      <c r="AF10" s="11">
        <v>13.815000000000001</v>
      </c>
      <c r="AG10" s="11">
        <v>36.115000000000002</v>
      </c>
      <c r="AH10" s="11">
        <v>1.1499999999999999</v>
      </c>
      <c r="AI10" s="11">
        <v>95.63</v>
      </c>
      <c r="AJ10" s="11">
        <v>0.92</v>
      </c>
      <c r="AK10" s="17">
        <v>1</v>
      </c>
      <c r="AL10" s="17">
        <v>1</v>
      </c>
      <c r="AM10" s="17">
        <v>1</v>
      </c>
      <c r="AN10" s="17">
        <v>1</v>
      </c>
      <c r="AO10" s="11">
        <v>8</v>
      </c>
      <c r="AP10" s="19">
        <f t="shared" si="0"/>
        <v>0.66666666666666663</v>
      </c>
      <c r="AQ10" s="11">
        <v>0</v>
      </c>
      <c r="AR10" s="11">
        <v>0</v>
      </c>
      <c r="AS10" s="20">
        <v>0</v>
      </c>
      <c r="AT10" s="20">
        <f t="shared" si="1"/>
        <v>0</v>
      </c>
      <c r="AU10" s="11">
        <v>0</v>
      </c>
      <c r="AV10" s="11">
        <v>0</v>
      </c>
    </row>
    <row r="11" spans="1:48" ht="15" x14ac:dyDescent="0.2">
      <c r="A11" s="11">
        <v>19</v>
      </c>
      <c r="B11" s="12" t="s">
        <v>68</v>
      </c>
      <c r="C11" s="12" t="s">
        <v>69</v>
      </c>
      <c r="D11" s="12" t="s">
        <v>50</v>
      </c>
      <c r="E11" s="13">
        <v>44293</v>
      </c>
      <c r="F11" s="14">
        <v>1.58</v>
      </c>
      <c r="G11" s="14">
        <v>2.2989999999999999</v>
      </c>
      <c r="H11" s="14">
        <v>1.613</v>
      </c>
      <c r="I11" s="14">
        <v>44.076000000000001</v>
      </c>
      <c r="J11" s="14">
        <v>64.040999999999997</v>
      </c>
      <c r="K11" s="14">
        <v>44.261000000000003</v>
      </c>
      <c r="L11" s="17">
        <v>1</v>
      </c>
      <c r="M11" s="17">
        <v>72</v>
      </c>
      <c r="N11" s="17">
        <v>160</v>
      </c>
      <c r="O11" s="17">
        <v>81</v>
      </c>
      <c r="P11" s="17">
        <v>67</v>
      </c>
      <c r="Q11" s="17">
        <v>5</v>
      </c>
      <c r="R11" s="17">
        <v>2</v>
      </c>
      <c r="S11" s="17">
        <v>730</v>
      </c>
      <c r="T11" s="17">
        <v>1</v>
      </c>
      <c r="U11" s="17">
        <v>2</v>
      </c>
      <c r="V11" s="17">
        <v>2</v>
      </c>
      <c r="W11" s="17"/>
      <c r="X11" s="17"/>
      <c r="Z11" s="17">
        <v>3</v>
      </c>
      <c r="AA11" s="11">
        <v>2.5499999999999998</v>
      </c>
      <c r="AB11" s="11">
        <v>2.2999999999999998</v>
      </c>
      <c r="AC11" s="11">
        <v>9.4</v>
      </c>
      <c r="AD11" s="11">
        <v>57.5</v>
      </c>
      <c r="AE11" s="11">
        <v>42.5</v>
      </c>
      <c r="AF11" s="11">
        <v>7.52</v>
      </c>
      <c r="AG11" s="11">
        <v>42.45</v>
      </c>
      <c r="AH11" s="11">
        <v>1.04</v>
      </c>
      <c r="AI11" s="11">
        <v>78.5</v>
      </c>
      <c r="AJ11" s="11">
        <v>0.67</v>
      </c>
      <c r="AK11" s="17">
        <v>1</v>
      </c>
      <c r="AL11" s="17">
        <v>1</v>
      </c>
      <c r="AM11" s="17">
        <v>1</v>
      </c>
      <c r="AN11" s="17">
        <v>2</v>
      </c>
      <c r="AO11" s="11">
        <v>26</v>
      </c>
      <c r="AP11" s="19">
        <f t="shared" si="0"/>
        <v>2.1666666666666665</v>
      </c>
      <c r="AQ11" s="11">
        <v>23</v>
      </c>
      <c r="AR11" s="11">
        <v>0</v>
      </c>
      <c r="AS11" s="20">
        <v>0.88461538461538458</v>
      </c>
      <c r="AT11" s="20">
        <f t="shared" si="1"/>
        <v>10.615384615384617</v>
      </c>
      <c r="AU11" s="11">
        <v>1</v>
      </c>
      <c r="AV11" s="11">
        <v>1</v>
      </c>
    </row>
    <row r="12" spans="1:48" ht="15" x14ac:dyDescent="0.2">
      <c r="A12" s="11">
        <v>20</v>
      </c>
      <c r="B12" s="12" t="s">
        <v>70</v>
      </c>
      <c r="C12" s="12" t="s">
        <v>71</v>
      </c>
      <c r="D12" s="12" t="s">
        <v>50</v>
      </c>
      <c r="E12" s="13">
        <v>44902</v>
      </c>
      <c r="F12" s="14">
        <v>2.6219999999999999</v>
      </c>
      <c r="G12" s="14">
        <v>1.9079999999999999</v>
      </c>
      <c r="H12" s="14">
        <v>1.8009999999999999</v>
      </c>
      <c r="I12" s="14">
        <v>76.799000000000007</v>
      </c>
      <c r="J12" s="14">
        <v>66.489999999999995</v>
      </c>
      <c r="K12" s="14">
        <v>68.462999999999994</v>
      </c>
      <c r="L12" s="17">
        <v>1</v>
      </c>
      <c r="M12" s="17">
        <v>76</v>
      </c>
      <c r="N12" s="17">
        <v>177</v>
      </c>
      <c r="O12" s="17">
        <v>80</v>
      </c>
      <c r="P12" s="17">
        <v>73</v>
      </c>
      <c r="Q12" s="17">
        <v>3</v>
      </c>
      <c r="R12" s="17">
        <v>3</v>
      </c>
      <c r="S12" s="17">
        <v>200</v>
      </c>
      <c r="T12" s="17">
        <v>2</v>
      </c>
      <c r="U12" s="17"/>
      <c r="V12" s="17">
        <v>2</v>
      </c>
      <c r="W12" s="17">
        <v>6</v>
      </c>
      <c r="X12" s="17">
        <v>7</v>
      </c>
      <c r="Z12" s="17">
        <v>1</v>
      </c>
      <c r="AA12" s="11">
        <v>7</v>
      </c>
      <c r="AB12" s="11">
        <v>7.1</v>
      </c>
      <c r="AC12" s="11">
        <v>8.5749999999999993</v>
      </c>
      <c r="AD12" s="11">
        <v>62.614999999999995</v>
      </c>
      <c r="AE12" s="11">
        <v>35.885000000000005</v>
      </c>
      <c r="AF12" s="11">
        <v>12.629999999999999</v>
      </c>
      <c r="AG12" s="11">
        <v>217.345</v>
      </c>
      <c r="AH12" s="11">
        <v>1.39</v>
      </c>
      <c r="AI12" s="11">
        <v>91.98</v>
      </c>
      <c r="AJ12" s="11">
        <v>1.07</v>
      </c>
      <c r="AK12" s="17">
        <v>2</v>
      </c>
      <c r="AL12" s="17">
        <v>2</v>
      </c>
      <c r="AM12" s="17">
        <v>1</v>
      </c>
      <c r="AN12" s="17">
        <v>1</v>
      </c>
      <c r="AO12" s="11">
        <v>27</v>
      </c>
      <c r="AP12" s="19">
        <f t="shared" si="0"/>
        <v>2.25</v>
      </c>
      <c r="AQ12" s="11">
        <v>0</v>
      </c>
      <c r="AR12" s="11">
        <v>0</v>
      </c>
      <c r="AS12" s="20">
        <v>0</v>
      </c>
      <c r="AT12" s="20">
        <f t="shared" si="1"/>
        <v>0</v>
      </c>
      <c r="AU12" s="11">
        <v>0</v>
      </c>
      <c r="AV12" s="11">
        <v>0</v>
      </c>
    </row>
    <row r="13" spans="1:48" ht="15" x14ac:dyDescent="0.2">
      <c r="A13" s="11">
        <v>23</v>
      </c>
      <c r="B13" s="12" t="s">
        <v>72</v>
      </c>
      <c r="C13" s="12" t="s">
        <v>73</v>
      </c>
      <c r="D13" s="12" t="s">
        <v>50</v>
      </c>
      <c r="E13" s="13">
        <v>44279</v>
      </c>
      <c r="F13" s="14">
        <v>2.081</v>
      </c>
      <c r="G13" s="14">
        <v>1.4970000000000001</v>
      </c>
      <c r="H13" s="14">
        <v>1.83</v>
      </c>
      <c r="I13" s="14">
        <v>61.305</v>
      </c>
      <c r="J13" s="14">
        <v>62.383000000000003</v>
      </c>
      <c r="K13" s="14">
        <v>46.311</v>
      </c>
      <c r="L13" s="17">
        <v>2</v>
      </c>
      <c r="M13" s="17">
        <v>57</v>
      </c>
      <c r="N13" s="17">
        <v>165</v>
      </c>
      <c r="O13" s="17">
        <v>55</v>
      </c>
      <c r="P13" s="17">
        <v>48</v>
      </c>
      <c r="Q13" s="17">
        <v>9</v>
      </c>
      <c r="R13" s="17">
        <v>1</v>
      </c>
      <c r="S13" s="17">
        <v>760</v>
      </c>
      <c r="T13" s="17"/>
      <c r="U13" s="17"/>
      <c r="V13" s="17">
        <v>1</v>
      </c>
      <c r="W13" s="17"/>
      <c r="X13" s="17"/>
      <c r="Z13" s="17">
        <v>1</v>
      </c>
      <c r="AA13" s="11">
        <v>1.95</v>
      </c>
      <c r="AB13" s="11">
        <v>3.3499999999999996</v>
      </c>
      <c r="AC13" s="11">
        <v>8.1999999999999993</v>
      </c>
      <c r="AD13" s="11">
        <v>61.555</v>
      </c>
      <c r="AE13" s="11">
        <v>38.445</v>
      </c>
      <c r="AF13" s="11">
        <v>11.440000000000001</v>
      </c>
      <c r="AG13" s="11">
        <v>38.68</v>
      </c>
      <c r="AH13" s="11">
        <v>1.18</v>
      </c>
      <c r="AI13" s="11">
        <v>120.7</v>
      </c>
      <c r="AJ13" s="11">
        <v>1.18</v>
      </c>
      <c r="AK13" s="17"/>
      <c r="AL13" s="17"/>
      <c r="AM13" s="17"/>
      <c r="AN13" s="17"/>
      <c r="AO13" s="11">
        <v>13</v>
      </c>
      <c r="AP13" s="19">
        <f t="shared" si="0"/>
        <v>1.0833333333333333</v>
      </c>
      <c r="AQ13" s="11">
        <v>33</v>
      </c>
      <c r="AR13" s="11">
        <v>0</v>
      </c>
      <c r="AS13" s="20">
        <v>2.5384615384615383</v>
      </c>
      <c r="AT13" s="20">
        <f t="shared" si="1"/>
        <v>30.461538461538463</v>
      </c>
      <c r="AU13" s="11">
        <v>1</v>
      </c>
      <c r="AV13" s="11">
        <v>1</v>
      </c>
    </row>
    <row r="14" spans="1:48" ht="15" x14ac:dyDescent="0.2">
      <c r="A14" s="11">
        <v>25</v>
      </c>
      <c r="B14" s="12" t="s">
        <v>74</v>
      </c>
      <c r="C14" s="12" t="s">
        <v>75</v>
      </c>
      <c r="D14" s="12" t="s">
        <v>50</v>
      </c>
      <c r="E14" s="13">
        <v>45196</v>
      </c>
      <c r="F14" s="14">
        <v>2.5870000000000002</v>
      </c>
      <c r="G14" s="14">
        <v>2.37</v>
      </c>
      <c r="H14" s="14">
        <v>2.754</v>
      </c>
      <c r="I14" s="14">
        <v>84.885000000000005</v>
      </c>
      <c r="J14" s="14">
        <v>88.792000000000002</v>
      </c>
      <c r="K14" s="14">
        <v>79.570999999999998</v>
      </c>
      <c r="L14" s="17">
        <v>1</v>
      </c>
      <c r="M14" s="17">
        <v>82</v>
      </c>
      <c r="N14" s="17">
        <v>170</v>
      </c>
      <c r="O14" s="17">
        <v>70</v>
      </c>
      <c r="P14" s="17">
        <v>75</v>
      </c>
      <c r="Q14" s="17">
        <v>7</v>
      </c>
      <c r="R14" s="17">
        <v>3</v>
      </c>
      <c r="S14" s="17">
        <v>300</v>
      </c>
      <c r="T14" s="17">
        <v>2</v>
      </c>
      <c r="U14" s="17"/>
      <c r="V14" s="17">
        <v>1</v>
      </c>
      <c r="W14" s="17">
        <v>16</v>
      </c>
      <c r="X14" s="17">
        <v>12</v>
      </c>
      <c r="Z14" s="17">
        <v>2</v>
      </c>
      <c r="AA14" s="11">
        <v>3.55</v>
      </c>
      <c r="AB14" s="11">
        <v>6</v>
      </c>
      <c r="AC14" s="11">
        <v>5.4</v>
      </c>
      <c r="AD14" s="11">
        <v>60.17</v>
      </c>
      <c r="AE14" s="11">
        <v>39.729999999999997</v>
      </c>
      <c r="AG14" s="11">
        <v>40.020000000000003</v>
      </c>
      <c r="AH14" s="11">
        <v>1.25</v>
      </c>
      <c r="AI14" s="11">
        <v>114.12</v>
      </c>
      <c r="AJ14" s="11">
        <v>1.19</v>
      </c>
      <c r="AK14" s="17">
        <v>1</v>
      </c>
      <c r="AL14" s="17">
        <v>1</v>
      </c>
      <c r="AM14" s="17">
        <v>1</v>
      </c>
      <c r="AN14" s="17">
        <v>1</v>
      </c>
      <c r="AO14" s="11">
        <v>13</v>
      </c>
      <c r="AP14" s="19">
        <f t="shared" si="0"/>
        <v>1.0833333333333333</v>
      </c>
      <c r="AQ14" s="11">
        <v>10</v>
      </c>
      <c r="AR14" s="11">
        <v>0</v>
      </c>
      <c r="AS14" s="20">
        <v>0.76923076923076927</v>
      </c>
      <c r="AT14" s="20">
        <f t="shared" si="1"/>
        <v>9.2307692307692317</v>
      </c>
      <c r="AU14" s="11">
        <v>1</v>
      </c>
      <c r="AV14" s="11">
        <v>1</v>
      </c>
    </row>
    <row r="15" spans="1:48" ht="15" x14ac:dyDescent="0.2">
      <c r="A15" s="11">
        <v>27</v>
      </c>
      <c r="B15" s="12" t="s">
        <v>76</v>
      </c>
      <c r="C15" s="12" t="s">
        <v>77</v>
      </c>
      <c r="D15" s="12" t="s">
        <v>50</v>
      </c>
      <c r="E15" s="13">
        <v>45301</v>
      </c>
      <c r="F15" s="14">
        <v>1.597</v>
      </c>
      <c r="G15" s="14">
        <v>1.264</v>
      </c>
      <c r="H15" s="14">
        <v>1.381</v>
      </c>
      <c r="I15" s="14">
        <v>46.399000000000001</v>
      </c>
      <c r="J15" s="14">
        <v>55.073</v>
      </c>
      <c r="K15" s="14">
        <v>27.004000000000001</v>
      </c>
      <c r="L15" s="17">
        <v>2</v>
      </c>
      <c r="M15" s="17">
        <v>68</v>
      </c>
      <c r="N15" s="17">
        <v>156</v>
      </c>
      <c r="O15" s="17">
        <v>80</v>
      </c>
      <c r="P15" s="17">
        <v>68</v>
      </c>
      <c r="Q15" s="17">
        <v>0.6</v>
      </c>
      <c r="R15" s="17">
        <v>2</v>
      </c>
      <c r="S15" s="17">
        <v>300</v>
      </c>
      <c r="T15" s="17">
        <v>2</v>
      </c>
      <c r="U15" s="17"/>
      <c r="V15" s="17">
        <v>2</v>
      </c>
      <c r="W15" s="17"/>
      <c r="X15" s="17"/>
      <c r="Z15" s="17">
        <v>1</v>
      </c>
      <c r="AA15" s="11">
        <v>4.6500000000000004</v>
      </c>
      <c r="AB15" s="11">
        <v>4.25</v>
      </c>
      <c r="AC15" s="11">
        <v>6.2</v>
      </c>
      <c r="AD15" s="11">
        <v>57.7</v>
      </c>
      <c r="AE15" s="11">
        <v>42.55</v>
      </c>
      <c r="AF15" s="11">
        <v>7.71</v>
      </c>
      <c r="AG15" s="11">
        <v>42.29</v>
      </c>
      <c r="AH15" s="11">
        <v>1.1100000000000001</v>
      </c>
      <c r="AI15" s="11">
        <v>109.75</v>
      </c>
      <c r="AJ15" s="11">
        <v>1.01</v>
      </c>
      <c r="AK15" s="17">
        <v>1</v>
      </c>
      <c r="AL15" s="17">
        <v>1</v>
      </c>
      <c r="AM15" s="17">
        <v>1</v>
      </c>
      <c r="AN15" s="17">
        <v>1</v>
      </c>
      <c r="AO15" s="11">
        <v>14</v>
      </c>
      <c r="AP15" s="19">
        <f t="shared" si="0"/>
        <v>1.1666666666666667</v>
      </c>
      <c r="AQ15" s="11">
        <v>0</v>
      </c>
      <c r="AR15" s="11">
        <v>0</v>
      </c>
      <c r="AS15" s="20">
        <v>0</v>
      </c>
      <c r="AT15" s="20">
        <f t="shared" si="1"/>
        <v>0</v>
      </c>
      <c r="AU15" s="11">
        <v>0</v>
      </c>
      <c r="AV15" s="11">
        <v>0</v>
      </c>
    </row>
    <row r="16" spans="1:48" ht="15" x14ac:dyDescent="0.2">
      <c r="A16" s="11">
        <v>28</v>
      </c>
      <c r="B16" s="12" t="s">
        <v>78</v>
      </c>
      <c r="C16" s="12" t="s">
        <v>79</v>
      </c>
      <c r="D16" s="12" t="s">
        <v>50</v>
      </c>
      <c r="E16" s="13">
        <v>44972</v>
      </c>
      <c r="F16" s="14">
        <v>1.369</v>
      </c>
      <c r="G16" s="14">
        <v>1.4159999999999999</v>
      </c>
      <c r="H16" s="14">
        <v>1.855</v>
      </c>
      <c r="I16" s="14">
        <v>66.864000000000004</v>
      </c>
      <c r="J16" s="14">
        <v>75.409000000000006</v>
      </c>
      <c r="K16" s="14">
        <v>62.213000000000001</v>
      </c>
      <c r="L16" s="17">
        <v>1</v>
      </c>
      <c r="M16" s="17">
        <v>64</v>
      </c>
      <c r="N16" s="17">
        <v>172</v>
      </c>
      <c r="O16" s="17">
        <v>69</v>
      </c>
      <c r="P16" s="17">
        <v>61</v>
      </c>
      <c r="Q16" s="17">
        <v>3</v>
      </c>
      <c r="R16" s="17">
        <v>2</v>
      </c>
      <c r="S16" s="17">
        <v>125</v>
      </c>
      <c r="T16" s="17">
        <v>1</v>
      </c>
      <c r="U16" s="17">
        <v>3</v>
      </c>
      <c r="V16" s="17">
        <v>2</v>
      </c>
      <c r="W16" s="17">
        <v>10</v>
      </c>
      <c r="X16" s="17">
        <v>11</v>
      </c>
      <c r="Z16" s="17">
        <v>2</v>
      </c>
      <c r="AA16" s="11">
        <v>1.7</v>
      </c>
      <c r="AB16" s="11">
        <v>4.5</v>
      </c>
      <c r="AC16" s="11">
        <v>9.8249999999999993</v>
      </c>
      <c r="AD16" s="11">
        <v>58.854999999999997</v>
      </c>
      <c r="AE16" s="11">
        <v>41.145000000000003</v>
      </c>
      <c r="AF16" s="11">
        <v>8.8774999999999995</v>
      </c>
      <c r="AG16" s="11">
        <v>41.105000000000004</v>
      </c>
      <c r="AH16" s="11">
        <v>1.32</v>
      </c>
      <c r="AI16" s="11">
        <v>91.1</v>
      </c>
      <c r="AJ16" s="11">
        <v>0.79</v>
      </c>
      <c r="AK16" s="17">
        <v>2</v>
      </c>
      <c r="AL16" s="17">
        <v>1</v>
      </c>
      <c r="AM16" s="17">
        <v>1</v>
      </c>
      <c r="AN16" s="17">
        <v>1</v>
      </c>
      <c r="AO16" s="11">
        <v>17</v>
      </c>
      <c r="AP16" s="19">
        <f t="shared" si="0"/>
        <v>1.4166666666666667</v>
      </c>
      <c r="AQ16" s="11">
        <v>3</v>
      </c>
      <c r="AR16" s="11">
        <v>0</v>
      </c>
      <c r="AS16" s="20">
        <v>0.17647058823529413</v>
      </c>
      <c r="AT16" s="20">
        <f t="shared" si="1"/>
        <v>2.1176470588235294</v>
      </c>
      <c r="AU16" s="11">
        <v>1</v>
      </c>
      <c r="AV16" s="11">
        <v>0</v>
      </c>
    </row>
    <row r="17" spans="1:48" ht="15" x14ac:dyDescent="0.2">
      <c r="A17" s="11">
        <v>29</v>
      </c>
      <c r="B17" s="12" t="s">
        <v>80</v>
      </c>
      <c r="C17" s="12" t="s">
        <v>81</v>
      </c>
      <c r="D17" s="12" t="s">
        <v>50</v>
      </c>
      <c r="E17" s="13">
        <v>45588</v>
      </c>
      <c r="F17" s="14">
        <v>2.33</v>
      </c>
      <c r="G17" s="14">
        <v>2.0630000000000002</v>
      </c>
      <c r="H17" s="14">
        <v>2.3570000000000002</v>
      </c>
      <c r="I17" s="14">
        <v>17.811</v>
      </c>
      <c r="J17" s="14">
        <v>23.977</v>
      </c>
      <c r="K17" s="14">
        <v>13.321</v>
      </c>
      <c r="L17" s="17">
        <v>1</v>
      </c>
      <c r="M17" s="17">
        <v>83</v>
      </c>
      <c r="N17" s="17">
        <v>172</v>
      </c>
      <c r="O17" s="17">
        <v>82</v>
      </c>
      <c r="P17" s="17">
        <v>81</v>
      </c>
      <c r="Q17" s="17">
        <v>2</v>
      </c>
      <c r="R17" s="17">
        <v>3</v>
      </c>
      <c r="S17" s="17">
        <v>300</v>
      </c>
      <c r="T17" s="17">
        <v>2</v>
      </c>
      <c r="U17" s="17"/>
      <c r="V17" s="17">
        <v>1</v>
      </c>
      <c r="W17" s="17">
        <v>6</v>
      </c>
      <c r="X17" s="17">
        <v>12</v>
      </c>
      <c r="Z17" s="17">
        <v>1</v>
      </c>
      <c r="AA17" s="11">
        <v>3.55</v>
      </c>
      <c r="AB17" s="11">
        <v>5.0999999999999996</v>
      </c>
      <c r="AC17" s="11">
        <v>3.95</v>
      </c>
      <c r="AD17" s="11">
        <v>65.23</v>
      </c>
      <c r="AE17" s="11">
        <v>34.770000000000003</v>
      </c>
      <c r="AF17" s="11">
        <v>15.2</v>
      </c>
      <c r="AG17" s="11">
        <v>34.81</v>
      </c>
      <c r="AH17" s="11">
        <v>1.1499999999999999</v>
      </c>
      <c r="AI17" s="11">
        <v>119.68</v>
      </c>
      <c r="AJ17" s="11">
        <v>1.04</v>
      </c>
      <c r="AK17" s="17">
        <v>1</v>
      </c>
      <c r="AL17" s="17">
        <v>1</v>
      </c>
      <c r="AM17" s="17">
        <v>2</v>
      </c>
      <c r="AN17" s="17">
        <v>2</v>
      </c>
      <c r="AO17" s="11">
        <v>16</v>
      </c>
      <c r="AP17" s="19">
        <f t="shared" si="0"/>
        <v>1.3333333333333333</v>
      </c>
      <c r="AQ17" s="11">
        <v>1</v>
      </c>
      <c r="AR17" s="11">
        <v>0</v>
      </c>
      <c r="AS17" s="20">
        <v>6.25E-2</v>
      </c>
      <c r="AT17" s="20">
        <f t="shared" si="1"/>
        <v>0.75</v>
      </c>
      <c r="AU17" s="11">
        <v>1</v>
      </c>
      <c r="AV17" s="11">
        <v>0</v>
      </c>
    </row>
    <row r="18" spans="1:48" ht="15" x14ac:dyDescent="0.2">
      <c r="A18" s="11">
        <v>34</v>
      </c>
      <c r="B18" s="12" t="s">
        <v>82</v>
      </c>
      <c r="C18" s="12" t="s">
        <v>83</v>
      </c>
      <c r="D18" s="12" t="s">
        <v>50</v>
      </c>
      <c r="E18" s="13">
        <v>45714</v>
      </c>
      <c r="F18" s="14">
        <v>2.3199999999999998</v>
      </c>
      <c r="G18" s="14">
        <v>2.1160000000000001</v>
      </c>
      <c r="H18" s="14">
        <v>2.3839999999999999</v>
      </c>
      <c r="I18" s="14">
        <v>42.185000000000002</v>
      </c>
      <c r="J18" s="14">
        <v>49.234999999999999</v>
      </c>
      <c r="K18" s="14">
        <v>29.004999999999999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Z18" s="17"/>
      <c r="AA18" s="11">
        <v>3.4</v>
      </c>
      <c r="AB18" s="11">
        <v>9.75</v>
      </c>
      <c r="AC18" s="11">
        <v>4.2</v>
      </c>
      <c r="AD18" s="11">
        <v>60.47</v>
      </c>
      <c r="AE18" s="11">
        <v>39.85</v>
      </c>
      <c r="AF18" s="11">
        <v>10.029999999999999</v>
      </c>
      <c r="AG18" s="11">
        <v>39.869999999999997</v>
      </c>
      <c r="AH18" s="11">
        <v>1.22</v>
      </c>
      <c r="AI18" s="11">
        <v>121.06</v>
      </c>
      <c r="AJ18" s="11">
        <v>1.23</v>
      </c>
      <c r="AK18" s="17"/>
      <c r="AL18" s="17"/>
      <c r="AM18" s="17"/>
      <c r="AN18" s="17"/>
      <c r="AO18" s="11">
        <v>3</v>
      </c>
      <c r="AP18" s="19">
        <f t="shared" si="0"/>
        <v>0.25</v>
      </c>
      <c r="AQ18" s="11">
        <v>0</v>
      </c>
      <c r="AR18" s="11">
        <v>0</v>
      </c>
      <c r="AS18" s="20">
        <v>0</v>
      </c>
      <c r="AT18" s="20">
        <f t="shared" si="1"/>
        <v>0</v>
      </c>
      <c r="AU18" s="11">
        <v>0</v>
      </c>
      <c r="AV18" s="11">
        <v>0</v>
      </c>
    </row>
    <row r="19" spans="1:48" ht="15" x14ac:dyDescent="0.2">
      <c r="A19" s="11">
        <v>32</v>
      </c>
      <c r="B19" s="12" t="s">
        <v>84</v>
      </c>
      <c r="C19" s="12" t="s">
        <v>85</v>
      </c>
      <c r="D19" s="12" t="s">
        <v>50</v>
      </c>
      <c r="E19" s="13">
        <v>44281</v>
      </c>
      <c r="F19" s="20">
        <v>2.005995</v>
      </c>
      <c r="G19" s="20">
        <v>1.867645</v>
      </c>
      <c r="H19" s="20">
        <v>2.2120489999999999</v>
      </c>
      <c r="I19" s="20">
        <v>97.714064115822097</v>
      </c>
      <c r="J19" s="20">
        <v>93.314393546647906</v>
      </c>
      <c r="K19" s="20">
        <v>95.547168494632402</v>
      </c>
      <c r="L19" s="17">
        <v>1</v>
      </c>
      <c r="M19" s="17">
        <v>72</v>
      </c>
      <c r="N19" s="17">
        <v>178</v>
      </c>
      <c r="O19" s="17">
        <v>73</v>
      </c>
      <c r="P19" s="17">
        <v>72</v>
      </c>
      <c r="Q19" s="17">
        <v>0</v>
      </c>
      <c r="R19" s="17">
        <v>3</v>
      </c>
      <c r="S19" s="17">
        <v>0</v>
      </c>
      <c r="T19" s="17">
        <v>2</v>
      </c>
      <c r="U19" s="17"/>
      <c r="V19" s="17">
        <v>2</v>
      </c>
      <c r="W19" s="17">
        <v>8</v>
      </c>
      <c r="X19" s="17">
        <v>17</v>
      </c>
      <c r="Z19" s="17">
        <v>1</v>
      </c>
      <c r="AA19" s="11">
        <v>5.0999999999999996</v>
      </c>
      <c r="AB19" s="11">
        <v>2.7</v>
      </c>
      <c r="AC19" s="11">
        <v>2.6</v>
      </c>
      <c r="AD19" s="11">
        <v>60.114999999999995</v>
      </c>
      <c r="AE19" s="11">
        <v>39.885000000000005</v>
      </c>
      <c r="AF19" s="11">
        <v>10.07</v>
      </c>
      <c r="AG19" s="11">
        <v>39.975000000000001</v>
      </c>
      <c r="AH19" s="11">
        <v>1.33</v>
      </c>
      <c r="AI19" s="11">
        <v>113</v>
      </c>
      <c r="AJ19" s="11">
        <v>1.25</v>
      </c>
      <c r="AK19" s="17">
        <v>2</v>
      </c>
      <c r="AL19" s="17">
        <v>1</v>
      </c>
      <c r="AM19" s="17">
        <v>2</v>
      </c>
      <c r="AN19" s="17">
        <v>1</v>
      </c>
      <c r="AO19" s="11">
        <v>36</v>
      </c>
      <c r="AP19" s="19">
        <f t="shared" si="0"/>
        <v>3</v>
      </c>
      <c r="AQ19" s="11">
        <v>1</v>
      </c>
      <c r="AR19" s="11">
        <v>0</v>
      </c>
      <c r="AS19" s="20">
        <v>2.7777777777777776E-2</v>
      </c>
      <c r="AT19" s="20">
        <f t="shared" si="1"/>
        <v>0.33333333333333331</v>
      </c>
      <c r="AU19" s="11">
        <v>1</v>
      </c>
      <c r="AV19" s="11">
        <v>0</v>
      </c>
    </row>
    <row r="20" spans="1:48" ht="15" x14ac:dyDescent="0.2">
      <c r="A20" s="11">
        <v>37</v>
      </c>
      <c r="B20" s="12" t="s">
        <v>86</v>
      </c>
      <c r="C20" s="12" t="s">
        <v>87</v>
      </c>
      <c r="D20" s="12" t="s">
        <v>50</v>
      </c>
      <c r="E20" s="13">
        <v>44282</v>
      </c>
      <c r="F20" s="22">
        <v>1.8301000000000001</v>
      </c>
      <c r="G20" s="22">
        <v>1.9558960000000001</v>
      </c>
      <c r="H20" s="22">
        <v>2.2269600000000001</v>
      </c>
      <c r="I20" s="22">
        <v>95.958242728057002</v>
      </c>
      <c r="J20" s="22">
        <v>98.381857123825299</v>
      </c>
      <c r="K20" s="22">
        <v>92.519480898859996</v>
      </c>
      <c r="L20" s="17">
        <v>1</v>
      </c>
      <c r="M20" s="17">
        <v>69</v>
      </c>
      <c r="N20" s="17">
        <v>177</v>
      </c>
      <c r="O20" s="17">
        <v>85</v>
      </c>
      <c r="P20" s="17">
        <v>65</v>
      </c>
      <c r="Q20" s="17">
        <v>4</v>
      </c>
      <c r="R20" s="17">
        <v>2</v>
      </c>
      <c r="S20" s="17">
        <v>352</v>
      </c>
      <c r="T20" s="17">
        <v>1</v>
      </c>
      <c r="U20" s="17">
        <v>3</v>
      </c>
      <c r="V20" s="17">
        <v>2</v>
      </c>
      <c r="W20" s="17">
        <v>7</v>
      </c>
      <c r="X20" s="17">
        <v>10</v>
      </c>
      <c r="Z20" s="17">
        <v>2</v>
      </c>
      <c r="AA20" s="11">
        <v>3.45</v>
      </c>
      <c r="AB20" s="11">
        <v>6.1</v>
      </c>
      <c r="AC20" s="11">
        <v>6.7</v>
      </c>
      <c r="AD20" s="11">
        <v>60.844999999999999</v>
      </c>
      <c r="AE20" s="11">
        <v>39.155000000000001</v>
      </c>
      <c r="AF20" s="11">
        <v>10.795</v>
      </c>
      <c r="AG20" s="11">
        <v>39.25</v>
      </c>
      <c r="AH20" s="11">
        <v>1.26</v>
      </c>
      <c r="AI20" s="11">
        <v>106.57</v>
      </c>
      <c r="AJ20" s="11">
        <v>1.1200000000000001</v>
      </c>
      <c r="AK20" s="17">
        <v>1</v>
      </c>
      <c r="AL20" s="17">
        <v>1</v>
      </c>
      <c r="AM20" s="17">
        <v>2</v>
      </c>
      <c r="AN20" s="17">
        <v>1</v>
      </c>
      <c r="AO20" s="11">
        <v>34</v>
      </c>
      <c r="AP20" s="19">
        <f t="shared" si="0"/>
        <v>2.8333333333333335</v>
      </c>
      <c r="AQ20" s="11">
        <v>2</v>
      </c>
      <c r="AR20" s="11">
        <v>0</v>
      </c>
      <c r="AS20" s="20">
        <v>5.8823529411764705E-2</v>
      </c>
      <c r="AT20" s="20">
        <f t="shared" si="1"/>
        <v>0.70588235294117641</v>
      </c>
      <c r="AU20" s="11">
        <v>1</v>
      </c>
      <c r="AV20" s="11">
        <v>0</v>
      </c>
    </row>
    <row r="21" spans="1:48" ht="15" x14ac:dyDescent="0.2">
      <c r="A21" s="11">
        <v>38</v>
      </c>
      <c r="B21" s="12" t="s">
        <v>88</v>
      </c>
      <c r="C21" s="12" t="s">
        <v>89</v>
      </c>
      <c r="D21" s="12" t="s">
        <v>50</v>
      </c>
      <c r="E21" s="13">
        <v>45504</v>
      </c>
      <c r="F21" s="14">
        <v>1.8140000000000001</v>
      </c>
      <c r="G21" s="14">
        <v>1.722</v>
      </c>
      <c r="H21" s="14">
        <v>1.9390000000000001</v>
      </c>
      <c r="I21" s="14">
        <v>84.11</v>
      </c>
      <c r="J21" s="14">
        <v>82.384</v>
      </c>
      <c r="K21" s="14">
        <v>86.768000000000001</v>
      </c>
      <c r="L21" s="17">
        <v>1</v>
      </c>
      <c r="M21" s="17">
        <v>62</v>
      </c>
      <c r="N21" s="17">
        <v>168</v>
      </c>
      <c r="O21" s="17">
        <v>68</v>
      </c>
      <c r="P21" s="17">
        <v>60</v>
      </c>
      <c r="Q21" s="17">
        <v>3</v>
      </c>
      <c r="R21" s="17">
        <v>2</v>
      </c>
      <c r="S21" s="17">
        <v>400</v>
      </c>
      <c r="T21" s="17">
        <v>2</v>
      </c>
      <c r="U21" s="17"/>
      <c r="V21" s="17">
        <v>2</v>
      </c>
      <c r="W21" s="17">
        <v>10</v>
      </c>
      <c r="X21" s="17">
        <v>13</v>
      </c>
      <c r="Z21" s="17">
        <v>1</v>
      </c>
      <c r="AA21" s="11">
        <v>4.4000000000000004</v>
      </c>
      <c r="AB21" s="11">
        <v>6.25</v>
      </c>
      <c r="AC21" s="11">
        <v>15.2</v>
      </c>
      <c r="AD21" s="11">
        <v>57.65</v>
      </c>
      <c r="AE21" s="11">
        <v>42.35</v>
      </c>
      <c r="AF21" s="11">
        <v>7.67</v>
      </c>
      <c r="AG21" s="11">
        <v>42.35</v>
      </c>
      <c r="AH21" s="11">
        <v>1.46</v>
      </c>
      <c r="AI21" s="11">
        <v>108</v>
      </c>
      <c r="AJ21" s="11">
        <v>1.31</v>
      </c>
      <c r="AK21" s="17">
        <v>2</v>
      </c>
      <c r="AL21" s="17">
        <v>1</v>
      </c>
      <c r="AM21" s="17">
        <v>2</v>
      </c>
      <c r="AN21" s="17">
        <v>1</v>
      </c>
      <c r="AO21" s="11">
        <v>14</v>
      </c>
      <c r="AP21" s="19">
        <f t="shared" si="0"/>
        <v>1.1666666666666667</v>
      </c>
      <c r="AQ21" s="11">
        <v>0</v>
      </c>
      <c r="AR21" s="11">
        <v>0</v>
      </c>
      <c r="AS21" s="20">
        <v>0</v>
      </c>
      <c r="AT21" s="20">
        <f t="shared" si="1"/>
        <v>0</v>
      </c>
      <c r="AU21" s="11">
        <v>0</v>
      </c>
      <c r="AV21" s="11">
        <v>0</v>
      </c>
    </row>
    <row r="22" spans="1:48" ht="15" x14ac:dyDescent="0.2">
      <c r="A22" s="11">
        <v>39</v>
      </c>
      <c r="B22" s="12" t="s">
        <v>90</v>
      </c>
      <c r="C22" s="12" t="s">
        <v>91</v>
      </c>
      <c r="D22" s="12" t="s">
        <v>50</v>
      </c>
      <c r="E22" s="13">
        <v>44283</v>
      </c>
      <c r="F22" s="14">
        <v>2.1560000000000001</v>
      </c>
      <c r="G22" s="14">
        <v>1.885</v>
      </c>
      <c r="H22" s="14">
        <v>2.1080000000000001</v>
      </c>
      <c r="I22" s="14">
        <v>33.789000000000001</v>
      </c>
      <c r="J22" s="14">
        <v>66.811000000000007</v>
      </c>
      <c r="K22" s="14">
        <v>50.427999999999997</v>
      </c>
      <c r="L22" s="17">
        <v>1</v>
      </c>
      <c r="M22" s="17">
        <v>68</v>
      </c>
      <c r="N22" s="17">
        <v>183</v>
      </c>
      <c r="O22" s="17">
        <v>85</v>
      </c>
      <c r="P22" s="17">
        <v>45</v>
      </c>
      <c r="Q22" s="17">
        <v>23</v>
      </c>
      <c r="R22" s="17">
        <v>1</v>
      </c>
      <c r="S22" s="17">
        <v>280</v>
      </c>
      <c r="T22" s="17">
        <v>2</v>
      </c>
      <c r="U22" s="17"/>
      <c r="V22" s="17">
        <v>1</v>
      </c>
      <c r="W22" s="17">
        <v>11</v>
      </c>
      <c r="X22" s="17">
        <v>25</v>
      </c>
      <c r="Z22" s="17">
        <v>2</v>
      </c>
      <c r="AA22" s="11">
        <v>3.5</v>
      </c>
      <c r="AB22" s="11">
        <v>9</v>
      </c>
      <c r="AC22" s="11">
        <v>5.3</v>
      </c>
      <c r="AD22" s="11">
        <v>58.58</v>
      </c>
      <c r="AE22" s="11">
        <v>41.42</v>
      </c>
      <c r="AF22" s="11">
        <v>8.5724999999999998</v>
      </c>
      <c r="AG22" s="11">
        <v>41.43</v>
      </c>
      <c r="AH22" s="11">
        <v>1.2549999999999999</v>
      </c>
      <c r="AI22" s="11">
        <v>103.09</v>
      </c>
      <c r="AJ22" s="11">
        <v>1.08</v>
      </c>
      <c r="AK22" s="17">
        <v>2</v>
      </c>
      <c r="AL22" s="17">
        <v>2</v>
      </c>
      <c r="AM22" s="17">
        <v>1</v>
      </c>
      <c r="AN22" s="17">
        <v>2</v>
      </c>
      <c r="AO22" s="11">
        <v>32</v>
      </c>
      <c r="AP22" s="19">
        <f t="shared" si="0"/>
        <v>2.6666666666666665</v>
      </c>
      <c r="AQ22" s="11">
        <v>18</v>
      </c>
      <c r="AR22" s="11">
        <v>0</v>
      </c>
      <c r="AS22" s="20">
        <v>0.5625</v>
      </c>
      <c r="AT22" s="20">
        <f t="shared" si="1"/>
        <v>6.75</v>
      </c>
      <c r="AU22" s="11">
        <v>1</v>
      </c>
      <c r="AV22" s="11">
        <v>1</v>
      </c>
    </row>
    <row r="23" spans="1:48" ht="15" x14ac:dyDescent="0.2">
      <c r="A23" s="11">
        <v>40</v>
      </c>
      <c r="B23" s="12" t="s">
        <v>92</v>
      </c>
      <c r="C23" s="12" t="s">
        <v>93</v>
      </c>
      <c r="D23" s="12" t="s">
        <v>50</v>
      </c>
      <c r="E23" s="13">
        <v>45273</v>
      </c>
      <c r="F23" s="14">
        <v>1.381</v>
      </c>
      <c r="G23" s="14">
        <v>1.482</v>
      </c>
      <c r="H23" s="14">
        <v>1.194</v>
      </c>
      <c r="I23" s="14">
        <v>62.021000000000001</v>
      </c>
      <c r="J23" s="14">
        <v>72.89</v>
      </c>
      <c r="K23" s="14">
        <v>54.197000000000003</v>
      </c>
      <c r="L23" s="17">
        <v>1</v>
      </c>
      <c r="M23" s="17">
        <v>73</v>
      </c>
      <c r="N23" s="17">
        <v>174</v>
      </c>
      <c r="O23" s="17">
        <v>77</v>
      </c>
      <c r="P23" s="17">
        <v>55</v>
      </c>
      <c r="Q23" s="17">
        <v>18</v>
      </c>
      <c r="R23" s="17">
        <v>2</v>
      </c>
      <c r="S23" s="17">
        <v>555</v>
      </c>
      <c r="T23" s="17">
        <v>1</v>
      </c>
      <c r="U23" s="17">
        <v>1</v>
      </c>
      <c r="V23" s="17">
        <v>1</v>
      </c>
      <c r="W23" s="17">
        <v>28</v>
      </c>
      <c r="X23" s="17">
        <v>32</v>
      </c>
      <c r="Z23" s="17">
        <v>4</v>
      </c>
      <c r="AA23" s="11">
        <v>4.0999999999999996</v>
      </c>
      <c r="AB23" s="11">
        <v>3</v>
      </c>
      <c r="AC23" s="11">
        <v>4.5</v>
      </c>
      <c r="AD23" s="11">
        <v>60.11</v>
      </c>
      <c r="AE23" s="11">
        <v>39.89</v>
      </c>
      <c r="AF23" s="11">
        <v>9.9775000000000009</v>
      </c>
      <c r="AG23" s="11">
        <v>40.155000000000001</v>
      </c>
      <c r="AH23" s="11">
        <v>0.88</v>
      </c>
      <c r="AI23" s="11">
        <v>107.27</v>
      </c>
      <c r="AJ23" s="11">
        <v>0.75</v>
      </c>
      <c r="AK23" s="17">
        <v>1</v>
      </c>
      <c r="AL23" s="17">
        <v>1</v>
      </c>
      <c r="AM23" s="17">
        <v>1</v>
      </c>
      <c r="AN23" s="17">
        <v>1</v>
      </c>
      <c r="AO23" s="11">
        <v>26</v>
      </c>
      <c r="AP23" s="19">
        <f t="shared" si="0"/>
        <v>2.1666666666666665</v>
      </c>
      <c r="AQ23" s="11">
        <v>25</v>
      </c>
      <c r="AR23" s="11">
        <v>0</v>
      </c>
      <c r="AS23" s="20">
        <v>0.96153846153846156</v>
      </c>
      <c r="AT23" s="20">
        <f t="shared" si="1"/>
        <v>11.53846153846154</v>
      </c>
      <c r="AU23" s="11">
        <v>1</v>
      </c>
      <c r="AV23" s="11">
        <v>1</v>
      </c>
    </row>
    <row r="24" spans="1:48" ht="15" x14ac:dyDescent="0.2">
      <c r="A24" s="11">
        <v>41</v>
      </c>
      <c r="B24" s="12" t="s">
        <v>94</v>
      </c>
      <c r="C24" s="12" t="s">
        <v>95</v>
      </c>
      <c r="D24" s="12" t="s">
        <v>50</v>
      </c>
      <c r="E24" s="13">
        <v>45259</v>
      </c>
      <c r="F24" s="14">
        <v>2.3340000000000001</v>
      </c>
      <c r="G24" s="14">
        <v>1.488</v>
      </c>
      <c r="H24" s="14">
        <v>1.482</v>
      </c>
      <c r="I24" s="14">
        <v>88.584999999999994</v>
      </c>
      <c r="J24" s="14">
        <v>83.903000000000006</v>
      </c>
      <c r="K24" s="14">
        <v>68.885999999999996</v>
      </c>
      <c r="L24" s="17">
        <v>1</v>
      </c>
      <c r="M24" s="17">
        <v>68</v>
      </c>
      <c r="N24" s="17">
        <v>170</v>
      </c>
      <c r="O24" s="17">
        <v>88</v>
      </c>
      <c r="P24" s="17">
        <v>67</v>
      </c>
      <c r="Q24" s="17">
        <v>1</v>
      </c>
      <c r="R24" s="17">
        <v>2</v>
      </c>
      <c r="S24" s="17">
        <v>102</v>
      </c>
      <c r="T24" s="17">
        <v>2</v>
      </c>
      <c r="U24" s="17"/>
      <c r="V24" s="17">
        <v>2</v>
      </c>
      <c r="W24" s="17">
        <v>6</v>
      </c>
      <c r="X24" s="17">
        <v>14</v>
      </c>
      <c r="Z24" s="17">
        <v>1</v>
      </c>
      <c r="AA24" s="11">
        <v>3.55</v>
      </c>
      <c r="AB24" s="11">
        <v>6.35</v>
      </c>
      <c r="AC24" s="11">
        <v>2.75</v>
      </c>
      <c r="AD24" s="11">
        <v>56.7</v>
      </c>
      <c r="AE24" s="11">
        <v>43.3</v>
      </c>
      <c r="AF24" s="11">
        <v>6.75</v>
      </c>
      <c r="AG24" s="11">
        <v>43.25</v>
      </c>
      <c r="AH24" s="11">
        <v>1.24</v>
      </c>
      <c r="AI24" s="11">
        <v>112.8</v>
      </c>
      <c r="AJ24" s="11">
        <v>1.1200000000000001</v>
      </c>
      <c r="AK24" s="17">
        <v>1</v>
      </c>
      <c r="AL24" s="17">
        <v>2</v>
      </c>
      <c r="AM24" s="17">
        <v>2</v>
      </c>
      <c r="AN24" s="17">
        <v>1</v>
      </c>
      <c r="AO24" s="11">
        <v>16</v>
      </c>
      <c r="AP24" s="19">
        <f t="shared" si="0"/>
        <v>1.3333333333333333</v>
      </c>
      <c r="AQ24" s="11">
        <v>0</v>
      </c>
      <c r="AR24" s="11">
        <v>0</v>
      </c>
      <c r="AS24" s="20">
        <v>0</v>
      </c>
      <c r="AT24" s="20">
        <f t="shared" si="1"/>
        <v>0</v>
      </c>
      <c r="AU24" s="11">
        <v>0</v>
      </c>
      <c r="AV24" s="11">
        <v>0</v>
      </c>
    </row>
    <row r="25" spans="1:48" ht="15" x14ac:dyDescent="0.2">
      <c r="A25" s="11">
        <v>42</v>
      </c>
      <c r="B25" s="12" t="s">
        <v>96</v>
      </c>
      <c r="C25" s="12" t="s">
        <v>97</v>
      </c>
      <c r="D25" s="12" t="s">
        <v>50</v>
      </c>
      <c r="E25" s="13">
        <v>44284</v>
      </c>
      <c r="F25" s="14">
        <v>2.2130000000000001</v>
      </c>
      <c r="G25" s="14">
        <v>2.3050000000000002</v>
      </c>
      <c r="H25" s="14">
        <v>2.4380000000000002</v>
      </c>
      <c r="I25" s="14">
        <v>70.328000000000003</v>
      </c>
      <c r="J25" s="14">
        <v>71.840999999999994</v>
      </c>
      <c r="K25" s="14">
        <v>73.128</v>
      </c>
      <c r="L25" s="17">
        <v>2</v>
      </c>
      <c r="M25" s="17">
        <v>68</v>
      </c>
      <c r="N25" s="17">
        <v>155</v>
      </c>
      <c r="O25" s="17">
        <v>63</v>
      </c>
      <c r="P25" s="17">
        <v>66</v>
      </c>
      <c r="Q25" s="17">
        <v>2</v>
      </c>
      <c r="R25" s="17">
        <v>2</v>
      </c>
      <c r="S25" s="17">
        <v>400</v>
      </c>
      <c r="T25" s="17">
        <v>1</v>
      </c>
      <c r="U25" s="17">
        <v>2</v>
      </c>
      <c r="V25" s="17">
        <v>2</v>
      </c>
      <c r="W25" s="17">
        <v>11</v>
      </c>
      <c r="X25" s="17">
        <v>14</v>
      </c>
      <c r="Z25" s="17">
        <v>3</v>
      </c>
      <c r="AA25" s="11">
        <v>4.75</v>
      </c>
      <c r="AB25" s="11">
        <v>5.9</v>
      </c>
      <c r="AC25" s="11">
        <v>7.9</v>
      </c>
      <c r="AD25" s="11">
        <v>61.134999999999998</v>
      </c>
      <c r="AE25" s="11">
        <v>38.865000000000002</v>
      </c>
      <c r="AF25" s="11">
        <v>11.1425</v>
      </c>
      <c r="AG25" s="11">
        <v>38.855000000000004</v>
      </c>
      <c r="AH25" s="11">
        <v>0.92</v>
      </c>
      <c r="AI25" s="11">
        <v>100.7</v>
      </c>
      <c r="AJ25" s="11">
        <v>0.77</v>
      </c>
      <c r="AK25" s="17">
        <v>1</v>
      </c>
      <c r="AL25" s="17">
        <v>1</v>
      </c>
      <c r="AM25" s="17">
        <v>1</v>
      </c>
      <c r="AN25" s="17">
        <v>1</v>
      </c>
      <c r="AO25" s="11">
        <v>26</v>
      </c>
      <c r="AP25" s="19">
        <f t="shared" si="0"/>
        <v>2.1666666666666665</v>
      </c>
      <c r="AQ25" s="11">
        <v>1</v>
      </c>
      <c r="AR25" s="11">
        <v>0</v>
      </c>
      <c r="AS25" s="20">
        <v>3.8461538461538464E-2</v>
      </c>
      <c r="AT25" s="20">
        <f t="shared" si="1"/>
        <v>0.46153846153846156</v>
      </c>
      <c r="AU25" s="11">
        <v>1</v>
      </c>
      <c r="AV25" s="11">
        <v>0</v>
      </c>
    </row>
    <row r="26" spans="1:48" ht="15" x14ac:dyDescent="0.2">
      <c r="A26" s="11">
        <v>42</v>
      </c>
      <c r="B26" s="12" t="s">
        <v>98</v>
      </c>
      <c r="C26" s="12" t="s">
        <v>99</v>
      </c>
      <c r="D26" s="12" t="s">
        <v>50</v>
      </c>
      <c r="E26" s="13">
        <v>44285</v>
      </c>
      <c r="F26" s="14">
        <v>1.601</v>
      </c>
      <c r="G26" s="14">
        <v>1.635</v>
      </c>
      <c r="H26" s="14">
        <v>1.3320000000000001</v>
      </c>
      <c r="I26" s="14">
        <v>49.119</v>
      </c>
      <c r="J26" s="14">
        <v>20.664999999999999</v>
      </c>
      <c r="K26" s="14">
        <v>26.867999999999999</v>
      </c>
      <c r="L26" s="17">
        <v>1</v>
      </c>
      <c r="M26" s="17">
        <v>84</v>
      </c>
      <c r="N26" s="17">
        <v>160</v>
      </c>
      <c r="O26" s="17">
        <v>62</v>
      </c>
      <c r="P26" s="17">
        <v>83</v>
      </c>
      <c r="Q26" s="16">
        <v>0.5</v>
      </c>
      <c r="R26" s="17">
        <v>3</v>
      </c>
      <c r="S26" s="17">
        <v>100</v>
      </c>
      <c r="T26" s="17">
        <v>2</v>
      </c>
      <c r="U26" s="17"/>
      <c r="V26" s="17">
        <v>1</v>
      </c>
      <c r="W26" s="17">
        <v>18</v>
      </c>
      <c r="X26" s="17">
        <v>25</v>
      </c>
      <c r="Z26" s="17">
        <v>3</v>
      </c>
      <c r="AA26" s="11">
        <v>3.8</v>
      </c>
      <c r="AB26" s="11">
        <v>3.9499999999999997</v>
      </c>
      <c r="AC26" s="11">
        <v>4.8000000000000007</v>
      </c>
      <c r="AD26" s="11">
        <v>63.81</v>
      </c>
      <c r="AE26" s="11">
        <v>36.19</v>
      </c>
      <c r="AF26" s="11">
        <v>13.72</v>
      </c>
      <c r="AG26" s="11">
        <v>36.375</v>
      </c>
      <c r="AH26" s="11">
        <v>0.78</v>
      </c>
      <c r="AI26" s="11">
        <v>106.56</v>
      </c>
      <c r="AJ26" s="11">
        <v>0.69</v>
      </c>
      <c r="AK26" s="17">
        <v>2</v>
      </c>
      <c r="AL26" s="17">
        <v>2</v>
      </c>
      <c r="AM26" s="17">
        <v>1</v>
      </c>
      <c r="AN26" s="17">
        <v>1</v>
      </c>
      <c r="AO26" s="11">
        <v>29</v>
      </c>
      <c r="AP26" s="19">
        <f t="shared" si="0"/>
        <v>2.4166666666666665</v>
      </c>
      <c r="AQ26" s="11">
        <v>3</v>
      </c>
      <c r="AR26" s="11">
        <v>0</v>
      </c>
      <c r="AS26" s="20">
        <v>0.10344827586206896</v>
      </c>
      <c r="AT26" s="20">
        <f t="shared" si="1"/>
        <v>1.2413793103448276</v>
      </c>
      <c r="AU26" s="11">
        <v>1</v>
      </c>
      <c r="AV26" s="11">
        <v>0</v>
      </c>
    </row>
    <row r="27" spans="1:48" ht="15" x14ac:dyDescent="0.2">
      <c r="A27" s="11">
        <v>43</v>
      </c>
      <c r="B27" s="12" t="s">
        <v>98</v>
      </c>
      <c r="C27" s="12" t="s">
        <v>100</v>
      </c>
      <c r="D27" s="12" t="s">
        <v>50</v>
      </c>
      <c r="E27" s="13">
        <v>44713</v>
      </c>
      <c r="F27" s="14">
        <v>1.599</v>
      </c>
      <c r="G27" s="14">
        <v>1.931</v>
      </c>
      <c r="H27" s="14">
        <v>1.5009999999999999</v>
      </c>
      <c r="I27" s="14">
        <v>74.412000000000006</v>
      </c>
      <c r="J27" s="14">
        <v>51.284999999999997</v>
      </c>
      <c r="K27" s="14">
        <v>83.453999999999994</v>
      </c>
      <c r="L27" s="17">
        <v>2</v>
      </c>
      <c r="M27" s="17">
        <v>82</v>
      </c>
      <c r="N27" s="17">
        <v>150</v>
      </c>
      <c r="O27" s="17">
        <v>32</v>
      </c>
      <c r="P27" s="17">
        <v>72</v>
      </c>
      <c r="Q27" s="17">
        <v>10</v>
      </c>
      <c r="R27" s="17">
        <v>3</v>
      </c>
      <c r="S27" s="17">
        <v>270</v>
      </c>
      <c r="T27" s="17">
        <v>2</v>
      </c>
      <c r="U27" s="17"/>
      <c r="V27" s="17">
        <v>2</v>
      </c>
      <c r="W27" s="17"/>
      <c r="X27" s="17"/>
      <c r="Z27" s="17">
        <v>4</v>
      </c>
      <c r="AA27" s="11">
        <v>3.5</v>
      </c>
      <c r="AB27" s="11">
        <v>3.55</v>
      </c>
      <c r="AC27" s="11">
        <v>4.375</v>
      </c>
      <c r="AD27" s="11">
        <v>63.005000000000003</v>
      </c>
      <c r="AE27" s="11">
        <v>36.994999999999997</v>
      </c>
      <c r="AF27" s="11">
        <v>13.022500000000001</v>
      </c>
      <c r="AG27" s="11">
        <v>36.959999999999994</v>
      </c>
      <c r="AH27" s="11">
        <v>0.79</v>
      </c>
      <c r="AI27" s="11">
        <v>88.8</v>
      </c>
      <c r="AJ27" s="11">
        <v>0.57999999999999996</v>
      </c>
      <c r="AK27" s="17">
        <v>1</v>
      </c>
      <c r="AL27" s="17">
        <v>1</v>
      </c>
      <c r="AM27" s="17">
        <v>2</v>
      </c>
      <c r="AN27" s="17">
        <v>2</v>
      </c>
      <c r="AO27" s="11">
        <v>12</v>
      </c>
      <c r="AP27" s="19">
        <f t="shared" si="0"/>
        <v>1</v>
      </c>
      <c r="AQ27" s="11">
        <v>0</v>
      </c>
      <c r="AR27" s="11">
        <v>0</v>
      </c>
      <c r="AS27" s="20">
        <v>0</v>
      </c>
      <c r="AT27" s="20">
        <f t="shared" si="1"/>
        <v>0</v>
      </c>
      <c r="AU27" s="11">
        <v>0</v>
      </c>
      <c r="AV27" s="11">
        <v>0</v>
      </c>
    </row>
    <row r="28" spans="1:48" ht="15" x14ac:dyDescent="0.2">
      <c r="A28" s="11">
        <v>44</v>
      </c>
      <c r="B28" s="12" t="s">
        <v>101</v>
      </c>
      <c r="C28" s="12" t="s">
        <v>102</v>
      </c>
      <c r="D28" s="12" t="s">
        <v>50</v>
      </c>
      <c r="E28" s="13">
        <v>44286</v>
      </c>
      <c r="F28" s="14">
        <v>1.819</v>
      </c>
      <c r="G28" s="14">
        <v>1.996</v>
      </c>
      <c r="H28" s="14">
        <v>1.7070000000000001</v>
      </c>
      <c r="I28" s="14">
        <v>28.963999999999999</v>
      </c>
      <c r="J28" s="14">
        <v>16.253</v>
      </c>
      <c r="K28" s="14">
        <v>16.228999999999999</v>
      </c>
      <c r="L28" s="17">
        <v>2</v>
      </c>
      <c r="M28" s="17">
        <v>68</v>
      </c>
      <c r="N28" s="17">
        <v>162</v>
      </c>
      <c r="O28" s="17">
        <v>76</v>
      </c>
      <c r="P28" s="17">
        <v>56</v>
      </c>
      <c r="Q28" s="17">
        <v>12</v>
      </c>
      <c r="R28" s="17">
        <v>2</v>
      </c>
      <c r="S28" s="17">
        <v>350</v>
      </c>
      <c r="T28" s="17">
        <v>1</v>
      </c>
      <c r="U28" s="17">
        <v>1</v>
      </c>
      <c r="V28" s="17">
        <v>2</v>
      </c>
      <c r="W28" s="17">
        <v>15</v>
      </c>
      <c r="X28" s="17">
        <v>23</v>
      </c>
      <c r="Z28" s="16">
        <v>3</v>
      </c>
      <c r="AA28" s="11">
        <v>3.9</v>
      </c>
      <c r="AB28" s="11">
        <v>5.25</v>
      </c>
      <c r="AC28" s="11">
        <v>1.7</v>
      </c>
      <c r="AD28" s="11">
        <v>61.125</v>
      </c>
      <c r="AE28" s="11">
        <v>38.875</v>
      </c>
      <c r="AF28" s="11">
        <v>16.702500000000001</v>
      </c>
      <c r="AG28" s="11">
        <v>38.814999999999998</v>
      </c>
      <c r="AH28" s="11">
        <v>0.91</v>
      </c>
      <c r="AI28" s="11">
        <v>104.5</v>
      </c>
      <c r="AJ28" s="11">
        <v>0.77</v>
      </c>
      <c r="AK28" s="17">
        <v>1</v>
      </c>
      <c r="AL28" s="17">
        <v>2</v>
      </c>
      <c r="AM28" s="17">
        <v>1</v>
      </c>
      <c r="AN28" s="17">
        <v>1</v>
      </c>
      <c r="AO28" s="11">
        <v>19</v>
      </c>
      <c r="AP28" s="19">
        <f t="shared" si="0"/>
        <v>1.5833333333333333</v>
      </c>
      <c r="AQ28" s="11">
        <v>3</v>
      </c>
      <c r="AR28" s="11">
        <v>0</v>
      </c>
      <c r="AS28" s="20">
        <v>0.15789473684210525</v>
      </c>
      <c r="AT28" s="20">
        <f t="shared" si="1"/>
        <v>1.8947368421052633</v>
      </c>
      <c r="AU28" s="11">
        <v>1</v>
      </c>
      <c r="AV28" s="11">
        <v>0</v>
      </c>
    </row>
    <row r="29" spans="1:48" ht="15" x14ac:dyDescent="0.2">
      <c r="A29" s="11">
        <v>45</v>
      </c>
      <c r="B29" s="12" t="s">
        <v>103</v>
      </c>
      <c r="C29" s="12" t="s">
        <v>104</v>
      </c>
      <c r="D29" s="12" t="s">
        <v>50</v>
      </c>
      <c r="E29" s="13">
        <v>44287</v>
      </c>
      <c r="F29" s="14">
        <v>2.1680000000000001</v>
      </c>
      <c r="G29" s="14">
        <v>1.6259999999999999</v>
      </c>
      <c r="H29" s="14">
        <v>2.2669999999999999</v>
      </c>
      <c r="I29" s="14">
        <v>73.783000000000001</v>
      </c>
      <c r="J29" s="14">
        <v>56.750999999999998</v>
      </c>
      <c r="K29" s="14">
        <v>87.203000000000003</v>
      </c>
      <c r="L29" s="17">
        <v>1</v>
      </c>
      <c r="M29" s="17">
        <v>75</v>
      </c>
      <c r="N29" s="17">
        <v>171</v>
      </c>
      <c r="O29" s="17">
        <v>56</v>
      </c>
      <c r="P29" s="17">
        <v>54</v>
      </c>
      <c r="Q29" s="17">
        <v>21</v>
      </c>
      <c r="R29" s="17">
        <v>2</v>
      </c>
      <c r="S29" s="17">
        <v>1060</v>
      </c>
      <c r="T29" s="17">
        <v>1</v>
      </c>
      <c r="U29" s="17">
        <v>1</v>
      </c>
      <c r="V29" s="17">
        <v>1</v>
      </c>
      <c r="W29" s="17">
        <v>25</v>
      </c>
      <c r="X29" s="17">
        <v>13</v>
      </c>
      <c r="Z29" s="17">
        <v>3</v>
      </c>
      <c r="AA29" s="11">
        <v>2.65</v>
      </c>
      <c r="AB29" s="11">
        <v>1.55</v>
      </c>
      <c r="AC29" s="11">
        <v>5.6</v>
      </c>
      <c r="AD29" s="11">
        <v>60.81</v>
      </c>
      <c r="AE29" s="11">
        <v>39.19</v>
      </c>
      <c r="AF29" s="11">
        <v>11.042499999999999</v>
      </c>
      <c r="AG29" s="11">
        <v>38.730000000000004</v>
      </c>
      <c r="AH29" s="11">
        <v>1.1349999999999998</v>
      </c>
      <c r="AI29" s="11">
        <v>118.75</v>
      </c>
      <c r="AJ29" s="11">
        <v>1.1100000000000001</v>
      </c>
      <c r="AK29" s="17">
        <v>1</v>
      </c>
      <c r="AL29" s="17"/>
      <c r="AM29" s="17">
        <v>1</v>
      </c>
      <c r="AN29" s="17">
        <v>2</v>
      </c>
      <c r="AO29" s="11">
        <v>28</v>
      </c>
      <c r="AP29" s="19">
        <f t="shared" si="0"/>
        <v>2.3333333333333335</v>
      </c>
      <c r="AQ29" s="11">
        <v>45</v>
      </c>
      <c r="AR29" s="11">
        <v>1</v>
      </c>
      <c r="AS29" s="20">
        <v>1.6071428571428572</v>
      </c>
      <c r="AT29" s="20">
        <f t="shared" si="1"/>
        <v>19.285714285714285</v>
      </c>
      <c r="AU29" s="11">
        <v>1</v>
      </c>
      <c r="AV29" s="11">
        <v>1</v>
      </c>
    </row>
    <row r="30" spans="1:48" ht="15" x14ac:dyDescent="0.2">
      <c r="A30" s="11">
        <v>48</v>
      </c>
      <c r="B30" s="12" t="s">
        <v>105</v>
      </c>
      <c r="C30" s="12" t="s">
        <v>106</v>
      </c>
      <c r="D30" s="12" t="s">
        <v>50</v>
      </c>
      <c r="E30" s="13">
        <v>44288</v>
      </c>
      <c r="F30" s="14">
        <v>1.6930000000000001</v>
      </c>
      <c r="G30" s="14">
        <v>1.6359999999999999</v>
      </c>
      <c r="H30" s="14">
        <v>1.5580000000000001</v>
      </c>
      <c r="I30" s="14">
        <v>46.962000000000003</v>
      </c>
      <c r="J30" s="14">
        <v>21.824999999999999</v>
      </c>
      <c r="K30" s="14">
        <v>43.552999999999997</v>
      </c>
      <c r="L30" s="17">
        <v>1</v>
      </c>
      <c r="M30" s="17">
        <v>76</v>
      </c>
      <c r="N30" s="17">
        <v>163</v>
      </c>
      <c r="O30" s="17">
        <v>65</v>
      </c>
      <c r="P30" s="17">
        <v>72</v>
      </c>
      <c r="Q30" s="17">
        <v>4</v>
      </c>
      <c r="R30" s="17">
        <v>3</v>
      </c>
      <c r="S30" s="17">
        <v>1227</v>
      </c>
      <c r="T30" s="17">
        <v>2</v>
      </c>
      <c r="U30" s="17"/>
      <c r="V30" s="17">
        <v>1</v>
      </c>
      <c r="W30" s="17">
        <v>33</v>
      </c>
      <c r="X30" s="17">
        <v>29</v>
      </c>
      <c r="Z30" s="17">
        <v>4</v>
      </c>
      <c r="AA30" s="11">
        <v>2.7</v>
      </c>
      <c r="AB30" s="11">
        <v>3.8</v>
      </c>
      <c r="AC30" s="11">
        <v>2.95</v>
      </c>
      <c r="AD30" s="11">
        <v>61.18</v>
      </c>
      <c r="AE30" s="11">
        <v>38.82</v>
      </c>
      <c r="AF30" s="11">
        <v>11.065</v>
      </c>
      <c r="AG30" s="11">
        <v>39.049999999999997</v>
      </c>
      <c r="AH30" s="11">
        <v>1.6</v>
      </c>
      <c r="AI30" s="11">
        <v>106.11</v>
      </c>
      <c r="AJ30" s="11">
        <v>1.4</v>
      </c>
      <c r="AK30" s="17"/>
      <c r="AL30" s="17"/>
      <c r="AM30" s="17">
        <v>1</v>
      </c>
      <c r="AN30" s="17"/>
      <c r="AO30" s="11">
        <v>28</v>
      </c>
      <c r="AP30" s="19">
        <f t="shared" si="0"/>
        <v>2.3333333333333335</v>
      </c>
      <c r="AQ30" s="11">
        <v>4</v>
      </c>
      <c r="AR30" s="11">
        <v>0</v>
      </c>
      <c r="AS30" s="20">
        <v>0.14285714285714285</v>
      </c>
      <c r="AT30" s="20">
        <f t="shared" si="1"/>
        <v>1.7142857142857142</v>
      </c>
      <c r="AU30" s="11">
        <v>1</v>
      </c>
      <c r="AV30" s="11">
        <v>0</v>
      </c>
    </row>
    <row r="31" spans="1:48" x14ac:dyDescent="0.2">
      <c r="A31" s="11">
        <v>49</v>
      </c>
      <c r="B31" s="12" t="s">
        <v>107</v>
      </c>
      <c r="C31" s="23" t="s">
        <v>58</v>
      </c>
      <c r="D31" s="12" t="s">
        <v>50</v>
      </c>
      <c r="E31" s="13">
        <v>44951</v>
      </c>
      <c r="F31" s="14">
        <v>1.992</v>
      </c>
      <c r="G31" s="14">
        <v>1.7589999999999999</v>
      </c>
      <c r="H31" s="14">
        <v>1.6870000000000001</v>
      </c>
      <c r="I31" s="14">
        <v>74.94</v>
      </c>
      <c r="J31" s="14">
        <v>55.783999999999999</v>
      </c>
      <c r="K31" s="14">
        <v>68.989999999999995</v>
      </c>
      <c r="L31" s="17">
        <v>1</v>
      </c>
      <c r="M31" s="17">
        <v>85</v>
      </c>
      <c r="N31" s="17">
        <v>168</v>
      </c>
      <c r="O31" s="17">
        <v>80</v>
      </c>
      <c r="P31" s="17">
        <v>83</v>
      </c>
      <c r="Q31" s="17">
        <v>2</v>
      </c>
      <c r="R31" s="17">
        <v>3</v>
      </c>
      <c r="S31" s="17"/>
      <c r="T31" s="17">
        <v>2</v>
      </c>
      <c r="U31" s="17"/>
      <c r="V31" s="17">
        <v>1</v>
      </c>
      <c r="W31" s="17">
        <v>14</v>
      </c>
      <c r="X31" s="17">
        <v>14</v>
      </c>
      <c r="Z31" s="17">
        <v>3</v>
      </c>
      <c r="AA31" s="11">
        <v>5.0999999999999996</v>
      </c>
      <c r="AB31" s="11">
        <v>2.8</v>
      </c>
      <c r="AC31" s="11">
        <v>2.6</v>
      </c>
      <c r="AD31" s="11">
        <v>64.064999999999998</v>
      </c>
      <c r="AE31" s="11">
        <v>35.935000000000002</v>
      </c>
      <c r="AF31" s="11">
        <v>14.057500000000001</v>
      </c>
      <c r="AG31" s="11">
        <v>35.954999999999998</v>
      </c>
      <c r="AH31" s="11">
        <v>0.84</v>
      </c>
      <c r="AI31" s="11">
        <v>99.89</v>
      </c>
      <c r="AJ31" s="11">
        <v>0.69</v>
      </c>
      <c r="AK31" s="17">
        <v>2</v>
      </c>
      <c r="AL31" s="17">
        <v>1</v>
      </c>
      <c r="AM31" s="17">
        <v>1</v>
      </c>
      <c r="AN31" s="17">
        <v>2</v>
      </c>
      <c r="AO31" s="11">
        <v>17</v>
      </c>
      <c r="AP31" s="19">
        <f t="shared" si="0"/>
        <v>1.4166666666666667</v>
      </c>
      <c r="AQ31" s="11">
        <v>4</v>
      </c>
      <c r="AR31" s="11">
        <v>0</v>
      </c>
      <c r="AS31" s="20">
        <v>0.23529411764705882</v>
      </c>
      <c r="AT31" s="20">
        <f t="shared" si="1"/>
        <v>2.8235294117647056</v>
      </c>
      <c r="AU31" s="11">
        <v>1</v>
      </c>
      <c r="AV31" s="11">
        <v>0</v>
      </c>
    </row>
    <row r="32" spans="1:48" ht="15" x14ac:dyDescent="0.2">
      <c r="A32" s="11">
        <v>50</v>
      </c>
      <c r="B32" s="12" t="s">
        <v>108</v>
      </c>
      <c r="C32" s="12" t="s">
        <v>54</v>
      </c>
      <c r="D32" s="12" t="s">
        <v>50</v>
      </c>
      <c r="E32" s="13">
        <v>45392</v>
      </c>
      <c r="F32" s="14">
        <v>1.9690000000000001</v>
      </c>
      <c r="G32" s="14">
        <v>1.8779999999999999</v>
      </c>
      <c r="H32" s="14">
        <v>2.64</v>
      </c>
      <c r="I32" s="14">
        <v>76.963999999999999</v>
      </c>
      <c r="J32" s="14">
        <v>68.992999999999995</v>
      </c>
      <c r="K32" s="14">
        <v>89.531000000000006</v>
      </c>
      <c r="L32" s="17">
        <v>2</v>
      </c>
      <c r="M32" s="17">
        <v>80</v>
      </c>
      <c r="N32" s="17">
        <v>160</v>
      </c>
      <c r="O32" s="17">
        <v>72</v>
      </c>
      <c r="P32" s="17">
        <v>75</v>
      </c>
      <c r="Q32" s="17">
        <v>5</v>
      </c>
      <c r="R32" s="17">
        <v>3</v>
      </c>
      <c r="S32" s="17">
        <v>440</v>
      </c>
      <c r="T32" s="17">
        <v>2</v>
      </c>
      <c r="U32" s="17"/>
      <c r="V32" s="17">
        <v>1</v>
      </c>
      <c r="W32" s="17">
        <v>9</v>
      </c>
      <c r="X32" s="17">
        <v>15</v>
      </c>
      <c r="Z32" s="17">
        <v>2</v>
      </c>
      <c r="AA32" s="11">
        <v>6.35</v>
      </c>
      <c r="AB32" s="11">
        <v>4.55</v>
      </c>
      <c r="AC32" s="11">
        <v>6</v>
      </c>
      <c r="AD32" s="11">
        <v>59.75</v>
      </c>
      <c r="AE32" s="11">
        <v>40.25</v>
      </c>
      <c r="AF32" s="11">
        <v>9.6999999999999993</v>
      </c>
      <c r="AG32" s="11">
        <v>40.35</v>
      </c>
      <c r="AH32" s="11">
        <v>0.91500000000000004</v>
      </c>
      <c r="AI32" s="11">
        <v>108.8</v>
      </c>
      <c r="AJ32" s="11">
        <v>0.82</v>
      </c>
      <c r="AK32" s="17">
        <v>2</v>
      </c>
      <c r="AL32" s="17">
        <v>2</v>
      </c>
      <c r="AM32" s="17">
        <v>1</v>
      </c>
      <c r="AN32" s="17">
        <v>1</v>
      </c>
      <c r="AO32" s="11">
        <v>12</v>
      </c>
      <c r="AP32" s="19">
        <f t="shared" si="0"/>
        <v>1</v>
      </c>
      <c r="AQ32" s="11">
        <v>1</v>
      </c>
      <c r="AR32" s="11">
        <v>0</v>
      </c>
      <c r="AS32" s="20">
        <v>8.3333333333333329E-2</v>
      </c>
      <c r="AT32" s="20">
        <f t="shared" si="1"/>
        <v>1</v>
      </c>
      <c r="AU32" s="11">
        <v>1</v>
      </c>
      <c r="AV32" s="11">
        <v>0</v>
      </c>
    </row>
    <row r="33" spans="1:48" ht="15" x14ac:dyDescent="0.2">
      <c r="A33" s="11">
        <v>51</v>
      </c>
      <c r="B33" s="12" t="s">
        <v>109</v>
      </c>
      <c r="C33" s="12" t="s">
        <v>91</v>
      </c>
      <c r="D33" s="12" t="s">
        <v>50</v>
      </c>
      <c r="E33" s="13">
        <v>44289</v>
      </c>
      <c r="F33" s="14">
        <v>2.5099999999999998</v>
      </c>
      <c r="G33" s="14">
        <v>2.19</v>
      </c>
      <c r="H33" s="14">
        <v>2.4500000000000002</v>
      </c>
      <c r="I33" s="14">
        <v>94.693633434430694</v>
      </c>
      <c r="J33" s="14">
        <v>96.785884877135302</v>
      </c>
      <c r="K33" s="14">
        <v>98.431143317892506</v>
      </c>
      <c r="L33" s="17">
        <v>1</v>
      </c>
      <c r="M33" s="17">
        <v>68</v>
      </c>
      <c r="N33" s="17">
        <v>170</v>
      </c>
      <c r="O33" s="17">
        <v>57</v>
      </c>
      <c r="P33" s="17">
        <v>58</v>
      </c>
      <c r="Q33" s="17">
        <v>10</v>
      </c>
      <c r="R33" s="17">
        <v>2</v>
      </c>
      <c r="S33" s="17">
        <v>940</v>
      </c>
      <c r="T33" s="17">
        <v>1</v>
      </c>
      <c r="U33" s="17">
        <v>3</v>
      </c>
      <c r="V33" s="17">
        <v>1</v>
      </c>
      <c r="W33" s="17">
        <v>21</v>
      </c>
      <c r="X33" s="17">
        <v>19</v>
      </c>
      <c r="Z33" s="17">
        <v>2</v>
      </c>
      <c r="AA33" s="11">
        <v>6.25</v>
      </c>
      <c r="AB33" s="11">
        <v>6.35</v>
      </c>
      <c r="AC33" s="11">
        <v>5</v>
      </c>
      <c r="AD33" s="11">
        <v>57.805</v>
      </c>
      <c r="AE33" s="11">
        <v>42.195</v>
      </c>
      <c r="AF33" s="11">
        <v>7.7324999999999999</v>
      </c>
      <c r="AG33" s="11">
        <v>42.34</v>
      </c>
      <c r="AH33" s="11">
        <v>1.27</v>
      </c>
      <c r="AI33" s="11">
        <v>106.72</v>
      </c>
      <c r="AJ33" s="11">
        <v>1.1200000000000001</v>
      </c>
      <c r="AK33" s="17">
        <v>2</v>
      </c>
      <c r="AL33" s="17">
        <v>1</v>
      </c>
      <c r="AM33" s="17">
        <v>1</v>
      </c>
      <c r="AN33" s="17">
        <v>2</v>
      </c>
      <c r="AO33" s="11">
        <v>16</v>
      </c>
      <c r="AP33" s="19">
        <f t="shared" si="0"/>
        <v>1.3333333333333333</v>
      </c>
      <c r="AQ33" s="11">
        <v>79</v>
      </c>
      <c r="AR33" s="11">
        <v>0</v>
      </c>
      <c r="AS33" s="20">
        <v>4.9375</v>
      </c>
      <c r="AT33" s="20">
        <f t="shared" si="1"/>
        <v>59.25</v>
      </c>
      <c r="AU33" s="11">
        <v>1</v>
      </c>
      <c r="AV33" s="11">
        <v>1</v>
      </c>
    </row>
    <row r="34" spans="1:48" ht="15" x14ac:dyDescent="0.2">
      <c r="A34" s="11">
        <v>53</v>
      </c>
      <c r="B34" s="12" t="s">
        <v>110</v>
      </c>
      <c r="C34" s="12" t="s">
        <v>111</v>
      </c>
      <c r="D34" s="12" t="s">
        <v>50</v>
      </c>
      <c r="E34" s="13">
        <v>45714</v>
      </c>
      <c r="F34" s="14">
        <v>3.2109999999999999</v>
      </c>
      <c r="G34" s="14">
        <v>1.821</v>
      </c>
      <c r="H34" s="14">
        <v>2.569</v>
      </c>
      <c r="I34" s="14">
        <v>79.847999999999999</v>
      </c>
      <c r="J34" s="14">
        <v>72.811999999999998</v>
      </c>
      <c r="K34" s="14">
        <v>85.712999999999994</v>
      </c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Z34" s="17"/>
      <c r="AK34" s="17"/>
      <c r="AL34" s="17"/>
      <c r="AM34" s="17"/>
      <c r="AN34" s="17"/>
      <c r="AO34" s="11">
        <v>3</v>
      </c>
      <c r="AP34" s="19">
        <f t="shared" si="0"/>
        <v>0.25</v>
      </c>
      <c r="AQ34" s="11">
        <v>0</v>
      </c>
      <c r="AR34" s="11">
        <v>0</v>
      </c>
      <c r="AS34" s="20">
        <v>0</v>
      </c>
      <c r="AT34" s="20">
        <f t="shared" si="1"/>
        <v>0</v>
      </c>
      <c r="AU34" s="11">
        <v>0</v>
      </c>
      <c r="AV34" s="11">
        <v>0</v>
      </c>
    </row>
    <row r="35" spans="1:48" ht="15" x14ac:dyDescent="0.2">
      <c r="A35" s="11">
        <v>55</v>
      </c>
      <c r="B35" s="12" t="s">
        <v>79</v>
      </c>
      <c r="C35" s="12" t="s">
        <v>112</v>
      </c>
      <c r="D35" s="12" t="s">
        <v>50</v>
      </c>
      <c r="E35" s="13">
        <v>44290</v>
      </c>
      <c r="F35" s="14">
        <v>1.503835</v>
      </c>
      <c r="G35" s="14">
        <v>1.580514</v>
      </c>
      <c r="H35" s="14">
        <v>1.4205179999999999</v>
      </c>
      <c r="I35" s="14">
        <v>92.395324403756405</v>
      </c>
      <c r="J35" s="14">
        <v>68.532332257663498</v>
      </c>
      <c r="K35" s="14">
        <v>89.277940534764497</v>
      </c>
      <c r="L35" s="17">
        <v>1</v>
      </c>
      <c r="M35" s="17">
        <v>66</v>
      </c>
      <c r="N35" s="17">
        <v>173</v>
      </c>
      <c r="O35" s="17">
        <v>104</v>
      </c>
      <c r="P35" s="17">
        <v>59</v>
      </c>
      <c r="Q35" s="17">
        <v>7</v>
      </c>
      <c r="R35" s="17">
        <v>2</v>
      </c>
      <c r="S35" s="17">
        <v>350</v>
      </c>
      <c r="T35" s="17">
        <v>1</v>
      </c>
      <c r="U35" s="17">
        <v>2</v>
      </c>
      <c r="V35" s="17">
        <v>2</v>
      </c>
      <c r="W35" s="17">
        <v>18</v>
      </c>
      <c r="X35" s="17">
        <v>24</v>
      </c>
      <c r="Z35" s="17">
        <v>2</v>
      </c>
      <c r="AA35" s="11">
        <v>3.45</v>
      </c>
      <c r="AB35" s="11">
        <v>4.0999999999999996</v>
      </c>
      <c r="AC35" s="11">
        <v>8.1000000000000014</v>
      </c>
      <c r="AD35" s="11">
        <v>56.655000000000001</v>
      </c>
      <c r="AE35" s="11">
        <v>43.344999999999999</v>
      </c>
      <c r="AF35" s="11">
        <v>6.6</v>
      </c>
      <c r="AG35" s="11">
        <v>43.459999999999994</v>
      </c>
      <c r="AH35" s="11">
        <v>0.86</v>
      </c>
      <c r="AI35" s="11">
        <v>105.1</v>
      </c>
      <c r="AJ35" s="11">
        <v>0.74</v>
      </c>
      <c r="AK35" s="17">
        <v>2</v>
      </c>
      <c r="AL35" s="17">
        <v>2</v>
      </c>
      <c r="AM35" s="17">
        <v>2</v>
      </c>
      <c r="AN35" s="17">
        <v>2</v>
      </c>
      <c r="AO35" s="11">
        <v>10</v>
      </c>
      <c r="AP35" s="19">
        <f t="shared" si="0"/>
        <v>0.83333333333333337</v>
      </c>
      <c r="AQ35" s="11">
        <v>0</v>
      </c>
      <c r="AR35" s="11">
        <v>0</v>
      </c>
      <c r="AS35" s="20">
        <v>0</v>
      </c>
      <c r="AT35" s="20">
        <f t="shared" si="1"/>
        <v>0</v>
      </c>
      <c r="AU35" s="11">
        <v>0</v>
      </c>
      <c r="AV35" s="11">
        <v>0</v>
      </c>
    </row>
    <row r="36" spans="1:48" ht="15" x14ac:dyDescent="0.2">
      <c r="A36" s="11">
        <v>54</v>
      </c>
      <c r="B36" s="12" t="s">
        <v>113</v>
      </c>
      <c r="C36" s="12" t="s">
        <v>114</v>
      </c>
      <c r="D36" s="12" t="s">
        <v>50</v>
      </c>
      <c r="E36" s="13">
        <v>44944</v>
      </c>
      <c r="F36" s="14">
        <v>2.2810000000000001</v>
      </c>
      <c r="G36" s="14">
        <v>2.399</v>
      </c>
      <c r="H36" s="14">
        <v>2.57</v>
      </c>
      <c r="I36" s="14">
        <v>69.177999999999997</v>
      </c>
      <c r="J36" s="14">
        <v>83.001999999999995</v>
      </c>
      <c r="K36" s="14">
        <v>69.204999999999998</v>
      </c>
      <c r="L36" s="17">
        <v>1</v>
      </c>
      <c r="M36" s="17">
        <v>76</v>
      </c>
      <c r="N36" s="17">
        <v>175</v>
      </c>
      <c r="O36" s="17">
        <v>90</v>
      </c>
      <c r="P36" s="17">
        <v>73</v>
      </c>
      <c r="Q36" s="17">
        <v>3</v>
      </c>
      <c r="R36" s="17">
        <v>3</v>
      </c>
      <c r="S36" s="17">
        <v>500</v>
      </c>
      <c r="T36" s="17">
        <v>2</v>
      </c>
      <c r="U36" s="17"/>
      <c r="V36" s="17">
        <v>1</v>
      </c>
      <c r="W36" s="17">
        <v>12</v>
      </c>
      <c r="X36" s="17">
        <v>7</v>
      </c>
      <c r="Z36" s="17">
        <v>4</v>
      </c>
      <c r="AA36" s="11">
        <v>3.8</v>
      </c>
      <c r="AB36" s="11">
        <v>8.4</v>
      </c>
      <c r="AC36" s="11">
        <v>7</v>
      </c>
      <c r="AD36" s="11">
        <v>62</v>
      </c>
      <c r="AE36" s="11">
        <v>38</v>
      </c>
      <c r="AF36" s="11">
        <v>12.022499999999999</v>
      </c>
      <c r="AG36" s="11">
        <v>37.954999999999998</v>
      </c>
      <c r="AH36" s="11">
        <v>1.3250000000000002</v>
      </c>
      <c r="AI36" s="11">
        <v>108.22</v>
      </c>
      <c r="AJ36" s="11">
        <v>1.19</v>
      </c>
      <c r="AK36" s="17">
        <v>2</v>
      </c>
      <c r="AL36" s="17">
        <v>1</v>
      </c>
      <c r="AM36" s="17">
        <v>2</v>
      </c>
      <c r="AN36" s="17">
        <v>1</v>
      </c>
      <c r="AO36" s="11">
        <v>1</v>
      </c>
      <c r="AP36" s="19">
        <f t="shared" si="0"/>
        <v>8.3333333333333329E-2</v>
      </c>
      <c r="AQ36" s="11">
        <v>1</v>
      </c>
      <c r="AR36" s="11">
        <v>0</v>
      </c>
      <c r="AS36" s="20">
        <v>1</v>
      </c>
      <c r="AT36" s="20">
        <f t="shared" si="1"/>
        <v>12</v>
      </c>
      <c r="AU36" s="11">
        <v>1</v>
      </c>
      <c r="AV36" s="11">
        <v>1</v>
      </c>
    </row>
    <row r="37" spans="1:48" ht="15" x14ac:dyDescent="0.2">
      <c r="A37" s="11">
        <v>52</v>
      </c>
      <c r="B37" s="12" t="s">
        <v>115</v>
      </c>
      <c r="C37" s="12" t="s">
        <v>116</v>
      </c>
      <c r="D37" s="12" t="s">
        <v>50</v>
      </c>
      <c r="E37" s="13">
        <v>45007</v>
      </c>
      <c r="F37" s="14">
        <v>2.9870000000000001</v>
      </c>
      <c r="G37" s="14">
        <v>1.9430000000000001</v>
      </c>
      <c r="H37" s="14">
        <v>2.319</v>
      </c>
      <c r="I37" s="14">
        <v>67.908000000000001</v>
      </c>
      <c r="J37" s="14">
        <v>70.317999999999998</v>
      </c>
      <c r="K37" s="14">
        <v>72.715000000000003</v>
      </c>
      <c r="L37" s="17">
        <v>2</v>
      </c>
      <c r="M37" s="17">
        <v>75</v>
      </c>
      <c r="N37" s="17">
        <v>155</v>
      </c>
      <c r="O37" s="17">
        <v>65</v>
      </c>
      <c r="P37" s="17">
        <v>73</v>
      </c>
      <c r="Q37" s="17">
        <v>2</v>
      </c>
      <c r="R37" s="17">
        <v>3</v>
      </c>
      <c r="S37" s="17">
        <v>100</v>
      </c>
      <c r="T37" s="17">
        <v>2</v>
      </c>
      <c r="U37" s="17"/>
      <c r="V37" s="17">
        <v>2</v>
      </c>
      <c r="W37" s="17">
        <v>12</v>
      </c>
      <c r="X37" s="17">
        <v>12</v>
      </c>
      <c r="Z37" s="17">
        <v>1</v>
      </c>
      <c r="AA37" s="11">
        <v>3.5</v>
      </c>
      <c r="AB37" s="11">
        <v>6.5750000000000002</v>
      </c>
      <c r="AC37" s="11">
        <v>7.2249999999999996</v>
      </c>
      <c r="AD37" s="11">
        <v>62.274999999999999</v>
      </c>
      <c r="AE37" s="11">
        <v>37.725000000000001</v>
      </c>
      <c r="AF37" s="11">
        <v>12.212500000000002</v>
      </c>
      <c r="AG37" s="11">
        <v>37.855000000000004</v>
      </c>
      <c r="AH37" s="11">
        <v>1.18</v>
      </c>
      <c r="AI37" s="11">
        <v>105.28</v>
      </c>
      <c r="AJ37" s="11">
        <v>1.03</v>
      </c>
      <c r="AK37" s="17">
        <v>1</v>
      </c>
      <c r="AL37" s="17">
        <v>2</v>
      </c>
      <c r="AM37" s="17">
        <v>2</v>
      </c>
      <c r="AN37" s="17">
        <v>1</v>
      </c>
      <c r="AO37" s="11">
        <v>15</v>
      </c>
      <c r="AP37" s="19">
        <f t="shared" si="0"/>
        <v>1.25</v>
      </c>
      <c r="AQ37" s="11">
        <v>0</v>
      </c>
      <c r="AR37" s="11">
        <v>0</v>
      </c>
      <c r="AS37" s="20">
        <v>0</v>
      </c>
      <c r="AT37" s="20">
        <f t="shared" si="1"/>
        <v>0</v>
      </c>
      <c r="AU37" s="11">
        <v>0</v>
      </c>
      <c r="AV37" s="11">
        <v>0</v>
      </c>
    </row>
    <row r="38" spans="1:48" ht="15" x14ac:dyDescent="0.2">
      <c r="A38" s="11">
        <v>58</v>
      </c>
      <c r="B38" s="12" t="s">
        <v>117</v>
      </c>
      <c r="C38" s="12" t="s">
        <v>118</v>
      </c>
      <c r="D38" s="12" t="s">
        <v>50</v>
      </c>
      <c r="E38" s="13">
        <v>44291</v>
      </c>
      <c r="F38" s="14">
        <v>1.1065469999999999</v>
      </c>
      <c r="G38" s="14">
        <v>1.0728629999999999</v>
      </c>
      <c r="H38" s="14">
        <v>0.93927400000000005</v>
      </c>
      <c r="I38" s="14">
        <v>85.5686421350036</v>
      </c>
      <c r="J38" s="14">
        <v>83.544913676679897</v>
      </c>
      <c r="K38" s="14">
        <v>87.871068627203698</v>
      </c>
      <c r="L38" s="17">
        <v>1</v>
      </c>
      <c r="M38" s="17">
        <v>70</v>
      </c>
      <c r="N38" s="17">
        <v>180</v>
      </c>
      <c r="O38" s="17">
        <v>82</v>
      </c>
      <c r="P38" s="17">
        <v>60</v>
      </c>
      <c r="Q38" s="17">
        <v>10</v>
      </c>
      <c r="R38" s="17">
        <v>2</v>
      </c>
      <c r="S38" s="17">
        <v>510</v>
      </c>
      <c r="T38" s="17">
        <v>1</v>
      </c>
      <c r="U38" s="17">
        <v>2</v>
      </c>
      <c r="V38" s="17">
        <v>1</v>
      </c>
      <c r="W38" s="17">
        <v>6</v>
      </c>
      <c r="X38" s="17">
        <v>7</v>
      </c>
      <c r="Z38" s="16">
        <v>3</v>
      </c>
      <c r="AA38" s="11">
        <v>4.4000000000000004</v>
      </c>
      <c r="AB38" s="11">
        <v>5.1999999999999993</v>
      </c>
      <c r="AC38" s="11">
        <v>4.8499999999999996</v>
      </c>
      <c r="AD38" s="11">
        <v>61.400000000000006</v>
      </c>
      <c r="AE38" s="11">
        <v>38.6</v>
      </c>
      <c r="AF38" s="11">
        <v>11.324999999999999</v>
      </c>
      <c r="AG38" s="11">
        <v>38.75</v>
      </c>
      <c r="AH38" s="11">
        <v>1.31</v>
      </c>
      <c r="AI38" s="11">
        <v>100</v>
      </c>
      <c r="AJ38" s="11">
        <v>1.08</v>
      </c>
      <c r="AK38" s="17">
        <v>2</v>
      </c>
      <c r="AL38" s="17">
        <v>1</v>
      </c>
      <c r="AM38" s="17">
        <v>2</v>
      </c>
      <c r="AN38" s="17">
        <v>1</v>
      </c>
      <c r="AO38" s="11">
        <v>20</v>
      </c>
      <c r="AP38" s="19">
        <f t="shared" si="0"/>
        <v>1.6666666666666667</v>
      </c>
      <c r="AQ38" s="11">
        <v>0</v>
      </c>
      <c r="AR38" s="11">
        <v>0</v>
      </c>
      <c r="AS38" s="20">
        <v>0</v>
      </c>
      <c r="AT38" s="20">
        <f t="shared" si="1"/>
        <v>0</v>
      </c>
      <c r="AU38" s="11">
        <v>0</v>
      </c>
      <c r="AV38" s="11">
        <v>0</v>
      </c>
    </row>
    <row r="39" spans="1:48" ht="15" x14ac:dyDescent="0.2">
      <c r="A39" s="11">
        <v>57</v>
      </c>
      <c r="B39" s="12" t="s">
        <v>119</v>
      </c>
      <c r="C39" s="12" t="s">
        <v>120</v>
      </c>
      <c r="D39" s="12" t="s">
        <v>50</v>
      </c>
      <c r="E39" s="13">
        <v>45224</v>
      </c>
      <c r="F39" s="14">
        <v>1.8109999999999999</v>
      </c>
      <c r="G39" s="14">
        <v>2.6059999999999999</v>
      </c>
      <c r="H39" s="14">
        <v>2.1640000000000001</v>
      </c>
      <c r="I39" s="14">
        <v>35.987000000000002</v>
      </c>
      <c r="J39" s="14">
        <v>18.132999999999999</v>
      </c>
      <c r="K39" s="14">
        <v>5.7859999999999996</v>
      </c>
      <c r="L39" s="17">
        <v>1</v>
      </c>
      <c r="M39" s="17">
        <v>76</v>
      </c>
      <c r="N39" s="17">
        <v>178</v>
      </c>
      <c r="O39" s="17">
        <v>78</v>
      </c>
      <c r="P39" s="17">
        <v>73</v>
      </c>
      <c r="Q39" s="17">
        <v>2.6</v>
      </c>
      <c r="R39" s="17">
        <v>3</v>
      </c>
      <c r="S39" s="17">
        <v>352</v>
      </c>
      <c r="T39" s="17">
        <v>1</v>
      </c>
      <c r="U39" s="17">
        <v>1</v>
      </c>
      <c r="V39" s="17">
        <v>2</v>
      </c>
      <c r="W39" s="17">
        <v>24</v>
      </c>
      <c r="X39" s="17">
        <v>21</v>
      </c>
      <c r="Z39" s="17">
        <v>3</v>
      </c>
      <c r="AA39" s="11">
        <v>3.7</v>
      </c>
      <c r="AB39" s="11">
        <v>9.1999999999999993</v>
      </c>
      <c r="AC39" s="11">
        <v>11</v>
      </c>
      <c r="AD39" s="11">
        <v>59.17</v>
      </c>
      <c r="AE39" s="11">
        <v>40.83</v>
      </c>
      <c r="AF39" s="11">
        <v>9.17</v>
      </c>
      <c r="AG39" s="11">
        <v>40.835000000000001</v>
      </c>
      <c r="AH39" s="11">
        <v>1.2250000000000001</v>
      </c>
      <c r="AI39" s="11">
        <v>105.48</v>
      </c>
      <c r="AJ39" s="11">
        <v>1.08</v>
      </c>
      <c r="AK39" s="17">
        <v>1</v>
      </c>
      <c r="AL39" s="17">
        <v>1</v>
      </c>
      <c r="AM39" s="17">
        <v>2</v>
      </c>
      <c r="AN39" s="17">
        <v>1</v>
      </c>
      <c r="AO39" s="11">
        <v>13</v>
      </c>
      <c r="AP39" s="19">
        <f t="shared" si="0"/>
        <v>1.0833333333333333</v>
      </c>
      <c r="AQ39" s="11">
        <v>0</v>
      </c>
      <c r="AR39" s="11">
        <v>0</v>
      </c>
      <c r="AS39" s="20">
        <v>0</v>
      </c>
      <c r="AT39" s="20">
        <f t="shared" si="1"/>
        <v>0</v>
      </c>
      <c r="AU39" s="11">
        <v>0</v>
      </c>
      <c r="AV39" s="11">
        <v>0</v>
      </c>
    </row>
    <row r="40" spans="1:48" ht="15" x14ac:dyDescent="0.2">
      <c r="A40" s="11">
        <v>60</v>
      </c>
      <c r="B40" s="12" t="s">
        <v>121</v>
      </c>
      <c r="C40" s="12" t="s">
        <v>122</v>
      </c>
      <c r="D40" s="12" t="s">
        <v>50</v>
      </c>
      <c r="E40" s="13">
        <v>44292</v>
      </c>
      <c r="F40" s="14">
        <v>2.306</v>
      </c>
      <c r="G40" s="14">
        <v>1.79</v>
      </c>
      <c r="H40" s="14">
        <v>2.5830000000000002</v>
      </c>
      <c r="I40" s="14">
        <v>44.786000000000001</v>
      </c>
      <c r="J40" s="14">
        <v>51.722000000000001</v>
      </c>
      <c r="K40" s="14">
        <v>42.801000000000002</v>
      </c>
      <c r="L40" s="17">
        <v>1</v>
      </c>
      <c r="M40" s="17">
        <v>72</v>
      </c>
      <c r="N40" s="17">
        <v>166</v>
      </c>
      <c r="O40" s="17">
        <v>75</v>
      </c>
      <c r="P40" s="17">
        <v>65</v>
      </c>
      <c r="Q40" s="17">
        <v>7</v>
      </c>
      <c r="R40" s="17">
        <v>2</v>
      </c>
      <c r="S40" s="17">
        <v>352</v>
      </c>
      <c r="T40" s="17">
        <v>2</v>
      </c>
      <c r="U40" s="17"/>
      <c r="V40" s="17">
        <v>2</v>
      </c>
      <c r="W40" s="17">
        <v>8</v>
      </c>
      <c r="X40" s="17">
        <v>3</v>
      </c>
      <c r="Z40" s="17">
        <v>1</v>
      </c>
      <c r="AA40" s="11">
        <v>4.05</v>
      </c>
      <c r="AB40" s="11">
        <v>6.6</v>
      </c>
      <c r="AC40" s="11">
        <v>7.9</v>
      </c>
      <c r="AD40" s="11">
        <v>60.754999999999995</v>
      </c>
      <c r="AE40" s="11">
        <v>39.245000000000005</v>
      </c>
      <c r="AF40" s="11">
        <v>10.555</v>
      </c>
      <c r="AG40" s="11">
        <v>42.905000000000001</v>
      </c>
      <c r="AH40" s="11">
        <v>1.3650000000000002</v>
      </c>
      <c r="AI40" s="11">
        <v>136.35</v>
      </c>
      <c r="AJ40" s="11">
        <v>1.54</v>
      </c>
      <c r="AK40" s="17">
        <v>1</v>
      </c>
      <c r="AL40" s="17">
        <v>1</v>
      </c>
      <c r="AM40" s="17">
        <v>2</v>
      </c>
      <c r="AN40" s="17">
        <v>1</v>
      </c>
      <c r="AO40" s="11">
        <v>46</v>
      </c>
      <c r="AP40" s="19">
        <f t="shared" si="0"/>
        <v>3.8333333333333335</v>
      </c>
      <c r="AQ40" s="11">
        <v>4</v>
      </c>
      <c r="AR40" s="11">
        <v>0</v>
      </c>
      <c r="AS40" s="20">
        <v>8.6956521739130432E-2</v>
      </c>
      <c r="AT40" s="20">
        <f t="shared" si="1"/>
        <v>1.0434782608695652</v>
      </c>
      <c r="AU40" s="11">
        <v>1</v>
      </c>
      <c r="AV40" s="11">
        <v>0</v>
      </c>
    </row>
    <row r="41" spans="1:48" ht="15" x14ac:dyDescent="0.2">
      <c r="A41" s="11">
        <v>61</v>
      </c>
      <c r="B41" s="12" t="s">
        <v>123</v>
      </c>
      <c r="C41" s="12" t="s">
        <v>124</v>
      </c>
      <c r="D41" s="12" t="s">
        <v>50</v>
      </c>
      <c r="E41" s="13">
        <v>45751</v>
      </c>
      <c r="F41" s="14">
        <v>2.8540000000000001</v>
      </c>
      <c r="G41" s="14">
        <v>2.3849999999999998</v>
      </c>
      <c r="H41" s="14">
        <v>2.5139999999999998</v>
      </c>
      <c r="I41" s="14">
        <v>32.164999999999999</v>
      </c>
      <c r="J41" s="14">
        <v>42.085999999999999</v>
      </c>
      <c r="K41" s="14">
        <v>21.722999999999999</v>
      </c>
      <c r="L41" s="17">
        <v>2</v>
      </c>
      <c r="M41" s="17">
        <v>79</v>
      </c>
      <c r="N41" s="17">
        <v>160</v>
      </c>
      <c r="O41" s="17">
        <v>50</v>
      </c>
      <c r="P41" s="17">
        <v>79</v>
      </c>
      <c r="Q41" s="17">
        <v>1</v>
      </c>
      <c r="R41" s="17">
        <v>3</v>
      </c>
      <c r="S41" s="17">
        <v>200</v>
      </c>
      <c r="T41" s="17">
        <v>2</v>
      </c>
      <c r="U41" s="17"/>
      <c r="V41" s="17">
        <v>2</v>
      </c>
      <c r="W41" s="17">
        <v>3</v>
      </c>
      <c r="X41" s="17">
        <v>8</v>
      </c>
      <c r="Z41" s="17">
        <v>1</v>
      </c>
      <c r="AA41" s="11">
        <v>5.7</v>
      </c>
      <c r="AB41" s="11">
        <v>8.6</v>
      </c>
      <c r="AC41" s="11">
        <v>5.5</v>
      </c>
      <c r="AD41" s="11">
        <v>59.59</v>
      </c>
      <c r="AE41" s="11">
        <v>40.409999999999997</v>
      </c>
      <c r="AF41" s="11">
        <v>9.9</v>
      </c>
      <c r="AG41" s="11">
        <v>40.15</v>
      </c>
      <c r="AH41" s="11">
        <v>1.1200000000000001</v>
      </c>
      <c r="AI41" s="11">
        <v>124.41</v>
      </c>
      <c r="AJ41" s="11">
        <v>1.1599999999999999</v>
      </c>
      <c r="AK41" s="17">
        <v>1</v>
      </c>
      <c r="AL41" s="17">
        <v>1</v>
      </c>
      <c r="AM41" s="17">
        <v>2</v>
      </c>
      <c r="AN41" s="17">
        <v>1</v>
      </c>
      <c r="AO41" s="11">
        <v>4</v>
      </c>
      <c r="AP41" s="19">
        <f t="shared" si="0"/>
        <v>0.33333333333333331</v>
      </c>
      <c r="AQ41" s="11">
        <v>0</v>
      </c>
      <c r="AR41" s="11">
        <v>0</v>
      </c>
      <c r="AS41" s="20">
        <v>0</v>
      </c>
      <c r="AT41" s="20">
        <f t="shared" si="1"/>
        <v>0</v>
      </c>
      <c r="AU41" s="11">
        <v>0</v>
      </c>
      <c r="AV41" s="11">
        <v>0</v>
      </c>
    </row>
    <row r="42" spans="1:48" ht="15" x14ac:dyDescent="0.2">
      <c r="A42" s="11">
        <v>62</v>
      </c>
      <c r="B42" s="12" t="s">
        <v>125</v>
      </c>
      <c r="C42" s="12" t="s">
        <v>126</v>
      </c>
      <c r="D42" s="12" t="s">
        <v>50</v>
      </c>
      <c r="E42" s="13">
        <v>44762</v>
      </c>
      <c r="F42" s="14">
        <v>3.1309999999999998</v>
      </c>
      <c r="G42" s="14">
        <v>2.67</v>
      </c>
      <c r="H42" s="14">
        <v>3.5550000000000002</v>
      </c>
      <c r="I42" s="14">
        <v>70.655000000000001</v>
      </c>
      <c r="J42" s="14">
        <v>74.168000000000006</v>
      </c>
      <c r="K42" s="14">
        <v>74.656999999999996</v>
      </c>
      <c r="L42" s="17">
        <v>2</v>
      </c>
      <c r="M42" s="17">
        <v>69</v>
      </c>
      <c r="N42" s="17">
        <v>168</v>
      </c>
      <c r="O42" s="17">
        <v>63</v>
      </c>
      <c r="P42" s="17">
        <v>58</v>
      </c>
      <c r="Q42" s="17">
        <v>11</v>
      </c>
      <c r="R42" s="17">
        <v>2</v>
      </c>
      <c r="S42" s="17">
        <v>305</v>
      </c>
      <c r="T42" s="17">
        <v>1</v>
      </c>
      <c r="U42" s="17">
        <v>4</v>
      </c>
      <c r="V42" s="17">
        <v>2</v>
      </c>
      <c r="W42" s="17"/>
      <c r="X42" s="17"/>
      <c r="Z42" s="17">
        <v>2</v>
      </c>
      <c r="AA42" s="11">
        <v>5.4</v>
      </c>
      <c r="AB42" s="11">
        <v>10.5</v>
      </c>
      <c r="AC42" s="11">
        <v>3.55</v>
      </c>
      <c r="AD42" s="11">
        <v>61.7</v>
      </c>
      <c r="AE42" s="11">
        <v>38.299999999999997</v>
      </c>
      <c r="AF42" s="11">
        <v>11.67</v>
      </c>
      <c r="AG42" s="11">
        <v>38.299999999999997</v>
      </c>
      <c r="AH42" s="11">
        <v>1.33</v>
      </c>
      <c r="AI42" s="11">
        <v>118.3</v>
      </c>
      <c r="AJ42" s="11">
        <v>1.31</v>
      </c>
      <c r="AK42" s="17">
        <v>1</v>
      </c>
      <c r="AL42" s="17">
        <v>2</v>
      </c>
      <c r="AM42" s="17">
        <v>1</v>
      </c>
      <c r="AN42" s="17">
        <v>1</v>
      </c>
      <c r="AO42" s="11">
        <v>27</v>
      </c>
      <c r="AP42" s="19">
        <f t="shared" si="0"/>
        <v>2.25</v>
      </c>
      <c r="AQ42" s="11">
        <v>0</v>
      </c>
      <c r="AR42" s="11">
        <v>0</v>
      </c>
      <c r="AS42" s="20">
        <v>0</v>
      </c>
      <c r="AT42" s="20">
        <f t="shared" si="1"/>
        <v>0</v>
      </c>
      <c r="AU42" s="11">
        <v>0</v>
      </c>
      <c r="AV42" s="11">
        <v>0</v>
      </c>
    </row>
    <row r="43" spans="1:48" ht="15" x14ac:dyDescent="0.2">
      <c r="A43" s="11">
        <v>63</v>
      </c>
      <c r="B43" s="12" t="s">
        <v>127</v>
      </c>
      <c r="C43" s="12" t="s">
        <v>128</v>
      </c>
      <c r="D43" s="12" t="s">
        <v>50</v>
      </c>
      <c r="E43" s="13">
        <v>44860</v>
      </c>
      <c r="F43" s="14">
        <v>2.0110000000000001</v>
      </c>
      <c r="G43" s="14">
        <v>2.73</v>
      </c>
      <c r="H43" s="14">
        <v>2.5070000000000001</v>
      </c>
      <c r="I43" s="14">
        <v>70.179000000000002</v>
      </c>
      <c r="J43" s="14">
        <v>78.159000000000006</v>
      </c>
      <c r="K43" s="14">
        <v>78.076999999999998</v>
      </c>
      <c r="L43" s="17">
        <v>2</v>
      </c>
      <c r="M43" s="17">
        <v>76</v>
      </c>
      <c r="N43" s="17">
        <v>160</v>
      </c>
      <c r="O43" s="17">
        <v>69</v>
      </c>
      <c r="P43" s="17">
        <v>75</v>
      </c>
      <c r="Q43" s="17">
        <v>1</v>
      </c>
      <c r="R43" s="17">
        <v>3</v>
      </c>
      <c r="S43" s="17">
        <v>160</v>
      </c>
      <c r="T43" s="17">
        <v>2</v>
      </c>
      <c r="U43" s="17"/>
      <c r="V43" s="17">
        <v>1</v>
      </c>
      <c r="W43" s="17">
        <v>11</v>
      </c>
      <c r="X43" s="17">
        <v>14</v>
      </c>
      <c r="Z43" s="17">
        <v>2</v>
      </c>
      <c r="AA43" s="11">
        <v>4.25</v>
      </c>
      <c r="AB43" s="11">
        <v>2.75</v>
      </c>
      <c r="AC43" s="11">
        <v>10.25</v>
      </c>
      <c r="AD43" s="11">
        <v>61.55</v>
      </c>
      <c r="AE43" s="11">
        <v>38.450000000000003</v>
      </c>
      <c r="AF43" s="11">
        <v>11.499999999999998</v>
      </c>
      <c r="AG43" s="11">
        <v>38.6</v>
      </c>
      <c r="AH43" s="11">
        <v>1.03</v>
      </c>
      <c r="AI43" s="11">
        <v>87</v>
      </c>
      <c r="AJ43" s="11">
        <v>0.74</v>
      </c>
      <c r="AK43" s="17">
        <v>1</v>
      </c>
      <c r="AL43" s="17">
        <v>2</v>
      </c>
      <c r="AM43" s="17">
        <v>2</v>
      </c>
      <c r="AN43" s="17">
        <v>2</v>
      </c>
      <c r="AO43" s="11">
        <v>33</v>
      </c>
      <c r="AP43" s="19">
        <f t="shared" si="0"/>
        <v>2.75</v>
      </c>
      <c r="AQ43" s="11">
        <v>48</v>
      </c>
      <c r="AR43" s="11">
        <v>1</v>
      </c>
      <c r="AS43" s="20">
        <v>1.4545454545454546</v>
      </c>
      <c r="AT43" s="20">
        <f t="shared" si="1"/>
        <v>17.454545454545453</v>
      </c>
      <c r="AU43" s="11">
        <v>1</v>
      </c>
      <c r="AV43" s="11">
        <v>1</v>
      </c>
    </row>
    <row r="44" spans="1:48" ht="15" x14ac:dyDescent="0.2">
      <c r="A44" s="11">
        <v>64</v>
      </c>
      <c r="B44" s="12" t="s">
        <v>129</v>
      </c>
      <c r="C44" s="12" t="s">
        <v>130</v>
      </c>
      <c r="D44" s="12" t="s">
        <v>50</v>
      </c>
      <c r="E44" s="13">
        <v>44293</v>
      </c>
      <c r="F44" s="14">
        <v>2.0623800000000001</v>
      </c>
      <c r="G44" s="14">
        <v>1.817221</v>
      </c>
      <c r="H44" s="14">
        <v>2.182728</v>
      </c>
      <c r="I44" s="14">
        <v>72.023712337197495</v>
      </c>
      <c r="J44" s="14">
        <v>52.822102070420698</v>
      </c>
      <c r="K44" s="14">
        <v>58.6451736710804</v>
      </c>
      <c r="L44" s="17">
        <v>1</v>
      </c>
      <c r="M44" s="17">
        <v>77</v>
      </c>
      <c r="N44" s="17">
        <v>171</v>
      </c>
      <c r="O44" s="17">
        <v>70</v>
      </c>
      <c r="P44" s="17">
        <v>72</v>
      </c>
      <c r="Q44" s="17">
        <v>5</v>
      </c>
      <c r="R44" s="17">
        <v>3</v>
      </c>
      <c r="S44" s="17">
        <v>205</v>
      </c>
      <c r="T44" s="17">
        <v>1</v>
      </c>
      <c r="U44" s="17">
        <v>3</v>
      </c>
      <c r="V44" s="17">
        <v>2</v>
      </c>
      <c r="W44" s="17">
        <v>11</v>
      </c>
      <c r="X44" s="17">
        <v>16</v>
      </c>
      <c r="Z44" s="17">
        <v>2</v>
      </c>
      <c r="AA44" s="11">
        <v>4.1500000000000004</v>
      </c>
      <c r="AB44" s="11">
        <v>5.8</v>
      </c>
      <c r="AC44" s="11">
        <v>3.55</v>
      </c>
      <c r="AD44" s="11">
        <v>62.69</v>
      </c>
      <c r="AE44" s="11">
        <v>37.31</v>
      </c>
      <c r="AF44" s="11">
        <v>12.692500000000001</v>
      </c>
      <c r="AG44" s="11">
        <v>37.325000000000003</v>
      </c>
      <c r="AI44" s="11">
        <v>87.67</v>
      </c>
      <c r="AK44" s="17">
        <v>1</v>
      </c>
      <c r="AL44" s="17">
        <v>1</v>
      </c>
      <c r="AM44" s="17">
        <v>2</v>
      </c>
      <c r="AN44" s="17">
        <v>2</v>
      </c>
      <c r="AO44" s="11">
        <v>42</v>
      </c>
      <c r="AP44" s="19">
        <f t="shared" si="0"/>
        <v>3.5</v>
      </c>
      <c r="AQ44" s="11">
        <v>0</v>
      </c>
      <c r="AR44" s="11">
        <v>0</v>
      </c>
      <c r="AS44" s="20">
        <v>0</v>
      </c>
      <c r="AT44" s="20">
        <f t="shared" si="1"/>
        <v>0</v>
      </c>
      <c r="AU44" s="11">
        <v>0</v>
      </c>
      <c r="AV44" s="11">
        <v>0</v>
      </c>
    </row>
    <row r="45" spans="1:48" ht="15" x14ac:dyDescent="0.2">
      <c r="A45" s="11">
        <v>65</v>
      </c>
      <c r="B45" s="12" t="s">
        <v>131</v>
      </c>
      <c r="C45" s="12" t="s">
        <v>132</v>
      </c>
      <c r="D45" s="12" t="s">
        <v>50</v>
      </c>
      <c r="E45" s="13">
        <v>44294</v>
      </c>
      <c r="F45" s="14">
        <v>2.4009999999999998</v>
      </c>
      <c r="G45" s="14">
        <v>1.7170000000000001</v>
      </c>
      <c r="H45" s="14">
        <v>2.238</v>
      </c>
      <c r="I45" s="14">
        <v>52.118000000000002</v>
      </c>
      <c r="J45" s="14">
        <v>53.825000000000003</v>
      </c>
      <c r="K45" s="14">
        <v>54.908999999999999</v>
      </c>
      <c r="L45" s="17">
        <v>1</v>
      </c>
      <c r="M45" s="17">
        <v>68</v>
      </c>
      <c r="N45" s="17">
        <v>178</v>
      </c>
      <c r="O45" s="17">
        <v>75</v>
      </c>
      <c r="P45" s="17">
        <v>58</v>
      </c>
      <c r="Q45" s="17">
        <v>10</v>
      </c>
      <c r="R45" s="17">
        <v>2</v>
      </c>
      <c r="S45" s="17">
        <v>780</v>
      </c>
      <c r="T45" s="17">
        <v>1</v>
      </c>
      <c r="U45" s="17">
        <v>3</v>
      </c>
      <c r="V45" s="17">
        <v>1</v>
      </c>
      <c r="W45" s="17">
        <v>23</v>
      </c>
      <c r="X45" s="17">
        <v>23</v>
      </c>
      <c r="Z45" s="17">
        <v>3</v>
      </c>
      <c r="AA45" s="11">
        <v>1.8</v>
      </c>
      <c r="AB45" s="11">
        <v>5.9</v>
      </c>
      <c r="AC45" s="11">
        <v>5.5</v>
      </c>
      <c r="AD45" s="11">
        <v>62.29</v>
      </c>
      <c r="AE45" s="11">
        <v>37.71</v>
      </c>
      <c r="AF45" s="11">
        <v>12.217500000000001</v>
      </c>
      <c r="AG45" s="11">
        <v>37.855000000000004</v>
      </c>
      <c r="AH45" s="11">
        <v>1.0950000000000002</v>
      </c>
      <c r="AI45" s="11">
        <v>98.96</v>
      </c>
      <c r="AJ45" s="11">
        <v>0.9</v>
      </c>
      <c r="AK45" s="17">
        <v>1</v>
      </c>
      <c r="AL45" s="17">
        <v>1</v>
      </c>
      <c r="AM45" s="17">
        <v>1</v>
      </c>
      <c r="AN45" s="17">
        <v>2</v>
      </c>
      <c r="AO45" s="11">
        <v>38</v>
      </c>
      <c r="AP45" s="19">
        <f t="shared" si="0"/>
        <v>3.1666666666666665</v>
      </c>
      <c r="AQ45" s="11">
        <v>15</v>
      </c>
      <c r="AR45" s="11">
        <v>0</v>
      </c>
      <c r="AS45" s="20">
        <v>0.39473684210526316</v>
      </c>
      <c r="AT45" s="20">
        <f t="shared" si="1"/>
        <v>4.7368421052631584</v>
      </c>
      <c r="AU45" s="11">
        <v>1</v>
      </c>
      <c r="AV45" s="11">
        <v>1</v>
      </c>
    </row>
    <row r="46" spans="1:48" ht="15" x14ac:dyDescent="0.2">
      <c r="A46" s="11">
        <v>66</v>
      </c>
      <c r="B46" s="12" t="s">
        <v>133</v>
      </c>
      <c r="C46" s="12" t="s">
        <v>134</v>
      </c>
      <c r="D46" s="12" t="s">
        <v>50</v>
      </c>
      <c r="E46" s="13">
        <v>44295</v>
      </c>
      <c r="F46" s="14">
        <v>2.4424060000000001</v>
      </c>
      <c r="G46" s="14">
        <v>2.378546</v>
      </c>
      <c r="H46" s="14">
        <v>2.7781310000000001</v>
      </c>
      <c r="I46" s="14">
        <v>95.122646089891006</v>
      </c>
      <c r="J46" s="14">
        <v>89.179110661783</v>
      </c>
      <c r="K46" s="14">
        <v>89.2706421782555</v>
      </c>
      <c r="L46" s="17">
        <v>1</v>
      </c>
      <c r="M46" s="17">
        <v>70</v>
      </c>
      <c r="N46" s="17">
        <v>172</v>
      </c>
      <c r="O46" s="17">
        <v>76</v>
      </c>
      <c r="P46" s="17">
        <v>65</v>
      </c>
      <c r="Q46" s="17">
        <v>5</v>
      </c>
      <c r="R46" s="17">
        <v>2</v>
      </c>
      <c r="S46" s="17">
        <v>405</v>
      </c>
      <c r="T46" s="17">
        <v>1</v>
      </c>
      <c r="U46" s="17">
        <v>1</v>
      </c>
      <c r="V46" s="17">
        <v>2</v>
      </c>
      <c r="W46" s="17">
        <v>11</v>
      </c>
      <c r="X46" s="17">
        <v>14</v>
      </c>
      <c r="Z46" s="17">
        <v>2</v>
      </c>
      <c r="AA46" s="11">
        <v>2.1</v>
      </c>
      <c r="AB46" s="11">
        <v>4.9000000000000004</v>
      </c>
      <c r="AC46" s="11">
        <v>4</v>
      </c>
      <c r="AD46" s="11">
        <v>60.89</v>
      </c>
      <c r="AE46" s="11">
        <v>39.11</v>
      </c>
      <c r="AF46" s="11">
        <v>10.865</v>
      </c>
      <c r="AG46" s="11">
        <v>39.155000000000001</v>
      </c>
      <c r="AH46" s="11">
        <v>1.4950000000000001</v>
      </c>
      <c r="AI46" s="11">
        <v>125.06</v>
      </c>
      <c r="AJ46" s="11">
        <v>1.55</v>
      </c>
      <c r="AK46" s="17">
        <v>1</v>
      </c>
      <c r="AL46" s="17">
        <v>1</v>
      </c>
      <c r="AM46" s="17">
        <v>2</v>
      </c>
      <c r="AN46" s="17">
        <v>1</v>
      </c>
      <c r="AO46" s="11">
        <v>31</v>
      </c>
      <c r="AP46" s="19">
        <f t="shared" si="0"/>
        <v>2.5833333333333335</v>
      </c>
      <c r="AQ46" s="11">
        <v>0</v>
      </c>
      <c r="AR46" s="11">
        <v>0</v>
      </c>
      <c r="AS46" s="20">
        <v>0</v>
      </c>
      <c r="AT46" s="20">
        <f t="shared" si="1"/>
        <v>0</v>
      </c>
      <c r="AU46" s="11">
        <v>0</v>
      </c>
      <c r="AV46" s="11">
        <v>0</v>
      </c>
    </row>
    <row r="47" spans="1:48" ht="15" x14ac:dyDescent="0.2">
      <c r="A47" s="11">
        <v>67</v>
      </c>
      <c r="B47" s="12" t="s">
        <v>135</v>
      </c>
      <c r="C47" s="12" t="s">
        <v>114</v>
      </c>
      <c r="D47" s="12" t="s">
        <v>50</v>
      </c>
      <c r="E47" s="13">
        <v>44888</v>
      </c>
      <c r="F47" s="14">
        <v>2.6349999999999998</v>
      </c>
      <c r="G47" s="14">
        <v>1.7509999999999999</v>
      </c>
      <c r="H47" s="14">
        <v>3.1070000000000002</v>
      </c>
      <c r="I47" s="14">
        <v>59.652999999999999</v>
      </c>
      <c r="J47" s="14">
        <v>47.13</v>
      </c>
      <c r="K47" s="14">
        <v>70.436000000000007</v>
      </c>
      <c r="L47" s="17">
        <v>1</v>
      </c>
      <c r="M47" s="17">
        <v>73</v>
      </c>
      <c r="N47" s="17">
        <v>167</v>
      </c>
      <c r="O47" s="17">
        <v>70</v>
      </c>
      <c r="P47" s="17">
        <v>71</v>
      </c>
      <c r="Q47" s="17">
        <v>2</v>
      </c>
      <c r="R47" s="17">
        <v>3</v>
      </c>
      <c r="S47" s="17">
        <v>500</v>
      </c>
      <c r="T47" s="17">
        <v>1</v>
      </c>
      <c r="U47" s="17">
        <v>3</v>
      </c>
      <c r="V47" s="17">
        <v>1</v>
      </c>
      <c r="W47" s="17"/>
      <c r="X47" s="17">
        <v>13</v>
      </c>
      <c r="Z47" s="17">
        <v>2</v>
      </c>
      <c r="AA47" s="11">
        <v>2.95</v>
      </c>
      <c r="AB47" s="11">
        <v>3.6</v>
      </c>
      <c r="AC47" s="11">
        <v>2.625</v>
      </c>
      <c r="AD47" s="11">
        <v>64.064999999999998</v>
      </c>
      <c r="AE47" s="11">
        <v>35.935000000000002</v>
      </c>
      <c r="AF47" s="11">
        <v>13.945</v>
      </c>
      <c r="AG47" s="11">
        <v>36.174999999999997</v>
      </c>
      <c r="AH47" s="11">
        <v>1.02</v>
      </c>
      <c r="AI47" s="11">
        <v>89.82</v>
      </c>
      <c r="AJ47" s="11">
        <v>0.76</v>
      </c>
      <c r="AK47" s="17">
        <v>1</v>
      </c>
      <c r="AL47" s="17">
        <v>2</v>
      </c>
      <c r="AM47" s="17">
        <v>1</v>
      </c>
      <c r="AN47" s="17">
        <v>2</v>
      </c>
      <c r="AO47" s="11">
        <v>28</v>
      </c>
      <c r="AP47" s="19">
        <f t="shared" si="0"/>
        <v>2.3333333333333335</v>
      </c>
      <c r="AQ47" s="11">
        <v>21</v>
      </c>
      <c r="AR47" s="11">
        <v>0</v>
      </c>
      <c r="AS47" s="20">
        <v>0.75</v>
      </c>
      <c r="AT47" s="20">
        <f t="shared" si="1"/>
        <v>9</v>
      </c>
      <c r="AU47" s="11">
        <v>1</v>
      </c>
      <c r="AV47" s="11">
        <v>1</v>
      </c>
    </row>
    <row r="48" spans="1:48" ht="15" x14ac:dyDescent="0.2">
      <c r="A48" s="11">
        <v>68</v>
      </c>
      <c r="B48" s="12" t="s">
        <v>136</v>
      </c>
      <c r="C48" s="12" t="s">
        <v>126</v>
      </c>
      <c r="D48" s="12" t="s">
        <v>50</v>
      </c>
      <c r="E48" s="13">
        <v>44296</v>
      </c>
      <c r="F48" s="14">
        <v>1.543828</v>
      </c>
      <c r="G48" s="14">
        <v>1.480359</v>
      </c>
      <c r="H48" s="14">
        <v>1.6519280000000001</v>
      </c>
      <c r="I48" s="14">
        <v>92.661903952933201</v>
      </c>
      <c r="J48" s="14">
        <v>95.575051536507004</v>
      </c>
      <c r="K48" s="14">
        <v>91.975820789380094</v>
      </c>
      <c r="L48" s="17">
        <v>2</v>
      </c>
      <c r="M48" s="17">
        <v>58</v>
      </c>
      <c r="N48" s="17">
        <v>170</v>
      </c>
      <c r="O48" s="17">
        <v>72</v>
      </c>
      <c r="P48" s="17">
        <v>51</v>
      </c>
      <c r="Q48" s="17">
        <v>7</v>
      </c>
      <c r="R48" s="17">
        <v>2</v>
      </c>
      <c r="S48" s="17">
        <v>205</v>
      </c>
      <c r="T48" s="17">
        <v>1</v>
      </c>
      <c r="U48" s="17">
        <v>2</v>
      </c>
      <c r="V48" s="17">
        <v>1</v>
      </c>
      <c r="W48" s="17">
        <v>27</v>
      </c>
      <c r="X48" s="17">
        <v>26</v>
      </c>
      <c r="Z48" s="17">
        <v>3</v>
      </c>
      <c r="AA48" s="11">
        <v>4.1500000000000004</v>
      </c>
      <c r="AB48" s="11">
        <v>5.6</v>
      </c>
      <c r="AC48" s="11">
        <v>9.5500000000000007</v>
      </c>
      <c r="AD48" s="11">
        <v>59.400000000000006</v>
      </c>
      <c r="AE48" s="11">
        <v>40.6</v>
      </c>
      <c r="AF48" s="11">
        <v>11.91</v>
      </c>
      <c r="AG48" s="11">
        <v>40.58</v>
      </c>
      <c r="AH48" s="11">
        <v>1.03</v>
      </c>
      <c r="AI48" s="11">
        <v>101.33</v>
      </c>
      <c r="AJ48" s="11">
        <v>0.83</v>
      </c>
      <c r="AK48" s="17">
        <v>1</v>
      </c>
      <c r="AL48" s="17">
        <v>1</v>
      </c>
      <c r="AM48" s="17">
        <v>1</v>
      </c>
      <c r="AN48" s="17">
        <v>1</v>
      </c>
      <c r="AO48" s="11">
        <v>36</v>
      </c>
      <c r="AP48" s="19">
        <f t="shared" si="0"/>
        <v>3</v>
      </c>
      <c r="AQ48" s="11">
        <v>13</v>
      </c>
      <c r="AR48" s="11">
        <v>0</v>
      </c>
      <c r="AS48" s="20">
        <v>0.3611111111111111</v>
      </c>
      <c r="AT48" s="20">
        <f t="shared" si="1"/>
        <v>4.333333333333333</v>
      </c>
      <c r="AU48" s="11">
        <v>1</v>
      </c>
      <c r="AV48" s="11">
        <v>1</v>
      </c>
    </row>
    <row r="49" spans="1:48" ht="15" x14ac:dyDescent="0.2">
      <c r="A49" s="11">
        <v>70</v>
      </c>
      <c r="B49" s="12" t="s">
        <v>137</v>
      </c>
      <c r="C49" s="12" t="s">
        <v>138</v>
      </c>
      <c r="D49" s="12" t="s">
        <v>50</v>
      </c>
      <c r="E49" s="13">
        <v>44755</v>
      </c>
      <c r="F49" s="14">
        <v>2.0390000000000001</v>
      </c>
      <c r="G49" s="14">
        <v>2.1579999999999999</v>
      </c>
      <c r="H49" s="14">
        <v>2.3199999999999998</v>
      </c>
      <c r="I49" s="14">
        <v>86.61</v>
      </c>
      <c r="J49" s="14">
        <v>86.691999999999993</v>
      </c>
      <c r="K49" s="14">
        <v>77.697000000000003</v>
      </c>
      <c r="L49" s="17">
        <v>2</v>
      </c>
      <c r="M49" s="17">
        <v>71</v>
      </c>
      <c r="N49" s="17">
        <v>166</v>
      </c>
      <c r="O49" s="17">
        <v>62</v>
      </c>
      <c r="P49" s="17">
        <v>67</v>
      </c>
      <c r="Q49" s="17">
        <v>4</v>
      </c>
      <c r="R49" s="17">
        <v>2</v>
      </c>
      <c r="S49" s="17">
        <v>430</v>
      </c>
      <c r="T49" s="17">
        <v>2</v>
      </c>
      <c r="U49" s="17"/>
      <c r="V49" s="17">
        <v>1</v>
      </c>
      <c r="W49" s="17"/>
      <c r="X49" s="17"/>
      <c r="Z49" s="17">
        <v>3</v>
      </c>
      <c r="AA49" s="11">
        <v>2.4500000000000002</v>
      </c>
      <c r="AB49" s="11">
        <v>3.8499999999999996</v>
      </c>
      <c r="AC49" s="11">
        <v>2.85</v>
      </c>
      <c r="AD49" s="11">
        <v>64.25</v>
      </c>
      <c r="AE49" s="11">
        <v>35.75</v>
      </c>
      <c r="AF49" s="11">
        <v>14.1975</v>
      </c>
      <c r="AG49" s="11">
        <v>35.854999999999997</v>
      </c>
      <c r="AH49" s="11">
        <v>0.88</v>
      </c>
      <c r="AI49" s="11">
        <v>103.4</v>
      </c>
      <c r="AJ49" s="11">
        <v>0.75</v>
      </c>
      <c r="AK49" s="17">
        <v>1</v>
      </c>
      <c r="AL49" s="17">
        <v>2</v>
      </c>
      <c r="AM49" s="17">
        <v>2</v>
      </c>
      <c r="AN49" s="17">
        <v>1</v>
      </c>
      <c r="AO49" s="11">
        <v>42</v>
      </c>
      <c r="AP49" s="19">
        <f t="shared" si="0"/>
        <v>3.5</v>
      </c>
      <c r="AQ49" s="11">
        <v>7</v>
      </c>
      <c r="AR49" s="11">
        <v>0</v>
      </c>
      <c r="AS49" s="20">
        <v>0.16666666666666666</v>
      </c>
      <c r="AT49" s="20">
        <f t="shared" si="1"/>
        <v>2</v>
      </c>
      <c r="AU49" s="11">
        <v>1</v>
      </c>
      <c r="AV49" s="11">
        <v>0</v>
      </c>
    </row>
    <row r="50" spans="1:48" ht="15" x14ac:dyDescent="0.2">
      <c r="A50" s="11">
        <v>71</v>
      </c>
      <c r="B50" s="12" t="s">
        <v>139</v>
      </c>
      <c r="C50" s="12" t="s">
        <v>140</v>
      </c>
      <c r="D50" s="12" t="s">
        <v>50</v>
      </c>
      <c r="E50" s="13">
        <v>44299</v>
      </c>
      <c r="F50" s="14">
        <v>1.998</v>
      </c>
      <c r="G50" s="14">
        <v>1.518</v>
      </c>
      <c r="H50" s="14">
        <v>2.484</v>
      </c>
      <c r="I50" s="14">
        <v>68.614999999999995</v>
      </c>
      <c r="J50" s="14">
        <v>33.707000000000001</v>
      </c>
      <c r="K50" s="14">
        <v>54.320999999999998</v>
      </c>
      <c r="L50" s="17">
        <v>1</v>
      </c>
      <c r="M50" s="17">
        <v>86</v>
      </c>
      <c r="N50" s="17">
        <v>165</v>
      </c>
      <c r="O50" s="17">
        <v>78</v>
      </c>
      <c r="P50" s="17">
        <v>76</v>
      </c>
      <c r="Q50" s="17">
        <v>10</v>
      </c>
      <c r="R50" s="17">
        <v>3</v>
      </c>
      <c r="S50" s="17">
        <v>600</v>
      </c>
      <c r="T50" s="17">
        <v>2</v>
      </c>
      <c r="U50" s="17"/>
      <c r="V50" s="17">
        <v>1</v>
      </c>
      <c r="W50" s="17">
        <v>28</v>
      </c>
      <c r="X50" s="17">
        <v>28</v>
      </c>
      <c r="Z50" s="17">
        <v>3</v>
      </c>
      <c r="AA50" s="11">
        <v>4.95</v>
      </c>
      <c r="AB50" s="11">
        <v>5.4</v>
      </c>
      <c r="AC50" s="11">
        <v>2.6500000000000004</v>
      </c>
      <c r="AD50" s="11">
        <v>66.05</v>
      </c>
      <c r="AE50" s="11">
        <v>33.954999999999998</v>
      </c>
      <c r="AF50" s="11">
        <v>16.074999999999999</v>
      </c>
      <c r="AG50" s="11">
        <v>33.9</v>
      </c>
      <c r="AH50" s="11">
        <v>1</v>
      </c>
      <c r="AI50" s="11">
        <v>105.9</v>
      </c>
      <c r="AJ50" s="11">
        <v>0.88</v>
      </c>
      <c r="AK50" s="17">
        <v>2</v>
      </c>
      <c r="AL50" s="17">
        <v>1</v>
      </c>
      <c r="AM50" s="17">
        <v>1</v>
      </c>
      <c r="AN50" s="17">
        <v>1</v>
      </c>
      <c r="AO50" s="11">
        <v>8</v>
      </c>
      <c r="AP50" s="19">
        <f t="shared" si="0"/>
        <v>0.66666666666666663</v>
      </c>
      <c r="AQ50" s="11">
        <v>1</v>
      </c>
      <c r="AR50" s="11">
        <v>1</v>
      </c>
      <c r="AS50" s="20">
        <v>0.125</v>
      </c>
      <c r="AT50" s="20">
        <f t="shared" si="1"/>
        <v>1.5</v>
      </c>
      <c r="AU50" s="11">
        <v>1</v>
      </c>
      <c r="AV50" s="11">
        <v>0</v>
      </c>
    </row>
    <row r="51" spans="1:48" ht="15" x14ac:dyDescent="0.2">
      <c r="A51" s="11">
        <v>72</v>
      </c>
      <c r="B51" s="12" t="s">
        <v>141</v>
      </c>
      <c r="C51" s="12" t="s">
        <v>142</v>
      </c>
      <c r="D51" s="12" t="s">
        <v>50</v>
      </c>
      <c r="E51" s="13">
        <v>44300</v>
      </c>
      <c r="F51" s="20">
        <v>1.767315</v>
      </c>
      <c r="G51" s="20">
        <v>1.67479</v>
      </c>
      <c r="H51" s="20">
        <v>2.397869</v>
      </c>
      <c r="I51" s="20">
        <v>95.293731152180897</v>
      </c>
      <c r="J51" s="20">
        <v>97.6811143101704</v>
      </c>
      <c r="K51" s="20">
        <v>93.8539186142077</v>
      </c>
      <c r="L51" s="17">
        <v>1</v>
      </c>
      <c r="M51" s="17">
        <v>80</v>
      </c>
      <c r="N51" s="17">
        <v>165</v>
      </c>
      <c r="O51" s="17">
        <v>69</v>
      </c>
      <c r="P51" s="17">
        <v>67</v>
      </c>
      <c r="Q51" s="17">
        <v>13</v>
      </c>
      <c r="R51" s="17">
        <v>2</v>
      </c>
      <c r="S51" s="17">
        <v>400</v>
      </c>
      <c r="T51" s="17">
        <v>1</v>
      </c>
      <c r="U51" s="17">
        <v>2</v>
      </c>
      <c r="V51" s="17">
        <v>2</v>
      </c>
      <c r="W51" s="17">
        <v>12</v>
      </c>
      <c r="X51" s="17">
        <v>15</v>
      </c>
      <c r="Z51" s="17">
        <v>2</v>
      </c>
      <c r="AA51" s="11">
        <v>4.3</v>
      </c>
      <c r="AB51" s="11">
        <v>4.3000000000000007</v>
      </c>
      <c r="AC51" s="11">
        <v>8.8500000000000014</v>
      </c>
      <c r="AD51" s="11">
        <v>60.5</v>
      </c>
      <c r="AE51" s="11">
        <v>39.5</v>
      </c>
      <c r="AF51" s="11">
        <v>10.525</v>
      </c>
      <c r="AG51" s="11">
        <v>39.450000000000003</v>
      </c>
      <c r="AH51" s="11">
        <v>0.91</v>
      </c>
      <c r="AI51" s="11">
        <v>109.28</v>
      </c>
      <c r="AJ51" s="11">
        <v>1.01</v>
      </c>
      <c r="AK51" s="17">
        <v>1</v>
      </c>
      <c r="AL51" s="17">
        <v>1</v>
      </c>
      <c r="AM51" s="17">
        <v>1</v>
      </c>
      <c r="AN51" s="17">
        <v>2</v>
      </c>
      <c r="AO51" s="11">
        <v>43</v>
      </c>
      <c r="AP51" s="19">
        <f t="shared" si="0"/>
        <v>3.5833333333333335</v>
      </c>
      <c r="AQ51" s="11">
        <v>0</v>
      </c>
      <c r="AR51" s="11">
        <v>0</v>
      </c>
      <c r="AS51" s="20">
        <v>0</v>
      </c>
      <c r="AT51" s="20">
        <f t="shared" si="1"/>
        <v>0</v>
      </c>
      <c r="AU51" s="11">
        <v>0</v>
      </c>
      <c r="AV51" s="11">
        <v>0</v>
      </c>
    </row>
    <row r="52" spans="1:48" ht="15" x14ac:dyDescent="0.2">
      <c r="A52" s="11">
        <v>73</v>
      </c>
      <c r="B52" s="12" t="s">
        <v>143</v>
      </c>
      <c r="C52" s="12" t="s">
        <v>144</v>
      </c>
      <c r="D52" s="12" t="s">
        <v>50</v>
      </c>
      <c r="E52" s="13">
        <v>45238</v>
      </c>
      <c r="F52" s="14">
        <v>1.879</v>
      </c>
      <c r="G52" s="14">
        <v>1.992</v>
      </c>
      <c r="H52" s="14">
        <v>1.911</v>
      </c>
      <c r="I52" s="14">
        <v>69.128</v>
      </c>
      <c r="J52" s="14">
        <v>71.272999999999996</v>
      </c>
      <c r="K52" s="14">
        <v>64.731999999999999</v>
      </c>
      <c r="L52" s="17">
        <v>1</v>
      </c>
      <c r="M52" s="17">
        <v>78</v>
      </c>
      <c r="N52" s="17">
        <v>168</v>
      </c>
      <c r="O52" s="17">
        <v>80</v>
      </c>
      <c r="P52" s="17">
        <v>68</v>
      </c>
      <c r="Q52" s="17">
        <v>10</v>
      </c>
      <c r="R52" s="17">
        <v>2</v>
      </c>
      <c r="S52" s="17">
        <v>400</v>
      </c>
      <c r="T52" s="17">
        <v>1</v>
      </c>
      <c r="U52" s="17">
        <v>3</v>
      </c>
      <c r="V52" s="17">
        <v>1</v>
      </c>
      <c r="W52" s="17">
        <v>26</v>
      </c>
      <c r="X52" s="17">
        <v>32</v>
      </c>
      <c r="Z52" s="17">
        <v>4</v>
      </c>
      <c r="AA52" s="11">
        <v>3.75</v>
      </c>
      <c r="AB52" s="11">
        <v>4.25</v>
      </c>
      <c r="AC52" s="11">
        <v>6.85</v>
      </c>
      <c r="AD52" s="11">
        <v>61.375</v>
      </c>
      <c r="AE52" s="11">
        <v>38.625</v>
      </c>
      <c r="AF52" s="11">
        <v>11.295000000000002</v>
      </c>
      <c r="AG52" s="11">
        <v>38.6</v>
      </c>
      <c r="AH52" s="11">
        <v>1</v>
      </c>
      <c r="AI52" s="11">
        <v>122.42</v>
      </c>
      <c r="AJ52" s="11">
        <v>1</v>
      </c>
      <c r="AK52" s="17">
        <v>1</v>
      </c>
      <c r="AL52" s="17">
        <v>1</v>
      </c>
      <c r="AM52" s="17">
        <v>1</v>
      </c>
      <c r="AN52" s="17">
        <v>1</v>
      </c>
      <c r="AO52" s="11">
        <v>20</v>
      </c>
      <c r="AP52" s="19">
        <f t="shared" si="0"/>
        <v>1.6666666666666667</v>
      </c>
      <c r="AQ52" s="11">
        <v>1</v>
      </c>
      <c r="AR52" s="11">
        <v>0</v>
      </c>
      <c r="AS52" s="20">
        <v>0.05</v>
      </c>
      <c r="AT52" s="20">
        <f t="shared" si="1"/>
        <v>0.6</v>
      </c>
      <c r="AU52" s="11">
        <v>1</v>
      </c>
      <c r="AV52" s="11">
        <v>0</v>
      </c>
    </row>
    <row r="53" spans="1:48" ht="15" x14ac:dyDescent="0.2">
      <c r="A53" s="11">
        <v>74</v>
      </c>
      <c r="B53" s="12" t="s">
        <v>145</v>
      </c>
      <c r="C53" s="12" t="s">
        <v>146</v>
      </c>
      <c r="D53" s="12" t="s">
        <v>50</v>
      </c>
      <c r="E53" s="13">
        <v>45462</v>
      </c>
      <c r="F53" s="14">
        <v>1.982</v>
      </c>
      <c r="G53" s="14">
        <v>1.3839999999999999</v>
      </c>
      <c r="H53" s="14">
        <v>2.161</v>
      </c>
      <c r="I53" s="14">
        <v>71.938999999999993</v>
      </c>
      <c r="J53" s="14">
        <v>76.227999999999994</v>
      </c>
      <c r="K53" s="14">
        <v>86.138999999999996</v>
      </c>
      <c r="L53" s="17">
        <v>1</v>
      </c>
      <c r="M53" s="17">
        <v>77</v>
      </c>
      <c r="N53" s="17">
        <v>170</v>
      </c>
      <c r="O53" s="17">
        <v>90</v>
      </c>
      <c r="P53" s="17">
        <v>67</v>
      </c>
      <c r="Q53" s="17">
        <v>10</v>
      </c>
      <c r="R53" s="17">
        <v>2</v>
      </c>
      <c r="S53" s="17">
        <v>660</v>
      </c>
      <c r="T53" s="17"/>
      <c r="U53" s="17"/>
      <c r="V53" s="17">
        <v>1</v>
      </c>
      <c r="W53" s="17">
        <v>29</v>
      </c>
      <c r="X53" s="17"/>
      <c r="Z53" s="17">
        <v>4</v>
      </c>
      <c r="AA53" s="11">
        <v>4</v>
      </c>
      <c r="AB53" s="11">
        <v>6.25</v>
      </c>
      <c r="AC53" s="11">
        <v>2.4500000000000002</v>
      </c>
      <c r="AD53" s="11">
        <v>57.45</v>
      </c>
      <c r="AE53" s="11">
        <v>42.55</v>
      </c>
      <c r="AF53" s="11">
        <v>7.47</v>
      </c>
      <c r="AG53" s="11">
        <v>42.55</v>
      </c>
      <c r="AH53" s="11">
        <v>0.92</v>
      </c>
      <c r="AI53" s="11">
        <v>118.5</v>
      </c>
      <c r="AJ53" s="11">
        <v>0.91</v>
      </c>
      <c r="AK53" s="17">
        <v>1</v>
      </c>
      <c r="AL53" s="17">
        <v>1</v>
      </c>
      <c r="AM53" s="17">
        <v>1</v>
      </c>
      <c r="AN53" s="17">
        <v>1</v>
      </c>
      <c r="AO53" s="11">
        <v>6</v>
      </c>
      <c r="AP53" s="19">
        <f t="shared" si="0"/>
        <v>0.5</v>
      </c>
      <c r="AQ53" s="11">
        <v>5</v>
      </c>
      <c r="AR53" s="11">
        <v>0</v>
      </c>
      <c r="AS53" s="20">
        <v>0.83333333333333337</v>
      </c>
      <c r="AT53" s="20">
        <f t="shared" si="1"/>
        <v>10</v>
      </c>
      <c r="AU53" s="11">
        <v>1</v>
      </c>
      <c r="AV53" s="11">
        <v>1</v>
      </c>
    </row>
    <row r="54" spans="1:48" ht="15" x14ac:dyDescent="0.2">
      <c r="A54" s="11">
        <v>76</v>
      </c>
      <c r="B54" s="12" t="s">
        <v>147</v>
      </c>
      <c r="C54" s="12" t="s">
        <v>148</v>
      </c>
      <c r="D54" s="12" t="s">
        <v>50</v>
      </c>
      <c r="E54" s="13">
        <v>44301</v>
      </c>
      <c r="F54" s="14">
        <v>1.462016</v>
      </c>
      <c r="G54" s="14">
        <v>1.454842</v>
      </c>
      <c r="H54" s="14">
        <v>1.437843</v>
      </c>
      <c r="I54" s="14">
        <v>93.869982645898205</v>
      </c>
      <c r="J54" s="14">
        <v>96.689095274623497</v>
      </c>
      <c r="K54" s="14">
        <v>94.195936646306805</v>
      </c>
      <c r="L54" s="17">
        <v>2</v>
      </c>
      <c r="M54" s="17">
        <v>72</v>
      </c>
      <c r="N54" s="17">
        <v>160</v>
      </c>
      <c r="O54" s="17">
        <v>68</v>
      </c>
      <c r="P54" s="17">
        <v>63</v>
      </c>
      <c r="Q54" s="17">
        <v>9</v>
      </c>
      <c r="R54" s="17">
        <v>2</v>
      </c>
      <c r="S54" s="17">
        <v>775</v>
      </c>
      <c r="T54" s="17">
        <v>1</v>
      </c>
      <c r="U54" s="17">
        <v>1</v>
      </c>
      <c r="V54" s="17">
        <v>1</v>
      </c>
      <c r="W54" s="17">
        <v>17</v>
      </c>
      <c r="X54" s="17">
        <v>19</v>
      </c>
      <c r="Z54" s="17">
        <v>2</v>
      </c>
      <c r="AK54" s="17">
        <v>1</v>
      </c>
      <c r="AL54" s="17">
        <v>1</v>
      </c>
      <c r="AM54" s="17">
        <v>1</v>
      </c>
      <c r="AN54" s="17">
        <v>1</v>
      </c>
      <c r="AO54" s="11">
        <v>15</v>
      </c>
      <c r="AP54" s="19">
        <f t="shared" si="0"/>
        <v>1.25</v>
      </c>
      <c r="AQ54" s="11">
        <v>82</v>
      </c>
      <c r="AR54" s="11">
        <v>0</v>
      </c>
      <c r="AS54" s="20">
        <v>5.4666666666666668</v>
      </c>
      <c r="AT54" s="20">
        <f t="shared" si="1"/>
        <v>65.599999999999994</v>
      </c>
      <c r="AU54" s="11">
        <v>1</v>
      </c>
      <c r="AV54" s="11">
        <v>1</v>
      </c>
    </row>
    <row r="55" spans="1:48" ht="15" x14ac:dyDescent="0.2">
      <c r="A55" s="11">
        <v>77</v>
      </c>
      <c r="B55" s="12" t="s">
        <v>149</v>
      </c>
      <c r="C55" s="12" t="s">
        <v>150</v>
      </c>
      <c r="D55" s="12" t="s">
        <v>50</v>
      </c>
      <c r="E55" s="13">
        <v>45553</v>
      </c>
      <c r="F55" s="14">
        <v>1.9970000000000001</v>
      </c>
      <c r="G55" s="14">
        <v>1.9530000000000001</v>
      </c>
      <c r="H55" s="14">
        <v>2.5329999999999999</v>
      </c>
      <c r="I55" s="14">
        <v>45.622</v>
      </c>
      <c r="J55" s="14">
        <v>18.056000000000001</v>
      </c>
      <c r="K55" s="14">
        <v>24.463000000000001</v>
      </c>
      <c r="L55" s="17">
        <v>1</v>
      </c>
      <c r="M55" s="17">
        <v>64</v>
      </c>
      <c r="N55" s="17">
        <v>185</v>
      </c>
      <c r="O55" s="17">
        <v>74</v>
      </c>
      <c r="P55" s="17">
        <v>63</v>
      </c>
      <c r="Q55" s="17">
        <v>1</v>
      </c>
      <c r="R55" s="17">
        <v>2</v>
      </c>
      <c r="S55" s="17">
        <v>200</v>
      </c>
      <c r="T55" s="17">
        <v>1</v>
      </c>
      <c r="U55" s="17">
        <v>3</v>
      </c>
      <c r="V55" s="17">
        <v>2</v>
      </c>
      <c r="W55" s="17">
        <v>10</v>
      </c>
      <c r="X55" s="17">
        <v>17</v>
      </c>
      <c r="Z55" s="17">
        <v>1</v>
      </c>
      <c r="AA55" s="11">
        <v>2.0499999999999998</v>
      </c>
      <c r="AB55" s="11">
        <v>5.4</v>
      </c>
      <c r="AC55" s="11">
        <v>5.15</v>
      </c>
      <c r="AD55" s="11">
        <v>59.75</v>
      </c>
      <c r="AE55" s="11">
        <v>40.25</v>
      </c>
      <c r="AF55" s="11">
        <v>9.56</v>
      </c>
      <c r="AG55" s="11">
        <v>40.6</v>
      </c>
      <c r="AH55" s="11">
        <v>1.3</v>
      </c>
      <c r="AI55" s="11">
        <v>123.9</v>
      </c>
      <c r="AJ55" s="11">
        <v>1.33</v>
      </c>
      <c r="AK55" s="17">
        <v>2</v>
      </c>
      <c r="AL55" s="17">
        <v>2</v>
      </c>
      <c r="AM55" s="17">
        <v>2</v>
      </c>
      <c r="AN55" s="17">
        <v>1</v>
      </c>
      <c r="AO55" s="11">
        <v>3</v>
      </c>
      <c r="AP55" s="19">
        <f t="shared" si="0"/>
        <v>0.25</v>
      </c>
      <c r="AQ55" s="11">
        <v>0</v>
      </c>
      <c r="AR55" s="11">
        <v>0</v>
      </c>
      <c r="AS55" s="20">
        <v>0</v>
      </c>
      <c r="AT55" s="20">
        <f t="shared" si="1"/>
        <v>0</v>
      </c>
      <c r="AU55" s="11">
        <v>0</v>
      </c>
      <c r="AV55" s="11">
        <v>0</v>
      </c>
    </row>
    <row r="56" spans="1:48" ht="15" x14ac:dyDescent="0.2">
      <c r="A56" s="11">
        <v>78</v>
      </c>
      <c r="B56" s="12" t="s">
        <v>114</v>
      </c>
      <c r="C56" s="12" t="s">
        <v>151</v>
      </c>
      <c r="D56" s="12" t="s">
        <v>50</v>
      </c>
      <c r="E56" s="13">
        <v>44713</v>
      </c>
      <c r="F56" s="14">
        <v>2.3370000000000002</v>
      </c>
      <c r="G56" s="14">
        <v>1.8520000000000001</v>
      </c>
      <c r="H56" s="14">
        <v>2.548</v>
      </c>
      <c r="I56" s="14">
        <v>72.257000000000005</v>
      </c>
      <c r="J56" s="14">
        <v>74.367999999999995</v>
      </c>
      <c r="K56" s="14">
        <v>62.026000000000003</v>
      </c>
      <c r="L56" s="17">
        <v>2</v>
      </c>
      <c r="M56" s="17">
        <v>71</v>
      </c>
      <c r="N56" s="17">
        <v>158</v>
      </c>
      <c r="O56" s="17">
        <v>73</v>
      </c>
      <c r="P56" s="17">
        <v>61</v>
      </c>
      <c r="Q56" s="17">
        <v>10</v>
      </c>
      <c r="R56" s="17">
        <v>2</v>
      </c>
      <c r="S56" s="17">
        <v>540</v>
      </c>
      <c r="T56" s="17">
        <v>1</v>
      </c>
      <c r="U56" s="17">
        <v>2</v>
      </c>
      <c r="V56" s="17">
        <v>1</v>
      </c>
      <c r="W56" s="17">
        <v>15</v>
      </c>
      <c r="X56" s="17">
        <v>17</v>
      </c>
      <c r="Z56" s="17">
        <v>2</v>
      </c>
      <c r="AA56" s="11">
        <v>3.4</v>
      </c>
      <c r="AB56" s="11">
        <v>6.7249999999999996</v>
      </c>
      <c r="AC56" s="11">
        <v>11.05</v>
      </c>
      <c r="AD56" s="11">
        <v>63.835000000000001</v>
      </c>
      <c r="AE56" s="11">
        <v>36.164999999999999</v>
      </c>
      <c r="AF56" s="11">
        <v>13.8575</v>
      </c>
      <c r="AG56" s="11">
        <v>36.115000000000002</v>
      </c>
      <c r="AH56" s="11">
        <v>0.71499999999999997</v>
      </c>
      <c r="AI56" s="11">
        <v>108.28</v>
      </c>
      <c r="AJ56" s="11">
        <v>0.64</v>
      </c>
      <c r="AK56" s="17">
        <v>2</v>
      </c>
      <c r="AL56" s="17">
        <v>2</v>
      </c>
      <c r="AM56" s="17">
        <v>1</v>
      </c>
      <c r="AN56" s="17">
        <v>1</v>
      </c>
      <c r="AO56" s="11">
        <v>33</v>
      </c>
      <c r="AP56" s="19">
        <f t="shared" si="0"/>
        <v>2.75</v>
      </c>
      <c r="AQ56" s="11">
        <v>5</v>
      </c>
      <c r="AR56" s="11">
        <v>1</v>
      </c>
      <c r="AS56" s="20">
        <v>0.15151515151515152</v>
      </c>
      <c r="AT56" s="20">
        <f t="shared" si="1"/>
        <v>1.8181818181818181</v>
      </c>
      <c r="AU56" s="11">
        <v>1</v>
      </c>
      <c r="AV56" s="11">
        <v>0</v>
      </c>
    </row>
    <row r="57" spans="1:48" ht="15" x14ac:dyDescent="0.2">
      <c r="A57" s="11">
        <v>79</v>
      </c>
      <c r="B57" s="12" t="s">
        <v>152</v>
      </c>
      <c r="C57" s="12" t="s">
        <v>153</v>
      </c>
      <c r="D57" s="12" t="s">
        <v>50</v>
      </c>
      <c r="E57" s="13">
        <v>44713</v>
      </c>
      <c r="F57" s="14">
        <v>1.903</v>
      </c>
      <c r="G57" s="14">
        <v>1.891</v>
      </c>
      <c r="H57" s="14">
        <v>1.6559999999999999</v>
      </c>
      <c r="I57" s="14">
        <v>69.498999999999995</v>
      </c>
      <c r="J57" s="14">
        <v>61.66</v>
      </c>
      <c r="K57" s="14">
        <v>52.46</v>
      </c>
      <c r="L57" s="17">
        <v>1</v>
      </c>
      <c r="M57" s="17">
        <v>79</v>
      </c>
      <c r="N57" s="17">
        <v>178</v>
      </c>
      <c r="O57" s="17">
        <v>75</v>
      </c>
      <c r="P57" s="17">
        <v>68</v>
      </c>
      <c r="Q57" s="17">
        <v>11</v>
      </c>
      <c r="R57" s="17">
        <v>2</v>
      </c>
      <c r="S57" s="17">
        <v>600</v>
      </c>
      <c r="T57" s="17">
        <v>1</v>
      </c>
      <c r="U57" s="17">
        <v>1</v>
      </c>
      <c r="V57" s="17">
        <v>1</v>
      </c>
      <c r="W57" s="17">
        <v>18</v>
      </c>
      <c r="X57" s="17">
        <v>20</v>
      </c>
      <c r="Z57" s="17">
        <v>3</v>
      </c>
      <c r="AA57" s="11">
        <v>3.95</v>
      </c>
      <c r="AB57" s="11">
        <v>2.6</v>
      </c>
      <c r="AC57" s="11">
        <v>1.3</v>
      </c>
      <c r="AD57" s="11">
        <v>64.745000000000005</v>
      </c>
      <c r="AE57" s="11">
        <v>35.255000000000003</v>
      </c>
      <c r="AF57" s="11">
        <v>14.7225</v>
      </c>
      <c r="AG57" s="11">
        <v>35.305</v>
      </c>
      <c r="AH57" s="11">
        <v>0.81</v>
      </c>
      <c r="AI57" s="11">
        <v>110.05</v>
      </c>
      <c r="AJ57" s="11">
        <v>0.74</v>
      </c>
      <c r="AK57" s="17"/>
      <c r="AL57" s="17"/>
      <c r="AM57" s="17">
        <v>1</v>
      </c>
      <c r="AN57" s="17">
        <v>1</v>
      </c>
      <c r="AO57" s="11">
        <v>9</v>
      </c>
      <c r="AP57" s="19">
        <f t="shared" si="0"/>
        <v>0.75</v>
      </c>
      <c r="AQ57" s="11">
        <v>2</v>
      </c>
      <c r="AR57" s="11">
        <v>0</v>
      </c>
      <c r="AS57" s="20">
        <v>0.22222222222222221</v>
      </c>
      <c r="AT57" s="20">
        <f t="shared" si="1"/>
        <v>2.6666666666666665</v>
      </c>
      <c r="AU57" s="11">
        <v>1</v>
      </c>
      <c r="AV57" s="11">
        <v>0</v>
      </c>
    </row>
    <row r="58" spans="1:48" ht="15" x14ac:dyDescent="0.2">
      <c r="A58" s="11">
        <v>81</v>
      </c>
      <c r="B58" s="12" t="s">
        <v>154</v>
      </c>
      <c r="C58" s="12" t="s">
        <v>155</v>
      </c>
      <c r="D58" s="12" t="s">
        <v>50</v>
      </c>
      <c r="E58" s="13">
        <v>44303</v>
      </c>
      <c r="F58" s="14">
        <v>1.29</v>
      </c>
      <c r="G58" s="14">
        <v>2.3220000000000001</v>
      </c>
      <c r="H58" s="14">
        <v>1.516</v>
      </c>
      <c r="I58" s="14">
        <v>87.736000000000004</v>
      </c>
      <c r="J58" s="14">
        <v>89.210999999999999</v>
      </c>
      <c r="K58" s="14">
        <v>87.536000000000001</v>
      </c>
      <c r="L58" s="17">
        <v>1</v>
      </c>
      <c r="M58" s="17">
        <v>63</v>
      </c>
      <c r="N58" s="17">
        <v>170</v>
      </c>
      <c r="O58" s="17">
        <v>65</v>
      </c>
      <c r="P58" s="17">
        <v>48</v>
      </c>
      <c r="Q58" s="17">
        <v>15</v>
      </c>
      <c r="R58" s="17">
        <v>1</v>
      </c>
      <c r="S58" s="17">
        <v>790</v>
      </c>
      <c r="T58" s="17">
        <v>1</v>
      </c>
      <c r="U58" s="17">
        <v>3</v>
      </c>
      <c r="V58" s="17">
        <v>1</v>
      </c>
      <c r="W58" s="17">
        <v>26</v>
      </c>
      <c r="X58" s="17">
        <v>27</v>
      </c>
      <c r="Z58" s="17">
        <v>4</v>
      </c>
      <c r="AA58" s="11">
        <v>8.65</v>
      </c>
      <c r="AB58" s="11">
        <v>2.2999999999999998</v>
      </c>
      <c r="AC58" s="11">
        <v>3.2</v>
      </c>
      <c r="AD58" s="11">
        <v>58.45</v>
      </c>
      <c r="AE58" s="11">
        <v>41.55</v>
      </c>
      <c r="AF58" s="11">
        <v>8.9</v>
      </c>
      <c r="AG58" s="11">
        <v>41.57</v>
      </c>
      <c r="AI58" s="11">
        <v>134</v>
      </c>
      <c r="AJ58" s="11">
        <v>1.1599999999999999</v>
      </c>
      <c r="AK58" s="17">
        <v>1</v>
      </c>
      <c r="AL58" s="17">
        <v>1</v>
      </c>
      <c r="AM58" s="17">
        <v>1</v>
      </c>
      <c r="AN58" s="17">
        <v>2</v>
      </c>
      <c r="AO58" s="11">
        <v>36</v>
      </c>
      <c r="AP58" s="19">
        <f t="shared" si="0"/>
        <v>3</v>
      </c>
      <c r="AQ58" s="11">
        <v>10</v>
      </c>
      <c r="AR58" s="11">
        <v>1</v>
      </c>
      <c r="AS58" s="20">
        <v>0.27777777777777779</v>
      </c>
      <c r="AT58" s="20">
        <f t="shared" si="1"/>
        <v>3.3333333333333335</v>
      </c>
      <c r="AU58" s="11">
        <v>1</v>
      </c>
      <c r="AV58" s="11">
        <v>1</v>
      </c>
    </row>
    <row r="59" spans="1:48" ht="15" x14ac:dyDescent="0.2">
      <c r="A59" s="11">
        <v>80</v>
      </c>
      <c r="B59" s="12" t="s">
        <v>156</v>
      </c>
      <c r="C59" s="12" t="s">
        <v>157</v>
      </c>
      <c r="D59" s="12" t="s">
        <v>50</v>
      </c>
      <c r="E59" s="13">
        <v>43867</v>
      </c>
      <c r="F59" s="14">
        <v>1.8580000000000001</v>
      </c>
      <c r="G59" s="14">
        <v>1.32</v>
      </c>
      <c r="H59" s="14">
        <v>1.8540000000000001</v>
      </c>
      <c r="I59" s="14">
        <v>74.834999999999994</v>
      </c>
      <c r="J59" s="14">
        <v>70.942999999999998</v>
      </c>
      <c r="K59" s="14">
        <v>70.513000000000005</v>
      </c>
      <c r="L59" s="17">
        <v>2</v>
      </c>
      <c r="M59" s="17">
        <v>63</v>
      </c>
      <c r="N59" s="17">
        <v>161</v>
      </c>
      <c r="O59" s="17">
        <v>89</v>
      </c>
      <c r="P59" s="17">
        <v>61</v>
      </c>
      <c r="Q59" s="17">
        <v>2</v>
      </c>
      <c r="R59" s="17">
        <v>2</v>
      </c>
      <c r="S59" s="17">
        <v>380</v>
      </c>
      <c r="T59" s="17">
        <v>2</v>
      </c>
      <c r="U59" s="17"/>
      <c r="V59" s="17">
        <v>2</v>
      </c>
      <c r="W59" s="17"/>
      <c r="X59" s="17"/>
      <c r="Z59" s="17">
        <v>2</v>
      </c>
      <c r="AA59" s="11">
        <v>3.6</v>
      </c>
      <c r="AB59" s="11">
        <v>4.6500000000000004</v>
      </c>
      <c r="AC59" s="11">
        <v>5.95</v>
      </c>
      <c r="AD59" s="11">
        <v>58</v>
      </c>
      <c r="AE59" s="11">
        <v>42</v>
      </c>
      <c r="AF59" s="11">
        <v>8.1199999999999992</v>
      </c>
      <c r="AG59" s="11">
        <v>41.75</v>
      </c>
      <c r="AH59" s="11">
        <v>1.105</v>
      </c>
      <c r="AI59" s="11">
        <v>105.3</v>
      </c>
      <c r="AJ59" s="11">
        <v>0.97</v>
      </c>
      <c r="AK59" s="17">
        <v>2</v>
      </c>
      <c r="AL59" s="17">
        <v>2</v>
      </c>
      <c r="AM59" s="17">
        <v>2</v>
      </c>
      <c r="AN59" s="17">
        <v>1</v>
      </c>
      <c r="AO59" s="11">
        <v>45</v>
      </c>
      <c r="AP59" s="19">
        <f t="shared" si="0"/>
        <v>3.75</v>
      </c>
      <c r="AQ59" s="11">
        <v>1</v>
      </c>
      <c r="AR59" s="11">
        <v>0</v>
      </c>
      <c r="AS59" s="20">
        <v>2.2222222222222223E-2</v>
      </c>
      <c r="AT59" s="20">
        <f t="shared" si="1"/>
        <v>0.26666666666666666</v>
      </c>
      <c r="AU59" s="11">
        <v>1</v>
      </c>
      <c r="AV59" s="11">
        <v>0</v>
      </c>
    </row>
    <row r="60" spans="1:48" ht="15" x14ac:dyDescent="0.2">
      <c r="A60" s="11">
        <v>82</v>
      </c>
      <c r="B60" s="12" t="s">
        <v>158</v>
      </c>
      <c r="C60" s="12" t="s">
        <v>159</v>
      </c>
      <c r="D60" s="12" t="s">
        <v>50</v>
      </c>
      <c r="E60" s="13">
        <v>44304</v>
      </c>
      <c r="F60" s="14">
        <v>1.375224</v>
      </c>
      <c r="G60" s="14">
        <v>1.510087</v>
      </c>
      <c r="H60" s="14">
        <v>1.3737159999999999</v>
      </c>
      <c r="I60" s="14">
        <v>96.424141160983297</v>
      </c>
      <c r="J60" s="14">
        <v>98.522794944749606</v>
      </c>
      <c r="K60" s="14">
        <v>93.608080454361399</v>
      </c>
      <c r="L60" s="17">
        <v>1</v>
      </c>
      <c r="M60" s="17">
        <v>76</v>
      </c>
      <c r="N60" s="17">
        <v>170</v>
      </c>
      <c r="O60" s="17">
        <v>70</v>
      </c>
      <c r="P60" s="17">
        <v>50</v>
      </c>
      <c r="Q60" s="17">
        <v>26</v>
      </c>
      <c r="R60" s="17">
        <v>1</v>
      </c>
      <c r="S60" s="17">
        <v>810</v>
      </c>
      <c r="T60" s="17">
        <v>1</v>
      </c>
      <c r="U60" s="17">
        <v>2</v>
      </c>
      <c r="V60" s="17">
        <v>2</v>
      </c>
      <c r="W60" s="17">
        <v>19</v>
      </c>
      <c r="X60" s="17">
        <v>22</v>
      </c>
      <c r="Z60" s="17">
        <v>3</v>
      </c>
      <c r="AA60" s="11">
        <v>3.85</v>
      </c>
      <c r="AB60" s="11">
        <v>3.55</v>
      </c>
      <c r="AC60" s="11">
        <v>4.5999999999999996</v>
      </c>
      <c r="AD60" s="11">
        <v>61.9</v>
      </c>
      <c r="AE60" s="11">
        <v>38.1</v>
      </c>
      <c r="AF60" s="11">
        <v>11.775</v>
      </c>
      <c r="AG60" s="11">
        <v>38.32</v>
      </c>
      <c r="AI60" s="11">
        <v>112.4</v>
      </c>
      <c r="AJ60" s="11">
        <v>0.89</v>
      </c>
      <c r="AK60" s="17">
        <v>2</v>
      </c>
      <c r="AL60" s="17">
        <v>2</v>
      </c>
      <c r="AM60" s="17">
        <v>1</v>
      </c>
      <c r="AN60" s="17">
        <v>1</v>
      </c>
      <c r="AO60" s="11">
        <v>42</v>
      </c>
      <c r="AP60" s="19">
        <f t="shared" si="0"/>
        <v>3.5</v>
      </c>
      <c r="AQ60" s="11">
        <v>2</v>
      </c>
      <c r="AR60" s="11">
        <v>0</v>
      </c>
      <c r="AS60" s="20">
        <v>4.7619047619047616E-2</v>
      </c>
      <c r="AT60" s="20">
        <f t="shared" si="1"/>
        <v>0.5714285714285714</v>
      </c>
      <c r="AU60" s="11">
        <v>1</v>
      </c>
      <c r="AV60" s="11">
        <v>0</v>
      </c>
    </row>
    <row r="61" spans="1:48" ht="15" x14ac:dyDescent="0.2">
      <c r="A61" s="11">
        <v>83</v>
      </c>
      <c r="B61" s="12" t="s">
        <v>160</v>
      </c>
      <c r="C61" s="12" t="s">
        <v>161</v>
      </c>
      <c r="D61" s="12" t="s">
        <v>50</v>
      </c>
      <c r="E61" s="13">
        <v>45217</v>
      </c>
      <c r="F61" s="14">
        <v>2.9359999999999999</v>
      </c>
      <c r="G61" s="14">
        <v>1.7310000000000001</v>
      </c>
      <c r="H61" s="14">
        <v>1.5029999999999999</v>
      </c>
      <c r="I61" s="14">
        <v>44.866</v>
      </c>
      <c r="J61" s="14">
        <v>44.305999999999997</v>
      </c>
      <c r="K61" s="14">
        <v>12.579000000000001</v>
      </c>
      <c r="L61" s="17">
        <v>1</v>
      </c>
      <c r="M61" s="17">
        <v>77</v>
      </c>
      <c r="N61" s="17">
        <v>191</v>
      </c>
      <c r="O61" s="17">
        <v>102</v>
      </c>
      <c r="P61" s="17">
        <v>77</v>
      </c>
      <c r="Q61" s="17">
        <v>0</v>
      </c>
      <c r="R61" s="17">
        <v>3</v>
      </c>
      <c r="S61" s="17">
        <v>200</v>
      </c>
      <c r="T61" s="17">
        <v>2</v>
      </c>
      <c r="U61" s="17"/>
      <c r="V61" s="17">
        <v>2</v>
      </c>
      <c r="W61" s="17"/>
      <c r="X61" s="17"/>
      <c r="Z61" s="17">
        <v>2</v>
      </c>
      <c r="AA61" s="11">
        <v>2.25</v>
      </c>
      <c r="AB61" s="11">
        <v>6.1</v>
      </c>
      <c r="AC61" s="11">
        <v>8.9499999999999993</v>
      </c>
      <c r="AD61" s="11">
        <v>57.65</v>
      </c>
      <c r="AE61" s="11">
        <v>42.35</v>
      </c>
      <c r="AF61" s="11">
        <v>7.67</v>
      </c>
      <c r="AG61" s="11">
        <v>42.25</v>
      </c>
      <c r="AH61" s="11">
        <v>1.155</v>
      </c>
      <c r="AI61" s="11">
        <v>108.7</v>
      </c>
      <c r="AJ61" s="11">
        <v>1.02</v>
      </c>
      <c r="AK61" s="17">
        <v>2</v>
      </c>
      <c r="AL61" s="17">
        <v>2</v>
      </c>
      <c r="AM61" s="17">
        <v>1</v>
      </c>
      <c r="AN61" s="17">
        <v>2</v>
      </c>
      <c r="AO61" s="11">
        <v>15</v>
      </c>
      <c r="AP61" s="19">
        <f t="shared" si="0"/>
        <v>1.25</v>
      </c>
      <c r="AQ61" s="11">
        <v>0</v>
      </c>
      <c r="AR61" s="11">
        <v>0</v>
      </c>
      <c r="AS61" s="20">
        <v>0</v>
      </c>
      <c r="AT61" s="20">
        <f t="shared" si="1"/>
        <v>0</v>
      </c>
      <c r="AU61" s="11">
        <v>0</v>
      </c>
      <c r="AV61" s="11">
        <v>0</v>
      </c>
    </row>
    <row r="62" spans="1:48" ht="15" x14ac:dyDescent="0.2">
      <c r="A62" s="11">
        <v>84</v>
      </c>
      <c r="B62" s="12" t="s">
        <v>162</v>
      </c>
      <c r="C62" s="12" t="s">
        <v>150</v>
      </c>
      <c r="D62" s="12" t="s">
        <v>50</v>
      </c>
      <c r="E62" s="13">
        <v>44305</v>
      </c>
      <c r="F62" s="14">
        <v>1.2929999999999999</v>
      </c>
      <c r="G62" s="14">
        <v>1.3080000000000001</v>
      </c>
      <c r="H62" s="14">
        <v>0.95099999999999996</v>
      </c>
      <c r="I62" s="14">
        <v>66.176000000000002</v>
      </c>
      <c r="J62" s="14">
        <v>51.762999999999998</v>
      </c>
      <c r="K62" s="14">
        <v>40.661999999999999</v>
      </c>
      <c r="L62" s="17">
        <v>1</v>
      </c>
      <c r="M62" s="17">
        <v>77</v>
      </c>
      <c r="N62" s="17">
        <v>155</v>
      </c>
      <c r="O62" s="17">
        <v>90</v>
      </c>
      <c r="P62" s="17">
        <v>64</v>
      </c>
      <c r="Q62" s="17">
        <v>13</v>
      </c>
      <c r="R62" s="17">
        <v>2</v>
      </c>
      <c r="S62" s="17">
        <v>350</v>
      </c>
      <c r="T62" s="17">
        <v>1</v>
      </c>
      <c r="U62" s="17">
        <v>1</v>
      </c>
      <c r="V62" s="17">
        <v>2</v>
      </c>
      <c r="W62" s="17">
        <v>34</v>
      </c>
      <c r="X62" s="17">
        <v>33</v>
      </c>
      <c r="Z62" s="17">
        <v>4</v>
      </c>
      <c r="AA62" s="11">
        <v>7.3</v>
      </c>
      <c r="AB62" s="11">
        <v>7.5</v>
      </c>
      <c r="AC62" s="11">
        <v>4.4499999999999993</v>
      </c>
      <c r="AD62" s="11">
        <v>59.45</v>
      </c>
      <c r="AE62" s="11">
        <v>40.549999999999997</v>
      </c>
      <c r="AF62" s="11">
        <v>9.35</v>
      </c>
      <c r="AG62" s="11">
        <v>40.795000000000002</v>
      </c>
      <c r="AK62" s="17">
        <v>2</v>
      </c>
      <c r="AL62" s="17">
        <v>2</v>
      </c>
      <c r="AM62" s="17">
        <v>1</v>
      </c>
      <c r="AN62" s="17">
        <v>1</v>
      </c>
      <c r="AO62" s="11">
        <v>40</v>
      </c>
      <c r="AP62" s="19">
        <f t="shared" si="0"/>
        <v>3.3333333333333335</v>
      </c>
      <c r="AQ62" s="11">
        <v>6</v>
      </c>
      <c r="AR62" s="11">
        <v>0</v>
      </c>
      <c r="AS62" s="20">
        <v>0.15</v>
      </c>
      <c r="AT62" s="20">
        <f t="shared" si="1"/>
        <v>1.7999999999999998</v>
      </c>
      <c r="AU62" s="11">
        <v>1</v>
      </c>
      <c r="AV62" s="11">
        <v>0</v>
      </c>
    </row>
    <row r="63" spans="1:48" ht="15" x14ac:dyDescent="0.2">
      <c r="A63" s="11">
        <v>86</v>
      </c>
      <c r="B63" s="12" t="s">
        <v>163</v>
      </c>
      <c r="C63" s="12" t="s">
        <v>81</v>
      </c>
      <c r="D63" s="12" t="s">
        <v>50</v>
      </c>
      <c r="E63" s="13">
        <v>44306</v>
      </c>
      <c r="F63" s="14">
        <v>2.069</v>
      </c>
      <c r="G63" s="14">
        <v>1.8680000000000001</v>
      </c>
      <c r="H63" s="14">
        <v>1.399</v>
      </c>
      <c r="I63" s="14">
        <v>11.680999999999999</v>
      </c>
      <c r="J63" s="14">
        <v>4.5259999999999998</v>
      </c>
      <c r="K63" s="14">
        <v>8</v>
      </c>
      <c r="L63" s="17">
        <v>1</v>
      </c>
      <c r="M63" s="17">
        <v>74</v>
      </c>
      <c r="N63" s="17">
        <v>172</v>
      </c>
      <c r="O63" s="17">
        <v>78</v>
      </c>
      <c r="P63" s="17">
        <v>66</v>
      </c>
      <c r="Q63" s="17">
        <v>8</v>
      </c>
      <c r="R63" s="17">
        <v>2</v>
      </c>
      <c r="S63" s="17">
        <v>730</v>
      </c>
      <c r="T63" s="17">
        <v>2</v>
      </c>
      <c r="U63" s="17"/>
      <c r="V63" s="17">
        <v>2</v>
      </c>
      <c r="W63" s="17">
        <v>19</v>
      </c>
      <c r="X63" s="17">
        <v>19</v>
      </c>
      <c r="Z63" s="17">
        <v>3</v>
      </c>
      <c r="AA63" s="11">
        <v>7.9499999999999993</v>
      </c>
      <c r="AB63" s="11">
        <v>7.3</v>
      </c>
      <c r="AC63" s="11">
        <v>3.1500000000000004</v>
      </c>
      <c r="AD63" s="11">
        <v>59.95</v>
      </c>
      <c r="AE63" s="11">
        <v>40.049999999999997</v>
      </c>
      <c r="AF63" s="11">
        <v>10.025</v>
      </c>
      <c r="AG63" s="11">
        <v>39.89</v>
      </c>
      <c r="AH63" s="11">
        <v>1.1499999999999999</v>
      </c>
      <c r="AI63" s="11">
        <v>1.1499999999999999</v>
      </c>
      <c r="AJ63" s="11">
        <v>0.97</v>
      </c>
      <c r="AK63" s="17">
        <v>1</v>
      </c>
      <c r="AL63" s="17"/>
      <c r="AM63" s="17">
        <v>1</v>
      </c>
      <c r="AN63" s="17"/>
      <c r="AO63" s="11">
        <v>28</v>
      </c>
      <c r="AP63" s="19">
        <f t="shared" si="0"/>
        <v>2.3333333333333335</v>
      </c>
      <c r="AQ63" s="11">
        <v>4</v>
      </c>
      <c r="AR63" s="11">
        <v>1</v>
      </c>
      <c r="AS63" s="20">
        <v>0.14285714285714285</v>
      </c>
      <c r="AT63" s="20">
        <f t="shared" si="1"/>
        <v>1.7142857142857142</v>
      </c>
      <c r="AU63" s="11">
        <v>1</v>
      </c>
      <c r="AV63" s="11">
        <v>0</v>
      </c>
    </row>
    <row r="64" spans="1:48" ht="15" x14ac:dyDescent="0.2">
      <c r="A64" s="11">
        <v>87</v>
      </c>
      <c r="B64" s="12" t="s">
        <v>164</v>
      </c>
      <c r="C64" s="12" t="s">
        <v>150</v>
      </c>
      <c r="D64" s="12" t="s">
        <v>50</v>
      </c>
      <c r="E64" s="13">
        <v>44307</v>
      </c>
      <c r="F64" s="14">
        <v>1.9410000000000001</v>
      </c>
      <c r="G64" s="14">
        <v>1.452</v>
      </c>
      <c r="H64" s="14">
        <v>2.669</v>
      </c>
      <c r="I64" s="14">
        <v>32.350999999999999</v>
      </c>
      <c r="J64" s="14">
        <v>12.374000000000001</v>
      </c>
      <c r="K64" s="14">
        <v>9.7409999999999997</v>
      </c>
      <c r="L64" s="17">
        <v>1</v>
      </c>
      <c r="M64" s="17">
        <v>75</v>
      </c>
      <c r="N64" s="17">
        <v>170</v>
      </c>
      <c r="O64" s="17">
        <v>75</v>
      </c>
      <c r="P64" s="17">
        <v>70</v>
      </c>
      <c r="Q64" s="17">
        <v>5</v>
      </c>
      <c r="R64" s="17">
        <v>3</v>
      </c>
      <c r="S64" s="17">
        <v>0</v>
      </c>
      <c r="T64" s="17">
        <v>1</v>
      </c>
      <c r="U64" s="17">
        <v>3</v>
      </c>
      <c r="V64" s="17">
        <v>2</v>
      </c>
      <c r="W64" s="17">
        <v>5</v>
      </c>
      <c r="X64" s="17">
        <v>12</v>
      </c>
      <c r="Z64" s="17">
        <v>2</v>
      </c>
      <c r="AA64" s="11">
        <v>3.1</v>
      </c>
      <c r="AB64" s="11">
        <v>3.8</v>
      </c>
      <c r="AC64" s="11">
        <v>2.35</v>
      </c>
      <c r="AD64" s="11">
        <v>61.849999999999994</v>
      </c>
      <c r="AE64" s="11">
        <v>38.150000000000006</v>
      </c>
      <c r="AF64" s="11">
        <v>11.8</v>
      </c>
      <c r="AG64" s="11">
        <v>38.215000000000003</v>
      </c>
      <c r="AH64" s="11">
        <v>1.32</v>
      </c>
      <c r="AI64" s="11">
        <v>102.7</v>
      </c>
      <c r="AJ64" s="11">
        <v>1.1299999999999999</v>
      </c>
      <c r="AK64" s="17"/>
      <c r="AL64" s="17"/>
      <c r="AM64" s="17"/>
      <c r="AN64" s="17"/>
      <c r="AO64" s="11">
        <v>10</v>
      </c>
      <c r="AP64" s="19">
        <f t="shared" si="0"/>
        <v>0.83333333333333337</v>
      </c>
      <c r="AQ64" s="11">
        <v>0</v>
      </c>
      <c r="AR64" s="11">
        <v>0</v>
      </c>
      <c r="AS64" s="20">
        <v>0</v>
      </c>
      <c r="AT64" s="20">
        <f t="shared" si="1"/>
        <v>0</v>
      </c>
      <c r="AU64" s="11">
        <v>0</v>
      </c>
      <c r="AV64" s="11">
        <v>0</v>
      </c>
    </row>
    <row r="65" spans="1:48" ht="15" x14ac:dyDescent="0.2">
      <c r="A65" s="11">
        <v>89</v>
      </c>
      <c r="B65" s="12" t="s">
        <v>165</v>
      </c>
      <c r="C65" s="12" t="s">
        <v>112</v>
      </c>
      <c r="D65" s="12" t="s">
        <v>50</v>
      </c>
      <c r="E65" s="13">
        <v>44308</v>
      </c>
      <c r="F65" s="14">
        <v>1.365</v>
      </c>
      <c r="G65" s="14">
        <v>1.482</v>
      </c>
      <c r="H65" s="14">
        <v>1.5840000000000001</v>
      </c>
      <c r="I65" s="14">
        <v>17.547999999999998</v>
      </c>
      <c r="J65" s="14">
        <v>9.8699999999999992</v>
      </c>
      <c r="K65" s="14">
        <v>6.2430000000000003</v>
      </c>
      <c r="L65" s="17">
        <v>1</v>
      </c>
      <c r="M65" s="17">
        <v>47</v>
      </c>
      <c r="N65" s="17">
        <v>174</v>
      </c>
      <c r="O65" s="17">
        <v>71</v>
      </c>
      <c r="P65" s="17">
        <v>45</v>
      </c>
      <c r="Q65" s="17">
        <v>2</v>
      </c>
      <c r="R65" s="17">
        <v>1</v>
      </c>
      <c r="S65" s="17">
        <v>105</v>
      </c>
      <c r="T65" s="24">
        <v>2</v>
      </c>
      <c r="U65" s="17"/>
      <c r="V65" s="17">
        <v>2</v>
      </c>
      <c r="W65" s="17">
        <v>5</v>
      </c>
      <c r="X65" s="17">
        <v>12</v>
      </c>
      <c r="Z65" s="17">
        <v>1</v>
      </c>
      <c r="AA65" s="11">
        <v>7</v>
      </c>
      <c r="AB65" s="11">
        <v>4.2</v>
      </c>
      <c r="AC65" s="11">
        <v>11.4</v>
      </c>
      <c r="AD65" s="11">
        <v>61.15</v>
      </c>
      <c r="AE65" s="11">
        <v>38.85</v>
      </c>
      <c r="AF65" s="11">
        <v>11.225</v>
      </c>
      <c r="AI65" s="11">
        <v>99.4</v>
      </c>
      <c r="AJ65" s="11">
        <v>1.1200000000000001</v>
      </c>
      <c r="AK65" s="17">
        <v>2</v>
      </c>
      <c r="AL65" s="17">
        <v>2</v>
      </c>
      <c r="AM65" s="17">
        <v>2</v>
      </c>
      <c r="AN65" s="17">
        <v>2</v>
      </c>
      <c r="AO65" s="11">
        <v>48</v>
      </c>
      <c r="AP65" s="19">
        <f t="shared" si="0"/>
        <v>4</v>
      </c>
      <c r="AQ65" s="11">
        <v>0</v>
      </c>
      <c r="AR65" s="11">
        <v>0</v>
      </c>
      <c r="AS65" s="20">
        <v>0</v>
      </c>
      <c r="AT65" s="20">
        <f t="shared" si="1"/>
        <v>0</v>
      </c>
      <c r="AU65" s="11">
        <v>0</v>
      </c>
      <c r="AV65" s="11">
        <v>0</v>
      </c>
    </row>
    <row r="66" spans="1:48" ht="15" x14ac:dyDescent="0.2">
      <c r="A66" s="11">
        <v>90</v>
      </c>
      <c r="B66" s="12" t="s">
        <v>166</v>
      </c>
      <c r="C66" s="12" t="s">
        <v>54</v>
      </c>
      <c r="D66" s="12" t="s">
        <v>50</v>
      </c>
      <c r="E66" s="13">
        <v>44309</v>
      </c>
      <c r="F66" s="14">
        <v>1.8160000000000001</v>
      </c>
      <c r="G66" s="14">
        <v>1.583</v>
      </c>
      <c r="H66" s="14">
        <v>1.89</v>
      </c>
      <c r="I66" s="14">
        <v>8.2720000000000002</v>
      </c>
      <c r="J66" s="14">
        <v>5.1820000000000004</v>
      </c>
      <c r="K66" s="14">
        <v>20.259</v>
      </c>
      <c r="L66" s="17">
        <v>2</v>
      </c>
      <c r="M66" s="17">
        <v>81</v>
      </c>
      <c r="N66" s="17">
        <v>150</v>
      </c>
      <c r="O66" s="17">
        <v>65</v>
      </c>
      <c r="P66" s="17">
        <v>71</v>
      </c>
      <c r="Q66" s="17">
        <v>10</v>
      </c>
      <c r="R66" s="17">
        <v>3</v>
      </c>
      <c r="S66" s="17">
        <v>500</v>
      </c>
      <c r="T66" s="17">
        <v>1</v>
      </c>
      <c r="U66" s="17">
        <v>1</v>
      </c>
      <c r="V66" s="17">
        <v>1</v>
      </c>
      <c r="W66" s="17">
        <v>21</v>
      </c>
      <c r="X66" s="17">
        <v>19</v>
      </c>
      <c r="Z66" s="17">
        <v>3</v>
      </c>
      <c r="AA66" s="11">
        <v>2.4500000000000002</v>
      </c>
      <c r="AB66" s="11">
        <v>2.6</v>
      </c>
      <c r="AC66" s="11">
        <v>5.35</v>
      </c>
      <c r="AD66" s="11">
        <v>61.8</v>
      </c>
      <c r="AE66" s="11">
        <v>38.200000000000003</v>
      </c>
      <c r="AF66" s="11">
        <v>11.7</v>
      </c>
      <c r="AG66" s="11">
        <v>38.435000000000002</v>
      </c>
      <c r="AH66" s="11">
        <v>0.96499999999999997</v>
      </c>
      <c r="AI66" s="11">
        <v>110.2</v>
      </c>
      <c r="AJ66" s="11">
        <v>0.88</v>
      </c>
      <c r="AK66" s="17">
        <v>1</v>
      </c>
      <c r="AL66" s="17">
        <v>1</v>
      </c>
      <c r="AM66" s="17">
        <v>1</v>
      </c>
      <c r="AN66" s="17">
        <v>1</v>
      </c>
      <c r="AO66" s="11">
        <v>4</v>
      </c>
      <c r="AP66" s="19">
        <f t="shared" si="0"/>
        <v>0.33333333333333331</v>
      </c>
      <c r="AQ66" s="11">
        <v>0</v>
      </c>
      <c r="AR66" s="11">
        <v>0</v>
      </c>
      <c r="AS66" s="20">
        <v>0</v>
      </c>
      <c r="AT66" s="20">
        <f t="shared" si="1"/>
        <v>0</v>
      </c>
      <c r="AU66" s="11">
        <v>0</v>
      </c>
      <c r="AV66" s="11">
        <v>0</v>
      </c>
    </row>
    <row r="67" spans="1:48" ht="15" x14ac:dyDescent="0.2">
      <c r="A67" s="11">
        <v>91</v>
      </c>
      <c r="B67" s="12" t="s">
        <v>167</v>
      </c>
      <c r="C67" s="12" t="s">
        <v>168</v>
      </c>
      <c r="D67" s="12" t="s">
        <v>50</v>
      </c>
      <c r="E67" s="13">
        <v>45000</v>
      </c>
      <c r="F67" s="14">
        <v>1.5660000000000001</v>
      </c>
      <c r="G67" s="14">
        <v>1.347</v>
      </c>
      <c r="H67" s="14">
        <v>2.2309999999999999</v>
      </c>
      <c r="I67" s="14">
        <v>15.404999999999999</v>
      </c>
      <c r="J67" s="14">
        <v>16.149999999999999</v>
      </c>
      <c r="K67" s="14">
        <v>10.085000000000001</v>
      </c>
      <c r="L67" s="17">
        <v>1</v>
      </c>
      <c r="M67" s="17">
        <v>71</v>
      </c>
      <c r="N67" s="17">
        <v>172</v>
      </c>
      <c r="O67" s="17">
        <v>95</v>
      </c>
      <c r="P67" s="17">
        <v>71</v>
      </c>
      <c r="Q67" s="17">
        <v>1</v>
      </c>
      <c r="R67" s="17">
        <v>3</v>
      </c>
      <c r="S67" s="17">
        <v>200</v>
      </c>
      <c r="T67" s="17">
        <v>1</v>
      </c>
      <c r="U67" s="17">
        <v>1</v>
      </c>
      <c r="V67" s="17">
        <v>1</v>
      </c>
      <c r="W67" s="17">
        <v>10</v>
      </c>
      <c r="X67" s="17">
        <v>13</v>
      </c>
      <c r="Z67" s="17">
        <v>2</v>
      </c>
      <c r="AA67" s="11">
        <v>10.35</v>
      </c>
      <c r="AB67" s="11">
        <v>12.149999999999999</v>
      </c>
      <c r="AC67" s="11">
        <v>13.125</v>
      </c>
      <c r="AD67" s="11">
        <v>63.024999999999999</v>
      </c>
      <c r="AE67" s="11">
        <v>36.975000000000001</v>
      </c>
      <c r="AF67" s="11">
        <v>12.9025</v>
      </c>
      <c r="AG67" s="11">
        <v>37.225000000000001</v>
      </c>
      <c r="AH67" s="11">
        <v>1.07</v>
      </c>
      <c r="AI67" s="11">
        <v>98.5</v>
      </c>
      <c r="AJ67" s="11">
        <v>0.87</v>
      </c>
      <c r="AK67" s="17">
        <v>1</v>
      </c>
      <c r="AL67" s="17">
        <v>1</v>
      </c>
      <c r="AM67" s="17">
        <v>2</v>
      </c>
      <c r="AN67" s="17">
        <v>2</v>
      </c>
      <c r="AO67" s="11">
        <v>16</v>
      </c>
      <c r="AP67" s="19">
        <f t="shared" ref="AP67:AP86" si="2">AO67/12</f>
        <v>1.3333333333333333</v>
      </c>
      <c r="AQ67" s="11">
        <v>15</v>
      </c>
      <c r="AR67" s="11">
        <v>1</v>
      </c>
      <c r="AS67" s="20">
        <v>0.9375</v>
      </c>
      <c r="AT67" s="20">
        <f t="shared" ref="AT67:AT72" si="3">AQ67/AP67</f>
        <v>11.25</v>
      </c>
      <c r="AU67" s="11">
        <v>1</v>
      </c>
      <c r="AV67" s="11">
        <v>1</v>
      </c>
    </row>
    <row r="68" spans="1:48" ht="15" x14ac:dyDescent="0.2">
      <c r="A68" s="11">
        <v>92</v>
      </c>
      <c r="B68" s="12" t="s">
        <v>169</v>
      </c>
      <c r="C68" s="12" t="s">
        <v>116</v>
      </c>
      <c r="D68" s="12" t="s">
        <v>50</v>
      </c>
      <c r="E68" s="13">
        <v>44310</v>
      </c>
      <c r="F68" s="14">
        <v>2.6440000000000001</v>
      </c>
      <c r="G68" s="14">
        <v>1.3420000000000001</v>
      </c>
      <c r="H68" s="14">
        <v>2.4039999999999999</v>
      </c>
      <c r="I68" s="14">
        <v>23.163</v>
      </c>
      <c r="J68" s="14">
        <v>4.9779999999999998</v>
      </c>
      <c r="K68" s="14">
        <v>14.618</v>
      </c>
      <c r="L68" s="17">
        <v>2</v>
      </c>
      <c r="M68" s="17">
        <v>77</v>
      </c>
      <c r="N68" s="17">
        <v>160</v>
      </c>
      <c r="O68" s="17">
        <v>63</v>
      </c>
      <c r="P68" s="17">
        <v>74</v>
      </c>
      <c r="Q68" s="17">
        <v>3</v>
      </c>
      <c r="R68" s="17">
        <v>3</v>
      </c>
      <c r="S68" s="17">
        <v>800</v>
      </c>
      <c r="T68" s="17">
        <v>1</v>
      </c>
      <c r="U68" s="17">
        <v>2</v>
      </c>
      <c r="V68" s="17">
        <v>1</v>
      </c>
      <c r="W68" s="17">
        <v>8</v>
      </c>
      <c r="X68" s="17">
        <v>15</v>
      </c>
      <c r="Z68" s="17">
        <v>2</v>
      </c>
      <c r="AA68" s="11">
        <v>6.05</v>
      </c>
      <c r="AB68" s="11">
        <v>7.25</v>
      </c>
      <c r="AC68" s="11">
        <v>2.75</v>
      </c>
      <c r="AD68" s="11">
        <v>63.5</v>
      </c>
      <c r="AE68" s="11">
        <v>36.5</v>
      </c>
      <c r="AF68" s="11">
        <v>13.5</v>
      </c>
      <c r="AG68" s="11">
        <v>36.495000000000005</v>
      </c>
      <c r="AH68" s="11">
        <v>0.98</v>
      </c>
      <c r="AI68" s="11">
        <v>0.98</v>
      </c>
      <c r="AJ68" s="11">
        <v>0.85</v>
      </c>
      <c r="AK68" s="17">
        <v>1</v>
      </c>
      <c r="AL68" s="17">
        <v>1</v>
      </c>
      <c r="AM68" s="17">
        <v>1</v>
      </c>
      <c r="AN68" s="17">
        <v>1</v>
      </c>
      <c r="AO68" s="11">
        <v>16</v>
      </c>
      <c r="AP68" s="19">
        <f t="shared" si="2"/>
        <v>1.3333333333333333</v>
      </c>
      <c r="AQ68" s="11">
        <v>0</v>
      </c>
      <c r="AR68" s="11">
        <v>0</v>
      </c>
      <c r="AS68" s="20">
        <v>0</v>
      </c>
      <c r="AT68" s="20">
        <f t="shared" si="3"/>
        <v>0</v>
      </c>
      <c r="AU68" s="11">
        <v>0</v>
      </c>
      <c r="AV68" s="11">
        <v>0</v>
      </c>
    </row>
    <row r="69" spans="1:48" ht="15" x14ac:dyDescent="0.2">
      <c r="A69" s="11">
        <v>93</v>
      </c>
      <c r="B69" s="12" t="s">
        <v>170</v>
      </c>
      <c r="C69" s="12" t="s">
        <v>171</v>
      </c>
      <c r="D69" s="12" t="s">
        <v>50</v>
      </c>
      <c r="E69" s="13">
        <v>45245</v>
      </c>
      <c r="F69" s="14">
        <v>2.2240000000000002</v>
      </c>
      <c r="G69" s="14">
        <v>1.8740000000000001</v>
      </c>
      <c r="H69" s="14">
        <v>2.6059999999999999</v>
      </c>
      <c r="I69" s="14">
        <v>30.811</v>
      </c>
      <c r="J69" s="14">
        <v>10.898</v>
      </c>
      <c r="K69" s="14">
        <v>18.337</v>
      </c>
      <c r="L69" s="17">
        <v>1</v>
      </c>
      <c r="M69" s="17">
        <v>74</v>
      </c>
      <c r="N69" s="17">
        <v>180</v>
      </c>
      <c r="O69" s="17">
        <v>100</v>
      </c>
      <c r="P69" s="17">
        <v>70</v>
      </c>
      <c r="Q69" s="17">
        <v>4</v>
      </c>
      <c r="R69" s="17">
        <v>3</v>
      </c>
      <c r="S69" s="17">
        <v>400</v>
      </c>
      <c r="T69" s="17">
        <v>1</v>
      </c>
      <c r="U69" s="17">
        <v>3</v>
      </c>
      <c r="V69" s="17">
        <v>1</v>
      </c>
      <c r="W69" s="17">
        <v>14</v>
      </c>
      <c r="X69" s="17">
        <v>20</v>
      </c>
      <c r="Z69" s="17">
        <v>2</v>
      </c>
      <c r="AA69" s="11">
        <v>3.95</v>
      </c>
      <c r="AB69" s="11">
        <v>4.5</v>
      </c>
      <c r="AC69" s="11">
        <v>5.9</v>
      </c>
      <c r="AD69" s="11">
        <v>56.55</v>
      </c>
      <c r="AE69" s="11">
        <v>43.44</v>
      </c>
      <c r="AG69" s="11">
        <v>43.42</v>
      </c>
      <c r="AH69" s="11">
        <v>1.17</v>
      </c>
      <c r="AI69" s="11">
        <v>98.35</v>
      </c>
      <c r="AJ69" s="11">
        <v>0.96</v>
      </c>
      <c r="AK69" s="17">
        <v>1</v>
      </c>
      <c r="AL69" s="17">
        <v>2</v>
      </c>
      <c r="AM69" s="17">
        <v>1</v>
      </c>
      <c r="AN69" s="17">
        <v>1</v>
      </c>
      <c r="AO69" s="11">
        <v>17</v>
      </c>
      <c r="AP69" s="19">
        <f t="shared" si="2"/>
        <v>1.4166666666666667</v>
      </c>
      <c r="AQ69" s="11">
        <v>3</v>
      </c>
      <c r="AR69" s="11">
        <v>0</v>
      </c>
      <c r="AS69" s="20">
        <v>0.17647058823529413</v>
      </c>
      <c r="AT69" s="20">
        <f t="shared" si="3"/>
        <v>2.1176470588235294</v>
      </c>
      <c r="AU69" s="11">
        <v>1</v>
      </c>
      <c r="AV69" s="11">
        <v>0</v>
      </c>
    </row>
    <row r="70" spans="1:48" ht="15" x14ac:dyDescent="0.2">
      <c r="A70" s="11">
        <v>94</v>
      </c>
      <c r="B70" s="12" t="s">
        <v>172</v>
      </c>
      <c r="C70" s="12" t="s">
        <v>173</v>
      </c>
      <c r="D70" s="12" t="s">
        <v>50</v>
      </c>
      <c r="E70" s="13">
        <v>45714</v>
      </c>
      <c r="F70" s="14">
        <v>3.391</v>
      </c>
      <c r="G70" s="14">
        <v>2.2250000000000001</v>
      </c>
      <c r="H70" s="14">
        <v>2.73</v>
      </c>
      <c r="I70" s="14">
        <v>66.147000000000006</v>
      </c>
      <c r="J70" s="14">
        <v>57.734000000000002</v>
      </c>
      <c r="K70" s="14">
        <v>47.756999999999998</v>
      </c>
      <c r="L70" s="17">
        <v>2</v>
      </c>
      <c r="M70" s="17">
        <v>57</v>
      </c>
      <c r="N70" s="17">
        <v>168</v>
      </c>
      <c r="O70" s="17">
        <v>69</v>
      </c>
      <c r="P70" s="17">
        <v>56</v>
      </c>
      <c r="Q70" s="17">
        <v>1</v>
      </c>
      <c r="R70" s="17">
        <v>2</v>
      </c>
      <c r="S70" s="17">
        <v>255</v>
      </c>
      <c r="T70" s="17">
        <v>1</v>
      </c>
      <c r="U70" s="17">
        <v>3</v>
      </c>
      <c r="V70" s="17">
        <v>2</v>
      </c>
      <c r="W70" s="17">
        <v>5</v>
      </c>
      <c r="X70" s="17">
        <v>10</v>
      </c>
      <c r="Z70" s="17">
        <v>1</v>
      </c>
      <c r="AA70" s="11">
        <v>3.25</v>
      </c>
      <c r="AB70" s="11">
        <v>6.65</v>
      </c>
      <c r="AC70" s="11">
        <v>7.55</v>
      </c>
      <c r="AD70" s="11">
        <v>61.71</v>
      </c>
      <c r="AE70" s="11">
        <v>38.255000000000003</v>
      </c>
      <c r="AF70" s="11">
        <v>11.705</v>
      </c>
      <c r="AG70" s="11">
        <v>38.299999999999997</v>
      </c>
      <c r="AH70" s="11">
        <v>1.53</v>
      </c>
      <c r="AI70" s="11">
        <v>116.37</v>
      </c>
      <c r="AJ70" s="11">
        <v>1.47</v>
      </c>
      <c r="AK70" s="17">
        <v>2</v>
      </c>
      <c r="AL70" s="17">
        <v>2</v>
      </c>
      <c r="AM70" s="17">
        <v>2</v>
      </c>
      <c r="AN70" s="17">
        <v>2</v>
      </c>
      <c r="AO70" s="11">
        <v>5</v>
      </c>
      <c r="AP70" s="19">
        <f t="shared" si="2"/>
        <v>0.41666666666666669</v>
      </c>
      <c r="AQ70" s="11">
        <v>1</v>
      </c>
      <c r="AR70" s="11">
        <v>0</v>
      </c>
      <c r="AS70" s="20">
        <v>0.2</v>
      </c>
      <c r="AT70" s="20">
        <f t="shared" si="3"/>
        <v>2.4</v>
      </c>
      <c r="AU70" s="11">
        <v>1</v>
      </c>
      <c r="AV70" s="11">
        <v>0</v>
      </c>
    </row>
    <row r="71" spans="1:48" ht="15" x14ac:dyDescent="0.2">
      <c r="A71" s="11">
        <v>95</v>
      </c>
      <c r="B71" s="12" t="s">
        <v>174</v>
      </c>
      <c r="C71" s="12" t="s">
        <v>56</v>
      </c>
      <c r="D71" s="12" t="s">
        <v>50</v>
      </c>
      <c r="E71" s="13">
        <v>45541</v>
      </c>
      <c r="F71" s="14">
        <v>2.5880000000000001</v>
      </c>
      <c r="G71" s="14">
        <v>2.0270000000000001</v>
      </c>
      <c r="H71" s="14">
        <v>2.077</v>
      </c>
      <c r="I71" s="14">
        <v>44.286000000000001</v>
      </c>
      <c r="J71" s="14">
        <v>27.163</v>
      </c>
      <c r="K71" s="14">
        <v>21.885999999999999</v>
      </c>
      <c r="L71" s="17">
        <v>1</v>
      </c>
      <c r="M71" s="17">
        <v>59</v>
      </c>
      <c r="N71" s="17">
        <v>160</v>
      </c>
      <c r="O71" s="17">
        <v>65</v>
      </c>
      <c r="P71" s="17">
        <v>57</v>
      </c>
      <c r="Q71" s="17">
        <v>2</v>
      </c>
      <c r="R71" s="17">
        <v>2</v>
      </c>
      <c r="S71" s="17">
        <v>200</v>
      </c>
      <c r="T71" s="17">
        <v>1</v>
      </c>
      <c r="U71" s="17">
        <v>3</v>
      </c>
      <c r="V71" s="17">
        <v>2</v>
      </c>
      <c r="W71" s="17">
        <v>18</v>
      </c>
      <c r="X71" s="17">
        <v>22</v>
      </c>
      <c r="Z71" s="17">
        <v>2</v>
      </c>
      <c r="AA71" s="11">
        <v>5.7</v>
      </c>
      <c r="AB71" s="11">
        <v>6.5</v>
      </c>
      <c r="AC71" s="11">
        <v>3.5</v>
      </c>
      <c r="AD71" s="11">
        <v>59.23</v>
      </c>
      <c r="AE71" s="11">
        <v>40.76</v>
      </c>
      <c r="AF71" s="11">
        <v>9.16</v>
      </c>
      <c r="AG71" s="11">
        <v>40.89</v>
      </c>
      <c r="AH71" s="11">
        <v>1.3</v>
      </c>
      <c r="AI71" s="11">
        <v>118.06</v>
      </c>
      <c r="AJ71" s="11">
        <v>1.26</v>
      </c>
      <c r="AK71" s="17">
        <v>1</v>
      </c>
      <c r="AL71" s="17">
        <v>1</v>
      </c>
      <c r="AM71" s="17">
        <v>1</v>
      </c>
      <c r="AN71" s="17">
        <v>1</v>
      </c>
      <c r="AO71" s="11">
        <v>12</v>
      </c>
      <c r="AP71" s="19">
        <f t="shared" si="2"/>
        <v>1</v>
      </c>
      <c r="AQ71" s="11">
        <v>0</v>
      </c>
      <c r="AR71" s="11">
        <v>0</v>
      </c>
      <c r="AS71" s="20">
        <v>0</v>
      </c>
      <c r="AT71" s="20">
        <f t="shared" si="3"/>
        <v>0</v>
      </c>
      <c r="AU71" s="11">
        <v>0</v>
      </c>
      <c r="AV71" s="11">
        <v>0</v>
      </c>
    </row>
    <row r="72" spans="1:48" ht="15" x14ac:dyDescent="0.2">
      <c r="A72" s="11">
        <v>96</v>
      </c>
      <c r="B72" s="12" t="s">
        <v>175</v>
      </c>
      <c r="C72" s="12" t="s">
        <v>176</v>
      </c>
      <c r="D72" s="12" t="s">
        <v>50</v>
      </c>
      <c r="E72" s="13">
        <v>44311</v>
      </c>
      <c r="F72" s="14">
        <v>3.4049999999999998</v>
      </c>
      <c r="G72" s="14">
        <v>2.2519999999999998</v>
      </c>
      <c r="H72" s="14">
        <v>2.859</v>
      </c>
      <c r="I72" s="14">
        <v>75.256</v>
      </c>
      <c r="J72" s="14">
        <v>71.010000000000005</v>
      </c>
      <c r="K72" s="14">
        <v>65.097999999999999</v>
      </c>
      <c r="L72" s="17">
        <v>2</v>
      </c>
      <c r="M72" s="17">
        <v>61</v>
      </c>
      <c r="N72" s="17">
        <v>162</v>
      </c>
      <c r="O72" s="17">
        <v>61</v>
      </c>
      <c r="P72" s="17">
        <v>59</v>
      </c>
      <c r="Q72" s="17">
        <v>2</v>
      </c>
      <c r="R72" s="17">
        <v>2</v>
      </c>
      <c r="S72" s="17">
        <v>120</v>
      </c>
      <c r="T72" s="17">
        <v>2</v>
      </c>
      <c r="U72" s="17"/>
      <c r="V72" s="17">
        <v>2</v>
      </c>
      <c r="W72" s="17">
        <v>3</v>
      </c>
      <c r="X72" s="17">
        <v>4</v>
      </c>
      <c r="Z72" s="17">
        <v>1</v>
      </c>
      <c r="AA72" s="11">
        <v>1.75</v>
      </c>
      <c r="AB72" s="11">
        <v>4.95</v>
      </c>
      <c r="AC72" s="11">
        <v>13.05</v>
      </c>
      <c r="AD72" s="11">
        <v>60.45</v>
      </c>
      <c r="AE72" s="11">
        <v>39.549999999999997</v>
      </c>
      <c r="AF72" s="11">
        <v>10.45</v>
      </c>
      <c r="AG72" s="11">
        <v>39.564999999999998</v>
      </c>
      <c r="AH72" s="11">
        <v>1.22</v>
      </c>
      <c r="AI72" s="11">
        <v>117.5</v>
      </c>
      <c r="AJ72" s="11">
        <v>1.19</v>
      </c>
      <c r="AK72" s="17">
        <v>1</v>
      </c>
      <c r="AL72" s="17">
        <v>1</v>
      </c>
      <c r="AM72" s="17">
        <v>1</v>
      </c>
      <c r="AN72" s="17">
        <v>2</v>
      </c>
      <c r="AO72" s="11">
        <v>43</v>
      </c>
      <c r="AP72" s="19">
        <f t="shared" si="2"/>
        <v>3.5833333333333335</v>
      </c>
      <c r="AQ72" s="11">
        <v>0</v>
      </c>
      <c r="AR72" s="11">
        <v>0</v>
      </c>
      <c r="AS72" s="20">
        <v>0</v>
      </c>
      <c r="AT72" s="20">
        <f t="shared" si="3"/>
        <v>0</v>
      </c>
      <c r="AU72" s="11">
        <v>0</v>
      </c>
      <c r="AV72" s="11">
        <v>0</v>
      </c>
    </row>
    <row r="73" spans="1:48" x14ac:dyDescent="0.2">
      <c r="AS73" s="20"/>
      <c r="AT73" s="20"/>
    </row>
    <row r="74" spans="1:48" x14ac:dyDescent="0.2">
      <c r="AS74" s="20"/>
      <c r="AT74" s="20"/>
    </row>
    <row r="75" spans="1:48" x14ac:dyDescent="0.2">
      <c r="AS75" s="20"/>
      <c r="AT75" s="20"/>
    </row>
    <row r="76" spans="1:48" x14ac:dyDescent="0.2">
      <c r="AS76" s="20"/>
      <c r="AT76" s="20"/>
    </row>
    <row r="77" spans="1:48" x14ac:dyDescent="0.2">
      <c r="AS77" s="20"/>
      <c r="AT77" s="20"/>
    </row>
    <row r="78" spans="1:48" x14ac:dyDescent="0.2">
      <c r="AS78" s="20"/>
      <c r="AT78" s="20"/>
    </row>
    <row r="79" spans="1:48" x14ac:dyDescent="0.2">
      <c r="AS79" s="20"/>
      <c r="AT79" s="20"/>
    </row>
    <row r="80" spans="1:48" x14ac:dyDescent="0.2">
      <c r="AS80" s="20"/>
      <c r="AT80" s="20"/>
    </row>
    <row r="81" spans="45:46" x14ac:dyDescent="0.2">
      <c r="AS81" s="20"/>
      <c r="AT81" s="20"/>
    </row>
    <row r="82" spans="45:46" x14ac:dyDescent="0.2">
      <c r="AS82" s="20"/>
      <c r="AT82" s="20"/>
    </row>
    <row r="83" spans="45:46" x14ac:dyDescent="0.2">
      <c r="AS83" s="20"/>
      <c r="AT83" s="20"/>
    </row>
    <row r="84" spans="45:46" x14ac:dyDescent="0.2">
      <c r="AS84" s="20"/>
      <c r="AT84" s="20"/>
    </row>
    <row r="85" spans="45:46" x14ac:dyDescent="0.2">
      <c r="AS85" s="20"/>
      <c r="AT85" s="20"/>
    </row>
    <row r="86" spans="45:46" x14ac:dyDescent="0.2">
      <c r="AS86" s="20"/>
      <c r="AT8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Trabassi</dc:creator>
  <cp:lastModifiedBy>Dante Trabassi</cp:lastModifiedBy>
  <dcterms:created xsi:type="dcterms:W3CDTF">2025-06-11T15:31:32Z</dcterms:created>
  <dcterms:modified xsi:type="dcterms:W3CDTF">2025-06-11T15:33:00Z</dcterms:modified>
</cp:coreProperties>
</file>