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76514F8-E0DE-45A4-BA20-05E08AA7842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E18" i="1"/>
  <c r="D18" i="1"/>
  <c r="D38" i="1"/>
  <c r="E38" i="1"/>
  <c r="E24" i="1"/>
  <c r="D24" i="1"/>
  <c r="E32" i="1"/>
  <c r="D32" i="1"/>
  <c r="E23" i="1"/>
  <c r="D23" i="1"/>
  <c r="E21" i="1"/>
  <c r="D21" i="1"/>
  <c r="E33" i="1"/>
  <c r="D33" i="1"/>
  <c r="E34" i="1"/>
  <c r="D34" i="1"/>
  <c r="E19" i="1"/>
  <c r="D19" i="1"/>
  <c r="E20" i="1"/>
  <c r="D20" i="1"/>
  <c r="D12" i="1"/>
  <c r="E12" i="1"/>
  <c r="D13" i="1"/>
  <c r="E13" i="1"/>
  <c r="D14" i="1"/>
  <c r="E14" i="1"/>
  <c r="D15" i="1"/>
  <c r="E15" i="1"/>
  <c r="D16" i="1"/>
  <c r="E16" i="1"/>
  <c r="D17" i="1"/>
  <c r="E17" i="1"/>
  <c r="D22" i="1"/>
  <c r="E22" i="1"/>
  <c r="D4" i="1"/>
  <c r="D27" i="1"/>
  <c r="E27" i="1"/>
  <c r="E10" i="1"/>
  <c r="D10" i="1"/>
  <c r="E4" i="1"/>
  <c r="E5" i="1"/>
  <c r="E6" i="1"/>
  <c r="E7" i="1"/>
  <c r="E8" i="1"/>
  <c r="E9" i="1"/>
  <c r="E11" i="1"/>
  <c r="E25" i="1"/>
  <c r="E26" i="1"/>
  <c r="E28" i="1"/>
  <c r="E29" i="1"/>
  <c r="E30" i="1"/>
  <c r="E31" i="1"/>
  <c r="E35" i="1"/>
  <c r="E36" i="1"/>
  <c r="E37" i="1"/>
  <c r="E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D5" i="1"/>
  <c r="D6" i="1"/>
  <c r="D7" i="1"/>
  <c r="D8" i="1"/>
  <c r="D9" i="1"/>
  <c r="D11" i="1"/>
  <c r="D25" i="1"/>
  <c r="D26" i="1"/>
  <c r="D28" i="1"/>
  <c r="D29" i="1"/>
  <c r="D30" i="1"/>
  <c r="D31" i="1"/>
  <c r="D35" i="1"/>
  <c r="D36" i="1"/>
  <c r="D37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A1C20AB1-EF17-44B5-9AFC-5CC282F5F9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Output in front of input
</t>
        </r>
      </text>
    </comment>
  </commentList>
</comments>
</file>

<file path=xl/sharedStrings.xml><?xml version="1.0" encoding="utf-8"?>
<sst xmlns="http://schemas.openxmlformats.org/spreadsheetml/2006/main" count="12" uniqueCount="12">
  <si>
    <t>Voltage Transfer Function Data</t>
  </si>
  <si>
    <r>
      <t>H(j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)</t>
    </r>
  </si>
  <si>
    <t>Phase of H</t>
  </si>
  <si>
    <t>Frequency</t>
  </si>
  <si>
    <t>Amp: 200mV</t>
  </si>
  <si>
    <t>Box: BB-11</t>
  </si>
  <si>
    <t>Vch1(V)</t>
  </si>
  <si>
    <t>Vch2(V)</t>
  </si>
  <si>
    <t>Time Difference</t>
  </si>
  <si>
    <t>Amp: 150mV</t>
  </si>
  <si>
    <t>Saturation at about 22.3 V</t>
  </si>
  <si>
    <t>Amp: 2.25V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</si>
</sst>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1" fontId="0" fillId="3" borderId="5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11" fontId="0" fillId="0" borderId="6" xfId="0" applyNumberFormat="1" applyBorder="1"/>
    <xf numFmtId="11" fontId="0" fillId="3" borderId="7" xfId="0" applyNumberFormat="1" applyFill="1" applyBorder="1"/>
    <xf numFmtId="164" fontId="0" fillId="0" borderId="0" xfId="0" applyNumberFormat="1" applyBorder="1"/>
    <xf numFmtId="2" fontId="0" fillId="0" borderId="0" xfId="0" applyNumberFormat="1" applyBorder="1"/>
    <xf numFmtId="11" fontId="0" fillId="0" borderId="8" xfId="0" applyNumberFormat="1" applyBorder="1"/>
    <xf numFmtId="11" fontId="0" fillId="0" borderId="8" xfId="0" applyNumberFormat="1" applyFill="1" applyBorder="1"/>
    <xf numFmtId="164" fontId="0" fillId="0" borderId="3" xfId="0" applyNumberFormat="1" applyBorder="1"/>
    <xf numFmtId="2" fontId="0" fillId="0" borderId="3" xfId="0" applyNumberFormat="1" applyBorder="1"/>
    <xf numFmtId="11" fontId="0" fillId="0" borderId="9" xfId="0" applyNumberFormat="1" applyBorder="1"/>
    <xf numFmtId="11" fontId="0" fillId="4" borderId="7" xfId="0" applyNumberFormat="1" applyFill="1" applyBorder="1"/>
    <xf numFmtId="11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Sheet1!$A$3:$A$38</c:f>
              <c:numCache>
                <c:formatCode>0.00E+00</c:formatCode>
                <c:ptCount val="36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1040</c:v>
                </c:pt>
                <c:pt idx="16">
                  <c:v>1070</c:v>
                </c:pt>
                <c:pt idx="17">
                  <c:v>1250</c:v>
                </c:pt>
                <c:pt idx="18">
                  <c:v>1350</c:v>
                </c:pt>
                <c:pt idx="19">
                  <c:v>1500</c:v>
                </c:pt>
                <c:pt idx="20">
                  <c:v>1750</c:v>
                </c:pt>
                <c:pt idx="21">
                  <c:v>1850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7000</c:v>
                </c:pt>
                <c:pt idx="27">
                  <c:v>8000</c:v>
                </c:pt>
                <c:pt idx="28">
                  <c:v>10000</c:v>
                </c:pt>
                <c:pt idx="29">
                  <c:v>10400</c:v>
                </c:pt>
                <c:pt idx="30">
                  <c:v>10700</c:v>
                </c:pt>
                <c:pt idx="31">
                  <c:v>15000</c:v>
                </c:pt>
                <c:pt idx="32">
                  <c:v>20000</c:v>
                </c:pt>
                <c:pt idx="33">
                  <c:v>30000</c:v>
                </c:pt>
                <c:pt idx="34">
                  <c:v>40000</c:v>
                </c:pt>
                <c:pt idx="35">
                  <c:v>50000</c:v>
                </c:pt>
              </c:numCache>
            </c:numRef>
          </c:cat>
          <c:val>
            <c:numRef>
              <c:f>Sheet1!$D$3:$D$38</c:f>
              <c:numCache>
                <c:formatCode>0.000</c:formatCode>
                <c:ptCount val="36"/>
                <c:pt idx="0">
                  <c:v>0</c:v>
                </c:pt>
                <c:pt idx="1">
                  <c:v>4.5614035087719303E-3</c:v>
                </c:pt>
                <c:pt idx="2">
                  <c:v>1.1578947368421053E-2</c:v>
                </c:pt>
                <c:pt idx="3">
                  <c:v>2.1403508771929827E-2</c:v>
                </c:pt>
                <c:pt idx="4">
                  <c:v>5.2631578947368425E-2</c:v>
                </c:pt>
                <c:pt idx="5">
                  <c:v>0.16470588235294117</c:v>
                </c:pt>
                <c:pt idx="6">
                  <c:v>0.8529411764705882</c:v>
                </c:pt>
                <c:pt idx="7">
                  <c:v>2.7450980392156867</c:v>
                </c:pt>
                <c:pt idx="8">
                  <c:v>6.6666666666666679</c:v>
                </c:pt>
                <c:pt idx="9">
                  <c:v>14.117647058823529</c:v>
                </c:pt>
                <c:pt idx="10">
                  <c:v>25.769230769230774</c:v>
                </c:pt>
                <c:pt idx="11">
                  <c:v>34.117647058823529</c:v>
                </c:pt>
                <c:pt idx="12">
                  <c:v>42.307692307692314</c:v>
                </c:pt>
                <c:pt idx="13">
                  <c:v>64.705882352941174</c:v>
                </c:pt>
                <c:pt idx="14">
                  <c:v>84.21052631578948</c:v>
                </c:pt>
                <c:pt idx="15">
                  <c:v>87.179487179487182</c:v>
                </c:pt>
                <c:pt idx="16">
                  <c:v>91.139240506329116</c:v>
                </c:pt>
                <c:pt idx="17">
                  <c:v>103.84615384615384</c:v>
                </c:pt>
                <c:pt idx="18">
                  <c:v>105.12820512820512</c:v>
                </c:pt>
                <c:pt idx="19">
                  <c:v>106.41025641025642</c:v>
                </c:pt>
                <c:pt idx="20">
                  <c:v>105.12820512820512</c:v>
                </c:pt>
                <c:pt idx="21">
                  <c:v>105.12820512820512</c:v>
                </c:pt>
                <c:pt idx="22">
                  <c:v>102.49999999999999</c:v>
                </c:pt>
                <c:pt idx="23">
                  <c:v>100</c:v>
                </c:pt>
                <c:pt idx="24">
                  <c:v>97.5</c:v>
                </c:pt>
                <c:pt idx="25">
                  <c:v>97.5</c:v>
                </c:pt>
                <c:pt idx="26">
                  <c:v>97.5</c:v>
                </c:pt>
                <c:pt idx="27">
                  <c:v>97.5</c:v>
                </c:pt>
                <c:pt idx="28">
                  <c:v>97.5</c:v>
                </c:pt>
                <c:pt idx="29">
                  <c:v>97.5</c:v>
                </c:pt>
                <c:pt idx="30">
                  <c:v>97.5</c:v>
                </c:pt>
                <c:pt idx="31">
                  <c:v>97.468354430379748</c:v>
                </c:pt>
                <c:pt idx="32">
                  <c:v>95</c:v>
                </c:pt>
                <c:pt idx="33">
                  <c:v>92.5</c:v>
                </c:pt>
                <c:pt idx="34">
                  <c:v>94.736842105263165</c:v>
                </c:pt>
                <c:pt idx="35">
                  <c:v>94.285714285714278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D-4C9E-B672-0A7D153C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82632"/>
        <c:axId val="601683288"/>
      </c:lineChart>
      <c:catAx>
        <c:axId val="6016826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3288"/>
        <c:crosses val="autoZero"/>
        <c:auto val="1"/>
        <c:lblAlgn val="ctr"/>
        <c:lblOffset val="100"/>
        <c:noMultiLvlLbl val="0"/>
      </c:catAx>
      <c:valAx>
        <c:axId val="6016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Sheet1!$A$3:$A$38</c:f>
              <c:numCache>
                <c:formatCode>0.00E+00</c:formatCode>
                <c:ptCount val="36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1040</c:v>
                </c:pt>
                <c:pt idx="16">
                  <c:v>1070</c:v>
                </c:pt>
                <c:pt idx="17">
                  <c:v>1250</c:v>
                </c:pt>
                <c:pt idx="18">
                  <c:v>1350</c:v>
                </c:pt>
                <c:pt idx="19">
                  <c:v>1500</c:v>
                </c:pt>
                <c:pt idx="20">
                  <c:v>1750</c:v>
                </c:pt>
                <c:pt idx="21">
                  <c:v>1850</c:v>
                </c:pt>
                <c:pt idx="22">
                  <c:v>2000</c:v>
                </c:pt>
                <c:pt idx="23">
                  <c:v>3000</c:v>
                </c:pt>
                <c:pt idx="24">
                  <c:v>4000</c:v>
                </c:pt>
                <c:pt idx="25">
                  <c:v>5000</c:v>
                </c:pt>
                <c:pt idx="26">
                  <c:v>7000</c:v>
                </c:pt>
                <c:pt idx="27">
                  <c:v>8000</c:v>
                </c:pt>
                <c:pt idx="28">
                  <c:v>10000</c:v>
                </c:pt>
                <c:pt idx="29">
                  <c:v>10400</c:v>
                </c:pt>
                <c:pt idx="30">
                  <c:v>10700</c:v>
                </c:pt>
                <c:pt idx="31">
                  <c:v>15000</c:v>
                </c:pt>
                <c:pt idx="32">
                  <c:v>20000</c:v>
                </c:pt>
                <c:pt idx="33">
                  <c:v>30000</c:v>
                </c:pt>
                <c:pt idx="34">
                  <c:v>40000</c:v>
                </c:pt>
                <c:pt idx="35">
                  <c:v>50000</c:v>
                </c:pt>
              </c:numCache>
            </c:numRef>
          </c:cat>
          <c:val>
            <c:numRef>
              <c:f>Sheet1!$E$3:$E$38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-2.16</c:v>
                </c:pt>
                <c:pt idx="3">
                  <c:v>-17.28</c:v>
                </c:pt>
                <c:pt idx="4">
                  <c:v>-21.6</c:v>
                </c:pt>
                <c:pt idx="5">
                  <c:v>-28.8</c:v>
                </c:pt>
                <c:pt idx="6">
                  <c:v>-43.2</c:v>
                </c:pt>
                <c:pt idx="7">
                  <c:v>-60.480000000000004</c:v>
                </c:pt>
                <c:pt idx="8">
                  <c:v>-75.600000000000009</c:v>
                </c:pt>
                <c:pt idx="9">
                  <c:v>-95.04</c:v>
                </c:pt>
                <c:pt idx="10">
                  <c:v>-110.88</c:v>
                </c:pt>
                <c:pt idx="11">
                  <c:v>-124.20000000000002</c:v>
                </c:pt>
                <c:pt idx="12">
                  <c:v>-141.12</c:v>
                </c:pt>
                <c:pt idx="13">
                  <c:v>-158.76</c:v>
                </c:pt>
                <c:pt idx="14">
                  <c:v>-180</c:v>
                </c:pt>
                <c:pt idx="15">
                  <c:v>170.72640000000001</c:v>
                </c:pt>
                <c:pt idx="16">
                  <c:v>166.40639999999999</c:v>
                </c:pt>
                <c:pt idx="17">
                  <c:v>133.19999999999999</c:v>
                </c:pt>
                <c:pt idx="18">
                  <c:v>120.52800000000002</c:v>
                </c:pt>
                <c:pt idx="19">
                  <c:v>103.68</c:v>
                </c:pt>
                <c:pt idx="20">
                  <c:v>85.679999999999993</c:v>
                </c:pt>
                <c:pt idx="21">
                  <c:v>82.584000000000003</c:v>
                </c:pt>
                <c:pt idx="22">
                  <c:v>74.88</c:v>
                </c:pt>
                <c:pt idx="23">
                  <c:v>51.84</c:v>
                </c:pt>
                <c:pt idx="24">
                  <c:v>34.56</c:v>
                </c:pt>
                <c:pt idx="25">
                  <c:v>28.8</c:v>
                </c:pt>
                <c:pt idx="26">
                  <c:v>15.120000000000001</c:v>
                </c:pt>
                <c:pt idx="27">
                  <c:v>12.672000000000001</c:v>
                </c:pt>
                <c:pt idx="28">
                  <c:v>12.959999999999999</c:v>
                </c:pt>
                <c:pt idx="29">
                  <c:v>9.7344000000000008</c:v>
                </c:pt>
                <c:pt idx="30">
                  <c:v>8.474400000000001</c:v>
                </c:pt>
                <c:pt idx="31">
                  <c:v>4.32</c:v>
                </c:pt>
                <c:pt idx="32">
                  <c:v>-2.88</c:v>
                </c:pt>
                <c:pt idx="33">
                  <c:v>-5.3999999999999995</c:v>
                </c:pt>
                <c:pt idx="34">
                  <c:v>-11.52</c:v>
                </c:pt>
                <c:pt idx="35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F5D-905A-78000FEA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682632"/>
        <c:axId val="601683288"/>
      </c:lineChart>
      <c:catAx>
        <c:axId val="6016826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3288"/>
        <c:crosses val="autoZero"/>
        <c:auto val="1"/>
        <c:lblAlgn val="ctr"/>
        <c:lblOffset val="100"/>
        <c:noMultiLvlLbl val="0"/>
      </c:catAx>
      <c:valAx>
        <c:axId val="6016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76200</xdr:rowOff>
    </xdr:from>
    <xdr:to>
      <xdr:col>15</xdr:col>
      <xdr:colOff>600075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8AD7C-4A75-4923-A641-65A53809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19</xdr:row>
      <xdr:rowOff>9525</xdr:rowOff>
    </xdr:from>
    <xdr:to>
      <xdr:col>15</xdr:col>
      <xdr:colOff>495300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3F69A-522D-4DA6-BB66-2271FBAC1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2" workbookViewId="0">
      <selection activeCell="B33" sqref="B33"/>
    </sheetView>
  </sheetViews>
  <sheetFormatPr defaultRowHeight="15" x14ac:dyDescent="0.25"/>
  <cols>
    <col min="1" max="1" width="10.28515625" bestFit="1" customWidth="1"/>
    <col min="4" max="4" width="12.5703125" customWidth="1"/>
    <col min="5" max="5" width="10.28515625" bestFit="1" customWidth="1"/>
    <col min="6" max="6" width="15.42578125" bestFit="1" customWidth="1"/>
    <col min="8" max="8" width="12.140625" bestFit="1" customWidth="1"/>
    <col min="10" max="10" width="10.28515625" bestFit="1" customWidth="1"/>
  </cols>
  <sheetData>
    <row r="1" spans="1:10" x14ac:dyDescent="0.25">
      <c r="A1" s="3" t="s">
        <v>0</v>
      </c>
      <c r="B1" s="4"/>
      <c r="C1" s="4"/>
      <c r="D1" s="4"/>
      <c r="E1" s="4"/>
      <c r="F1" s="4"/>
      <c r="J1" t="s">
        <v>5</v>
      </c>
    </row>
    <row r="2" spans="1:10" x14ac:dyDescent="0.25">
      <c r="A2" s="2" t="s">
        <v>3</v>
      </c>
      <c r="B2" s="1" t="s">
        <v>6</v>
      </c>
      <c r="C2" s="1" t="s">
        <v>7</v>
      </c>
      <c r="D2" s="1" t="s">
        <v>1</v>
      </c>
      <c r="E2" s="1" t="s">
        <v>2</v>
      </c>
      <c r="F2" s="1" t="s">
        <v>8</v>
      </c>
    </row>
    <row r="3" spans="1:10" x14ac:dyDescent="0.25">
      <c r="A3" s="5">
        <v>50</v>
      </c>
      <c r="B3" s="6">
        <v>0.20799999999999999</v>
      </c>
      <c r="C3" s="6">
        <v>0</v>
      </c>
      <c r="D3" s="6">
        <f>C3/B3</f>
        <v>0</v>
      </c>
      <c r="E3" s="7">
        <f>F3*A3*360</f>
        <v>0</v>
      </c>
      <c r="F3" s="8">
        <v>0</v>
      </c>
      <c r="G3">
        <v>1</v>
      </c>
      <c r="H3" t="s">
        <v>11</v>
      </c>
      <c r="J3" t="s">
        <v>10</v>
      </c>
    </row>
    <row r="4" spans="1:10" x14ac:dyDescent="0.25">
      <c r="A4" s="9">
        <v>80</v>
      </c>
      <c r="B4" s="10">
        <v>2.2799999999999998</v>
      </c>
      <c r="C4" s="10">
        <v>1.04E-2</v>
      </c>
      <c r="D4" s="10">
        <f t="shared" ref="D4:D9" si="0">C4/B4</f>
        <v>4.5614035087719303E-3</v>
      </c>
      <c r="E4" s="11">
        <f t="shared" ref="E4:E9" si="1">F4*A4*360</f>
        <v>0</v>
      </c>
      <c r="F4" s="12">
        <v>0</v>
      </c>
      <c r="G4">
        <f>G3+1</f>
        <v>2</v>
      </c>
    </row>
    <row r="5" spans="1:10" x14ac:dyDescent="0.25">
      <c r="A5" s="17">
        <v>100</v>
      </c>
      <c r="B5" s="10">
        <v>2.2799999999999998</v>
      </c>
      <c r="C5" s="10">
        <v>2.64E-2</v>
      </c>
      <c r="D5" s="10">
        <f t="shared" si="0"/>
        <v>1.1578947368421053E-2</v>
      </c>
      <c r="E5" s="11">
        <f t="shared" si="1"/>
        <v>-2.16</v>
      </c>
      <c r="F5" s="12">
        <v>-6.0000000000000002E-5</v>
      </c>
      <c r="G5">
        <f t="shared" ref="G5:G9" si="2">G4+1</f>
        <v>3</v>
      </c>
    </row>
    <row r="6" spans="1:10" x14ac:dyDescent="0.25">
      <c r="A6" s="17">
        <v>120</v>
      </c>
      <c r="B6" s="10">
        <v>2.2799999999999998</v>
      </c>
      <c r="C6" s="10">
        <v>4.8800000000000003E-2</v>
      </c>
      <c r="D6" s="10">
        <f t="shared" si="0"/>
        <v>2.1403508771929827E-2</v>
      </c>
      <c r="E6" s="11">
        <f t="shared" si="1"/>
        <v>-17.28</v>
      </c>
      <c r="F6" s="13">
        <v>-4.0000000000000002E-4</v>
      </c>
      <c r="G6">
        <f t="shared" si="2"/>
        <v>4</v>
      </c>
    </row>
    <row r="7" spans="1:10" x14ac:dyDescent="0.25">
      <c r="A7" s="17">
        <v>150</v>
      </c>
      <c r="B7" s="10">
        <v>2.2799999999999998</v>
      </c>
      <c r="C7" s="10">
        <v>0.12</v>
      </c>
      <c r="D7" s="10">
        <f t="shared" si="0"/>
        <v>5.2631578947368425E-2</v>
      </c>
      <c r="E7" s="11">
        <f t="shared" si="1"/>
        <v>-21.6</v>
      </c>
      <c r="F7" s="13">
        <v>-4.0000000000000002E-4</v>
      </c>
      <c r="G7">
        <f t="shared" si="2"/>
        <v>5</v>
      </c>
    </row>
    <row r="8" spans="1:10" x14ac:dyDescent="0.25">
      <c r="A8" s="17">
        <v>200</v>
      </c>
      <c r="B8" s="10">
        <v>0.20399999999999999</v>
      </c>
      <c r="C8" s="10">
        <v>3.3599999999999998E-2</v>
      </c>
      <c r="D8" s="10">
        <f t="shared" si="0"/>
        <v>0.16470588235294117</v>
      </c>
      <c r="E8" s="11">
        <f t="shared" si="1"/>
        <v>-28.8</v>
      </c>
      <c r="F8" s="13">
        <v>-4.0000000000000002E-4</v>
      </c>
      <c r="G8">
        <f t="shared" si="2"/>
        <v>6</v>
      </c>
      <c r="H8" t="s">
        <v>4</v>
      </c>
    </row>
    <row r="9" spans="1:10" x14ac:dyDescent="0.25">
      <c r="A9" s="17">
        <v>300</v>
      </c>
      <c r="B9" s="10">
        <v>0.20399999999999999</v>
      </c>
      <c r="C9" s="10">
        <v>0.17399999999999999</v>
      </c>
      <c r="D9" s="10">
        <f t="shared" si="0"/>
        <v>0.8529411764705882</v>
      </c>
      <c r="E9" s="11">
        <f t="shared" si="1"/>
        <v>-43.2</v>
      </c>
      <c r="F9" s="13">
        <v>-4.0000000000000002E-4</v>
      </c>
      <c r="G9">
        <f t="shared" si="2"/>
        <v>7</v>
      </c>
    </row>
    <row r="10" spans="1:10" x14ac:dyDescent="0.25">
      <c r="A10" s="17">
        <v>400</v>
      </c>
      <c r="B10" s="10">
        <v>0.20399999999999999</v>
      </c>
      <c r="C10" s="10">
        <v>0.56000000000000005</v>
      </c>
      <c r="D10" s="10">
        <f>C10/B10</f>
        <v>2.7450980392156867</v>
      </c>
      <c r="E10" s="11">
        <f>F10*A10*360</f>
        <v>-60.480000000000004</v>
      </c>
      <c r="F10" s="13">
        <v>-4.2000000000000002E-4</v>
      </c>
      <c r="G10">
        <f>G9+1</f>
        <v>8</v>
      </c>
    </row>
    <row r="11" spans="1:10" x14ac:dyDescent="0.25">
      <c r="A11" s="17">
        <v>500</v>
      </c>
      <c r="B11" s="10">
        <v>0.20399999999999999</v>
      </c>
      <c r="C11" s="10">
        <v>1.36</v>
      </c>
      <c r="D11" s="10">
        <f>C11/B11</f>
        <v>6.6666666666666679</v>
      </c>
      <c r="E11" s="11">
        <f>F11*A11*360</f>
        <v>-75.600000000000009</v>
      </c>
      <c r="F11" s="12">
        <v>-4.2000000000000002E-4</v>
      </c>
      <c r="G11">
        <f>G10+1</f>
        <v>9</v>
      </c>
    </row>
    <row r="12" spans="1:10" x14ac:dyDescent="0.25">
      <c r="A12" s="17">
        <v>600</v>
      </c>
      <c r="B12" s="10">
        <v>0.20399999999999999</v>
      </c>
      <c r="C12" s="10">
        <v>2.88</v>
      </c>
      <c r="D12" s="10">
        <f t="shared" ref="D12:D24" si="3">C12/B12</f>
        <v>14.117647058823529</v>
      </c>
      <c r="E12" s="11">
        <f t="shared" ref="E12:E24" si="4">F12*A12*360</f>
        <v>-95.04</v>
      </c>
      <c r="F12" s="12">
        <v>-4.4000000000000002E-4</v>
      </c>
      <c r="G12">
        <f>G11+1</f>
        <v>10</v>
      </c>
    </row>
    <row r="13" spans="1:10" x14ac:dyDescent="0.25">
      <c r="A13" s="17">
        <v>700</v>
      </c>
      <c r="B13" s="10">
        <v>0.20799999999999999</v>
      </c>
      <c r="C13" s="10">
        <v>5.36</v>
      </c>
      <c r="D13" s="10">
        <f t="shared" si="3"/>
        <v>25.769230769230774</v>
      </c>
      <c r="E13" s="11">
        <f t="shared" si="4"/>
        <v>-110.88</v>
      </c>
      <c r="F13" s="12">
        <v>-4.4000000000000002E-4</v>
      </c>
      <c r="G13">
        <f>G12+1</f>
        <v>11</v>
      </c>
    </row>
    <row r="14" spans="1:10" x14ac:dyDescent="0.25">
      <c r="A14" s="17">
        <v>750</v>
      </c>
      <c r="B14" s="10">
        <v>0.20399999999999999</v>
      </c>
      <c r="C14" s="10">
        <v>6.96</v>
      </c>
      <c r="D14" s="10">
        <f t="shared" si="3"/>
        <v>34.117647058823529</v>
      </c>
      <c r="E14" s="11">
        <f t="shared" si="4"/>
        <v>-124.20000000000002</v>
      </c>
      <c r="F14" s="12">
        <v>-4.6000000000000001E-4</v>
      </c>
      <c r="G14">
        <f>G13+1</f>
        <v>12</v>
      </c>
    </row>
    <row r="15" spans="1:10" x14ac:dyDescent="0.25">
      <c r="A15" s="17">
        <v>800</v>
      </c>
      <c r="B15" s="10">
        <v>0.20799999999999999</v>
      </c>
      <c r="C15" s="10">
        <v>8.8000000000000007</v>
      </c>
      <c r="D15" s="10">
        <f t="shared" si="3"/>
        <v>42.307692307692314</v>
      </c>
      <c r="E15" s="11">
        <f t="shared" si="4"/>
        <v>-141.12</v>
      </c>
      <c r="F15" s="12">
        <v>-4.8999999999999998E-4</v>
      </c>
      <c r="G15">
        <f>G14+1</f>
        <v>13</v>
      </c>
    </row>
    <row r="16" spans="1:10" x14ac:dyDescent="0.25">
      <c r="A16" s="17">
        <v>900</v>
      </c>
      <c r="B16" s="10">
        <v>0.20399999999999999</v>
      </c>
      <c r="C16" s="10">
        <v>13.2</v>
      </c>
      <c r="D16" s="10">
        <f t="shared" si="3"/>
        <v>64.705882352941174</v>
      </c>
      <c r="E16" s="11">
        <f t="shared" si="4"/>
        <v>-158.76</v>
      </c>
      <c r="F16" s="12">
        <v>-4.8999999999999998E-4</v>
      </c>
      <c r="G16">
        <f>G15+1</f>
        <v>14</v>
      </c>
    </row>
    <row r="17" spans="1:8" x14ac:dyDescent="0.25">
      <c r="A17" s="9">
        <v>1000</v>
      </c>
      <c r="B17" s="10">
        <v>0.152</v>
      </c>
      <c r="C17" s="10">
        <v>12.8</v>
      </c>
      <c r="D17" s="10">
        <f t="shared" si="3"/>
        <v>84.21052631578948</v>
      </c>
      <c r="E17" s="11">
        <f t="shared" si="4"/>
        <v>-180</v>
      </c>
      <c r="F17" s="12">
        <v>-5.0000000000000001E-4</v>
      </c>
      <c r="G17">
        <f>G16+1</f>
        <v>15</v>
      </c>
      <c r="H17" t="s">
        <v>9</v>
      </c>
    </row>
    <row r="18" spans="1:8" x14ac:dyDescent="0.25">
      <c r="A18" s="9">
        <v>1040</v>
      </c>
      <c r="B18" s="10">
        <v>0.156</v>
      </c>
      <c r="C18" s="10">
        <v>13.6</v>
      </c>
      <c r="D18" s="10">
        <f t="shared" si="3"/>
        <v>87.179487179487182</v>
      </c>
      <c r="E18" s="11">
        <f t="shared" si="4"/>
        <v>170.72640000000001</v>
      </c>
      <c r="F18" s="12">
        <v>4.5600000000000003E-4</v>
      </c>
      <c r="G18">
        <f>G17+1</f>
        <v>16</v>
      </c>
    </row>
    <row r="19" spans="1:8" x14ac:dyDescent="0.25">
      <c r="A19" s="9">
        <v>1070</v>
      </c>
      <c r="B19" s="10">
        <v>0.158</v>
      </c>
      <c r="C19" s="10">
        <v>14.4</v>
      </c>
      <c r="D19" s="10">
        <f t="shared" si="3"/>
        <v>91.139240506329116</v>
      </c>
      <c r="E19" s="11">
        <f t="shared" si="4"/>
        <v>166.40639999999999</v>
      </c>
      <c r="F19" s="12">
        <v>4.3199999999999998E-4</v>
      </c>
      <c r="G19">
        <f>G18+1</f>
        <v>17</v>
      </c>
    </row>
    <row r="20" spans="1:8" x14ac:dyDescent="0.25">
      <c r="A20" s="9">
        <v>1250</v>
      </c>
      <c r="B20" s="10">
        <v>0.156</v>
      </c>
      <c r="C20" s="10">
        <v>16.2</v>
      </c>
      <c r="D20" s="10">
        <f t="shared" si="3"/>
        <v>103.84615384615384</v>
      </c>
      <c r="E20" s="11">
        <f t="shared" si="4"/>
        <v>133.19999999999999</v>
      </c>
      <c r="F20" s="12">
        <v>2.9599999999999998E-4</v>
      </c>
      <c r="G20">
        <f>G19+1</f>
        <v>18</v>
      </c>
    </row>
    <row r="21" spans="1:8" x14ac:dyDescent="0.25">
      <c r="A21" s="9">
        <v>1350</v>
      </c>
      <c r="B21" s="10">
        <v>0.156</v>
      </c>
      <c r="C21" s="10">
        <v>16.399999999999999</v>
      </c>
      <c r="D21" s="10">
        <f t="shared" si="3"/>
        <v>105.12820512820512</v>
      </c>
      <c r="E21" s="11">
        <f t="shared" si="4"/>
        <v>120.52800000000002</v>
      </c>
      <c r="F21" s="12">
        <v>2.4800000000000001E-4</v>
      </c>
      <c r="G21">
        <f>G20+1</f>
        <v>19</v>
      </c>
    </row>
    <row r="22" spans="1:8" x14ac:dyDescent="0.25">
      <c r="A22" s="9">
        <v>1500</v>
      </c>
      <c r="B22" s="10">
        <v>0.156</v>
      </c>
      <c r="C22" s="10">
        <v>16.600000000000001</v>
      </c>
      <c r="D22" s="10">
        <f t="shared" si="3"/>
        <v>106.41025641025642</v>
      </c>
      <c r="E22" s="11">
        <f t="shared" si="4"/>
        <v>103.68</v>
      </c>
      <c r="F22" s="12">
        <v>1.92E-4</v>
      </c>
      <c r="G22">
        <f>G21+1</f>
        <v>20</v>
      </c>
    </row>
    <row r="23" spans="1:8" x14ac:dyDescent="0.25">
      <c r="A23" s="9">
        <v>1750</v>
      </c>
      <c r="B23" s="10">
        <v>0.156</v>
      </c>
      <c r="C23" s="10">
        <v>16.399999999999999</v>
      </c>
      <c r="D23" s="10">
        <f t="shared" si="3"/>
        <v>105.12820512820512</v>
      </c>
      <c r="E23" s="11">
        <f t="shared" si="4"/>
        <v>85.679999999999993</v>
      </c>
      <c r="F23" s="12">
        <v>1.36E-4</v>
      </c>
      <c r="G23">
        <f>G22+1</f>
        <v>21</v>
      </c>
    </row>
    <row r="24" spans="1:8" x14ac:dyDescent="0.25">
      <c r="A24" s="9">
        <v>1850</v>
      </c>
      <c r="B24" s="10">
        <v>0.156</v>
      </c>
      <c r="C24" s="10">
        <v>16.399999999999999</v>
      </c>
      <c r="D24" s="10">
        <f t="shared" si="3"/>
        <v>105.12820512820512</v>
      </c>
      <c r="E24" s="11">
        <f t="shared" si="4"/>
        <v>82.584000000000003</v>
      </c>
      <c r="F24" s="12">
        <v>1.2400000000000001E-4</v>
      </c>
      <c r="G24">
        <f>G23+1</f>
        <v>22</v>
      </c>
    </row>
    <row r="25" spans="1:8" x14ac:dyDescent="0.25">
      <c r="A25" s="9">
        <v>2000</v>
      </c>
      <c r="B25" s="10">
        <v>0.16</v>
      </c>
      <c r="C25" s="10">
        <v>16.399999999999999</v>
      </c>
      <c r="D25" s="10">
        <f>C25/B25</f>
        <v>102.49999999999999</v>
      </c>
      <c r="E25" s="11">
        <f>F25*A25*360</f>
        <v>74.88</v>
      </c>
      <c r="F25" s="12">
        <v>1.0399999999999999E-4</v>
      </c>
      <c r="G25">
        <f>G24+1</f>
        <v>23</v>
      </c>
    </row>
    <row r="26" spans="1:8" x14ac:dyDescent="0.25">
      <c r="A26" s="9">
        <v>3000</v>
      </c>
      <c r="B26" s="10">
        <v>0.16</v>
      </c>
      <c r="C26" s="10">
        <v>16</v>
      </c>
      <c r="D26" s="10">
        <f>C26/B26</f>
        <v>100</v>
      </c>
      <c r="E26" s="11">
        <f>F26*A26*360</f>
        <v>51.84</v>
      </c>
      <c r="F26" s="12">
        <v>4.8000000000000001E-5</v>
      </c>
      <c r="G26">
        <f>G25+1</f>
        <v>24</v>
      </c>
    </row>
    <row r="27" spans="1:8" x14ac:dyDescent="0.25">
      <c r="A27" s="9">
        <v>4000</v>
      </c>
      <c r="B27" s="10">
        <v>0.16</v>
      </c>
      <c r="C27" s="10">
        <v>15.6</v>
      </c>
      <c r="D27" s="10">
        <f>C27/B27</f>
        <v>97.5</v>
      </c>
      <c r="E27" s="11">
        <f>F27*A27*360</f>
        <v>34.56</v>
      </c>
      <c r="F27" s="12">
        <v>2.4000000000000001E-5</v>
      </c>
      <c r="G27">
        <f>G26+1</f>
        <v>25</v>
      </c>
    </row>
    <row r="28" spans="1:8" x14ac:dyDescent="0.25">
      <c r="A28" s="9">
        <v>5000</v>
      </c>
      <c r="B28" s="10">
        <v>0.16</v>
      </c>
      <c r="C28" s="10">
        <v>15.6</v>
      </c>
      <c r="D28" s="10">
        <f>C28/B28</f>
        <v>97.5</v>
      </c>
      <c r="E28" s="11">
        <f>F28*A28*360</f>
        <v>28.8</v>
      </c>
      <c r="F28" s="12">
        <v>1.5999999999999999E-5</v>
      </c>
      <c r="G28">
        <f>G27+1</f>
        <v>26</v>
      </c>
    </row>
    <row r="29" spans="1:8" x14ac:dyDescent="0.25">
      <c r="A29" s="9">
        <v>7000</v>
      </c>
      <c r="B29" s="10">
        <v>0.16</v>
      </c>
      <c r="C29" s="10">
        <v>15.6</v>
      </c>
      <c r="D29" s="10">
        <f>C29/B29</f>
        <v>97.5</v>
      </c>
      <c r="E29" s="11">
        <f>F29*A29*360</f>
        <v>15.120000000000001</v>
      </c>
      <c r="F29" s="12">
        <v>6.0000000000000002E-6</v>
      </c>
      <c r="G29">
        <f t="shared" ref="G29:G38" si="5">G28+1</f>
        <v>27</v>
      </c>
    </row>
    <row r="30" spans="1:8" x14ac:dyDescent="0.25">
      <c r="A30" s="9">
        <v>8000</v>
      </c>
      <c r="B30" s="10">
        <v>0.16</v>
      </c>
      <c r="C30" s="10">
        <v>15.6</v>
      </c>
      <c r="D30" s="10">
        <f>C30/B30</f>
        <v>97.5</v>
      </c>
      <c r="E30" s="11">
        <f>F30*A30*360</f>
        <v>12.672000000000001</v>
      </c>
      <c r="F30" s="12">
        <v>4.4000000000000002E-6</v>
      </c>
      <c r="G30">
        <f t="shared" si="5"/>
        <v>28</v>
      </c>
    </row>
    <row r="31" spans="1:8" x14ac:dyDescent="0.25">
      <c r="A31" s="17">
        <v>10000</v>
      </c>
      <c r="B31" s="10">
        <v>0.16</v>
      </c>
      <c r="C31" s="10">
        <v>15.6</v>
      </c>
      <c r="D31" s="10">
        <f>C31/B31</f>
        <v>97.5</v>
      </c>
      <c r="E31" s="11">
        <f>F31*A31*360</f>
        <v>12.959999999999999</v>
      </c>
      <c r="F31" s="12">
        <v>3.5999999999999998E-6</v>
      </c>
      <c r="G31">
        <f t="shared" si="5"/>
        <v>29</v>
      </c>
    </row>
    <row r="32" spans="1:8" x14ac:dyDescent="0.25">
      <c r="A32" s="17">
        <v>10400</v>
      </c>
      <c r="B32" s="10">
        <v>0.16</v>
      </c>
      <c r="C32" s="10">
        <v>15.6</v>
      </c>
      <c r="D32" s="10">
        <f>C32/B32</f>
        <v>97.5</v>
      </c>
      <c r="E32" s="11">
        <f>F32*A32*360</f>
        <v>9.7344000000000008</v>
      </c>
      <c r="F32" s="12">
        <v>2.6000000000000001E-6</v>
      </c>
      <c r="G32">
        <f t="shared" si="5"/>
        <v>30</v>
      </c>
    </row>
    <row r="33" spans="1:7" x14ac:dyDescent="0.25">
      <c r="A33" s="17">
        <v>10700</v>
      </c>
      <c r="B33" s="10">
        <v>0.16</v>
      </c>
      <c r="C33" s="10">
        <v>15.6</v>
      </c>
      <c r="D33" s="10">
        <f>C33/B33</f>
        <v>97.5</v>
      </c>
      <c r="E33" s="11">
        <f>F33*A33*360</f>
        <v>8.474400000000001</v>
      </c>
      <c r="F33" s="12">
        <v>2.2000000000000001E-6</v>
      </c>
      <c r="G33">
        <f t="shared" si="5"/>
        <v>31</v>
      </c>
    </row>
    <row r="34" spans="1:7" x14ac:dyDescent="0.25">
      <c r="A34" s="17">
        <v>15000</v>
      </c>
      <c r="B34" s="10">
        <v>0.158</v>
      </c>
      <c r="C34" s="10">
        <v>15.4</v>
      </c>
      <c r="D34" s="10">
        <f>C34/B34</f>
        <v>97.468354430379748</v>
      </c>
      <c r="E34" s="11">
        <f>F34*A34*360</f>
        <v>4.32</v>
      </c>
      <c r="F34" s="12">
        <v>7.9999999999999996E-7</v>
      </c>
      <c r="G34">
        <f t="shared" si="5"/>
        <v>32</v>
      </c>
    </row>
    <row r="35" spans="1:7" x14ac:dyDescent="0.25">
      <c r="A35" s="17">
        <v>20000</v>
      </c>
      <c r="B35" s="10">
        <v>0.16</v>
      </c>
      <c r="C35" s="10">
        <v>15.2</v>
      </c>
      <c r="D35" s="10">
        <f>C35/B35</f>
        <v>95</v>
      </c>
      <c r="E35" s="11">
        <f>F35*A35*360</f>
        <v>-2.88</v>
      </c>
      <c r="F35" s="12">
        <v>-3.9999999999999998E-7</v>
      </c>
      <c r="G35">
        <f t="shared" si="5"/>
        <v>33</v>
      </c>
    </row>
    <row r="36" spans="1:7" x14ac:dyDescent="0.25">
      <c r="A36" s="17">
        <v>30000</v>
      </c>
      <c r="B36" s="10">
        <v>0.16</v>
      </c>
      <c r="C36" s="10">
        <v>14.8</v>
      </c>
      <c r="D36" s="10">
        <f>C36/B36</f>
        <v>92.5</v>
      </c>
      <c r="E36" s="11">
        <f>F36*A36*360</f>
        <v>-5.3999999999999995</v>
      </c>
      <c r="F36" s="12">
        <v>-4.9999999999999998E-7</v>
      </c>
      <c r="G36">
        <f t="shared" si="5"/>
        <v>34</v>
      </c>
    </row>
    <row r="37" spans="1:7" x14ac:dyDescent="0.25">
      <c r="A37" s="17">
        <v>40000</v>
      </c>
      <c r="B37" s="10">
        <v>0.152</v>
      </c>
      <c r="C37" s="10">
        <v>14.4</v>
      </c>
      <c r="D37" s="10">
        <f>C37/B37</f>
        <v>94.736842105263165</v>
      </c>
      <c r="E37" s="11">
        <f>F37*A37*360</f>
        <v>-11.52</v>
      </c>
      <c r="F37" s="12">
        <v>-7.9999999999999996E-7</v>
      </c>
      <c r="G37">
        <f t="shared" si="5"/>
        <v>35</v>
      </c>
    </row>
    <row r="38" spans="1:7" x14ac:dyDescent="0.25">
      <c r="A38" s="18">
        <v>50000</v>
      </c>
      <c r="B38" s="14">
        <v>0.14000000000000001</v>
      </c>
      <c r="C38" s="14">
        <v>13.2</v>
      </c>
      <c r="D38" s="14">
        <f>C38/B38</f>
        <v>94.285714285714278</v>
      </c>
      <c r="E38" s="15">
        <f>F38*A38*360</f>
        <v>-18</v>
      </c>
      <c r="F38" s="16">
        <v>-9.9999999999999995E-7</v>
      </c>
      <c r="G38">
        <f t="shared" si="5"/>
        <v>36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2018-11-29T21:21:31Z</dcterms:modified>
</cp:coreProperties>
</file>