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a568dd5beff95a3/Desktop/Epicode/"/>
    </mc:Choice>
  </mc:AlternateContent>
  <xr:revisionPtr revIDLastSave="138" documentId="11_A648DFB62242ABE119C67E8732116A95CDEE1866" xr6:coauthVersionLast="47" xr6:coauthVersionMax="47" xr10:uidLastSave="{B64D5774-525F-4ED1-9856-62634D946CA0}"/>
  <bookViews>
    <workbookView xWindow="25695" yWindow="0" windowWidth="26010" windowHeight="20985" activeTab="1" xr2:uid="{00000000-000D-0000-FFFF-FFFF00000000}"/>
  </bookViews>
  <sheets>
    <sheet name="Parcheggio" sheetId="1" r:id="rId1"/>
    <sheet name="Frut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/>
  <c r="C3" i="1" a="1"/>
  <c r="C3" i="1" s="1"/>
  <c r="F3" i="1" s="1" a="1"/>
  <c r="F3" i="1" s="1"/>
  <c r="C4" i="1" a="1"/>
  <c r="C4" i="1" s="1"/>
  <c r="F4" i="1" s="1" a="1"/>
  <c r="F4" i="1" s="1"/>
  <c r="C5" i="1" a="1"/>
  <c r="C5" i="1" s="1"/>
  <c r="C6" i="1" a="1"/>
  <c r="C6" i="1" s="1"/>
  <c r="F6" i="1" s="1" a="1"/>
  <c r="F6" i="1" s="1"/>
  <c r="C7" i="1" a="1"/>
  <c r="C7" i="1" s="1"/>
  <c r="F7" i="1" s="1" a="1"/>
  <c r="F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F13" i="1" s="1" a="1"/>
  <c r="F13" i="1" s="1"/>
  <c r="C14" i="1" a="1"/>
  <c r="C14" i="1"/>
  <c r="F14" i="1" s="1" a="1"/>
  <c r="F14" i="1" s="1"/>
  <c r="C15" i="1" a="1"/>
  <c r="C15" i="1" s="1"/>
  <c r="C16" i="1" a="1"/>
  <c r="C16" i="1"/>
  <c r="F16" i="1" s="1" a="1"/>
  <c r="F16" i="1" s="1"/>
  <c r="C17" i="1" a="1"/>
  <c r="C17" i="1" s="1"/>
  <c r="F17" i="1" s="1" a="1"/>
  <c r="F17" i="1" s="1"/>
  <c r="C18" i="1" a="1"/>
  <c r="C18" i="1" s="1"/>
  <c r="C19" i="1" a="1"/>
  <c r="C19" i="1" s="1"/>
  <c r="C20" i="1" a="1"/>
  <c r="C20" i="1"/>
  <c r="D20" i="1" s="1" a="1"/>
  <c r="D20" i="1" s="1"/>
  <c r="C21" i="1" a="1"/>
  <c r="C21" i="1" s="1"/>
  <c r="C22" i="1" a="1"/>
  <c r="C22" i="1" s="1"/>
  <c r="C23" i="1" a="1"/>
  <c r="C23" i="1" s="1"/>
  <c r="F23" i="1" s="1" a="1"/>
  <c r="F23" i="1" s="1"/>
  <c r="C24" i="1" a="1"/>
  <c r="C24" i="1" s="1"/>
  <c r="F24" i="1" s="1" a="1"/>
  <c r="F24" i="1" s="1"/>
  <c r="C25" i="1" a="1"/>
  <c r="C25" i="1"/>
  <c r="F25" i="1" s="1" a="1"/>
  <c r="F25" i="1" s="1"/>
  <c r="C26" i="1" a="1"/>
  <c r="C26" i="1" s="1"/>
  <c r="F26" i="1" s="1" a="1"/>
  <c r="F26" i="1" s="1"/>
  <c r="C27" i="1" a="1"/>
  <c r="C27" i="1"/>
  <c r="F27" i="1" s="1" a="1"/>
  <c r="F27" i="1" s="1"/>
  <c r="C28" i="1" a="1"/>
  <c r="C28" i="1"/>
  <c r="E28" i="1" s="1" a="1"/>
  <c r="E28" i="1" s="1"/>
  <c r="C29" i="1" a="1"/>
  <c r="C29" i="1"/>
  <c r="E29" i="1" s="1" a="1"/>
  <c r="E29" i="1" s="1"/>
  <c r="C30" i="1" a="1"/>
  <c r="C30" i="1" s="1"/>
  <c r="C31" i="1" a="1"/>
  <c r="C31" i="1"/>
  <c r="D31" i="1" s="1" a="1"/>
  <c r="D31" i="1" s="1"/>
  <c r="C32" i="1" a="1"/>
  <c r="C32" i="1"/>
  <c r="D32" i="1" s="1" a="1"/>
  <c r="D32" i="1" s="1"/>
  <c r="C33" i="1" a="1"/>
  <c r="C33" i="1" s="1"/>
  <c r="F33" i="1" s="1" a="1"/>
  <c r="F33" i="1" s="1"/>
  <c r="C34" i="1" a="1"/>
  <c r="C34" i="1" s="1"/>
  <c r="F34" i="1" s="1" a="1"/>
  <c r="F34" i="1" s="1"/>
  <c r="C35" i="1" a="1"/>
  <c r="C35" i="1"/>
  <c r="F35" i="1" s="1" a="1"/>
  <c r="F35" i="1" s="1"/>
  <c r="C36" i="1" a="1"/>
  <c r="C36" i="1" s="1"/>
  <c r="F36" i="1" s="1" a="1"/>
  <c r="F36" i="1" s="1"/>
  <c r="C37" i="1" a="1"/>
  <c r="C37" i="1"/>
  <c r="F37" i="1" s="1" a="1"/>
  <c r="F37" i="1" s="1"/>
  <c r="C38" i="1" a="1"/>
  <c r="C38" i="1" s="1"/>
  <c r="C39" i="1" a="1"/>
  <c r="C39" i="1"/>
  <c r="F39" i="1" s="1" a="1"/>
  <c r="F39" i="1" s="1"/>
  <c r="C40" i="1" a="1"/>
  <c r="C40" i="1"/>
  <c r="E40" i="1" s="1" a="1"/>
  <c r="E40" i="1" s="1"/>
  <c r="C41" i="1" a="1"/>
  <c r="C41" i="1"/>
  <c r="F41" i="1" s="1" a="1"/>
  <c r="F41" i="1" s="1"/>
  <c r="C42" i="1" a="1"/>
  <c r="C42" i="1" s="1"/>
  <c r="C43" i="1" a="1"/>
  <c r="C43" i="1" s="1"/>
  <c r="F43" i="1" s="1" a="1"/>
  <c r="F43" i="1" s="1"/>
  <c r="C44" i="1" a="1"/>
  <c r="C44" i="1" s="1"/>
  <c r="F44" i="1" s="1" a="1"/>
  <c r="F44" i="1" s="1"/>
  <c r="C45" i="1" a="1"/>
  <c r="C45" i="1" s="1"/>
  <c r="C46" i="1" a="1"/>
  <c r="C46" i="1" s="1"/>
  <c r="F46" i="1" s="1" a="1"/>
  <c r="F46" i="1" s="1"/>
  <c r="C47" i="1" a="1"/>
  <c r="C47" i="1" s="1"/>
  <c r="F47" i="1" s="1" a="1"/>
  <c r="F47" i="1" s="1"/>
  <c r="C48" i="1" a="1"/>
  <c r="C48" i="1" s="1"/>
  <c r="C49" i="1" a="1"/>
  <c r="C49" i="1"/>
  <c r="E49" i="1" s="1" a="1"/>
  <c r="E49" i="1" s="1"/>
  <c r="C50" i="1" a="1"/>
  <c r="C50" i="1"/>
  <c r="E50" i="1" s="1" a="1"/>
  <c r="E50" i="1" s="1"/>
  <c r="C51" i="1" a="1"/>
  <c r="C51" i="1" s="1"/>
  <c r="C52" i="1" a="1"/>
  <c r="C52" i="1"/>
  <c r="D52" i="1" s="1" a="1"/>
  <c r="D52" i="1" s="1"/>
  <c r="C53" i="1" a="1"/>
  <c r="C53" i="1" s="1"/>
  <c r="F53" i="1" s="1" a="1"/>
  <c r="F53" i="1" s="1"/>
  <c r="C54" i="1" a="1"/>
  <c r="C54" i="1" s="1"/>
  <c r="F54" i="1" s="1" a="1"/>
  <c r="F54" i="1" s="1"/>
  <c r="C55" i="1" a="1"/>
  <c r="C55" i="1"/>
  <c r="F55" i="1" s="1" a="1"/>
  <c r="F55" i="1" s="1"/>
  <c r="C56" i="1" a="1"/>
  <c r="C56" i="1"/>
  <c r="F56" i="1" s="1" a="1"/>
  <c r="F56" i="1" s="1"/>
  <c r="C57" i="1" a="1"/>
  <c r="C57" i="1" s="1"/>
  <c r="F57" i="1" s="1" a="1"/>
  <c r="F57" i="1" s="1"/>
  <c r="C58" i="1" a="1"/>
  <c r="C58" i="1"/>
  <c r="E58" i="1" s="1" a="1"/>
  <c r="E58" i="1" s="1"/>
  <c r="C59" i="1" a="1"/>
  <c r="C59" i="1"/>
  <c r="E59" i="1" s="1" a="1"/>
  <c r="E59" i="1" s="1"/>
  <c r="C60" i="1" a="1"/>
  <c r="C60" i="1" s="1"/>
  <c r="D60" i="1" s="1" a="1"/>
  <c r="D60" i="1" s="1"/>
  <c r="C61" i="1" a="1"/>
  <c r="C61" i="1"/>
  <c r="E61" i="1" s="1" a="1"/>
  <c r="E61" i="1" s="1"/>
  <c r="C62" i="1" a="1"/>
  <c r="C62" i="1"/>
  <c r="D62" i="1" s="1" a="1"/>
  <c r="D62" i="1" s="1"/>
  <c r="C63" i="1" a="1"/>
  <c r="C63" i="1" s="1"/>
  <c r="F63" i="1" s="1" a="1"/>
  <c r="F63" i="1" s="1"/>
  <c r="C64" i="1" a="1"/>
  <c r="C64" i="1" s="1"/>
  <c r="F64" i="1" s="1" a="1"/>
  <c r="F64" i="1" s="1"/>
  <c r="C65" i="1" a="1"/>
  <c r="C65" i="1" s="1"/>
  <c r="C66" i="1" a="1"/>
  <c r="C66" i="1" s="1"/>
  <c r="F66" i="1" s="1" a="1"/>
  <c r="F66" i="1" s="1"/>
  <c r="C67" i="1" a="1"/>
  <c r="C67" i="1"/>
  <c r="F67" i="1" s="1" a="1"/>
  <c r="F67" i="1" s="1"/>
  <c r="C68" i="1" a="1"/>
  <c r="C68" i="1" s="1"/>
  <c r="C69" i="1" a="1"/>
  <c r="C69" i="1"/>
  <c r="D69" i="1" s="1" a="1"/>
  <c r="D69" i="1" s="1"/>
  <c r="C70" i="1" a="1"/>
  <c r="C70" i="1"/>
  <c r="D70" i="1" s="1" a="1"/>
  <c r="D70" i="1" s="1"/>
  <c r="C71" i="1" a="1"/>
  <c r="C71" i="1"/>
  <c r="D71" i="1" s="1" a="1"/>
  <c r="D71" i="1" s="1"/>
  <c r="C72" i="1" a="1"/>
  <c r="C72" i="1" s="1"/>
  <c r="C73" i="1" a="1"/>
  <c r="C73" i="1" s="1"/>
  <c r="F73" i="1" s="1" a="1"/>
  <c r="F73" i="1" s="1"/>
  <c r="C74" i="1" a="1"/>
  <c r="C74" i="1" s="1"/>
  <c r="F74" i="1" s="1" a="1"/>
  <c r="F74" i="1" s="1"/>
  <c r="C75" i="1" a="1"/>
  <c r="C75" i="1" s="1"/>
  <c r="C76" i="1" a="1"/>
  <c r="C76" i="1"/>
  <c r="F76" i="1" s="1" a="1"/>
  <c r="F76" i="1" s="1"/>
  <c r="C77" i="1" a="1"/>
  <c r="C77" i="1"/>
  <c r="F77" i="1" s="1" a="1"/>
  <c r="F77" i="1" s="1"/>
  <c r="C78" i="1" a="1"/>
  <c r="C78" i="1" s="1"/>
  <c r="C79" i="1" a="1"/>
  <c r="C79" i="1"/>
  <c r="D79" i="1" s="1" a="1"/>
  <c r="D79" i="1" s="1"/>
  <c r="C80" i="1" a="1"/>
  <c r="C80" i="1"/>
  <c r="D80" i="1" s="1" a="1"/>
  <c r="D80" i="1" s="1"/>
  <c r="C81" i="1" a="1"/>
  <c r="C81" i="1" s="1"/>
  <c r="F81" i="1" s="1" a="1"/>
  <c r="F81" i="1" s="1"/>
  <c r="C82" i="1" a="1"/>
  <c r="C82" i="1"/>
  <c r="D82" i="1" s="1" a="1"/>
  <c r="D82" i="1" s="1"/>
  <c r="C83" i="1" a="1"/>
  <c r="C83" i="1" s="1"/>
  <c r="F83" i="1" s="1" a="1"/>
  <c r="F83" i="1" s="1"/>
  <c r="C84" i="1" a="1"/>
  <c r="C84" i="1" s="1"/>
  <c r="F84" i="1" s="1" a="1"/>
  <c r="F84" i="1" s="1"/>
  <c r="C85" i="1" a="1"/>
  <c r="C85" i="1"/>
  <c r="D85" i="1" s="1" a="1"/>
  <c r="D85" i="1" s="1"/>
  <c r="C86" i="1" a="1"/>
  <c r="C86" i="1" s="1"/>
  <c r="F86" i="1" s="1" a="1"/>
  <c r="F86" i="1" s="1"/>
  <c r="C87" i="1" a="1"/>
  <c r="C87" i="1" s="1"/>
  <c r="F87" i="1" s="1" a="1"/>
  <c r="F87" i="1" s="1"/>
  <c r="C88" i="1" a="1"/>
  <c r="C88" i="1"/>
  <c r="F88" i="1" s="1" a="1"/>
  <c r="F88" i="1" s="1"/>
  <c r="C89" i="1" a="1"/>
  <c r="C89" i="1" s="1"/>
  <c r="C90" i="1" a="1"/>
  <c r="C90" i="1"/>
  <c r="E90" i="1" s="1" a="1"/>
  <c r="E90" i="1" s="1"/>
  <c r="C91" i="1" a="1"/>
  <c r="C91" i="1"/>
  <c r="D91" i="1" s="1" a="1"/>
  <c r="D91" i="1" s="1"/>
  <c r="C92" i="1" a="1"/>
  <c r="C92" i="1"/>
  <c r="E92" i="1" s="1" a="1"/>
  <c r="E92" i="1" s="1"/>
  <c r="C93" i="1" a="1"/>
  <c r="C93" i="1" s="1"/>
  <c r="F93" i="1" s="1" a="1"/>
  <c r="F93" i="1" s="1"/>
  <c r="C94" i="1" a="1"/>
  <c r="C94" i="1"/>
  <c r="F94" i="1" s="1" a="1"/>
  <c r="F94" i="1" s="1"/>
  <c r="C95" i="1" a="1"/>
  <c r="C95" i="1" s="1"/>
  <c r="C96" i="1" a="1"/>
  <c r="C96" i="1" s="1"/>
  <c r="F96" i="1" s="1" a="1"/>
  <c r="F96" i="1" s="1"/>
  <c r="C97" i="1" a="1"/>
  <c r="C97" i="1" s="1"/>
  <c r="F97" i="1" s="1" a="1"/>
  <c r="F97" i="1" s="1"/>
  <c r="C98" i="1" a="1"/>
  <c r="C98" i="1" s="1"/>
  <c r="C99" i="1" a="1"/>
  <c r="C99" i="1"/>
  <c r="D99" i="1" s="1" a="1"/>
  <c r="D99" i="1" s="1"/>
  <c r="C100" i="1" a="1"/>
  <c r="C100" i="1" s="1"/>
  <c r="C101" i="1" a="1"/>
  <c r="C101" i="1"/>
  <c r="E101" i="1" s="1" a="1"/>
  <c r="E101" i="1" s="1"/>
  <c r="C2" i="1" a="1"/>
  <c r="C2" i="1" s="1"/>
  <c r="F2" i="1" s="1" a="1"/>
  <c r="F2" i="1" s="1"/>
  <c r="E35" i="1" a="1"/>
  <c r="E35" i="1" s="1"/>
  <c r="E79" i="1" a="1"/>
  <c r="E79" i="1" s="1"/>
  <c r="D25" i="1" a="1"/>
  <c r="D25" i="1" s="1"/>
  <c r="D35" i="1" a="1"/>
  <c r="D35" i="1" s="1"/>
  <c r="E25" i="1" a="1"/>
  <c r="E25" i="1" s="1"/>
  <c r="E99" i="1" a="1"/>
  <c r="E99" i="1"/>
  <c r="G3" i="2"/>
  <c r="G4" i="2"/>
  <c r="G5" i="2"/>
  <c r="G6" i="2"/>
  <c r="G2" i="2"/>
  <c r="F3" i="2"/>
  <c r="F4" i="2"/>
  <c r="F5" i="2"/>
  <c r="F6" i="2"/>
  <c r="F2" i="2"/>
  <c r="E3" i="2"/>
  <c r="E4" i="2"/>
  <c r="E5" i="2"/>
  <c r="E6" i="2"/>
  <c r="F48" i="1" l="1" a="1"/>
  <c r="F48" i="1" s="1"/>
  <c r="E48" i="1" a="1"/>
  <c r="E48" i="1" s="1"/>
  <c r="E41" i="1" a="1"/>
  <c r="E41" i="1" s="1"/>
  <c r="D39" i="1" a="1"/>
  <c r="D39" i="1" s="1"/>
  <c r="D12" i="1" a="1"/>
  <c r="D12" i="1" s="1"/>
  <c r="F12" i="1" a="1"/>
  <c r="F12" i="1" s="1"/>
  <c r="D19" i="1" a="1"/>
  <c r="D19" i="1" s="1"/>
  <c r="F19" i="1" a="1"/>
  <c r="F19" i="1" s="1"/>
  <c r="E19" i="1" a="1"/>
  <c r="E19" i="1" s="1"/>
  <c r="D95" i="1" a="1"/>
  <c r="D95" i="1" s="1"/>
  <c r="E95" i="1" a="1"/>
  <c r="E95" i="1" s="1"/>
  <c r="F95" i="1" a="1"/>
  <c r="F95" i="1" s="1"/>
  <c r="D78" i="1" a="1"/>
  <c r="D78" i="1" s="1"/>
  <c r="F78" i="1" a="1"/>
  <c r="F78" i="1" s="1"/>
  <c r="E78" i="1" a="1"/>
  <c r="E78" i="1" s="1"/>
  <c r="E11" i="1" a="1"/>
  <c r="E11" i="1" s="1"/>
  <c r="F11" i="1" a="1"/>
  <c r="F11" i="1" s="1"/>
  <c r="E89" i="1" a="1"/>
  <c r="E89" i="1" s="1"/>
  <c r="F89" i="1" a="1"/>
  <c r="F89" i="1" s="1"/>
  <c r="D51" i="1" a="1"/>
  <c r="D51" i="1" s="1"/>
  <c r="F51" i="1" a="1"/>
  <c r="F51" i="1" s="1"/>
  <c r="F38" i="1" a="1"/>
  <c r="F38" i="1" s="1"/>
  <c r="E38" i="1" a="1"/>
  <c r="E38" i="1" s="1"/>
  <c r="E10" i="1" a="1"/>
  <c r="E10" i="1" s="1"/>
  <c r="F10" i="1" a="1"/>
  <c r="F10" i="1" s="1"/>
  <c r="E45" i="1" a="1"/>
  <c r="E45" i="1" s="1"/>
  <c r="D45" i="1" a="1"/>
  <c r="D45" i="1" s="1"/>
  <c r="F45" i="1" a="1"/>
  <c r="F45" i="1" s="1"/>
  <c r="D18" i="1" a="1"/>
  <c r="D18" i="1" s="1"/>
  <c r="F18" i="1" a="1"/>
  <c r="F18" i="1" s="1"/>
  <c r="E18" i="1" a="1"/>
  <c r="E18" i="1" s="1"/>
  <c r="E9" i="1" a="1"/>
  <c r="E9" i="1" s="1"/>
  <c r="F9" i="1" a="1"/>
  <c r="F9" i="1" s="1"/>
  <c r="E8" i="1" a="1"/>
  <c r="E8" i="1" s="1"/>
  <c r="F8" i="1" a="1"/>
  <c r="F8" i="1" s="1"/>
  <c r="D75" i="1" a="1"/>
  <c r="D75" i="1" s="1"/>
  <c r="E75" i="1" a="1"/>
  <c r="E75" i="1" s="1"/>
  <c r="F75" i="1" a="1"/>
  <c r="F75" i="1" s="1"/>
  <c r="E22" i="1" a="1"/>
  <c r="E22" i="1" s="1"/>
  <c r="F22" i="1" a="1"/>
  <c r="F22" i="1" s="1"/>
  <c r="E5" i="1" a="1"/>
  <c r="E5" i="1" s="1"/>
  <c r="F5" i="1" a="1"/>
  <c r="F5" i="1" s="1"/>
  <c r="D5" i="1" a="1"/>
  <c r="D5" i="1" s="1"/>
  <c r="E42" i="1" a="1"/>
  <c r="E42" i="1" s="1"/>
  <c r="F42" i="1" a="1"/>
  <c r="F42" i="1" s="1"/>
  <c r="D100" i="1" a="1"/>
  <c r="D100" i="1" s="1"/>
  <c r="F100" i="1" a="1"/>
  <c r="F100" i="1" s="1"/>
  <c r="E100" i="1" a="1"/>
  <c r="E100" i="1" s="1"/>
  <c r="D72" i="1" a="1"/>
  <c r="D72" i="1" s="1"/>
  <c r="F72" i="1" a="1"/>
  <c r="F72" i="1" s="1"/>
  <c r="E21" i="1" a="1"/>
  <c r="E21" i="1" s="1"/>
  <c r="F21" i="1" a="1"/>
  <c r="F21" i="1" s="1"/>
  <c r="D68" i="1" a="1"/>
  <c r="D68" i="1" s="1"/>
  <c r="F68" i="1" a="1"/>
  <c r="F68" i="1" s="1"/>
  <c r="E30" i="1" a="1"/>
  <c r="E30" i="1" s="1"/>
  <c r="D30" i="1" a="1"/>
  <c r="D30" i="1" s="1"/>
  <c r="F30" i="1" a="1"/>
  <c r="F30" i="1" s="1"/>
  <c r="F15" i="1" a="1"/>
  <c r="F15" i="1" s="1"/>
  <c r="E15" i="1" a="1"/>
  <c r="E15" i="1" s="1"/>
  <c r="D15" i="1" a="1"/>
  <c r="D15" i="1" s="1"/>
  <c r="D65" i="1" a="1"/>
  <c r="D65" i="1" s="1"/>
  <c r="E65" i="1" a="1"/>
  <c r="E65" i="1" s="1"/>
  <c r="F65" i="1" a="1"/>
  <c r="F65" i="1" s="1"/>
  <c r="D98" i="1" a="1"/>
  <c r="D98" i="1" s="1"/>
  <c r="F98" i="1" a="1"/>
  <c r="F98" i="1" s="1"/>
  <c r="E98" i="1" a="1"/>
  <c r="E98" i="1" s="1"/>
  <c r="F85" i="1" a="1"/>
  <c r="F85" i="1" s="1"/>
  <c r="D29" i="1" a="1"/>
  <c r="D29" i="1" s="1"/>
  <c r="E85" i="1" a="1"/>
  <c r="E85" i="1" s="1"/>
  <c r="D28" i="1" a="1"/>
  <c r="D28" i="1" s="1"/>
  <c r="F32" i="1" a="1"/>
  <c r="F32" i="1" s="1"/>
  <c r="F62" i="1" a="1"/>
  <c r="F62" i="1" s="1"/>
  <c r="F52" i="1" a="1"/>
  <c r="F52" i="1" s="1"/>
  <c r="E20" i="1" a="1"/>
  <c r="E20" i="1" s="1"/>
  <c r="E88" i="1" a="1"/>
  <c r="E88" i="1" s="1"/>
  <c r="F92" i="1" a="1"/>
  <c r="F92" i="1" s="1"/>
  <c r="F82" i="1" a="1"/>
  <c r="F82" i="1" s="1"/>
  <c r="F31" i="1" a="1"/>
  <c r="F31" i="1" s="1"/>
  <c r="F71" i="1" a="1"/>
  <c r="F71" i="1" s="1"/>
  <c r="F61" i="1" a="1"/>
  <c r="F61" i="1" s="1"/>
  <c r="F20" i="1" a="1"/>
  <c r="F20" i="1" s="1"/>
  <c r="D81" i="1" a="1"/>
  <c r="D81" i="1" s="1"/>
  <c r="E80" i="1" a="1"/>
  <c r="E80" i="1" s="1"/>
  <c r="F101" i="1" a="1"/>
  <c r="F101" i="1" s="1"/>
  <c r="F91" i="1" a="1"/>
  <c r="F91" i="1" s="1"/>
  <c r="F40" i="1" a="1"/>
  <c r="F40" i="1" s="1"/>
  <c r="F70" i="1" a="1"/>
  <c r="F70" i="1" s="1"/>
  <c r="F60" i="1" a="1"/>
  <c r="F60" i="1" s="1"/>
  <c r="F50" i="1" a="1"/>
  <c r="F50" i="1" s="1"/>
  <c r="F29" i="1" a="1"/>
  <c r="F29" i="1" s="1"/>
  <c r="F90" i="1" a="1"/>
  <c r="F90" i="1" s="1"/>
  <c r="F80" i="1" a="1"/>
  <c r="F80" i="1" s="1"/>
  <c r="F69" i="1" a="1"/>
  <c r="F69" i="1" s="1"/>
  <c r="F59" i="1" a="1"/>
  <c r="F59" i="1" s="1"/>
  <c r="F49" i="1" a="1"/>
  <c r="F49" i="1" s="1"/>
  <c r="F28" i="1" a="1"/>
  <c r="F28" i="1" s="1"/>
  <c r="F99" i="1" a="1"/>
  <c r="F99" i="1" s="1"/>
  <c r="F79" i="1" a="1"/>
  <c r="F79" i="1" s="1"/>
  <c r="F58" i="1" a="1"/>
  <c r="F58" i="1" s="1"/>
  <c r="E68" i="1" a="1"/>
  <c r="E68" i="1" s="1"/>
  <c r="E60" i="1" a="1"/>
  <c r="E60" i="1" s="1"/>
  <c r="D59" i="1" a="1"/>
  <c r="D59" i="1" s="1"/>
  <c r="D58" i="1" a="1"/>
  <c r="D58" i="1" s="1"/>
  <c r="E86" i="1" a="1"/>
  <c r="E86" i="1" s="1"/>
  <c r="D86" i="1" a="1"/>
  <c r="D86" i="1" s="1"/>
  <c r="E73" i="1" a="1"/>
  <c r="E73" i="1" s="1"/>
  <c r="D73" i="1" a="1"/>
  <c r="D73" i="1" s="1"/>
  <c r="E7" i="1" a="1"/>
  <c r="E7" i="1" s="1"/>
  <c r="D7" i="1" a="1"/>
  <c r="D7" i="1" s="1"/>
  <c r="E37" i="1" a="1"/>
  <c r="E37" i="1" s="1"/>
  <c r="D37" i="1" a="1"/>
  <c r="D37" i="1" s="1"/>
  <c r="D97" i="1" a="1"/>
  <c r="D97" i="1" s="1"/>
  <c r="E97" i="1" a="1"/>
  <c r="E97" i="1" s="1"/>
  <c r="D14" i="1" a="1"/>
  <c r="D14" i="1" s="1"/>
  <c r="E14" i="1" a="1"/>
  <c r="E14" i="1" s="1"/>
  <c r="D64" i="1" a="1"/>
  <c r="D64" i="1" s="1"/>
  <c r="E64" i="1" a="1"/>
  <c r="E64" i="1" s="1"/>
  <c r="E23" i="1" a="1"/>
  <c r="E23" i="1" s="1"/>
  <c r="D23" i="1" a="1"/>
  <c r="D23" i="1" s="1"/>
  <c r="D84" i="1" a="1"/>
  <c r="D84" i="1" s="1"/>
  <c r="E84" i="1" a="1"/>
  <c r="E84" i="1" s="1"/>
  <c r="D33" i="1" a="1"/>
  <c r="D33" i="1" s="1"/>
  <c r="E33" i="1" a="1"/>
  <c r="E33" i="1" s="1"/>
  <c r="E83" i="1" a="1"/>
  <c r="E83" i="1" s="1"/>
  <c r="D83" i="1" a="1"/>
  <c r="D83" i="1" s="1"/>
  <c r="D44" i="1" a="1"/>
  <c r="D44" i="1" s="1"/>
  <c r="E44" i="1" a="1"/>
  <c r="E44" i="1" s="1"/>
  <c r="D57" i="1" a="1"/>
  <c r="D57" i="1" s="1"/>
  <c r="E57" i="1" a="1"/>
  <c r="E57" i="1" s="1"/>
  <c r="D43" i="1" a="1"/>
  <c r="D43" i="1" s="1"/>
  <c r="E43" i="1" a="1"/>
  <c r="E43" i="1" s="1"/>
  <c r="D6" i="1" a="1"/>
  <c r="D6" i="1" s="1"/>
  <c r="E6" i="1" a="1"/>
  <c r="E6" i="1" s="1"/>
  <c r="D93" i="1" a="1"/>
  <c r="D93" i="1" s="1"/>
  <c r="E93" i="1" a="1"/>
  <c r="E93" i="1" s="1"/>
  <c r="D56" i="1" a="1"/>
  <c r="D56" i="1" s="1"/>
  <c r="E56" i="1" a="1"/>
  <c r="E56" i="1" s="1"/>
  <c r="E27" i="1" a="1"/>
  <c r="E27" i="1" s="1"/>
  <c r="D27" i="1" a="1"/>
  <c r="D27" i="1" s="1"/>
  <c r="D77" i="1" a="1"/>
  <c r="D77" i="1" s="1"/>
  <c r="E77" i="1" a="1"/>
  <c r="E77" i="1" s="1"/>
  <c r="D13" i="1" a="1"/>
  <c r="D13" i="1" s="1"/>
  <c r="E13" i="1" a="1"/>
  <c r="E13" i="1" s="1"/>
  <c r="E76" i="1" a="1"/>
  <c r="E76" i="1" s="1"/>
  <c r="D76" i="1" a="1"/>
  <c r="D76" i="1" s="1"/>
  <c r="D63" i="1" a="1"/>
  <c r="D63" i="1" s="1"/>
  <c r="E63" i="1" a="1"/>
  <c r="E63" i="1" s="1"/>
  <c r="E74" i="1" a="1"/>
  <c r="E74" i="1" s="1"/>
  <c r="D74" i="1" a="1"/>
  <c r="D74" i="1" s="1"/>
  <c r="E36" i="1" a="1"/>
  <c r="E36" i="1" s="1"/>
  <c r="D36" i="1" a="1"/>
  <c r="D36" i="1" s="1"/>
  <c r="E47" i="1" a="1"/>
  <c r="E47" i="1" s="1"/>
  <c r="D47" i="1" a="1"/>
  <c r="D47" i="1" s="1"/>
  <c r="D96" i="1" a="1"/>
  <c r="D96" i="1" s="1"/>
  <c r="E96" i="1" a="1"/>
  <c r="E96" i="1" s="1"/>
  <c r="E55" i="1" a="1"/>
  <c r="E55" i="1" s="1"/>
  <c r="D55" i="1" a="1"/>
  <c r="D55" i="1" s="1"/>
  <c r="E54" i="1" a="1"/>
  <c r="E54" i="1" s="1"/>
  <c r="D54" i="1" a="1"/>
  <c r="D54" i="1" s="1"/>
  <c r="E17" i="1" a="1"/>
  <c r="E17" i="1" s="1"/>
  <c r="D17" i="1" a="1"/>
  <c r="D17" i="1" s="1"/>
  <c r="D4" i="1" a="1"/>
  <c r="D4" i="1" s="1"/>
  <c r="E4" i="1" a="1"/>
  <c r="E4" i="1" s="1"/>
  <c r="D66" i="1" a="1"/>
  <c r="D66" i="1" s="1"/>
  <c r="E66" i="1" a="1"/>
  <c r="E66" i="1" s="1"/>
  <c r="D26" i="1" a="1"/>
  <c r="D26" i="1" s="1"/>
  <c r="E26" i="1" a="1"/>
  <c r="E26" i="1" s="1"/>
  <c r="E24" i="1" a="1"/>
  <c r="E24" i="1" s="1"/>
  <c r="D24" i="1" a="1"/>
  <c r="D24" i="1" s="1"/>
  <c r="E87" i="1" a="1"/>
  <c r="E87" i="1" s="1"/>
  <c r="D87" i="1" a="1"/>
  <c r="D87" i="1" s="1"/>
  <c r="E34" i="1" a="1"/>
  <c r="E34" i="1" s="1"/>
  <c r="D34" i="1" a="1"/>
  <c r="D34" i="1" s="1"/>
  <c r="D46" i="1" a="1"/>
  <c r="D46" i="1" s="1"/>
  <c r="E46" i="1" a="1"/>
  <c r="E46" i="1" s="1"/>
  <c r="D94" i="1" a="1"/>
  <c r="D94" i="1" s="1"/>
  <c r="E94" i="1" a="1"/>
  <c r="E94" i="1" s="1"/>
  <c r="E67" i="1" a="1"/>
  <c r="E67" i="1" s="1"/>
  <c r="D67" i="1" a="1"/>
  <c r="D67" i="1" s="1"/>
  <c r="E53" i="1" a="1"/>
  <c r="E53" i="1" s="1"/>
  <c r="D53" i="1" a="1"/>
  <c r="D53" i="1" s="1"/>
  <c r="E16" i="1" a="1"/>
  <c r="E16" i="1" s="1"/>
  <c r="D16" i="1" a="1"/>
  <c r="D16" i="1" s="1"/>
  <c r="D3" i="1" a="1"/>
  <c r="D3" i="1" s="1"/>
  <c r="E3" i="1" a="1"/>
  <c r="E3" i="1" s="1"/>
  <c r="D42" i="1" a="1"/>
  <c r="D42" i="1" s="1"/>
  <c r="E71" i="1" a="1"/>
  <c r="E71" i="1" s="1"/>
  <c r="D92" i="1" a="1"/>
  <c r="D92" i="1" s="1"/>
  <c r="D40" i="1" a="1"/>
  <c r="D40" i="1" s="1"/>
  <c r="E82" i="1" a="1"/>
  <c r="E82" i="1" s="1"/>
  <c r="D88" i="1" a="1"/>
  <c r="D88" i="1" s="1"/>
  <c r="D50" i="1" a="1"/>
  <c r="D50" i="1" s="1"/>
  <c r="D38" i="1" a="1"/>
  <c r="D38" i="1" s="1"/>
  <c r="D11" i="1" a="1"/>
  <c r="D11" i="1" s="1"/>
  <c r="E81" i="1" a="1"/>
  <c r="E81" i="1" s="1"/>
  <c r="E52" i="1" a="1"/>
  <c r="E52" i="1" s="1"/>
  <c r="E39" i="1" a="1"/>
  <c r="E39" i="1" s="1"/>
  <c r="E12" i="1" a="1"/>
  <c r="E12" i="1" s="1"/>
  <c r="D22" i="1" a="1"/>
  <c r="D22" i="1" s="1"/>
  <c r="E72" i="1" a="1"/>
  <c r="E72" i="1" s="1"/>
  <c r="E70" i="1" a="1"/>
  <c r="E70" i="1" s="1"/>
  <c r="D90" i="1" a="1"/>
  <c r="D90" i="1" s="1"/>
  <c r="D10" i="1" a="1"/>
  <c r="D10" i="1" s="1"/>
  <c r="D9" i="1" a="1"/>
  <c r="D9" i="1" s="1"/>
  <c r="E31" i="1" a="1"/>
  <c r="E31" i="1" s="1"/>
  <c r="D21" i="1" a="1"/>
  <c r="D21" i="1" s="1"/>
  <c r="D101" i="1" a="1"/>
  <c r="D101" i="1" s="1"/>
  <c r="D49" i="1" a="1"/>
  <c r="D49" i="1" s="1"/>
  <c r="D8" i="1" a="1"/>
  <c r="D8" i="1" s="1"/>
  <c r="E32" i="1" a="1"/>
  <c r="E32" i="1" s="1"/>
  <c r="D61" i="1" a="1"/>
  <c r="D61" i="1" s="1"/>
  <c r="E51" i="1" a="1"/>
  <c r="E51" i="1" s="1"/>
  <c r="D48" i="1" a="1"/>
  <c r="D48" i="1" s="1"/>
  <c r="D89" i="1" a="1"/>
  <c r="D89" i="1" s="1"/>
  <c r="E91" i="1" a="1"/>
  <c r="E91" i="1" s="1"/>
  <c r="E62" i="1" a="1"/>
  <c r="E62" i="1" s="1"/>
  <c r="D41" i="1" a="1"/>
  <c r="D41" i="1" s="1"/>
  <c r="E69" i="1" a="1"/>
  <c r="E69" i="1" s="1"/>
  <c r="E2" i="1" a="1"/>
  <c r="E2" i="1" s="1"/>
  <c r="D2" i="1" a="1"/>
  <c r="D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Daniele Parolin</author>
  </authors>
  <commentList>
    <comment ref="C2" authorId="0" shapeId="0" xr:uid="{16BC6BB4-D4C4-48DC-81E1-17E58A1D4524}">
      <text>
        <r>
          <rPr>
            <b/>
            <sz val="9"/>
            <color indexed="81"/>
            <rFont val="Tahoma"/>
            <charset val="1"/>
          </rPr>
          <t>Oppure
=SE(SINISTRA(A2;1)&lt;="F";0;SE(SINISTRA(A2;1)&lt;="M";1;SE(SINISTRA(A2;1)&lt;="Z";2)))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<sst xmlns="http://schemas.openxmlformats.org/spreadsheetml/2006/main" count="164" uniqueCount="117">
  <si>
    <t>TARGA</t>
  </si>
  <si>
    <t>ORE PARCHEGGIATE</t>
  </si>
  <si>
    <t>TIPOLOGIA VEICOLO</t>
  </si>
  <si>
    <t>COSTO</t>
  </si>
  <si>
    <t>AC234DF</t>
  </si>
  <si>
    <t>LM789GH</t>
  </si>
  <si>
    <t>PQ456IJ</t>
  </si>
  <si>
    <t>UV123KL</t>
  </si>
  <si>
    <t>WX789MN</t>
  </si>
  <si>
    <t>YZ012OP</t>
  </si>
  <si>
    <t>AB345QR</t>
  </si>
  <si>
    <t>CD678ST</t>
  </si>
  <si>
    <t>EF901UV</t>
  </si>
  <si>
    <t>GH234WX</t>
  </si>
  <si>
    <t>IJ567YZ</t>
  </si>
  <si>
    <t>KL890AB</t>
  </si>
  <si>
    <t>MN123CD</t>
  </si>
  <si>
    <t>OP456EF</t>
  </si>
  <si>
    <t>QR789GH</t>
  </si>
  <si>
    <t>ST012IJ</t>
  </si>
  <si>
    <t>UV345KL</t>
  </si>
  <si>
    <t>WX678MN</t>
  </si>
  <si>
    <t>YZ901OP</t>
  </si>
  <si>
    <t>AB234QR</t>
  </si>
  <si>
    <t>CD567ST</t>
  </si>
  <si>
    <t>EF890UV</t>
  </si>
  <si>
    <t>GH123WX</t>
  </si>
  <si>
    <t>IJ456YZ</t>
  </si>
  <si>
    <t>KL789AB</t>
  </si>
  <si>
    <t>MN012CD</t>
  </si>
  <si>
    <t>OP345EF</t>
  </si>
  <si>
    <t>QR678GH</t>
  </si>
  <si>
    <t>ST901IJ</t>
  </si>
  <si>
    <t>UV234KL</t>
  </si>
  <si>
    <t>WX567MN</t>
  </si>
  <si>
    <t>YZ890OP</t>
  </si>
  <si>
    <t>AB123QR</t>
  </si>
  <si>
    <t>CD456ST</t>
  </si>
  <si>
    <t>EF789UV</t>
  </si>
  <si>
    <t>GH012WX</t>
  </si>
  <si>
    <t>IJ345YZ</t>
  </si>
  <si>
    <t>KL678AB</t>
  </si>
  <si>
    <t>MN901CD</t>
  </si>
  <si>
    <t>OP234EF</t>
  </si>
  <si>
    <t>QR567GH</t>
  </si>
  <si>
    <t>ST890IJ</t>
  </si>
  <si>
    <t>WX456MN</t>
  </si>
  <si>
    <t>YZ789OP</t>
  </si>
  <si>
    <t>AB012QR</t>
  </si>
  <si>
    <t>CD345ST</t>
  </si>
  <si>
    <t>EF678UV</t>
  </si>
  <si>
    <t>GH901WX</t>
  </si>
  <si>
    <t>IJ234YZ</t>
  </si>
  <si>
    <t>KL567AB</t>
  </si>
  <si>
    <t>MN890CD</t>
  </si>
  <si>
    <t>OP123EF</t>
  </si>
  <si>
    <t>QR456GH</t>
  </si>
  <si>
    <t>ST789IJ</t>
  </si>
  <si>
    <t>UV012KL</t>
  </si>
  <si>
    <t>WX345MN</t>
  </si>
  <si>
    <t>YZ678OP</t>
  </si>
  <si>
    <t>AB901QR</t>
  </si>
  <si>
    <t>CD234ST</t>
  </si>
  <si>
    <t>EF567UV</t>
  </si>
  <si>
    <t>GH890WX</t>
  </si>
  <si>
    <t>IJ123YZ</t>
  </si>
  <si>
    <t>KL456AB</t>
  </si>
  <si>
    <t>MN789CD</t>
  </si>
  <si>
    <t>OP012EF</t>
  </si>
  <si>
    <t>QR345GH</t>
  </si>
  <si>
    <t>ST678IJ</t>
  </si>
  <si>
    <t>UV890KL</t>
  </si>
  <si>
    <t>WX123MN</t>
  </si>
  <si>
    <t>YZ456OP</t>
  </si>
  <si>
    <t>AB789QR</t>
  </si>
  <si>
    <t>CD012ST</t>
  </si>
  <si>
    <t>EF345UV</t>
  </si>
  <si>
    <t>GH678WX</t>
  </si>
  <si>
    <t>IJ901YZ</t>
  </si>
  <si>
    <t>KL234AB</t>
  </si>
  <si>
    <t>MN567CD</t>
  </si>
  <si>
    <t>OP890EF</t>
  </si>
  <si>
    <t>QR123GH</t>
  </si>
  <si>
    <t>ST456IJ</t>
  </si>
  <si>
    <t>UV789KL</t>
  </si>
  <si>
    <t>WX012MN</t>
  </si>
  <si>
    <t>YZ345OP</t>
  </si>
  <si>
    <t>AB678QR</t>
  </si>
  <si>
    <t>CD901ST</t>
  </si>
  <si>
    <t>EF234UV</t>
  </si>
  <si>
    <t>GH567WX</t>
  </si>
  <si>
    <t>IJ890YZ</t>
  </si>
  <si>
    <t>KL123AB</t>
  </si>
  <si>
    <t>MN456CD</t>
  </si>
  <si>
    <t>OP789EF</t>
  </si>
  <si>
    <t>QR012GH</t>
  </si>
  <si>
    <t>ST345IJ</t>
  </si>
  <si>
    <t>UV678KL</t>
  </si>
  <si>
    <t>WX901MN</t>
  </si>
  <si>
    <t>YZ234OP</t>
  </si>
  <si>
    <t>AB567QR</t>
  </si>
  <si>
    <t>CD890ST</t>
  </si>
  <si>
    <t>EF123UV</t>
  </si>
  <si>
    <t>FRUTTA</t>
  </si>
  <si>
    <t>PESO</t>
  </si>
  <si>
    <t>Mela</t>
  </si>
  <si>
    <t>Banana</t>
  </si>
  <si>
    <t>Arancia</t>
  </si>
  <si>
    <t>Pera</t>
  </si>
  <si>
    <t>Uva</t>
  </si>
  <si>
    <t>Frutto</t>
  </si>
  <si>
    <t>Conteggio</t>
  </si>
  <si>
    <t>Costo (peso&gt;80)</t>
  </si>
  <si>
    <t>Costo se tipologia 2 paga l'ora intera anche se fa mezz'ora</t>
  </si>
  <si>
    <t>Costo se tipologia 2 paga le singole mezz'ore</t>
  </si>
  <si>
    <t>Costo se uniformiamo il prezzo ad ora</t>
  </si>
  <si>
    <t>Peso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</si>
</sst>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4" x14ac:knownFonts="1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1"/>
  <sheetViews>
    <sheetView zoomScale="160" zoomScaleNormal="160" workbookViewId="0">
      <selection activeCell="B29" sqref="B29"/>
    </sheetView>
  </sheetViews>
  <sheetFormatPr defaultColWidth="12.5703125" defaultRowHeight="15.75" customHeight="1" x14ac:dyDescent="0.2"/>
  <cols>
    <col min="2" max="2" width="25.42578125" customWidth="1"/>
    <col min="3" max="3" width="23.28515625" bestFit="1" customWidth="1"/>
    <col min="4" max="4" width="61.42578125" style="3" bestFit="1" customWidth="1"/>
    <col min="5" max="5" width="48" style="3" bestFit="1" customWidth="1"/>
    <col min="6" max="6" width="40.140625" style="3" bestFit="1" customWidth="1"/>
  </cols>
  <sheetData>
    <row r="1" spans="1:26" ht="15.75" customHeight="1" x14ac:dyDescent="0.25">
      <c r="A1" s="1" t="s">
        <v>0</v>
      </c>
      <c r="B1" s="1" t="s">
        <v>1</v>
      </c>
      <c r="C1" s="1" t="s">
        <v>2</v>
      </c>
      <c r="D1" s="1" t="s">
        <v>113</v>
      </c>
      <c r="E1" s="1" t="s">
        <v>114</v>
      </c>
      <c r="F1" s="1" t="s">
        <v>115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4</v>
      </c>
      <c r="B2" s="2">
        <v>1.5</v>
      </c>
      <c r="C2" cm="1">
        <f t="array" ref="C2">_xlfn.IFS(AND(LEFT(A2,1)&gt;="A",LEFT(A2,1)&lt;="F"),0,AND(LEFT(A2,1)&gt;="G",LEFT(A2,1)&lt;="M"),1,AND(LEFT(A2,1)&gt;="N",LEFT(A2,1)&lt;="Z"),2)</f>
        <v>0</v>
      </c>
      <c r="D2" s="3" cm="1">
        <f t="array" ref="D2">_xlfn.IFS(C2=0,2*(B2/0.5),C2=1,1.5*(B2/0.5),C2=2,2*ROUNDUP(B2,0))</f>
        <v>6</v>
      </c>
      <c r="E2" s="3" cm="1">
        <f t="array" ref="E2">_xlfn.IFS(C2=0,2*(B2/0.5),C2=1,1.5*(B2/0.5),C2=2,2*B2)</f>
        <v>6</v>
      </c>
      <c r="F2" s="3" cm="1">
        <f t="array" ref="F2">_xlfn.IFS(C2=0,4*B2,C2=1,3*B2,C2=2,2*B2)</f>
        <v>6</v>
      </c>
    </row>
    <row r="3" spans="1:26" ht="12.75" x14ac:dyDescent="0.2">
      <c r="A3" s="2" t="s">
        <v>5</v>
      </c>
      <c r="B3" s="2">
        <v>2.5</v>
      </c>
      <c r="C3" cm="1">
        <f t="array" ref="C3">_xlfn.IFS(AND(LEFT(A3,1)&gt;="A",LEFT(A3,1)&lt;="F"),0,AND(LEFT(A3,1)&gt;="G",LEFT(A3,1)&lt;="M"),1,AND(LEFT(A3,1)&gt;="N",LEFT(A3,1)&lt;="Z"),2)</f>
        <v>1</v>
      </c>
      <c r="D3" s="3" cm="1">
        <f t="array" ref="D3">_xlfn.IFS(C3=0,2*(B3/0.5),C3=1,1.5*(B3/0.5),C3=2,2*ROUNDUP(B3,0))</f>
        <v>7.5</v>
      </c>
      <c r="E3" s="3" cm="1">
        <f t="array" ref="E3">_xlfn.IFS(C3=0,2*(B3/0.5),C3=1,1.5*(B3/0.5),C3=2,2*B3)</f>
        <v>7.5</v>
      </c>
      <c r="F3" s="3" cm="1">
        <f t="array" ref="F3">_xlfn.IFS(C3=0,4*B3,C3=1,3*B3,C3=2,2*B3)</f>
        <v>7.5</v>
      </c>
    </row>
    <row r="4" spans="1:26" ht="12.75" x14ac:dyDescent="0.2">
      <c r="A4" s="2" t="s">
        <v>6</v>
      </c>
      <c r="B4" s="2">
        <v>3.5</v>
      </c>
      <c r="C4" cm="1">
        <f t="array" ref="C4">_xlfn.IFS(AND(LEFT(A4,1)&gt;="A",LEFT(A4,1)&lt;="F"),0,AND(LEFT(A4,1)&gt;="G",LEFT(A4,1)&lt;="M"),1,AND(LEFT(A4,1)&gt;="N",LEFT(A4,1)&lt;="Z"),2)</f>
        <v>2</v>
      </c>
      <c r="D4" s="3" cm="1">
        <f t="array" ref="D4">_xlfn.IFS(C4=0,2*(B4/0.5),C4=1,1.5*(B4/0.5),C4=2,2*ROUNDUP(B4,0))</f>
        <v>8</v>
      </c>
      <c r="E4" s="3" cm="1">
        <f t="array" ref="E4">_xlfn.IFS(C4=0,2*(B4/0.5),C4=1,1.5*(B4/0.5),C4=2,2*B4)</f>
        <v>7</v>
      </c>
      <c r="F4" s="3" cm="1">
        <f t="array" ref="F4">_xlfn.IFS(C4=0,4*B4,C4=1,3*B4,C4=2,2*B4)</f>
        <v>7</v>
      </c>
    </row>
    <row r="5" spans="1:26" ht="12.75" x14ac:dyDescent="0.2">
      <c r="A5" s="2" t="s">
        <v>7</v>
      </c>
      <c r="B5" s="2">
        <v>4.5</v>
      </c>
      <c r="C5" cm="1">
        <f t="array" ref="C5">_xlfn.IFS(AND(LEFT(A5,1)&gt;="A",LEFT(A5,1)&lt;="F"),0,AND(LEFT(A5,1)&gt;="G",LEFT(A5,1)&lt;="M"),1,AND(LEFT(A5,1)&gt;="N",LEFT(A5,1)&lt;="Z"),2)</f>
        <v>2</v>
      </c>
      <c r="D5" s="3" cm="1">
        <f t="array" ref="D5">_xlfn.IFS(C5=0,2*(B5/0.5),C5=1,1.5*(B5/0.5),C5=2,2*ROUNDUP(B5,0))</f>
        <v>10</v>
      </c>
      <c r="E5" s="3" cm="1">
        <f t="array" ref="E5">_xlfn.IFS(C5=0,2*(B5/0.5),C5=1,1.5*(B5/0.5),C5=2,2*B5)</f>
        <v>9</v>
      </c>
      <c r="F5" s="3" cm="1">
        <f t="array" ref="F5">_xlfn.IFS(C5=0,4*B5,C5=1,3*B5,C5=2,2*B5)</f>
        <v>9</v>
      </c>
    </row>
    <row r="6" spans="1:26" ht="12.75" x14ac:dyDescent="0.2">
      <c r="A6" s="2" t="s">
        <v>8</v>
      </c>
      <c r="B6" s="2">
        <v>5.5</v>
      </c>
      <c r="C6" cm="1">
        <f t="array" ref="C6">_xlfn.IFS(AND(LEFT(A6,1)&gt;="A",LEFT(A6,1)&lt;="F"),0,AND(LEFT(A6,1)&gt;="G",LEFT(A6,1)&lt;="M"),1,AND(LEFT(A6,1)&gt;="N",LEFT(A6,1)&lt;="Z"),2)</f>
        <v>2</v>
      </c>
      <c r="D6" s="3" cm="1">
        <f t="array" ref="D6">_xlfn.IFS(C6=0,2*(B6/0.5),C6=1,1.5*(B6/0.5),C6=2,2*ROUNDUP(B6,0))</f>
        <v>12</v>
      </c>
      <c r="E6" s="3" cm="1">
        <f t="array" ref="E6">_xlfn.IFS(C6=0,2*(B6/0.5),C6=1,1.5*(B6/0.5),C6=2,2*B6)</f>
        <v>11</v>
      </c>
      <c r="F6" s="3" cm="1">
        <f t="array" ref="F6">_xlfn.IFS(C6=0,4*B6,C6=1,3*B6,C6=2,2*B6)</f>
        <v>11</v>
      </c>
    </row>
    <row r="7" spans="1:26" ht="12.75" x14ac:dyDescent="0.2">
      <c r="A7" s="2" t="s">
        <v>9</v>
      </c>
      <c r="B7" s="2">
        <v>6.5</v>
      </c>
      <c r="C7" cm="1">
        <f t="array" ref="C7">_xlfn.IFS(AND(LEFT(A7,1)&gt;="A",LEFT(A7,1)&lt;="F"),0,AND(LEFT(A7,1)&gt;="G",LEFT(A7,1)&lt;="M"),1,AND(LEFT(A7,1)&gt;="N",LEFT(A7,1)&lt;="Z"),2)</f>
        <v>2</v>
      </c>
      <c r="D7" s="3" cm="1">
        <f t="array" ref="D7">_xlfn.IFS(C7=0,2*(B7/0.5),C7=1,1.5*(B7/0.5),C7=2,2*ROUNDUP(B7,0))</f>
        <v>14</v>
      </c>
      <c r="E7" s="3" cm="1">
        <f t="array" ref="E7">_xlfn.IFS(C7=0,2*(B7/0.5),C7=1,1.5*(B7/0.5),C7=2,2*B7)</f>
        <v>13</v>
      </c>
      <c r="F7" s="3" cm="1">
        <f t="array" ref="F7">_xlfn.IFS(C7=0,4*B7,C7=1,3*B7,C7=2,2*B7)</f>
        <v>13</v>
      </c>
    </row>
    <row r="8" spans="1:26" ht="12.75" x14ac:dyDescent="0.2">
      <c r="A8" s="2" t="s">
        <v>10</v>
      </c>
      <c r="B8" s="2">
        <v>7.5</v>
      </c>
      <c r="C8" cm="1">
        <f t="array" ref="C8">_xlfn.IFS(AND(LEFT(A8,1)&gt;="A",LEFT(A8,1)&lt;="F"),0,AND(LEFT(A8,1)&gt;="G",LEFT(A8,1)&lt;="M"),1,AND(LEFT(A8,1)&gt;="N",LEFT(A8,1)&lt;="Z"),2)</f>
        <v>0</v>
      </c>
      <c r="D8" s="3" cm="1">
        <f t="array" ref="D8">_xlfn.IFS(C8=0,2*(B8/0.5),C8=1,1.5*(B8/0.5),C8=2,2*ROUNDUP(B8,0))</f>
        <v>30</v>
      </c>
      <c r="E8" s="3" cm="1">
        <f t="array" ref="E8">_xlfn.IFS(C8=0,2*(B8/0.5),C8=1,1.5*(B8/0.5),C8=2,2*B8)</f>
        <v>30</v>
      </c>
      <c r="F8" s="3" cm="1">
        <f t="array" ref="F8">_xlfn.IFS(C8=0,4*B8,C8=1,3*B8,C8=2,2*B8)</f>
        <v>30</v>
      </c>
    </row>
    <row r="9" spans="1:26" ht="12.75" x14ac:dyDescent="0.2">
      <c r="A9" s="2" t="s">
        <v>11</v>
      </c>
      <c r="B9" s="2">
        <v>8.5</v>
      </c>
      <c r="C9" cm="1">
        <f t="array" ref="C9">_xlfn.IFS(AND(LEFT(A9,1)&gt;="A",LEFT(A9,1)&lt;="F"),0,AND(LEFT(A9,1)&gt;="G",LEFT(A9,1)&lt;="M"),1,AND(LEFT(A9,1)&gt;="N",LEFT(A9,1)&lt;="Z"),2)</f>
        <v>0</v>
      </c>
      <c r="D9" s="3" cm="1">
        <f t="array" ref="D9">_xlfn.IFS(C9=0,2*(B9/0.5),C9=1,1.5*(B9/0.5),C9=2,2*ROUNDUP(B9,0))</f>
        <v>34</v>
      </c>
      <c r="E9" s="3" cm="1">
        <f t="array" ref="E9">_xlfn.IFS(C9=0,2*(B9/0.5),C9=1,1.5*(B9/0.5),C9=2,2*B9)</f>
        <v>34</v>
      </c>
      <c r="F9" s="3" cm="1">
        <f t="array" ref="F9">_xlfn.IFS(C9=0,4*B9,C9=1,3*B9,C9=2,2*B9)</f>
        <v>34</v>
      </c>
    </row>
    <row r="10" spans="1:26" ht="12.75" x14ac:dyDescent="0.2">
      <c r="A10" s="2" t="s">
        <v>12</v>
      </c>
      <c r="B10" s="2">
        <v>9.5</v>
      </c>
      <c r="C10" cm="1">
        <f t="array" ref="C10">_xlfn.IFS(AND(LEFT(A10,1)&gt;="A",LEFT(A10,1)&lt;="F"),0,AND(LEFT(A10,1)&gt;="G",LEFT(A10,1)&lt;="M"),1,AND(LEFT(A10,1)&gt;="N",LEFT(A10,1)&lt;="Z"),2)</f>
        <v>0</v>
      </c>
      <c r="D10" s="3" cm="1">
        <f t="array" ref="D10">_xlfn.IFS(C10=0,2*(B10/0.5),C10=1,1.5*(B10/0.5),C10=2,2*ROUNDUP(B10,0))</f>
        <v>38</v>
      </c>
      <c r="E10" s="3" cm="1">
        <f t="array" ref="E10">_xlfn.IFS(C10=0,2*(B10/0.5),C10=1,1.5*(B10/0.5),C10=2,2*B10)</f>
        <v>38</v>
      </c>
      <c r="F10" s="3" cm="1">
        <f t="array" ref="F10">_xlfn.IFS(C10=0,4*B10,C10=1,3*B10,C10=2,2*B10)</f>
        <v>38</v>
      </c>
    </row>
    <row r="11" spans="1:26" ht="12.75" x14ac:dyDescent="0.2">
      <c r="A11" s="2" t="s">
        <v>13</v>
      </c>
      <c r="B11" s="2">
        <v>10</v>
      </c>
      <c r="C11" cm="1">
        <f t="array" ref="C11">_xlfn.IFS(AND(LEFT(A11,1)&gt;="A",LEFT(A11,1)&lt;="F"),0,AND(LEFT(A11,1)&gt;="G",LEFT(A11,1)&lt;="M"),1,AND(LEFT(A11,1)&gt;="N",LEFT(A11,1)&lt;="Z"),2)</f>
        <v>1</v>
      </c>
      <c r="D11" s="3" cm="1">
        <f t="array" ref="D11">_xlfn.IFS(C11=0,2*(B11/0.5),C11=1,1.5*(B11/0.5),C11=2,2*ROUNDUP(B11,0))</f>
        <v>30</v>
      </c>
      <c r="E11" s="3" cm="1">
        <f t="array" ref="E11">_xlfn.IFS(C11=0,2*(B11/0.5),C11=1,1.5*(B11/0.5),C11=2,2*B11)</f>
        <v>30</v>
      </c>
      <c r="F11" s="3" cm="1">
        <f t="array" ref="F11">_xlfn.IFS(C11=0,4*B11,C11=1,3*B11,C11=2,2*B11)</f>
        <v>30</v>
      </c>
    </row>
    <row r="12" spans="1:26" ht="12.75" x14ac:dyDescent="0.2">
      <c r="A12" s="2" t="s">
        <v>14</v>
      </c>
      <c r="B12" s="2">
        <v>0.5</v>
      </c>
      <c r="C12" cm="1">
        <f t="array" ref="C12">_xlfn.IFS(AND(LEFT(A12,1)&gt;="A",LEFT(A12,1)&lt;="F"),0,AND(LEFT(A12,1)&gt;="G",LEFT(A12,1)&lt;="M"),1,AND(LEFT(A12,1)&gt;="N",LEFT(A12,1)&lt;="Z"),2)</f>
        <v>1</v>
      </c>
      <c r="D12" s="3" cm="1">
        <f t="array" ref="D12">_xlfn.IFS(C12=0,2*(B12/0.5),C12=1,1.5*(B12/0.5),C12=2,2*ROUNDUP(B12,0))</f>
        <v>1.5</v>
      </c>
      <c r="E12" s="3" cm="1">
        <f t="array" ref="E12">_xlfn.IFS(C12=0,2*(B12/0.5),C12=1,1.5*(B12/0.5),C12=2,2*B12)</f>
        <v>1.5</v>
      </c>
      <c r="F12" s="3" cm="1">
        <f t="array" ref="F12">_xlfn.IFS(C12=0,4*B12,C12=1,3*B12,C12=2,2*B12)</f>
        <v>1.5</v>
      </c>
    </row>
    <row r="13" spans="1:26" ht="12.75" x14ac:dyDescent="0.2">
      <c r="A13" s="2" t="s">
        <v>15</v>
      </c>
      <c r="B13" s="2">
        <v>1</v>
      </c>
      <c r="C13" cm="1">
        <f t="array" ref="C13">_xlfn.IFS(AND(LEFT(A13,1)&gt;="A",LEFT(A13,1)&lt;="F"),0,AND(LEFT(A13,1)&gt;="G",LEFT(A13,1)&lt;="M"),1,AND(LEFT(A13,1)&gt;="N",LEFT(A13,1)&lt;="Z"),2)</f>
        <v>1</v>
      </c>
      <c r="D13" s="3" cm="1">
        <f t="array" ref="D13">_xlfn.IFS(C13=0,2*(B13/0.5),C13=1,1.5*(B13/0.5),C13=2,2*ROUNDUP(B13,0))</f>
        <v>3</v>
      </c>
      <c r="E13" s="3" cm="1">
        <f t="array" ref="E13">_xlfn.IFS(C13=0,2*(B13/0.5),C13=1,1.5*(B13/0.5),C13=2,2*B13)</f>
        <v>3</v>
      </c>
      <c r="F13" s="3" cm="1">
        <f t="array" ref="F13">_xlfn.IFS(C13=0,4*B13,C13=1,3*B13,C13=2,2*B13)</f>
        <v>3</v>
      </c>
    </row>
    <row r="14" spans="1:26" ht="12.75" x14ac:dyDescent="0.2">
      <c r="A14" s="2" t="s">
        <v>16</v>
      </c>
      <c r="B14" s="2">
        <v>2</v>
      </c>
      <c r="C14" cm="1">
        <f t="array" ref="C14">_xlfn.IFS(AND(LEFT(A14,1)&gt;="A",LEFT(A14,1)&lt;="F"),0,AND(LEFT(A14,1)&gt;="G",LEFT(A14,1)&lt;="M"),1,AND(LEFT(A14,1)&gt;="N",LEFT(A14,1)&lt;="Z"),2)</f>
        <v>1</v>
      </c>
      <c r="D14" s="3" cm="1">
        <f t="array" ref="D14">_xlfn.IFS(C14=0,2*(B14/0.5),C14=1,1.5*(B14/0.5),C14=2,2*ROUNDUP(B14,0))</f>
        <v>6</v>
      </c>
      <c r="E14" s="3" cm="1">
        <f t="array" ref="E14">_xlfn.IFS(C14=0,2*(B14/0.5),C14=1,1.5*(B14/0.5),C14=2,2*B14)</f>
        <v>6</v>
      </c>
      <c r="F14" s="3" cm="1">
        <f t="array" ref="F14">_xlfn.IFS(C14=0,4*B14,C14=1,3*B14,C14=2,2*B14)</f>
        <v>6</v>
      </c>
    </row>
    <row r="15" spans="1:26" ht="12.75" x14ac:dyDescent="0.2">
      <c r="A15" s="2" t="s">
        <v>17</v>
      </c>
      <c r="B15" s="2">
        <v>3</v>
      </c>
      <c r="C15" cm="1">
        <f t="array" ref="C15">_xlfn.IFS(AND(LEFT(A15,1)&gt;="A",LEFT(A15,1)&lt;="F"),0,AND(LEFT(A15,1)&gt;="G",LEFT(A15,1)&lt;="M"),1,AND(LEFT(A15,1)&gt;="N",LEFT(A15,1)&lt;="Z"),2)</f>
        <v>2</v>
      </c>
      <c r="D15" s="3" cm="1">
        <f t="array" ref="D15">_xlfn.IFS(C15=0,2*(B15/0.5),C15=1,1.5*(B15/0.5),C15=2,2*ROUNDUP(B15,0))</f>
        <v>6</v>
      </c>
      <c r="E15" s="3" cm="1">
        <f t="array" ref="E15">_xlfn.IFS(C15=0,2*(B15/0.5),C15=1,1.5*(B15/0.5),C15=2,2*B15)</f>
        <v>6</v>
      </c>
      <c r="F15" s="3" cm="1">
        <f t="array" ref="F15">_xlfn.IFS(C15=0,4*B15,C15=1,3*B15,C15=2,2*B15)</f>
        <v>6</v>
      </c>
    </row>
    <row r="16" spans="1:26" ht="12.75" x14ac:dyDescent="0.2">
      <c r="A16" s="2" t="s">
        <v>18</v>
      </c>
      <c r="B16" s="2">
        <v>4</v>
      </c>
      <c r="C16" cm="1">
        <f t="array" ref="C16">_xlfn.IFS(AND(LEFT(A16,1)&gt;="A",LEFT(A16,1)&lt;="F"),0,AND(LEFT(A16,1)&gt;="G",LEFT(A16,1)&lt;="M"),1,AND(LEFT(A16,1)&gt;="N",LEFT(A16,1)&lt;="Z"),2)</f>
        <v>2</v>
      </c>
      <c r="D16" s="3" cm="1">
        <f t="array" ref="D16">_xlfn.IFS(C16=0,2*(B16/0.5),C16=1,1.5*(B16/0.5),C16=2,2*ROUNDUP(B16,0))</f>
        <v>8</v>
      </c>
      <c r="E16" s="3" cm="1">
        <f t="array" ref="E16">_xlfn.IFS(C16=0,2*(B16/0.5),C16=1,1.5*(B16/0.5),C16=2,2*B16)</f>
        <v>8</v>
      </c>
      <c r="F16" s="3" cm="1">
        <f t="array" ref="F16">_xlfn.IFS(C16=0,4*B16,C16=1,3*B16,C16=2,2*B16)</f>
        <v>8</v>
      </c>
    </row>
    <row r="17" spans="1:6" ht="12.75" x14ac:dyDescent="0.2">
      <c r="A17" s="2" t="s">
        <v>19</v>
      </c>
      <c r="B17" s="2">
        <v>5</v>
      </c>
      <c r="C17" cm="1">
        <f t="array" ref="C17">_xlfn.IFS(AND(LEFT(A17,1)&gt;="A",LEFT(A17,1)&lt;="F"),0,AND(LEFT(A17,1)&gt;="G",LEFT(A17,1)&lt;="M"),1,AND(LEFT(A17,1)&gt;="N",LEFT(A17,1)&lt;="Z"),2)</f>
        <v>2</v>
      </c>
      <c r="D17" s="3" cm="1">
        <f t="array" ref="D17">_xlfn.IFS(C17=0,2*(B17/0.5),C17=1,1.5*(B17/0.5),C17=2,2*ROUNDUP(B17,0))</f>
        <v>10</v>
      </c>
      <c r="E17" s="3" cm="1">
        <f t="array" ref="E17">_xlfn.IFS(C17=0,2*(B17/0.5),C17=1,1.5*(B17/0.5),C17=2,2*B17)</f>
        <v>10</v>
      </c>
      <c r="F17" s="3" cm="1">
        <f t="array" ref="F17">_xlfn.IFS(C17=0,4*B17,C17=1,3*B17,C17=2,2*B17)</f>
        <v>10</v>
      </c>
    </row>
    <row r="18" spans="1:6" ht="12.75" x14ac:dyDescent="0.2">
      <c r="A18" s="2" t="s">
        <v>20</v>
      </c>
      <c r="B18" s="2">
        <v>6</v>
      </c>
      <c r="C18" cm="1">
        <f t="array" ref="C18">_xlfn.IFS(AND(LEFT(A18,1)&gt;="A",LEFT(A18,1)&lt;="F"),0,AND(LEFT(A18,1)&gt;="G",LEFT(A18,1)&lt;="M"),1,AND(LEFT(A18,1)&gt;="N",LEFT(A18,1)&lt;="Z"),2)</f>
        <v>2</v>
      </c>
      <c r="D18" s="3" cm="1">
        <f t="array" ref="D18">_xlfn.IFS(C18=0,2*(B18/0.5),C18=1,1.5*(B18/0.5),C18=2,2*ROUNDUP(B18,0))</f>
        <v>12</v>
      </c>
      <c r="E18" s="3" cm="1">
        <f t="array" ref="E18">_xlfn.IFS(C18=0,2*(B18/0.5),C18=1,1.5*(B18/0.5),C18=2,2*B18)</f>
        <v>12</v>
      </c>
      <c r="F18" s="3" cm="1">
        <f t="array" ref="F18">_xlfn.IFS(C18=0,4*B18,C18=1,3*B18,C18=2,2*B18)</f>
        <v>12</v>
      </c>
    </row>
    <row r="19" spans="1:6" ht="12.75" x14ac:dyDescent="0.2">
      <c r="A19" s="2" t="s">
        <v>21</v>
      </c>
      <c r="B19" s="2">
        <v>7</v>
      </c>
      <c r="C19" cm="1">
        <f t="array" ref="C19">_xlfn.IFS(AND(LEFT(A19,1)&gt;="A",LEFT(A19,1)&lt;="F"),0,AND(LEFT(A19,1)&gt;="G",LEFT(A19,1)&lt;="M"),1,AND(LEFT(A19,1)&gt;="N",LEFT(A19,1)&lt;="Z"),2)</f>
        <v>2</v>
      </c>
      <c r="D19" s="3" cm="1">
        <f t="array" ref="D19">_xlfn.IFS(C19=0,2*(B19/0.5),C19=1,1.5*(B19/0.5),C19=2,2*ROUNDUP(B19,0))</f>
        <v>14</v>
      </c>
      <c r="E19" s="3" cm="1">
        <f t="array" ref="E19">_xlfn.IFS(C19=0,2*(B19/0.5),C19=1,1.5*(B19/0.5),C19=2,2*B19)</f>
        <v>14</v>
      </c>
      <c r="F19" s="3" cm="1">
        <f t="array" ref="F19">_xlfn.IFS(C19=0,4*B19,C19=1,3*B19,C19=2,2*B19)</f>
        <v>14</v>
      </c>
    </row>
    <row r="20" spans="1:6" ht="12.75" x14ac:dyDescent="0.2">
      <c r="A20" s="2" t="s">
        <v>22</v>
      </c>
      <c r="B20" s="2">
        <v>8</v>
      </c>
      <c r="C20" cm="1">
        <f t="array" ref="C20">_xlfn.IFS(AND(LEFT(A20,1)&gt;="A",LEFT(A20,1)&lt;="F"),0,AND(LEFT(A20,1)&gt;="G",LEFT(A20,1)&lt;="M"),1,AND(LEFT(A20,1)&gt;="N",LEFT(A20,1)&lt;="Z"),2)</f>
        <v>2</v>
      </c>
      <c r="D20" s="3" cm="1">
        <f t="array" ref="D20">_xlfn.IFS(C20=0,2*(B20/0.5),C20=1,1.5*(B20/0.5),C20=2,2*ROUNDUP(B20,0))</f>
        <v>16</v>
      </c>
      <c r="E20" s="3" cm="1">
        <f t="array" ref="E20">_xlfn.IFS(C20=0,2*(B20/0.5),C20=1,1.5*(B20/0.5),C20=2,2*B20)</f>
        <v>16</v>
      </c>
      <c r="F20" s="3" cm="1">
        <f t="array" ref="F20">_xlfn.IFS(C20=0,4*B20,C20=1,3*B20,C20=2,2*B20)</f>
        <v>16</v>
      </c>
    </row>
    <row r="21" spans="1:6" ht="12.75" x14ac:dyDescent="0.2">
      <c r="A21" s="2" t="s">
        <v>23</v>
      </c>
      <c r="B21" s="2">
        <v>9</v>
      </c>
      <c r="C21" cm="1">
        <f t="array" ref="C21">_xlfn.IFS(AND(LEFT(A21,1)&gt;="A",LEFT(A21,1)&lt;="F"),0,AND(LEFT(A21,1)&gt;="G",LEFT(A21,1)&lt;="M"),1,AND(LEFT(A21,1)&gt;="N",LEFT(A21,1)&lt;="Z"),2)</f>
        <v>0</v>
      </c>
      <c r="D21" s="3" cm="1">
        <f t="array" ref="D21">_xlfn.IFS(C21=0,2*(B21/0.5),C21=1,1.5*(B21/0.5),C21=2,2*ROUNDUP(B21,0))</f>
        <v>36</v>
      </c>
      <c r="E21" s="3" cm="1">
        <f t="array" ref="E21">_xlfn.IFS(C21=0,2*(B21/0.5),C21=1,1.5*(B21/0.5),C21=2,2*B21)</f>
        <v>36</v>
      </c>
      <c r="F21" s="3" cm="1">
        <f t="array" ref="F21">_xlfn.IFS(C21=0,4*B21,C21=1,3*B21,C21=2,2*B21)</f>
        <v>36</v>
      </c>
    </row>
    <row r="22" spans="1:6" ht="12.75" x14ac:dyDescent="0.2">
      <c r="A22" s="2" t="s">
        <v>24</v>
      </c>
      <c r="B22" s="2">
        <v>10</v>
      </c>
      <c r="C22" cm="1">
        <f t="array" ref="C22">_xlfn.IFS(AND(LEFT(A22,1)&gt;="A",LEFT(A22,1)&lt;="F"),0,AND(LEFT(A22,1)&gt;="G",LEFT(A22,1)&lt;="M"),1,AND(LEFT(A22,1)&gt;="N",LEFT(A22,1)&lt;="Z"),2)</f>
        <v>0</v>
      </c>
      <c r="D22" s="3" cm="1">
        <f t="array" ref="D22">_xlfn.IFS(C22=0,2*(B22/0.5),C22=1,1.5*(B22/0.5),C22=2,2*ROUNDUP(B22,0))</f>
        <v>40</v>
      </c>
      <c r="E22" s="3" cm="1">
        <f t="array" ref="E22">_xlfn.IFS(C22=0,2*(B22/0.5),C22=1,1.5*(B22/0.5),C22=2,2*B22)</f>
        <v>40</v>
      </c>
      <c r="F22" s="3" cm="1">
        <f t="array" ref="F22">_xlfn.IFS(C22=0,4*B22,C22=1,3*B22,C22=2,2*B22)</f>
        <v>40</v>
      </c>
    </row>
    <row r="23" spans="1:6" ht="12.75" x14ac:dyDescent="0.2">
      <c r="A23" s="2" t="s">
        <v>25</v>
      </c>
      <c r="B23" s="2">
        <v>0.5</v>
      </c>
      <c r="C23" cm="1">
        <f t="array" ref="C23">_xlfn.IFS(AND(LEFT(A23,1)&gt;="A",LEFT(A23,1)&lt;="F"),0,AND(LEFT(A23,1)&gt;="G",LEFT(A23,1)&lt;="M"),1,AND(LEFT(A23,1)&gt;="N",LEFT(A23,1)&lt;="Z"),2)</f>
        <v>0</v>
      </c>
      <c r="D23" s="3" cm="1">
        <f t="array" ref="D23">_xlfn.IFS(C23=0,2*(B23/0.5),C23=1,1.5*(B23/0.5),C23=2,2*ROUNDUP(B23,0))</f>
        <v>2</v>
      </c>
      <c r="E23" s="3" cm="1">
        <f t="array" ref="E23">_xlfn.IFS(C23=0,2*(B23/0.5),C23=1,1.5*(B23/0.5),C23=2,2*B23)</f>
        <v>2</v>
      </c>
      <c r="F23" s="3" cm="1">
        <f t="array" ref="F23">_xlfn.IFS(C23=0,4*B23,C23=1,3*B23,C23=2,2*B23)</f>
        <v>2</v>
      </c>
    </row>
    <row r="24" spans="1:6" ht="12.75" x14ac:dyDescent="0.2">
      <c r="A24" s="2" t="s">
        <v>26</v>
      </c>
      <c r="B24" s="2">
        <v>1</v>
      </c>
      <c r="C24" cm="1">
        <f t="array" ref="C24">_xlfn.IFS(AND(LEFT(A24,1)&gt;="A",LEFT(A24,1)&lt;="F"),0,AND(LEFT(A24,1)&gt;="G",LEFT(A24,1)&lt;="M"),1,AND(LEFT(A24,1)&gt;="N",LEFT(A24,1)&lt;="Z"),2)</f>
        <v>1</v>
      </c>
      <c r="D24" s="3" cm="1">
        <f t="array" ref="D24">_xlfn.IFS(C24=0,2*(B24/0.5),C24=1,1.5*(B24/0.5),C24=2,2*ROUNDUP(B24,0))</f>
        <v>3</v>
      </c>
      <c r="E24" s="3" cm="1">
        <f t="array" ref="E24">_xlfn.IFS(C24=0,2*(B24/0.5),C24=1,1.5*(B24/0.5),C24=2,2*B24)</f>
        <v>3</v>
      </c>
      <c r="F24" s="3" cm="1">
        <f t="array" ref="F24">_xlfn.IFS(C24=0,4*B24,C24=1,3*B24,C24=2,2*B24)</f>
        <v>3</v>
      </c>
    </row>
    <row r="25" spans="1:6" ht="12.75" x14ac:dyDescent="0.2">
      <c r="A25" s="2" t="s">
        <v>27</v>
      </c>
      <c r="B25" s="2">
        <v>2</v>
      </c>
      <c r="C25" cm="1">
        <f t="array" ref="C25">_xlfn.IFS(AND(LEFT(A25,1)&gt;="A",LEFT(A25,1)&lt;="F"),0,AND(LEFT(A25,1)&gt;="G",LEFT(A25,1)&lt;="M"),1,AND(LEFT(A25,1)&gt;="N",LEFT(A25,1)&lt;="Z"),2)</f>
        <v>1</v>
      </c>
      <c r="D25" s="3" cm="1">
        <f t="array" ref="D25">_xlfn.IFS(C25=0,2*(B25/0.5),C25=1,1.5*(B25/0.5),C25=2,2*ROUNDUP(B25,0))</f>
        <v>6</v>
      </c>
      <c r="E25" s="3" cm="1">
        <f t="array" ref="E25">_xlfn.IFS(C25=0,2*(B25/0.5),C25=1,1.5*(B25/0.5),C25=2,2*B25)</f>
        <v>6</v>
      </c>
      <c r="F25" s="3" cm="1">
        <f t="array" ref="F25">_xlfn.IFS(C25=0,4*B25,C25=1,3*B25,C25=2,2*B25)</f>
        <v>6</v>
      </c>
    </row>
    <row r="26" spans="1:6" ht="12.75" x14ac:dyDescent="0.2">
      <c r="A26" s="2" t="s">
        <v>28</v>
      </c>
      <c r="B26" s="2">
        <v>3</v>
      </c>
      <c r="C26" cm="1">
        <f t="array" ref="C26">_xlfn.IFS(AND(LEFT(A26,1)&gt;="A",LEFT(A26,1)&lt;="F"),0,AND(LEFT(A26,1)&gt;="G",LEFT(A26,1)&lt;="M"),1,AND(LEFT(A26,1)&gt;="N",LEFT(A26,1)&lt;="Z"),2)</f>
        <v>1</v>
      </c>
      <c r="D26" s="3" cm="1">
        <f t="array" ref="D26">_xlfn.IFS(C26=0,2*(B26/0.5),C26=1,1.5*(B26/0.5),C26=2,2*ROUNDUP(B26,0))</f>
        <v>9</v>
      </c>
      <c r="E26" s="3" cm="1">
        <f t="array" ref="E26">_xlfn.IFS(C26=0,2*(B26/0.5),C26=1,1.5*(B26/0.5),C26=2,2*B26)</f>
        <v>9</v>
      </c>
      <c r="F26" s="3" cm="1">
        <f t="array" ref="F26">_xlfn.IFS(C26=0,4*B26,C26=1,3*B26,C26=2,2*B26)</f>
        <v>9</v>
      </c>
    </row>
    <row r="27" spans="1:6" ht="12.75" x14ac:dyDescent="0.2">
      <c r="A27" s="2" t="s">
        <v>29</v>
      </c>
      <c r="B27" s="2">
        <v>4</v>
      </c>
      <c r="C27" cm="1">
        <f t="array" ref="C27">_xlfn.IFS(AND(LEFT(A27,1)&gt;="A",LEFT(A27,1)&lt;="F"),0,AND(LEFT(A27,1)&gt;="G",LEFT(A27,1)&lt;="M"),1,AND(LEFT(A27,1)&gt;="N",LEFT(A27,1)&lt;="Z"),2)</f>
        <v>1</v>
      </c>
      <c r="D27" s="3" cm="1">
        <f t="array" ref="D27">_xlfn.IFS(C27=0,2*(B27/0.5),C27=1,1.5*(B27/0.5),C27=2,2*ROUNDUP(B27,0))</f>
        <v>12</v>
      </c>
      <c r="E27" s="3" cm="1">
        <f t="array" ref="E27">_xlfn.IFS(C27=0,2*(B27/0.5),C27=1,1.5*(B27/0.5),C27=2,2*B27)</f>
        <v>12</v>
      </c>
      <c r="F27" s="3" cm="1">
        <f t="array" ref="F27">_xlfn.IFS(C27=0,4*B27,C27=1,3*B27,C27=2,2*B27)</f>
        <v>12</v>
      </c>
    </row>
    <row r="28" spans="1:6" ht="12.75" x14ac:dyDescent="0.2">
      <c r="A28" s="2" t="s">
        <v>30</v>
      </c>
      <c r="B28" s="2">
        <v>5</v>
      </c>
      <c r="C28" cm="1">
        <f t="array" ref="C28">_xlfn.IFS(AND(LEFT(A28,1)&gt;="A",LEFT(A28,1)&lt;="F"),0,AND(LEFT(A28,1)&gt;="G",LEFT(A28,1)&lt;="M"),1,AND(LEFT(A28,1)&gt;="N",LEFT(A28,1)&lt;="Z"),2)</f>
        <v>2</v>
      </c>
      <c r="D28" s="3" cm="1">
        <f t="array" ref="D28">_xlfn.IFS(C28=0,2*(B28/0.5),C28=1,1.5*(B28/0.5),C28=2,2*ROUNDUP(B28,0))</f>
        <v>10</v>
      </c>
      <c r="E28" s="3" cm="1">
        <f t="array" ref="E28">_xlfn.IFS(C28=0,2*(B28/0.5),C28=1,1.5*(B28/0.5),C28=2,2*B28)</f>
        <v>10</v>
      </c>
      <c r="F28" s="3" cm="1">
        <f t="array" ref="F28">_xlfn.IFS(C28=0,4*B28,C28=1,3*B28,C28=2,2*B28)</f>
        <v>10</v>
      </c>
    </row>
    <row r="29" spans="1:6" ht="12.75" x14ac:dyDescent="0.2">
      <c r="A29" s="2" t="s">
        <v>31</v>
      </c>
      <c r="B29" s="2">
        <v>6</v>
      </c>
      <c r="C29" cm="1">
        <f t="array" ref="C29">_xlfn.IFS(AND(LEFT(A29,1)&gt;="A",LEFT(A29,1)&lt;="F"),0,AND(LEFT(A29,1)&gt;="G",LEFT(A29,1)&lt;="M"),1,AND(LEFT(A29,1)&gt;="N",LEFT(A29,1)&lt;="Z"),2)</f>
        <v>2</v>
      </c>
      <c r="D29" s="3" cm="1">
        <f t="array" ref="D29">_xlfn.IFS(C29=0,2*(B29/0.5),C29=1,1.5*(B29/0.5),C29=2,2*ROUNDUP(B29,0))</f>
        <v>12</v>
      </c>
      <c r="E29" s="3" cm="1">
        <f t="array" ref="E29">_xlfn.IFS(C29=0,2*(B29/0.5),C29=1,1.5*(B29/0.5),C29=2,2*B29)</f>
        <v>12</v>
      </c>
      <c r="F29" s="3" cm="1">
        <f t="array" ref="F29">_xlfn.IFS(C29=0,4*B29,C29=1,3*B29,C29=2,2*B29)</f>
        <v>12</v>
      </c>
    </row>
    <row r="30" spans="1:6" ht="12.75" x14ac:dyDescent="0.2">
      <c r="A30" s="2" t="s">
        <v>32</v>
      </c>
      <c r="B30" s="2">
        <v>7</v>
      </c>
      <c r="C30" cm="1">
        <f t="array" ref="C30">_xlfn.IFS(AND(LEFT(A30,1)&gt;="A",LEFT(A30,1)&lt;="F"),0,AND(LEFT(A30,1)&gt;="G",LEFT(A30,1)&lt;="M"),1,AND(LEFT(A30,1)&gt;="N",LEFT(A30,1)&lt;="Z"),2)</f>
        <v>2</v>
      </c>
      <c r="D30" s="3" cm="1">
        <f t="array" ref="D30">_xlfn.IFS(C30=0,2*(B30/0.5),C30=1,1.5*(B30/0.5),C30=2,2*ROUNDUP(B30,0))</f>
        <v>14</v>
      </c>
      <c r="E30" s="3" cm="1">
        <f t="array" ref="E30">_xlfn.IFS(C30=0,2*(B30/0.5),C30=1,1.5*(B30/0.5),C30=2,2*B30)</f>
        <v>14</v>
      </c>
      <c r="F30" s="3" cm="1">
        <f t="array" ref="F30">_xlfn.IFS(C30=0,4*B30,C30=1,3*B30,C30=2,2*B30)</f>
        <v>14</v>
      </c>
    </row>
    <row r="31" spans="1:6" ht="12.75" x14ac:dyDescent="0.2">
      <c r="A31" s="2" t="s">
        <v>33</v>
      </c>
      <c r="B31" s="2">
        <v>8</v>
      </c>
      <c r="C31" cm="1">
        <f t="array" ref="C31">_xlfn.IFS(AND(LEFT(A31,1)&gt;="A",LEFT(A31,1)&lt;="F"),0,AND(LEFT(A31,1)&gt;="G",LEFT(A31,1)&lt;="M"),1,AND(LEFT(A31,1)&gt;="N",LEFT(A31,1)&lt;="Z"),2)</f>
        <v>2</v>
      </c>
      <c r="D31" s="3" cm="1">
        <f t="array" ref="D31">_xlfn.IFS(C31=0,2*(B31/0.5),C31=1,1.5*(B31/0.5),C31=2,2*ROUNDUP(B31,0))</f>
        <v>16</v>
      </c>
      <c r="E31" s="3" cm="1">
        <f t="array" ref="E31">_xlfn.IFS(C31=0,2*(B31/0.5),C31=1,1.5*(B31/0.5),C31=2,2*B31)</f>
        <v>16</v>
      </c>
      <c r="F31" s="3" cm="1">
        <f t="array" ref="F31">_xlfn.IFS(C31=0,4*B31,C31=1,3*B31,C31=2,2*B31)</f>
        <v>16</v>
      </c>
    </row>
    <row r="32" spans="1:6" ht="12.75" x14ac:dyDescent="0.2">
      <c r="A32" s="2" t="s">
        <v>34</v>
      </c>
      <c r="B32" s="2">
        <v>9</v>
      </c>
      <c r="C32" cm="1">
        <f t="array" ref="C32">_xlfn.IFS(AND(LEFT(A32,1)&gt;="A",LEFT(A32,1)&lt;="F"),0,AND(LEFT(A32,1)&gt;="G",LEFT(A32,1)&lt;="M"),1,AND(LEFT(A32,1)&gt;="N",LEFT(A32,1)&lt;="Z"),2)</f>
        <v>2</v>
      </c>
      <c r="D32" s="3" cm="1">
        <f t="array" ref="D32">_xlfn.IFS(C32=0,2*(B32/0.5),C32=1,1.5*(B32/0.5),C32=2,2*ROUNDUP(B32,0))</f>
        <v>18</v>
      </c>
      <c r="E32" s="3" cm="1">
        <f t="array" ref="E32">_xlfn.IFS(C32=0,2*(B32/0.5),C32=1,1.5*(B32/0.5),C32=2,2*B32)</f>
        <v>18</v>
      </c>
      <c r="F32" s="3" cm="1">
        <f t="array" ref="F32">_xlfn.IFS(C32=0,4*B32,C32=1,3*B32,C32=2,2*B32)</f>
        <v>18</v>
      </c>
    </row>
    <row r="33" spans="1:6" ht="12.75" x14ac:dyDescent="0.2">
      <c r="A33" s="2" t="s">
        <v>35</v>
      </c>
      <c r="B33" s="2">
        <v>10</v>
      </c>
      <c r="C33" cm="1">
        <f t="array" ref="C33">_xlfn.IFS(AND(LEFT(A33,1)&gt;="A",LEFT(A33,1)&lt;="F"),0,AND(LEFT(A33,1)&gt;="G",LEFT(A33,1)&lt;="M"),1,AND(LEFT(A33,1)&gt;="N",LEFT(A33,1)&lt;="Z"),2)</f>
        <v>2</v>
      </c>
      <c r="D33" s="3" cm="1">
        <f t="array" ref="D33">_xlfn.IFS(C33=0,2*(B33/0.5),C33=1,1.5*(B33/0.5),C33=2,2*ROUNDUP(B33,0))</f>
        <v>20</v>
      </c>
      <c r="E33" s="3" cm="1">
        <f t="array" ref="E33">_xlfn.IFS(C33=0,2*(B33/0.5),C33=1,1.5*(B33/0.5),C33=2,2*B33)</f>
        <v>20</v>
      </c>
      <c r="F33" s="3" cm="1">
        <f t="array" ref="F33">_xlfn.IFS(C33=0,4*B33,C33=1,3*B33,C33=2,2*B33)</f>
        <v>20</v>
      </c>
    </row>
    <row r="34" spans="1:6" ht="12.75" x14ac:dyDescent="0.2">
      <c r="A34" s="2" t="s">
        <v>36</v>
      </c>
      <c r="B34" s="2">
        <v>0.5</v>
      </c>
      <c r="C34" cm="1">
        <f t="array" ref="C34">_xlfn.IFS(AND(LEFT(A34,1)&gt;="A",LEFT(A34,1)&lt;="F"),0,AND(LEFT(A34,1)&gt;="G",LEFT(A34,1)&lt;="M"),1,AND(LEFT(A34,1)&gt;="N",LEFT(A34,1)&lt;="Z"),2)</f>
        <v>0</v>
      </c>
      <c r="D34" s="3" cm="1">
        <f t="array" ref="D34">_xlfn.IFS(C34=0,2*(B34/0.5),C34=1,1.5*(B34/0.5),C34=2,2*ROUNDUP(B34,0))</f>
        <v>2</v>
      </c>
      <c r="E34" s="3" cm="1">
        <f t="array" ref="E34">_xlfn.IFS(C34=0,2*(B34/0.5),C34=1,1.5*(B34/0.5),C34=2,2*B34)</f>
        <v>2</v>
      </c>
      <c r="F34" s="3" cm="1">
        <f t="array" ref="F34">_xlfn.IFS(C34=0,4*B34,C34=1,3*B34,C34=2,2*B34)</f>
        <v>2</v>
      </c>
    </row>
    <row r="35" spans="1:6" ht="12.75" x14ac:dyDescent="0.2">
      <c r="A35" s="2" t="s">
        <v>37</v>
      </c>
      <c r="B35" s="2">
        <v>1</v>
      </c>
      <c r="C35" cm="1">
        <f t="array" ref="C35">_xlfn.IFS(AND(LEFT(A35,1)&gt;="A",LEFT(A35,1)&lt;="F"),0,AND(LEFT(A35,1)&gt;="G",LEFT(A35,1)&lt;="M"),1,AND(LEFT(A35,1)&gt;="N",LEFT(A35,1)&lt;="Z"),2)</f>
        <v>0</v>
      </c>
      <c r="D35" s="3" cm="1">
        <f t="array" ref="D35">_xlfn.IFS(C35=0,2*(B35/0.5),C35=1,1.5*(B35/0.5),C35=2,2*ROUNDUP(B35,0))</f>
        <v>4</v>
      </c>
      <c r="E35" s="3" cm="1">
        <f t="array" ref="E35">_xlfn.IFS(C35=0,2*(B35/0.5),C35=1,1.5*(B35/0.5),C35=2,2*B35)</f>
        <v>4</v>
      </c>
      <c r="F35" s="3" cm="1">
        <f t="array" ref="F35">_xlfn.IFS(C35=0,4*B35,C35=1,3*B35,C35=2,2*B35)</f>
        <v>4</v>
      </c>
    </row>
    <row r="36" spans="1:6" ht="12.75" x14ac:dyDescent="0.2">
      <c r="A36" s="2" t="s">
        <v>38</v>
      </c>
      <c r="B36" s="2">
        <v>2</v>
      </c>
      <c r="C36" cm="1">
        <f t="array" ref="C36">_xlfn.IFS(AND(LEFT(A36,1)&gt;="A",LEFT(A36,1)&lt;="F"),0,AND(LEFT(A36,1)&gt;="G",LEFT(A36,1)&lt;="M"),1,AND(LEFT(A36,1)&gt;="N",LEFT(A36,1)&lt;="Z"),2)</f>
        <v>0</v>
      </c>
      <c r="D36" s="3" cm="1">
        <f t="array" ref="D36">_xlfn.IFS(C36=0,2*(B36/0.5),C36=1,1.5*(B36/0.5),C36=2,2*ROUNDUP(B36,0))</f>
        <v>8</v>
      </c>
      <c r="E36" s="3" cm="1">
        <f t="array" ref="E36">_xlfn.IFS(C36=0,2*(B36/0.5),C36=1,1.5*(B36/0.5),C36=2,2*B36)</f>
        <v>8</v>
      </c>
      <c r="F36" s="3" cm="1">
        <f t="array" ref="F36">_xlfn.IFS(C36=0,4*B36,C36=1,3*B36,C36=2,2*B36)</f>
        <v>8</v>
      </c>
    </row>
    <row r="37" spans="1:6" ht="12.75" x14ac:dyDescent="0.2">
      <c r="A37" s="2" t="s">
        <v>39</v>
      </c>
      <c r="B37" s="2">
        <v>3</v>
      </c>
      <c r="C37" cm="1">
        <f t="array" ref="C37">_xlfn.IFS(AND(LEFT(A37,1)&gt;="A",LEFT(A37,1)&lt;="F"),0,AND(LEFT(A37,1)&gt;="G",LEFT(A37,1)&lt;="M"),1,AND(LEFT(A37,1)&gt;="N",LEFT(A37,1)&lt;="Z"),2)</f>
        <v>1</v>
      </c>
      <c r="D37" s="3" cm="1">
        <f t="array" ref="D37">_xlfn.IFS(C37=0,2*(B37/0.5),C37=1,1.5*(B37/0.5),C37=2,2*ROUNDUP(B37,0))</f>
        <v>9</v>
      </c>
      <c r="E37" s="3" cm="1">
        <f t="array" ref="E37">_xlfn.IFS(C37=0,2*(B37/0.5),C37=1,1.5*(B37/0.5),C37=2,2*B37)</f>
        <v>9</v>
      </c>
      <c r="F37" s="3" cm="1">
        <f t="array" ref="F37">_xlfn.IFS(C37=0,4*B37,C37=1,3*B37,C37=2,2*B37)</f>
        <v>9</v>
      </c>
    </row>
    <row r="38" spans="1:6" ht="12.75" x14ac:dyDescent="0.2">
      <c r="A38" s="2" t="s">
        <v>40</v>
      </c>
      <c r="B38" s="2">
        <v>4</v>
      </c>
      <c r="C38" cm="1">
        <f t="array" ref="C38">_xlfn.IFS(AND(LEFT(A38,1)&gt;="A",LEFT(A38,1)&lt;="F"),0,AND(LEFT(A38,1)&gt;="G",LEFT(A38,1)&lt;="M"),1,AND(LEFT(A38,1)&gt;="N",LEFT(A38,1)&lt;="Z"),2)</f>
        <v>1</v>
      </c>
      <c r="D38" s="3" cm="1">
        <f t="array" ref="D38">_xlfn.IFS(C38=0,2*(B38/0.5),C38=1,1.5*(B38/0.5),C38=2,2*ROUNDUP(B38,0))</f>
        <v>12</v>
      </c>
      <c r="E38" s="3" cm="1">
        <f t="array" ref="E38">_xlfn.IFS(C38=0,2*(B38/0.5),C38=1,1.5*(B38/0.5),C38=2,2*B38)</f>
        <v>12</v>
      </c>
      <c r="F38" s="3" cm="1">
        <f t="array" ref="F38">_xlfn.IFS(C38=0,4*B38,C38=1,3*B38,C38=2,2*B38)</f>
        <v>12</v>
      </c>
    </row>
    <row r="39" spans="1:6" ht="12.75" x14ac:dyDescent="0.2">
      <c r="A39" s="2" t="s">
        <v>41</v>
      </c>
      <c r="B39" s="2">
        <v>5</v>
      </c>
      <c r="C39" cm="1">
        <f t="array" ref="C39">_xlfn.IFS(AND(LEFT(A39,1)&gt;="A",LEFT(A39,1)&lt;="F"),0,AND(LEFT(A39,1)&gt;="G",LEFT(A39,1)&lt;="M"),1,AND(LEFT(A39,1)&gt;="N",LEFT(A39,1)&lt;="Z"),2)</f>
        <v>1</v>
      </c>
      <c r="D39" s="3" cm="1">
        <f t="array" ref="D39">_xlfn.IFS(C39=0,2*(B39/0.5),C39=1,1.5*(B39/0.5),C39=2,2*ROUNDUP(B39,0))</f>
        <v>15</v>
      </c>
      <c r="E39" s="3" cm="1">
        <f t="array" ref="E39">_xlfn.IFS(C39=0,2*(B39/0.5),C39=1,1.5*(B39/0.5),C39=2,2*B39)</f>
        <v>15</v>
      </c>
      <c r="F39" s="3" cm="1">
        <f t="array" ref="F39">_xlfn.IFS(C39=0,4*B39,C39=1,3*B39,C39=2,2*B39)</f>
        <v>15</v>
      </c>
    </row>
    <row r="40" spans="1:6" ht="12.75" x14ac:dyDescent="0.2">
      <c r="A40" s="2" t="s">
        <v>42</v>
      </c>
      <c r="B40" s="2">
        <v>6</v>
      </c>
      <c r="C40" cm="1">
        <f t="array" ref="C40">_xlfn.IFS(AND(LEFT(A40,1)&gt;="A",LEFT(A40,1)&lt;="F"),0,AND(LEFT(A40,1)&gt;="G",LEFT(A40,1)&lt;="M"),1,AND(LEFT(A40,1)&gt;="N",LEFT(A40,1)&lt;="Z"),2)</f>
        <v>1</v>
      </c>
      <c r="D40" s="3" cm="1">
        <f t="array" ref="D40">_xlfn.IFS(C40=0,2*(B40/0.5),C40=1,1.5*(B40/0.5),C40=2,2*ROUNDUP(B40,0))</f>
        <v>18</v>
      </c>
      <c r="E40" s="3" cm="1">
        <f t="array" ref="E40">_xlfn.IFS(C40=0,2*(B40/0.5),C40=1,1.5*(B40/0.5),C40=2,2*B40)</f>
        <v>18</v>
      </c>
      <c r="F40" s="3" cm="1">
        <f t="array" ref="F40">_xlfn.IFS(C40=0,4*B40,C40=1,3*B40,C40=2,2*B40)</f>
        <v>18</v>
      </c>
    </row>
    <row r="41" spans="1:6" ht="12.75" x14ac:dyDescent="0.2">
      <c r="A41" s="2" t="s">
        <v>43</v>
      </c>
      <c r="B41" s="2">
        <v>7</v>
      </c>
      <c r="C41" cm="1">
        <f t="array" ref="C41">_xlfn.IFS(AND(LEFT(A41,1)&gt;="A",LEFT(A41,1)&lt;="F"),0,AND(LEFT(A41,1)&gt;="G",LEFT(A41,1)&lt;="M"),1,AND(LEFT(A41,1)&gt;="N",LEFT(A41,1)&lt;="Z"),2)</f>
        <v>2</v>
      </c>
      <c r="D41" s="3" cm="1">
        <f t="array" ref="D41">_xlfn.IFS(C41=0,2*(B41/0.5),C41=1,1.5*(B41/0.5),C41=2,2*ROUNDUP(B41,0))</f>
        <v>14</v>
      </c>
      <c r="E41" s="3" cm="1">
        <f t="array" ref="E41">_xlfn.IFS(C41=0,2*(B41/0.5),C41=1,1.5*(B41/0.5),C41=2,2*B41)</f>
        <v>14</v>
      </c>
      <c r="F41" s="3" cm="1">
        <f t="array" ref="F41">_xlfn.IFS(C41=0,4*B41,C41=1,3*B41,C41=2,2*B41)</f>
        <v>14</v>
      </c>
    </row>
    <row r="42" spans="1:6" ht="12.75" x14ac:dyDescent="0.2">
      <c r="A42" s="2" t="s">
        <v>44</v>
      </c>
      <c r="B42" s="2">
        <v>8</v>
      </c>
      <c r="C42" cm="1">
        <f t="array" ref="C42">_xlfn.IFS(AND(LEFT(A42,1)&gt;="A",LEFT(A42,1)&lt;="F"),0,AND(LEFT(A42,1)&gt;="G",LEFT(A42,1)&lt;="M"),1,AND(LEFT(A42,1)&gt;="N",LEFT(A42,1)&lt;="Z"),2)</f>
        <v>2</v>
      </c>
      <c r="D42" s="3" cm="1">
        <f t="array" ref="D42">_xlfn.IFS(C42=0,2*(B42/0.5),C42=1,1.5*(B42/0.5),C42=2,2*ROUNDUP(B42,0))</f>
        <v>16</v>
      </c>
      <c r="E42" s="3" cm="1">
        <f t="array" ref="E42">_xlfn.IFS(C42=0,2*(B42/0.5),C42=1,1.5*(B42/0.5),C42=2,2*B42)</f>
        <v>16</v>
      </c>
      <c r="F42" s="3" cm="1">
        <f t="array" ref="F42">_xlfn.IFS(C42=0,4*B42,C42=1,3*B42,C42=2,2*B42)</f>
        <v>16</v>
      </c>
    </row>
    <row r="43" spans="1:6" ht="12.75" x14ac:dyDescent="0.2">
      <c r="A43" s="2" t="s">
        <v>45</v>
      </c>
      <c r="B43" s="2">
        <v>9</v>
      </c>
      <c r="C43" cm="1">
        <f t="array" ref="C43">_xlfn.IFS(AND(LEFT(A43,1)&gt;="A",LEFT(A43,1)&lt;="F"),0,AND(LEFT(A43,1)&gt;="G",LEFT(A43,1)&lt;="M"),1,AND(LEFT(A43,1)&gt;="N",LEFT(A43,1)&lt;="Z"),2)</f>
        <v>2</v>
      </c>
      <c r="D43" s="3" cm="1">
        <f t="array" ref="D43">_xlfn.IFS(C43=0,2*(B43/0.5),C43=1,1.5*(B43/0.5),C43=2,2*ROUNDUP(B43,0))</f>
        <v>18</v>
      </c>
      <c r="E43" s="3" cm="1">
        <f t="array" ref="E43">_xlfn.IFS(C43=0,2*(B43/0.5),C43=1,1.5*(B43/0.5),C43=2,2*B43)</f>
        <v>18</v>
      </c>
      <c r="F43" s="3" cm="1">
        <f t="array" ref="F43">_xlfn.IFS(C43=0,4*B43,C43=1,3*B43,C43=2,2*B43)</f>
        <v>18</v>
      </c>
    </row>
    <row r="44" spans="1:6" ht="12.75" x14ac:dyDescent="0.2">
      <c r="A44" s="2" t="s">
        <v>7</v>
      </c>
      <c r="B44" s="2">
        <v>10</v>
      </c>
      <c r="C44" cm="1">
        <f t="array" ref="C44">_xlfn.IFS(AND(LEFT(A44,1)&gt;="A",LEFT(A44,1)&lt;="F"),0,AND(LEFT(A44,1)&gt;="G",LEFT(A44,1)&lt;="M"),1,AND(LEFT(A44,1)&gt;="N",LEFT(A44,1)&lt;="Z"),2)</f>
        <v>2</v>
      </c>
      <c r="D44" s="3" cm="1">
        <f t="array" ref="D44">_xlfn.IFS(C44=0,2*(B44/0.5),C44=1,1.5*(B44/0.5),C44=2,2*ROUNDUP(B44,0))</f>
        <v>20</v>
      </c>
      <c r="E44" s="3" cm="1">
        <f t="array" ref="E44">_xlfn.IFS(C44=0,2*(B44/0.5),C44=1,1.5*(B44/0.5),C44=2,2*B44)</f>
        <v>20</v>
      </c>
      <c r="F44" s="3" cm="1">
        <f t="array" ref="F44">_xlfn.IFS(C44=0,4*B44,C44=1,3*B44,C44=2,2*B44)</f>
        <v>20</v>
      </c>
    </row>
    <row r="45" spans="1:6" ht="12.75" x14ac:dyDescent="0.2">
      <c r="A45" s="2" t="s">
        <v>46</v>
      </c>
      <c r="B45" s="2">
        <v>0.5</v>
      </c>
      <c r="C45" cm="1">
        <f t="array" ref="C45">_xlfn.IFS(AND(LEFT(A45,1)&gt;="A",LEFT(A45,1)&lt;="F"),0,AND(LEFT(A45,1)&gt;="G",LEFT(A45,1)&lt;="M"),1,AND(LEFT(A45,1)&gt;="N",LEFT(A45,1)&lt;="Z"),2)</f>
        <v>2</v>
      </c>
      <c r="D45" s="3" cm="1">
        <f t="array" ref="D45">_xlfn.IFS(C45=0,2*(B45/0.5),C45=1,1.5*(B45/0.5),C45=2,2*ROUNDUP(B45,0))</f>
        <v>2</v>
      </c>
      <c r="E45" s="3" cm="1">
        <f t="array" ref="E45">_xlfn.IFS(C45=0,2*(B45/0.5),C45=1,1.5*(B45/0.5),C45=2,2*B45)</f>
        <v>1</v>
      </c>
      <c r="F45" s="3" cm="1">
        <f t="array" ref="F45">_xlfn.IFS(C45=0,4*B45,C45=1,3*B45,C45=2,2*B45)</f>
        <v>1</v>
      </c>
    </row>
    <row r="46" spans="1:6" ht="12.75" x14ac:dyDescent="0.2">
      <c r="A46" s="2" t="s">
        <v>47</v>
      </c>
      <c r="B46" s="2">
        <v>1</v>
      </c>
      <c r="C46" cm="1">
        <f t="array" ref="C46">_xlfn.IFS(AND(LEFT(A46,1)&gt;="A",LEFT(A46,1)&lt;="F"),0,AND(LEFT(A46,1)&gt;="G",LEFT(A46,1)&lt;="M"),1,AND(LEFT(A46,1)&gt;="N",LEFT(A46,1)&lt;="Z"),2)</f>
        <v>2</v>
      </c>
      <c r="D46" s="3" cm="1">
        <f t="array" ref="D46">_xlfn.IFS(C46=0,2*(B46/0.5),C46=1,1.5*(B46/0.5),C46=2,2*ROUNDUP(B46,0))</f>
        <v>2</v>
      </c>
      <c r="E46" s="3" cm="1">
        <f t="array" ref="E46">_xlfn.IFS(C46=0,2*(B46/0.5),C46=1,1.5*(B46/0.5),C46=2,2*B46)</f>
        <v>2</v>
      </c>
      <c r="F46" s="3" cm="1">
        <f t="array" ref="F46">_xlfn.IFS(C46=0,4*B46,C46=1,3*B46,C46=2,2*B46)</f>
        <v>2</v>
      </c>
    </row>
    <row r="47" spans="1:6" ht="12.75" x14ac:dyDescent="0.2">
      <c r="A47" s="2" t="s">
        <v>48</v>
      </c>
      <c r="B47" s="2">
        <v>2</v>
      </c>
      <c r="C47" cm="1">
        <f t="array" ref="C47">_xlfn.IFS(AND(LEFT(A47,1)&gt;="A",LEFT(A47,1)&lt;="F"),0,AND(LEFT(A47,1)&gt;="G",LEFT(A47,1)&lt;="M"),1,AND(LEFT(A47,1)&gt;="N",LEFT(A47,1)&lt;="Z"),2)</f>
        <v>0</v>
      </c>
      <c r="D47" s="3" cm="1">
        <f t="array" ref="D47">_xlfn.IFS(C47=0,2*(B47/0.5),C47=1,1.5*(B47/0.5),C47=2,2*ROUNDUP(B47,0))</f>
        <v>8</v>
      </c>
      <c r="E47" s="3" cm="1">
        <f t="array" ref="E47">_xlfn.IFS(C47=0,2*(B47/0.5),C47=1,1.5*(B47/0.5),C47=2,2*B47)</f>
        <v>8</v>
      </c>
      <c r="F47" s="3" cm="1">
        <f t="array" ref="F47">_xlfn.IFS(C47=0,4*B47,C47=1,3*B47,C47=2,2*B47)</f>
        <v>8</v>
      </c>
    </row>
    <row r="48" spans="1:6" ht="12.75" x14ac:dyDescent="0.2">
      <c r="A48" s="2" t="s">
        <v>49</v>
      </c>
      <c r="B48" s="2">
        <v>3</v>
      </c>
      <c r="C48" cm="1">
        <f t="array" ref="C48">_xlfn.IFS(AND(LEFT(A48,1)&gt;="A",LEFT(A48,1)&lt;="F"),0,AND(LEFT(A48,1)&gt;="G",LEFT(A48,1)&lt;="M"),1,AND(LEFT(A48,1)&gt;="N",LEFT(A48,1)&lt;="Z"),2)</f>
        <v>0</v>
      </c>
      <c r="D48" s="3" cm="1">
        <f t="array" ref="D48">_xlfn.IFS(C48=0,2*(B48/0.5),C48=1,1.5*(B48/0.5),C48=2,2*ROUNDUP(B48,0))</f>
        <v>12</v>
      </c>
      <c r="E48" s="3" cm="1">
        <f t="array" ref="E48">_xlfn.IFS(C48=0,2*(B48/0.5),C48=1,1.5*(B48/0.5),C48=2,2*B48)</f>
        <v>12</v>
      </c>
      <c r="F48" s="3" cm="1">
        <f t="array" ref="F48">_xlfn.IFS(C48=0,4*B48,C48=1,3*B48,C48=2,2*B48)</f>
        <v>12</v>
      </c>
    </row>
    <row r="49" spans="1:6" ht="12.75" x14ac:dyDescent="0.2">
      <c r="A49" s="2" t="s">
        <v>50</v>
      </c>
      <c r="B49" s="2">
        <v>4</v>
      </c>
      <c r="C49" cm="1">
        <f t="array" ref="C49">_xlfn.IFS(AND(LEFT(A49,1)&gt;="A",LEFT(A49,1)&lt;="F"),0,AND(LEFT(A49,1)&gt;="G",LEFT(A49,1)&lt;="M"),1,AND(LEFT(A49,1)&gt;="N",LEFT(A49,1)&lt;="Z"),2)</f>
        <v>0</v>
      </c>
      <c r="D49" s="3" cm="1">
        <f t="array" ref="D49">_xlfn.IFS(C49=0,2*(B49/0.5),C49=1,1.5*(B49/0.5),C49=2,2*ROUNDUP(B49,0))</f>
        <v>16</v>
      </c>
      <c r="E49" s="3" cm="1">
        <f t="array" ref="E49">_xlfn.IFS(C49=0,2*(B49/0.5),C49=1,1.5*(B49/0.5),C49=2,2*B49)</f>
        <v>16</v>
      </c>
      <c r="F49" s="3" cm="1">
        <f t="array" ref="F49">_xlfn.IFS(C49=0,4*B49,C49=1,3*B49,C49=2,2*B49)</f>
        <v>16</v>
      </c>
    </row>
    <row r="50" spans="1:6" ht="12.75" x14ac:dyDescent="0.2">
      <c r="A50" s="2" t="s">
        <v>51</v>
      </c>
      <c r="B50" s="2">
        <v>5</v>
      </c>
      <c r="C50" cm="1">
        <f t="array" ref="C50">_xlfn.IFS(AND(LEFT(A50,1)&gt;="A",LEFT(A50,1)&lt;="F"),0,AND(LEFT(A50,1)&gt;="G",LEFT(A50,1)&lt;="M"),1,AND(LEFT(A50,1)&gt;="N",LEFT(A50,1)&lt;="Z"),2)</f>
        <v>1</v>
      </c>
      <c r="D50" s="3" cm="1">
        <f t="array" ref="D50">_xlfn.IFS(C50=0,2*(B50/0.5),C50=1,1.5*(B50/0.5),C50=2,2*ROUNDUP(B50,0))</f>
        <v>15</v>
      </c>
      <c r="E50" s="3" cm="1">
        <f t="array" ref="E50">_xlfn.IFS(C50=0,2*(B50/0.5),C50=1,1.5*(B50/0.5),C50=2,2*B50)</f>
        <v>15</v>
      </c>
      <c r="F50" s="3" cm="1">
        <f t="array" ref="F50">_xlfn.IFS(C50=0,4*B50,C50=1,3*B50,C50=2,2*B50)</f>
        <v>15</v>
      </c>
    </row>
    <row r="51" spans="1:6" ht="12.75" x14ac:dyDescent="0.2">
      <c r="A51" s="2" t="s">
        <v>52</v>
      </c>
      <c r="B51" s="2">
        <v>6</v>
      </c>
      <c r="C51" cm="1">
        <f t="array" ref="C51">_xlfn.IFS(AND(LEFT(A51,1)&gt;="A",LEFT(A51,1)&lt;="F"),0,AND(LEFT(A51,1)&gt;="G",LEFT(A51,1)&lt;="M"),1,AND(LEFT(A51,1)&gt;="N",LEFT(A51,1)&lt;="Z"),2)</f>
        <v>1</v>
      </c>
      <c r="D51" s="3" cm="1">
        <f t="array" ref="D51">_xlfn.IFS(C51=0,2*(B51/0.5),C51=1,1.5*(B51/0.5),C51=2,2*ROUNDUP(B51,0))</f>
        <v>18</v>
      </c>
      <c r="E51" s="3" cm="1">
        <f t="array" ref="E51">_xlfn.IFS(C51=0,2*(B51/0.5),C51=1,1.5*(B51/0.5),C51=2,2*B51)</f>
        <v>18</v>
      </c>
      <c r="F51" s="3" cm="1">
        <f t="array" ref="F51">_xlfn.IFS(C51=0,4*B51,C51=1,3*B51,C51=2,2*B51)</f>
        <v>18</v>
      </c>
    </row>
    <row r="52" spans="1:6" ht="12.75" x14ac:dyDescent="0.2">
      <c r="A52" s="2" t="s">
        <v>53</v>
      </c>
      <c r="B52" s="2">
        <v>7</v>
      </c>
      <c r="C52" cm="1">
        <f t="array" ref="C52">_xlfn.IFS(AND(LEFT(A52,1)&gt;="A",LEFT(A52,1)&lt;="F"),0,AND(LEFT(A52,1)&gt;="G",LEFT(A52,1)&lt;="M"),1,AND(LEFT(A52,1)&gt;="N",LEFT(A52,1)&lt;="Z"),2)</f>
        <v>1</v>
      </c>
      <c r="D52" s="3" cm="1">
        <f t="array" ref="D52">_xlfn.IFS(C52=0,2*(B52/0.5),C52=1,1.5*(B52/0.5),C52=2,2*ROUNDUP(B52,0))</f>
        <v>21</v>
      </c>
      <c r="E52" s="3" cm="1">
        <f t="array" ref="E52">_xlfn.IFS(C52=0,2*(B52/0.5),C52=1,1.5*(B52/0.5),C52=2,2*B52)</f>
        <v>21</v>
      </c>
      <c r="F52" s="3" cm="1">
        <f t="array" ref="F52">_xlfn.IFS(C52=0,4*B52,C52=1,3*B52,C52=2,2*B52)</f>
        <v>21</v>
      </c>
    </row>
    <row r="53" spans="1:6" ht="12.75" x14ac:dyDescent="0.2">
      <c r="A53" s="2" t="s">
        <v>54</v>
      </c>
      <c r="B53" s="2">
        <v>8</v>
      </c>
      <c r="C53" cm="1">
        <f t="array" ref="C53">_xlfn.IFS(AND(LEFT(A53,1)&gt;="A",LEFT(A53,1)&lt;="F"),0,AND(LEFT(A53,1)&gt;="G",LEFT(A53,1)&lt;="M"),1,AND(LEFT(A53,1)&gt;="N",LEFT(A53,1)&lt;="Z"),2)</f>
        <v>1</v>
      </c>
      <c r="D53" s="3" cm="1">
        <f t="array" ref="D53">_xlfn.IFS(C53=0,2*(B53/0.5),C53=1,1.5*(B53/0.5),C53=2,2*ROUNDUP(B53,0))</f>
        <v>24</v>
      </c>
      <c r="E53" s="3" cm="1">
        <f t="array" ref="E53">_xlfn.IFS(C53=0,2*(B53/0.5),C53=1,1.5*(B53/0.5),C53=2,2*B53)</f>
        <v>24</v>
      </c>
      <c r="F53" s="3" cm="1">
        <f t="array" ref="F53">_xlfn.IFS(C53=0,4*B53,C53=1,3*B53,C53=2,2*B53)</f>
        <v>24</v>
      </c>
    </row>
    <row r="54" spans="1:6" ht="12.75" x14ac:dyDescent="0.2">
      <c r="A54" s="2" t="s">
        <v>55</v>
      </c>
      <c r="B54" s="2">
        <v>9</v>
      </c>
      <c r="C54" cm="1">
        <f t="array" ref="C54">_xlfn.IFS(AND(LEFT(A54,1)&gt;="A",LEFT(A54,1)&lt;="F"),0,AND(LEFT(A54,1)&gt;="G",LEFT(A54,1)&lt;="M"),1,AND(LEFT(A54,1)&gt;="N",LEFT(A54,1)&lt;="Z"),2)</f>
        <v>2</v>
      </c>
      <c r="D54" s="3" cm="1">
        <f t="array" ref="D54">_xlfn.IFS(C54=0,2*(B54/0.5),C54=1,1.5*(B54/0.5),C54=2,2*ROUNDUP(B54,0))</f>
        <v>18</v>
      </c>
      <c r="E54" s="3" cm="1">
        <f t="array" ref="E54">_xlfn.IFS(C54=0,2*(B54/0.5),C54=1,1.5*(B54/0.5),C54=2,2*B54)</f>
        <v>18</v>
      </c>
      <c r="F54" s="3" cm="1">
        <f t="array" ref="F54">_xlfn.IFS(C54=0,4*B54,C54=1,3*B54,C54=2,2*B54)</f>
        <v>18</v>
      </c>
    </row>
    <row r="55" spans="1:6" ht="12.75" x14ac:dyDescent="0.2">
      <c r="A55" s="2" t="s">
        <v>56</v>
      </c>
      <c r="B55" s="2">
        <v>10</v>
      </c>
      <c r="C55" cm="1">
        <f t="array" ref="C55">_xlfn.IFS(AND(LEFT(A55,1)&gt;="A",LEFT(A55,1)&lt;="F"),0,AND(LEFT(A55,1)&gt;="G",LEFT(A55,1)&lt;="M"),1,AND(LEFT(A55,1)&gt;="N",LEFT(A55,1)&lt;="Z"),2)</f>
        <v>2</v>
      </c>
      <c r="D55" s="3" cm="1">
        <f t="array" ref="D55">_xlfn.IFS(C55=0,2*(B55/0.5),C55=1,1.5*(B55/0.5),C55=2,2*ROUNDUP(B55,0))</f>
        <v>20</v>
      </c>
      <c r="E55" s="3" cm="1">
        <f t="array" ref="E55">_xlfn.IFS(C55=0,2*(B55/0.5),C55=1,1.5*(B55/0.5),C55=2,2*B55)</f>
        <v>20</v>
      </c>
      <c r="F55" s="3" cm="1">
        <f t="array" ref="F55">_xlfn.IFS(C55=0,4*B55,C55=1,3*B55,C55=2,2*B55)</f>
        <v>20</v>
      </c>
    </row>
    <row r="56" spans="1:6" ht="12.75" x14ac:dyDescent="0.2">
      <c r="A56" s="2" t="s">
        <v>57</v>
      </c>
      <c r="B56" s="2">
        <v>0.5</v>
      </c>
      <c r="C56" cm="1">
        <f t="array" ref="C56">_xlfn.IFS(AND(LEFT(A56,1)&gt;="A",LEFT(A56,1)&lt;="F"),0,AND(LEFT(A56,1)&gt;="G",LEFT(A56,1)&lt;="M"),1,AND(LEFT(A56,1)&gt;="N",LEFT(A56,1)&lt;="Z"),2)</f>
        <v>2</v>
      </c>
      <c r="D56" s="3" cm="1">
        <f t="array" ref="D56">_xlfn.IFS(C56=0,2*(B56/0.5),C56=1,1.5*(B56/0.5),C56=2,2*ROUNDUP(B56,0))</f>
        <v>2</v>
      </c>
      <c r="E56" s="3" cm="1">
        <f t="array" ref="E56">_xlfn.IFS(C56=0,2*(B56/0.5),C56=1,1.5*(B56/0.5),C56=2,2*B56)</f>
        <v>1</v>
      </c>
      <c r="F56" s="3" cm="1">
        <f t="array" ref="F56">_xlfn.IFS(C56=0,4*B56,C56=1,3*B56,C56=2,2*B56)</f>
        <v>1</v>
      </c>
    </row>
    <row r="57" spans="1:6" ht="12.75" x14ac:dyDescent="0.2">
      <c r="A57" s="2" t="s">
        <v>58</v>
      </c>
      <c r="B57" s="2">
        <v>1</v>
      </c>
      <c r="C57" cm="1">
        <f t="array" ref="C57">_xlfn.IFS(AND(LEFT(A57,1)&gt;="A",LEFT(A57,1)&lt;="F"),0,AND(LEFT(A57,1)&gt;="G",LEFT(A57,1)&lt;="M"),1,AND(LEFT(A57,1)&gt;="N",LEFT(A57,1)&lt;="Z"),2)</f>
        <v>2</v>
      </c>
      <c r="D57" s="3" cm="1">
        <f t="array" ref="D57">_xlfn.IFS(C57=0,2*(B57/0.5),C57=1,1.5*(B57/0.5),C57=2,2*ROUNDUP(B57,0))</f>
        <v>2</v>
      </c>
      <c r="E57" s="3" cm="1">
        <f t="array" ref="E57">_xlfn.IFS(C57=0,2*(B57/0.5),C57=1,1.5*(B57/0.5),C57=2,2*B57)</f>
        <v>2</v>
      </c>
      <c r="F57" s="3" cm="1">
        <f t="array" ref="F57">_xlfn.IFS(C57=0,4*B57,C57=1,3*B57,C57=2,2*B57)</f>
        <v>2</v>
      </c>
    </row>
    <row r="58" spans="1:6" ht="12.75" x14ac:dyDescent="0.2">
      <c r="A58" s="2" t="s">
        <v>59</v>
      </c>
      <c r="B58" s="2">
        <v>2</v>
      </c>
      <c r="C58" cm="1">
        <f t="array" ref="C58">_xlfn.IFS(AND(LEFT(A58,1)&gt;="A",LEFT(A58,1)&lt;="F"),0,AND(LEFT(A58,1)&gt;="G",LEFT(A58,1)&lt;="M"),1,AND(LEFT(A58,1)&gt;="N",LEFT(A58,1)&lt;="Z"),2)</f>
        <v>2</v>
      </c>
      <c r="D58" s="3" cm="1">
        <f t="array" ref="D58">_xlfn.IFS(C58=0,2*(B58/0.5),C58=1,1.5*(B58/0.5),C58=2,2*ROUNDUP(B58,0))</f>
        <v>4</v>
      </c>
      <c r="E58" s="3" cm="1">
        <f t="array" ref="E58">_xlfn.IFS(C58=0,2*(B58/0.5),C58=1,1.5*(B58/0.5),C58=2,2*B58)</f>
        <v>4</v>
      </c>
      <c r="F58" s="3" cm="1">
        <f t="array" ref="F58">_xlfn.IFS(C58=0,4*B58,C58=1,3*B58,C58=2,2*B58)</f>
        <v>4</v>
      </c>
    </row>
    <row r="59" spans="1:6" ht="12.75" x14ac:dyDescent="0.2">
      <c r="A59" s="2" t="s">
        <v>60</v>
      </c>
      <c r="B59" s="2">
        <v>3</v>
      </c>
      <c r="C59" cm="1">
        <f t="array" ref="C59">_xlfn.IFS(AND(LEFT(A59,1)&gt;="A",LEFT(A59,1)&lt;="F"),0,AND(LEFT(A59,1)&gt;="G",LEFT(A59,1)&lt;="M"),1,AND(LEFT(A59,1)&gt;="N",LEFT(A59,1)&lt;="Z"),2)</f>
        <v>2</v>
      </c>
      <c r="D59" s="3" cm="1">
        <f t="array" ref="D59">_xlfn.IFS(C59=0,2*(B59/0.5),C59=1,1.5*(B59/0.5),C59=2,2*ROUNDUP(B59,0))</f>
        <v>6</v>
      </c>
      <c r="E59" s="3" cm="1">
        <f t="array" ref="E59">_xlfn.IFS(C59=0,2*(B59/0.5),C59=1,1.5*(B59/0.5),C59=2,2*B59)</f>
        <v>6</v>
      </c>
      <c r="F59" s="3" cm="1">
        <f t="array" ref="F59">_xlfn.IFS(C59=0,4*B59,C59=1,3*B59,C59=2,2*B59)</f>
        <v>6</v>
      </c>
    </row>
    <row r="60" spans="1:6" ht="12.75" x14ac:dyDescent="0.2">
      <c r="A60" s="2" t="s">
        <v>61</v>
      </c>
      <c r="B60" s="2">
        <v>4</v>
      </c>
      <c r="C60" cm="1">
        <f t="array" ref="C60">_xlfn.IFS(AND(LEFT(A60,1)&gt;="A",LEFT(A60,1)&lt;="F"),0,AND(LEFT(A60,1)&gt;="G",LEFT(A60,1)&lt;="M"),1,AND(LEFT(A60,1)&gt;="N",LEFT(A60,1)&lt;="Z"),2)</f>
        <v>0</v>
      </c>
      <c r="D60" s="3" cm="1">
        <f t="array" ref="D60">_xlfn.IFS(C60=0,2*(B60/0.5),C60=1,1.5*(B60/0.5),C60=2,2*ROUNDUP(B60,0))</f>
        <v>16</v>
      </c>
      <c r="E60" s="3" cm="1">
        <f t="array" ref="E60">_xlfn.IFS(C60=0,2*(B60/0.5),C60=1,1.5*(B60/0.5),C60=2,2*B60)</f>
        <v>16</v>
      </c>
      <c r="F60" s="3" cm="1">
        <f t="array" ref="F60">_xlfn.IFS(C60=0,4*B60,C60=1,3*B60,C60=2,2*B60)</f>
        <v>16</v>
      </c>
    </row>
    <row r="61" spans="1:6" ht="12.75" x14ac:dyDescent="0.2">
      <c r="A61" s="2" t="s">
        <v>62</v>
      </c>
      <c r="B61" s="2">
        <v>5</v>
      </c>
      <c r="C61" cm="1">
        <f t="array" ref="C61">_xlfn.IFS(AND(LEFT(A61,1)&gt;="A",LEFT(A61,1)&lt;="F"),0,AND(LEFT(A61,1)&gt;="G",LEFT(A61,1)&lt;="M"),1,AND(LEFT(A61,1)&gt;="N",LEFT(A61,1)&lt;="Z"),2)</f>
        <v>0</v>
      </c>
      <c r="D61" s="3" cm="1">
        <f t="array" ref="D61">_xlfn.IFS(C61=0,2*(B61/0.5),C61=1,1.5*(B61/0.5),C61=2,2*ROUNDUP(B61,0))</f>
        <v>20</v>
      </c>
      <c r="E61" s="3" cm="1">
        <f t="array" ref="E61">_xlfn.IFS(C61=0,2*(B61/0.5),C61=1,1.5*(B61/0.5),C61=2,2*B61)</f>
        <v>20</v>
      </c>
      <c r="F61" s="3" cm="1">
        <f t="array" ref="F61">_xlfn.IFS(C61=0,4*B61,C61=1,3*B61,C61=2,2*B61)</f>
        <v>20</v>
      </c>
    </row>
    <row r="62" spans="1:6" ht="12.75" x14ac:dyDescent="0.2">
      <c r="A62" s="2" t="s">
        <v>63</v>
      </c>
      <c r="B62" s="2">
        <v>6</v>
      </c>
      <c r="C62" cm="1">
        <f t="array" ref="C62">_xlfn.IFS(AND(LEFT(A62,1)&gt;="A",LEFT(A62,1)&lt;="F"),0,AND(LEFT(A62,1)&gt;="G",LEFT(A62,1)&lt;="M"),1,AND(LEFT(A62,1)&gt;="N",LEFT(A62,1)&lt;="Z"),2)</f>
        <v>0</v>
      </c>
      <c r="D62" s="3" cm="1">
        <f t="array" ref="D62">_xlfn.IFS(C62=0,2*(B62/0.5),C62=1,1.5*(B62/0.5),C62=2,2*ROUNDUP(B62,0))</f>
        <v>24</v>
      </c>
      <c r="E62" s="3" cm="1">
        <f t="array" ref="E62">_xlfn.IFS(C62=0,2*(B62/0.5),C62=1,1.5*(B62/0.5),C62=2,2*B62)</f>
        <v>24</v>
      </c>
      <c r="F62" s="3" cm="1">
        <f t="array" ref="F62">_xlfn.IFS(C62=0,4*B62,C62=1,3*B62,C62=2,2*B62)</f>
        <v>24</v>
      </c>
    </row>
    <row r="63" spans="1:6" ht="12.75" x14ac:dyDescent="0.2">
      <c r="A63" s="2" t="s">
        <v>64</v>
      </c>
      <c r="B63" s="2">
        <v>7</v>
      </c>
      <c r="C63" cm="1">
        <f t="array" ref="C63">_xlfn.IFS(AND(LEFT(A63,1)&gt;="A",LEFT(A63,1)&lt;="F"),0,AND(LEFT(A63,1)&gt;="G",LEFT(A63,1)&lt;="M"),1,AND(LEFT(A63,1)&gt;="N",LEFT(A63,1)&lt;="Z"),2)</f>
        <v>1</v>
      </c>
      <c r="D63" s="3" cm="1">
        <f t="array" ref="D63">_xlfn.IFS(C63=0,2*(B63/0.5),C63=1,1.5*(B63/0.5),C63=2,2*ROUNDUP(B63,0))</f>
        <v>21</v>
      </c>
      <c r="E63" s="3" cm="1">
        <f t="array" ref="E63">_xlfn.IFS(C63=0,2*(B63/0.5),C63=1,1.5*(B63/0.5),C63=2,2*B63)</f>
        <v>21</v>
      </c>
      <c r="F63" s="3" cm="1">
        <f t="array" ref="F63">_xlfn.IFS(C63=0,4*B63,C63=1,3*B63,C63=2,2*B63)</f>
        <v>21</v>
      </c>
    </row>
    <row r="64" spans="1:6" ht="12.75" x14ac:dyDescent="0.2">
      <c r="A64" s="2" t="s">
        <v>65</v>
      </c>
      <c r="B64" s="2">
        <v>8</v>
      </c>
      <c r="C64" cm="1">
        <f t="array" ref="C64">_xlfn.IFS(AND(LEFT(A64,1)&gt;="A",LEFT(A64,1)&lt;="F"),0,AND(LEFT(A64,1)&gt;="G",LEFT(A64,1)&lt;="M"),1,AND(LEFT(A64,1)&gt;="N",LEFT(A64,1)&lt;="Z"),2)</f>
        <v>1</v>
      </c>
      <c r="D64" s="3" cm="1">
        <f t="array" ref="D64">_xlfn.IFS(C64=0,2*(B64/0.5),C64=1,1.5*(B64/0.5),C64=2,2*ROUNDUP(B64,0))</f>
        <v>24</v>
      </c>
      <c r="E64" s="3" cm="1">
        <f t="array" ref="E64">_xlfn.IFS(C64=0,2*(B64/0.5),C64=1,1.5*(B64/0.5),C64=2,2*B64)</f>
        <v>24</v>
      </c>
      <c r="F64" s="3" cm="1">
        <f t="array" ref="F64">_xlfn.IFS(C64=0,4*B64,C64=1,3*B64,C64=2,2*B64)</f>
        <v>24</v>
      </c>
    </row>
    <row r="65" spans="1:6" ht="12.75" x14ac:dyDescent="0.2">
      <c r="A65" s="2" t="s">
        <v>66</v>
      </c>
      <c r="B65" s="2">
        <v>9</v>
      </c>
      <c r="C65" cm="1">
        <f t="array" ref="C65">_xlfn.IFS(AND(LEFT(A65,1)&gt;="A",LEFT(A65,1)&lt;="F"),0,AND(LEFT(A65,1)&gt;="G",LEFT(A65,1)&lt;="M"),1,AND(LEFT(A65,1)&gt;="N",LEFT(A65,1)&lt;="Z"),2)</f>
        <v>1</v>
      </c>
      <c r="D65" s="3" cm="1">
        <f t="array" ref="D65">_xlfn.IFS(C65=0,2*(B65/0.5),C65=1,1.5*(B65/0.5),C65=2,2*ROUNDUP(B65,0))</f>
        <v>27</v>
      </c>
      <c r="E65" s="3" cm="1">
        <f t="array" ref="E65">_xlfn.IFS(C65=0,2*(B65/0.5),C65=1,1.5*(B65/0.5),C65=2,2*B65)</f>
        <v>27</v>
      </c>
      <c r="F65" s="3" cm="1">
        <f t="array" ref="F65">_xlfn.IFS(C65=0,4*B65,C65=1,3*B65,C65=2,2*B65)</f>
        <v>27</v>
      </c>
    </row>
    <row r="66" spans="1:6" ht="12.75" x14ac:dyDescent="0.2">
      <c r="A66" s="2" t="s">
        <v>67</v>
      </c>
      <c r="B66" s="2">
        <v>10</v>
      </c>
      <c r="C66" cm="1">
        <f t="array" ref="C66">_xlfn.IFS(AND(LEFT(A66,1)&gt;="A",LEFT(A66,1)&lt;="F"),0,AND(LEFT(A66,1)&gt;="G",LEFT(A66,1)&lt;="M"),1,AND(LEFT(A66,1)&gt;="N",LEFT(A66,1)&lt;="Z"),2)</f>
        <v>1</v>
      </c>
      <c r="D66" s="3" cm="1">
        <f t="array" ref="D66">_xlfn.IFS(C66=0,2*(B66/0.5),C66=1,1.5*(B66/0.5),C66=2,2*ROUNDUP(B66,0))</f>
        <v>30</v>
      </c>
      <c r="E66" s="3" cm="1">
        <f t="array" ref="E66">_xlfn.IFS(C66=0,2*(B66/0.5),C66=1,1.5*(B66/0.5),C66=2,2*B66)</f>
        <v>30</v>
      </c>
      <c r="F66" s="3" cm="1">
        <f t="array" ref="F66">_xlfn.IFS(C66=0,4*B66,C66=1,3*B66,C66=2,2*B66)</f>
        <v>30</v>
      </c>
    </row>
    <row r="67" spans="1:6" ht="12.75" x14ac:dyDescent="0.2">
      <c r="A67" s="2" t="s">
        <v>68</v>
      </c>
      <c r="B67" s="2">
        <v>0.5</v>
      </c>
      <c r="C67" cm="1">
        <f t="array" ref="C67">_xlfn.IFS(AND(LEFT(A67,1)&gt;="A",LEFT(A67,1)&lt;="F"),0,AND(LEFT(A67,1)&gt;="G",LEFT(A67,1)&lt;="M"),1,AND(LEFT(A67,1)&gt;="N",LEFT(A67,1)&lt;="Z"),2)</f>
        <v>2</v>
      </c>
      <c r="D67" s="3" cm="1">
        <f t="array" ref="D67">_xlfn.IFS(C67=0,2*(B67/0.5),C67=1,1.5*(B67/0.5),C67=2,2*ROUNDUP(B67,0))</f>
        <v>2</v>
      </c>
      <c r="E67" s="3" cm="1">
        <f t="array" ref="E67">_xlfn.IFS(C67=0,2*(B67/0.5),C67=1,1.5*(B67/0.5),C67=2,2*B67)</f>
        <v>1</v>
      </c>
      <c r="F67" s="3" cm="1">
        <f t="array" ref="F67">_xlfn.IFS(C67=0,4*B67,C67=1,3*B67,C67=2,2*B67)</f>
        <v>1</v>
      </c>
    </row>
    <row r="68" spans="1:6" ht="12.75" x14ac:dyDescent="0.2">
      <c r="A68" s="2" t="s">
        <v>69</v>
      </c>
      <c r="B68" s="2">
        <v>1</v>
      </c>
      <c r="C68" cm="1">
        <f t="array" ref="C68">_xlfn.IFS(AND(LEFT(A68,1)&gt;="A",LEFT(A68,1)&lt;="F"),0,AND(LEFT(A68,1)&gt;="G",LEFT(A68,1)&lt;="M"),1,AND(LEFT(A68,1)&gt;="N",LEFT(A68,1)&lt;="Z"),2)</f>
        <v>2</v>
      </c>
      <c r="D68" s="3" cm="1">
        <f t="array" ref="D68">_xlfn.IFS(C68=0,2*(B68/0.5),C68=1,1.5*(B68/0.5),C68=2,2*ROUNDUP(B68,0))</f>
        <v>2</v>
      </c>
      <c r="E68" s="3" cm="1">
        <f t="array" ref="E68">_xlfn.IFS(C68=0,2*(B68/0.5),C68=1,1.5*(B68/0.5),C68=2,2*B68)</f>
        <v>2</v>
      </c>
      <c r="F68" s="3" cm="1">
        <f t="array" ref="F68">_xlfn.IFS(C68=0,4*B68,C68=1,3*B68,C68=2,2*B68)</f>
        <v>2</v>
      </c>
    </row>
    <row r="69" spans="1:6" ht="12.75" x14ac:dyDescent="0.2">
      <c r="A69" s="2" t="s">
        <v>70</v>
      </c>
      <c r="B69" s="2">
        <v>2</v>
      </c>
      <c r="C69" cm="1">
        <f t="array" ref="C69">_xlfn.IFS(AND(LEFT(A69,1)&gt;="A",LEFT(A69,1)&lt;="F"),0,AND(LEFT(A69,1)&gt;="G",LEFT(A69,1)&lt;="M"),1,AND(LEFT(A69,1)&gt;="N",LEFT(A69,1)&lt;="Z"),2)</f>
        <v>2</v>
      </c>
      <c r="D69" s="3" cm="1">
        <f t="array" ref="D69">_xlfn.IFS(C69=0,2*(B69/0.5),C69=1,1.5*(B69/0.5),C69=2,2*ROUNDUP(B69,0))</f>
        <v>4</v>
      </c>
      <c r="E69" s="3" cm="1">
        <f t="array" ref="E69">_xlfn.IFS(C69=0,2*(B69/0.5),C69=1,1.5*(B69/0.5),C69=2,2*B69)</f>
        <v>4</v>
      </c>
      <c r="F69" s="3" cm="1">
        <f t="array" ref="F69">_xlfn.IFS(C69=0,4*B69,C69=1,3*B69,C69=2,2*B69)</f>
        <v>4</v>
      </c>
    </row>
    <row r="70" spans="1:6" ht="12.75" x14ac:dyDescent="0.2">
      <c r="A70" s="2" t="s">
        <v>71</v>
      </c>
      <c r="B70" s="2">
        <v>3</v>
      </c>
      <c r="C70" cm="1">
        <f t="array" ref="C70">_xlfn.IFS(AND(LEFT(A70,1)&gt;="A",LEFT(A70,1)&lt;="F"),0,AND(LEFT(A70,1)&gt;="G",LEFT(A70,1)&lt;="M"),1,AND(LEFT(A70,1)&gt;="N",LEFT(A70,1)&lt;="Z"),2)</f>
        <v>2</v>
      </c>
      <c r="D70" s="3" cm="1">
        <f t="array" ref="D70">_xlfn.IFS(C70=0,2*(B70/0.5),C70=1,1.5*(B70/0.5),C70=2,2*ROUNDUP(B70,0))</f>
        <v>6</v>
      </c>
      <c r="E70" s="3" cm="1">
        <f t="array" ref="E70">_xlfn.IFS(C70=0,2*(B70/0.5),C70=1,1.5*(B70/0.5),C70=2,2*B70)</f>
        <v>6</v>
      </c>
      <c r="F70" s="3" cm="1">
        <f t="array" ref="F70">_xlfn.IFS(C70=0,4*B70,C70=1,3*B70,C70=2,2*B70)</f>
        <v>6</v>
      </c>
    </row>
    <row r="71" spans="1:6" ht="12.75" x14ac:dyDescent="0.2">
      <c r="A71" s="2" t="s">
        <v>72</v>
      </c>
      <c r="B71" s="2">
        <v>4</v>
      </c>
      <c r="C71" cm="1">
        <f t="array" ref="C71">_xlfn.IFS(AND(LEFT(A71,1)&gt;="A",LEFT(A71,1)&lt;="F"),0,AND(LEFT(A71,1)&gt;="G",LEFT(A71,1)&lt;="M"),1,AND(LEFT(A71,1)&gt;="N",LEFT(A71,1)&lt;="Z"),2)</f>
        <v>2</v>
      </c>
      <c r="D71" s="3" cm="1">
        <f t="array" ref="D71">_xlfn.IFS(C71=0,2*(B71/0.5),C71=1,1.5*(B71/0.5),C71=2,2*ROUNDUP(B71,0))</f>
        <v>8</v>
      </c>
      <c r="E71" s="3" cm="1">
        <f t="array" ref="E71">_xlfn.IFS(C71=0,2*(B71/0.5),C71=1,1.5*(B71/0.5),C71=2,2*B71)</f>
        <v>8</v>
      </c>
      <c r="F71" s="3" cm="1">
        <f t="array" ref="F71">_xlfn.IFS(C71=0,4*B71,C71=1,3*B71,C71=2,2*B71)</f>
        <v>8</v>
      </c>
    </row>
    <row r="72" spans="1:6" ht="12.75" x14ac:dyDescent="0.2">
      <c r="A72" s="2" t="s">
        <v>73</v>
      </c>
      <c r="B72" s="2">
        <v>5</v>
      </c>
      <c r="C72" cm="1">
        <f t="array" ref="C72">_xlfn.IFS(AND(LEFT(A72,1)&gt;="A",LEFT(A72,1)&lt;="F"),0,AND(LEFT(A72,1)&gt;="G",LEFT(A72,1)&lt;="M"),1,AND(LEFT(A72,1)&gt;="N",LEFT(A72,1)&lt;="Z"),2)</f>
        <v>2</v>
      </c>
      <c r="D72" s="3" cm="1">
        <f t="array" ref="D72">_xlfn.IFS(C72=0,2*(B72/0.5),C72=1,1.5*(B72/0.5),C72=2,2*ROUNDUP(B72,0))</f>
        <v>10</v>
      </c>
      <c r="E72" s="3" cm="1">
        <f t="array" ref="E72">_xlfn.IFS(C72=0,2*(B72/0.5),C72=1,1.5*(B72/0.5),C72=2,2*B72)</f>
        <v>10</v>
      </c>
      <c r="F72" s="3" cm="1">
        <f t="array" ref="F72">_xlfn.IFS(C72=0,4*B72,C72=1,3*B72,C72=2,2*B72)</f>
        <v>10</v>
      </c>
    </row>
    <row r="73" spans="1:6" ht="12.75" x14ac:dyDescent="0.2">
      <c r="A73" s="2" t="s">
        <v>74</v>
      </c>
      <c r="B73" s="2">
        <v>6</v>
      </c>
      <c r="C73" cm="1">
        <f t="array" ref="C73">_xlfn.IFS(AND(LEFT(A73,1)&gt;="A",LEFT(A73,1)&lt;="F"),0,AND(LEFT(A73,1)&gt;="G",LEFT(A73,1)&lt;="M"),1,AND(LEFT(A73,1)&gt;="N",LEFT(A73,1)&lt;="Z"),2)</f>
        <v>0</v>
      </c>
      <c r="D73" s="3" cm="1">
        <f t="array" ref="D73">_xlfn.IFS(C73=0,2*(B73/0.5),C73=1,1.5*(B73/0.5),C73=2,2*ROUNDUP(B73,0))</f>
        <v>24</v>
      </c>
      <c r="E73" s="3" cm="1">
        <f t="array" ref="E73">_xlfn.IFS(C73=0,2*(B73/0.5),C73=1,1.5*(B73/0.5),C73=2,2*B73)</f>
        <v>24</v>
      </c>
      <c r="F73" s="3" cm="1">
        <f t="array" ref="F73">_xlfn.IFS(C73=0,4*B73,C73=1,3*B73,C73=2,2*B73)</f>
        <v>24</v>
      </c>
    </row>
    <row r="74" spans="1:6" ht="12.75" x14ac:dyDescent="0.2">
      <c r="A74" s="2" t="s">
        <v>75</v>
      </c>
      <c r="B74" s="2">
        <v>7</v>
      </c>
      <c r="C74" cm="1">
        <f t="array" ref="C74">_xlfn.IFS(AND(LEFT(A74,1)&gt;="A",LEFT(A74,1)&lt;="F"),0,AND(LEFT(A74,1)&gt;="G",LEFT(A74,1)&lt;="M"),1,AND(LEFT(A74,1)&gt;="N",LEFT(A74,1)&lt;="Z"),2)</f>
        <v>0</v>
      </c>
      <c r="D74" s="3" cm="1">
        <f t="array" ref="D74">_xlfn.IFS(C74=0,2*(B74/0.5),C74=1,1.5*(B74/0.5),C74=2,2*ROUNDUP(B74,0))</f>
        <v>28</v>
      </c>
      <c r="E74" s="3" cm="1">
        <f t="array" ref="E74">_xlfn.IFS(C74=0,2*(B74/0.5),C74=1,1.5*(B74/0.5),C74=2,2*B74)</f>
        <v>28</v>
      </c>
      <c r="F74" s="3" cm="1">
        <f t="array" ref="F74">_xlfn.IFS(C74=0,4*B74,C74=1,3*B74,C74=2,2*B74)</f>
        <v>28</v>
      </c>
    </row>
    <row r="75" spans="1:6" ht="12.75" x14ac:dyDescent="0.2">
      <c r="A75" s="2" t="s">
        <v>76</v>
      </c>
      <c r="B75" s="2">
        <v>8</v>
      </c>
      <c r="C75" cm="1">
        <f t="array" ref="C75">_xlfn.IFS(AND(LEFT(A75,1)&gt;="A",LEFT(A75,1)&lt;="F"),0,AND(LEFT(A75,1)&gt;="G",LEFT(A75,1)&lt;="M"),1,AND(LEFT(A75,1)&gt;="N",LEFT(A75,1)&lt;="Z"),2)</f>
        <v>0</v>
      </c>
      <c r="D75" s="3" cm="1">
        <f t="array" ref="D75">_xlfn.IFS(C75=0,2*(B75/0.5),C75=1,1.5*(B75/0.5),C75=2,2*ROUNDUP(B75,0))</f>
        <v>32</v>
      </c>
      <c r="E75" s="3" cm="1">
        <f t="array" ref="E75">_xlfn.IFS(C75=0,2*(B75/0.5),C75=1,1.5*(B75/0.5),C75=2,2*B75)</f>
        <v>32</v>
      </c>
      <c r="F75" s="3" cm="1">
        <f t="array" ref="F75">_xlfn.IFS(C75=0,4*B75,C75=1,3*B75,C75=2,2*B75)</f>
        <v>32</v>
      </c>
    </row>
    <row r="76" spans="1:6" ht="12.75" x14ac:dyDescent="0.2">
      <c r="A76" s="2" t="s">
        <v>77</v>
      </c>
      <c r="B76" s="2">
        <v>9</v>
      </c>
      <c r="C76" cm="1">
        <f t="array" ref="C76">_xlfn.IFS(AND(LEFT(A76,1)&gt;="A",LEFT(A76,1)&lt;="F"),0,AND(LEFT(A76,1)&gt;="G",LEFT(A76,1)&lt;="M"),1,AND(LEFT(A76,1)&gt;="N",LEFT(A76,1)&lt;="Z"),2)</f>
        <v>1</v>
      </c>
      <c r="D76" s="3" cm="1">
        <f t="array" ref="D76">_xlfn.IFS(C76=0,2*(B76/0.5),C76=1,1.5*(B76/0.5),C76=2,2*ROUNDUP(B76,0))</f>
        <v>27</v>
      </c>
      <c r="E76" s="3" cm="1">
        <f t="array" ref="E76">_xlfn.IFS(C76=0,2*(B76/0.5),C76=1,1.5*(B76/0.5),C76=2,2*B76)</f>
        <v>27</v>
      </c>
      <c r="F76" s="3" cm="1">
        <f t="array" ref="F76">_xlfn.IFS(C76=0,4*B76,C76=1,3*B76,C76=2,2*B76)</f>
        <v>27</v>
      </c>
    </row>
    <row r="77" spans="1:6" ht="12.75" x14ac:dyDescent="0.2">
      <c r="A77" s="2" t="s">
        <v>78</v>
      </c>
      <c r="B77" s="2">
        <v>10</v>
      </c>
      <c r="C77" cm="1">
        <f t="array" ref="C77">_xlfn.IFS(AND(LEFT(A77,1)&gt;="A",LEFT(A77,1)&lt;="F"),0,AND(LEFT(A77,1)&gt;="G",LEFT(A77,1)&lt;="M"),1,AND(LEFT(A77,1)&gt;="N",LEFT(A77,1)&lt;="Z"),2)</f>
        <v>1</v>
      </c>
      <c r="D77" s="3" cm="1">
        <f t="array" ref="D77">_xlfn.IFS(C77=0,2*(B77/0.5),C77=1,1.5*(B77/0.5),C77=2,2*ROUNDUP(B77,0))</f>
        <v>30</v>
      </c>
      <c r="E77" s="3" cm="1">
        <f t="array" ref="E77">_xlfn.IFS(C77=0,2*(B77/0.5),C77=1,1.5*(B77/0.5),C77=2,2*B77)</f>
        <v>30</v>
      </c>
      <c r="F77" s="3" cm="1">
        <f t="array" ref="F77">_xlfn.IFS(C77=0,4*B77,C77=1,3*B77,C77=2,2*B77)</f>
        <v>30</v>
      </c>
    </row>
    <row r="78" spans="1:6" ht="12.75" x14ac:dyDescent="0.2">
      <c r="A78" s="2" t="s">
        <v>79</v>
      </c>
      <c r="B78" s="2">
        <v>0.5</v>
      </c>
      <c r="C78" cm="1">
        <f t="array" ref="C78">_xlfn.IFS(AND(LEFT(A78,1)&gt;="A",LEFT(A78,1)&lt;="F"),0,AND(LEFT(A78,1)&gt;="G",LEFT(A78,1)&lt;="M"),1,AND(LEFT(A78,1)&gt;="N",LEFT(A78,1)&lt;="Z"),2)</f>
        <v>1</v>
      </c>
      <c r="D78" s="3" cm="1">
        <f t="array" ref="D78">_xlfn.IFS(C78=0,2*(B78/0.5),C78=1,1.5*(B78/0.5),C78=2,2*ROUNDUP(B78,0))</f>
        <v>1.5</v>
      </c>
      <c r="E78" s="3" cm="1">
        <f t="array" ref="E78">_xlfn.IFS(C78=0,2*(B78/0.5),C78=1,1.5*(B78/0.5),C78=2,2*B78)</f>
        <v>1.5</v>
      </c>
      <c r="F78" s="3" cm="1">
        <f t="array" ref="F78">_xlfn.IFS(C78=0,4*B78,C78=1,3*B78,C78=2,2*B78)</f>
        <v>1.5</v>
      </c>
    </row>
    <row r="79" spans="1:6" ht="12.75" x14ac:dyDescent="0.2">
      <c r="A79" s="2" t="s">
        <v>80</v>
      </c>
      <c r="B79" s="2">
        <v>1</v>
      </c>
      <c r="C79" cm="1">
        <f t="array" ref="C79">_xlfn.IFS(AND(LEFT(A79,1)&gt;="A",LEFT(A79,1)&lt;="F"),0,AND(LEFT(A79,1)&gt;="G",LEFT(A79,1)&lt;="M"),1,AND(LEFT(A79,1)&gt;="N",LEFT(A79,1)&lt;="Z"),2)</f>
        <v>1</v>
      </c>
      <c r="D79" s="3" cm="1">
        <f t="array" ref="D79">_xlfn.IFS(C79=0,2*(B79/0.5),C79=1,1.5*(B79/0.5),C79=2,2*ROUNDUP(B79,0))</f>
        <v>3</v>
      </c>
      <c r="E79" s="3" cm="1">
        <f t="array" ref="E79">_xlfn.IFS(C79=0,2*(B79/0.5),C79=1,1.5*(B79/0.5),C79=2,2*B79)</f>
        <v>3</v>
      </c>
      <c r="F79" s="3" cm="1">
        <f t="array" ref="F79">_xlfn.IFS(C79=0,4*B79,C79=1,3*B79,C79=2,2*B79)</f>
        <v>3</v>
      </c>
    </row>
    <row r="80" spans="1:6" ht="12.75" x14ac:dyDescent="0.2">
      <c r="A80" s="2" t="s">
        <v>81</v>
      </c>
      <c r="B80" s="2">
        <v>2</v>
      </c>
      <c r="C80" cm="1">
        <f t="array" ref="C80">_xlfn.IFS(AND(LEFT(A80,1)&gt;="A",LEFT(A80,1)&lt;="F"),0,AND(LEFT(A80,1)&gt;="G",LEFT(A80,1)&lt;="M"),1,AND(LEFT(A80,1)&gt;="N",LEFT(A80,1)&lt;="Z"),2)</f>
        <v>2</v>
      </c>
      <c r="D80" s="3" cm="1">
        <f t="array" ref="D80">_xlfn.IFS(C80=0,2*(B80/0.5),C80=1,1.5*(B80/0.5),C80=2,2*ROUNDUP(B80,0))</f>
        <v>4</v>
      </c>
      <c r="E80" s="3" cm="1">
        <f t="array" ref="E80">_xlfn.IFS(C80=0,2*(B80/0.5),C80=1,1.5*(B80/0.5),C80=2,2*B80)</f>
        <v>4</v>
      </c>
      <c r="F80" s="3" cm="1">
        <f t="array" ref="F80">_xlfn.IFS(C80=0,4*B80,C80=1,3*B80,C80=2,2*B80)</f>
        <v>4</v>
      </c>
    </row>
    <row r="81" spans="1:6" ht="12.75" x14ac:dyDescent="0.2">
      <c r="A81" s="2" t="s">
        <v>82</v>
      </c>
      <c r="B81" s="2">
        <v>3</v>
      </c>
      <c r="C81" cm="1">
        <f t="array" ref="C81">_xlfn.IFS(AND(LEFT(A81,1)&gt;="A",LEFT(A81,1)&lt;="F"),0,AND(LEFT(A81,1)&gt;="G",LEFT(A81,1)&lt;="M"),1,AND(LEFT(A81,1)&gt;="N",LEFT(A81,1)&lt;="Z"),2)</f>
        <v>2</v>
      </c>
      <c r="D81" s="3" cm="1">
        <f t="array" ref="D81">_xlfn.IFS(C81=0,2*(B81/0.5),C81=1,1.5*(B81/0.5),C81=2,2*ROUNDUP(B81,0))</f>
        <v>6</v>
      </c>
      <c r="E81" s="3" cm="1">
        <f t="array" ref="E81">_xlfn.IFS(C81=0,2*(B81/0.5),C81=1,1.5*(B81/0.5),C81=2,2*B81)</f>
        <v>6</v>
      </c>
      <c r="F81" s="3" cm="1">
        <f t="array" ref="F81">_xlfn.IFS(C81=0,4*B81,C81=1,3*B81,C81=2,2*B81)</f>
        <v>6</v>
      </c>
    </row>
    <row r="82" spans="1:6" ht="12.75" x14ac:dyDescent="0.2">
      <c r="A82" s="2" t="s">
        <v>83</v>
      </c>
      <c r="B82" s="2">
        <v>4</v>
      </c>
      <c r="C82" cm="1">
        <f t="array" ref="C82">_xlfn.IFS(AND(LEFT(A82,1)&gt;="A",LEFT(A82,1)&lt;="F"),0,AND(LEFT(A82,1)&gt;="G",LEFT(A82,1)&lt;="M"),1,AND(LEFT(A82,1)&gt;="N",LEFT(A82,1)&lt;="Z"),2)</f>
        <v>2</v>
      </c>
      <c r="D82" s="3" cm="1">
        <f t="array" ref="D82">_xlfn.IFS(C82=0,2*(B82/0.5),C82=1,1.5*(B82/0.5),C82=2,2*ROUNDUP(B82,0))</f>
        <v>8</v>
      </c>
      <c r="E82" s="3" cm="1">
        <f t="array" ref="E82">_xlfn.IFS(C82=0,2*(B82/0.5),C82=1,1.5*(B82/0.5),C82=2,2*B82)</f>
        <v>8</v>
      </c>
      <c r="F82" s="3" cm="1">
        <f t="array" ref="F82">_xlfn.IFS(C82=0,4*B82,C82=1,3*B82,C82=2,2*B82)</f>
        <v>8</v>
      </c>
    </row>
    <row r="83" spans="1:6" ht="12.75" x14ac:dyDescent="0.2">
      <c r="A83" s="2" t="s">
        <v>84</v>
      </c>
      <c r="B83" s="2">
        <v>5</v>
      </c>
      <c r="C83" cm="1">
        <f t="array" ref="C83">_xlfn.IFS(AND(LEFT(A83,1)&gt;="A",LEFT(A83,1)&lt;="F"),0,AND(LEFT(A83,1)&gt;="G",LEFT(A83,1)&lt;="M"),1,AND(LEFT(A83,1)&gt;="N",LEFT(A83,1)&lt;="Z"),2)</f>
        <v>2</v>
      </c>
      <c r="D83" s="3" cm="1">
        <f t="array" ref="D83">_xlfn.IFS(C83=0,2*(B83/0.5),C83=1,1.5*(B83/0.5),C83=2,2*ROUNDUP(B83,0))</f>
        <v>10</v>
      </c>
      <c r="E83" s="3" cm="1">
        <f t="array" ref="E83">_xlfn.IFS(C83=0,2*(B83/0.5),C83=1,1.5*(B83/0.5),C83=2,2*B83)</f>
        <v>10</v>
      </c>
      <c r="F83" s="3" cm="1">
        <f t="array" ref="F83">_xlfn.IFS(C83=0,4*B83,C83=1,3*B83,C83=2,2*B83)</f>
        <v>10</v>
      </c>
    </row>
    <row r="84" spans="1:6" ht="12.75" x14ac:dyDescent="0.2">
      <c r="A84" s="2" t="s">
        <v>85</v>
      </c>
      <c r="B84" s="2">
        <v>6</v>
      </c>
      <c r="C84" cm="1">
        <f t="array" ref="C84">_xlfn.IFS(AND(LEFT(A84,1)&gt;="A",LEFT(A84,1)&lt;="F"),0,AND(LEFT(A84,1)&gt;="G",LEFT(A84,1)&lt;="M"),1,AND(LEFT(A84,1)&gt;="N",LEFT(A84,1)&lt;="Z"),2)</f>
        <v>2</v>
      </c>
      <c r="D84" s="3" cm="1">
        <f t="array" ref="D84">_xlfn.IFS(C84=0,2*(B84/0.5),C84=1,1.5*(B84/0.5),C84=2,2*ROUNDUP(B84,0))</f>
        <v>12</v>
      </c>
      <c r="E84" s="3" cm="1">
        <f t="array" ref="E84">_xlfn.IFS(C84=0,2*(B84/0.5),C84=1,1.5*(B84/0.5),C84=2,2*B84)</f>
        <v>12</v>
      </c>
      <c r="F84" s="3" cm="1">
        <f t="array" ref="F84">_xlfn.IFS(C84=0,4*B84,C84=1,3*B84,C84=2,2*B84)</f>
        <v>12</v>
      </c>
    </row>
    <row r="85" spans="1:6" ht="12.75" x14ac:dyDescent="0.2">
      <c r="A85" s="2" t="s">
        <v>86</v>
      </c>
      <c r="B85" s="2">
        <v>7</v>
      </c>
      <c r="C85" cm="1">
        <f t="array" ref="C85">_xlfn.IFS(AND(LEFT(A85,1)&gt;="A",LEFT(A85,1)&lt;="F"),0,AND(LEFT(A85,1)&gt;="G",LEFT(A85,1)&lt;="M"),1,AND(LEFT(A85,1)&gt;="N",LEFT(A85,1)&lt;="Z"),2)</f>
        <v>2</v>
      </c>
      <c r="D85" s="3" cm="1">
        <f t="array" ref="D85">_xlfn.IFS(C85=0,2*(B85/0.5),C85=1,1.5*(B85/0.5),C85=2,2*ROUNDUP(B85,0))</f>
        <v>14</v>
      </c>
      <c r="E85" s="3" cm="1">
        <f t="array" ref="E85">_xlfn.IFS(C85=0,2*(B85/0.5),C85=1,1.5*(B85/0.5),C85=2,2*B85)</f>
        <v>14</v>
      </c>
      <c r="F85" s="3" cm="1">
        <f t="array" ref="F85">_xlfn.IFS(C85=0,4*B85,C85=1,3*B85,C85=2,2*B85)</f>
        <v>14</v>
      </c>
    </row>
    <row r="86" spans="1:6" ht="12.75" x14ac:dyDescent="0.2">
      <c r="A86" s="2" t="s">
        <v>87</v>
      </c>
      <c r="B86" s="2">
        <v>8</v>
      </c>
      <c r="C86" cm="1">
        <f t="array" ref="C86">_xlfn.IFS(AND(LEFT(A86,1)&gt;="A",LEFT(A86,1)&lt;="F"),0,AND(LEFT(A86,1)&gt;="G",LEFT(A86,1)&lt;="M"),1,AND(LEFT(A86,1)&gt;="N",LEFT(A86,1)&lt;="Z"),2)</f>
        <v>0</v>
      </c>
      <c r="D86" s="3" cm="1">
        <f t="array" ref="D86">_xlfn.IFS(C86=0,2*(B86/0.5),C86=1,1.5*(B86/0.5),C86=2,2*ROUNDUP(B86,0))</f>
        <v>32</v>
      </c>
      <c r="E86" s="3" cm="1">
        <f t="array" ref="E86">_xlfn.IFS(C86=0,2*(B86/0.5),C86=1,1.5*(B86/0.5),C86=2,2*B86)</f>
        <v>32</v>
      </c>
      <c r="F86" s="3" cm="1">
        <f t="array" ref="F86">_xlfn.IFS(C86=0,4*B86,C86=1,3*B86,C86=2,2*B86)</f>
        <v>32</v>
      </c>
    </row>
    <row r="87" spans="1:6" ht="12.75" x14ac:dyDescent="0.2">
      <c r="A87" s="2" t="s">
        <v>88</v>
      </c>
      <c r="B87" s="2">
        <v>9</v>
      </c>
      <c r="C87" cm="1">
        <f t="array" ref="C87">_xlfn.IFS(AND(LEFT(A87,1)&gt;="A",LEFT(A87,1)&lt;="F"),0,AND(LEFT(A87,1)&gt;="G",LEFT(A87,1)&lt;="M"),1,AND(LEFT(A87,1)&gt;="N",LEFT(A87,1)&lt;="Z"),2)</f>
        <v>0</v>
      </c>
      <c r="D87" s="3" cm="1">
        <f t="array" ref="D87">_xlfn.IFS(C87=0,2*(B87/0.5),C87=1,1.5*(B87/0.5),C87=2,2*ROUNDUP(B87,0))</f>
        <v>36</v>
      </c>
      <c r="E87" s="3" cm="1">
        <f t="array" ref="E87">_xlfn.IFS(C87=0,2*(B87/0.5),C87=1,1.5*(B87/0.5),C87=2,2*B87)</f>
        <v>36</v>
      </c>
      <c r="F87" s="3" cm="1">
        <f t="array" ref="F87">_xlfn.IFS(C87=0,4*B87,C87=1,3*B87,C87=2,2*B87)</f>
        <v>36</v>
      </c>
    </row>
    <row r="88" spans="1:6" ht="12.75" x14ac:dyDescent="0.2">
      <c r="A88" s="2" t="s">
        <v>89</v>
      </c>
      <c r="B88" s="2">
        <v>10</v>
      </c>
      <c r="C88" cm="1">
        <f t="array" ref="C88">_xlfn.IFS(AND(LEFT(A88,1)&gt;="A",LEFT(A88,1)&lt;="F"),0,AND(LEFT(A88,1)&gt;="G",LEFT(A88,1)&lt;="M"),1,AND(LEFT(A88,1)&gt;="N",LEFT(A88,1)&lt;="Z"),2)</f>
        <v>0</v>
      </c>
      <c r="D88" s="3" cm="1">
        <f t="array" ref="D88">_xlfn.IFS(C88=0,2*(B88/0.5),C88=1,1.5*(B88/0.5),C88=2,2*ROUNDUP(B88,0))</f>
        <v>40</v>
      </c>
      <c r="E88" s="3" cm="1">
        <f t="array" ref="E88">_xlfn.IFS(C88=0,2*(B88/0.5),C88=1,1.5*(B88/0.5),C88=2,2*B88)</f>
        <v>40</v>
      </c>
      <c r="F88" s="3" cm="1">
        <f t="array" ref="F88">_xlfn.IFS(C88=0,4*B88,C88=1,3*B88,C88=2,2*B88)</f>
        <v>40</v>
      </c>
    </row>
    <row r="89" spans="1:6" ht="12.75" x14ac:dyDescent="0.2">
      <c r="A89" s="2" t="s">
        <v>90</v>
      </c>
      <c r="B89" s="2">
        <v>0.5</v>
      </c>
      <c r="C89" cm="1">
        <f t="array" ref="C89">_xlfn.IFS(AND(LEFT(A89,1)&gt;="A",LEFT(A89,1)&lt;="F"),0,AND(LEFT(A89,1)&gt;="G",LEFT(A89,1)&lt;="M"),1,AND(LEFT(A89,1)&gt;="N",LEFT(A89,1)&lt;="Z"),2)</f>
        <v>1</v>
      </c>
      <c r="D89" s="3" cm="1">
        <f t="array" ref="D89">_xlfn.IFS(C89=0,2*(B89/0.5),C89=1,1.5*(B89/0.5),C89=2,2*ROUNDUP(B89,0))</f>
        <v>1.5</v>
      </c>
      <c r="E89" s="3" cm="1">
        <f t="array" ref="E89">_xlfn.IFS(C89=0,2*(B89/0.5),C89=1,1.5*(B89/0.5),C89=2,2*B89)</f>
        <v>1.5</v>
      </c>
      <c r="F89" s="3" cm="1">
        <f t="array" ref="F89">_xlfn.IFS(C89=0,4*B89,C89=1,3*B89,C89=2,2*B89)</f>
        <v>1.5</v>
      </c>
    </row>
    <row r="90" spans="1:6" ht="12.75" x14ac:dyDescent="0.2">
      <c r="A90" s="2" t="s">
        <v>91</v>
      </c>
      <c r="B90" s="2">
        <v>1</v>
      </c>
      <c r="C90" cm="1">
        <f t="array" ref="C90">_xlfn.IFS(AND(LEFT(A90,1)&gt;="A",LEFT(A90,1)&lt;="F"),0,AND(LEFT(A90,1)&gt;="G",LEFT(A90,1)&lt;="M"),1,AND(LEFT(A90,1)&gt;="N",LEFT(A90,1)&lt;="Z"),2)</f>
        <v>1</v>
      </c>
      <c r="D90" s="3" cm="1">
        <f t="array" ref="D90">_xlfn.IFS(C90=0,2*(B90/0.5),C90=1,1.5*(B90/0.5),C90=2,2*ROUNDUP(B90,0))</f>
        <v>3</v>
      </c>
      <c r="E90" s="3" cm="1">
        <f t="array" ref="E90">_xlfn.IFS(C90=0,2*(B90/0.5),C90=1,1.5*(B90/0.5),C90=2,2*B90)</f>
        <v>3</v>
      </c>
      <c r="F90" s="3" cm="1">
        <f t="array" ref="F90">_xlfn.IFS(C90=0,4*B90,C90=1,3*B90,C90=2,2*B90)</f>
        <v>3</v>
      </c>
    </row>
    <row r="91" spans="1:6" ht="12.75" x14ac:dyDescent="0.2">
      <c r="A91" s="2" t="s">
        <v>92</v>
      </c>
      <c r="B91" s="2">
        <v>2</v>
      </c>
      <c r="C91" cm="1">
        <f t="array" ref="C91">_xlfn.IFS(AND(LEFT(A91,1)&gt;="A",LEFT(A91,1)&lt;="F"),0,AND(LEFT(A91,1)&gt;="G",LEFT(A91,1)&lt;="M"),1,AND(LEFT(A91,1)&gt;="N",LEFT(A91,1)&lt;="Z"),2)</f>
        <v>1</v>
      </c>
      <c r="D91" s="3" cm="1">
        <f t="array" ref="D91">_xlfn.IFS(C91=0,2*(B91/0.5),C91=1,1.5*(B91/0.5),C91=2,2*ROUNDUP(B91,0))</f>
        <v>6</v>
      </c>
      <c r="E91" s="3" cm="1">
        <f t="array" ref="E91">_xlfn.IFS(C91=0,2*(B91/0.5),C91=1,1.5*(B91/0.5),C91=2,2*B91)</f>
        <v>6</v>
      </c>
      <c r="F91" s="3" cm="1">
        <f t="array" ref="F91">_xlfn.IFS(C91=0,4*B91,C91=1,3*B91,C91=2,2*B91)</f>
        <v>6</v>
      </c>
    </row>
    <row r="92" spans="1:6" ht="12.75" x14ac:dyDescent="0.2">
      <c r="A92" s="2" t="s">
        <v>93</v>
      </c>
      <c r="B92" s="2">
        <v>3</v>
      </c>
      <c r="C92" cm="1">
        <f t="array" ref="C92">_xlfn.IFS(AND(LEFT(A92,1)&gt;="A",LEFT(A92,1)&lt;="F"),0,AND(LEFT(A92,1)&gt;="G",LEFT(A92,1)&lt;="M"),1,AND(LEFT(A92,1)&gt;="N",LEFT(A92,1)&lt;="Z"),2)</f>
        <v>1</v>
      </c>
      <c r="D92" s="3" cm="1">
        <f t="array" ref="D92">_xlfn.IFS(C92=0,2*(B92/0.5),C92=1,1.5*(B92/0.5),C92=2,2*ROUNDUP(B92,0))</f>
        <v>9</v>
      </c>
      <c r="E92" s="3" cm="1">
        <f t="array" ref="E92">_xlfn.IFS(C92=0,2*(B92/0.5),C92=1,1.5*(B92/0.5),C92=2,2*B92)</f>
        <v>9</v>
      </c>
      <c r="F92" s="3" cm="1">
        <f t="array" ref="F92">_xlfn.IFS(C92=0,4*B92,C92=1,3*B92,C92=2,2*B92)</f>
        <v>9</v>
      </c>
    </row>
    <row r="93" spans="1:6" ht="12.75" x14ac:dyDescent="0.2">
      <c r="A93" s="2" t="s">
        <v>94</v>
      </c>
      <c r="B93" s="2">
        <v>4</v>
      </c>
      <c r="C93" cm="1">
        <f t="array" ref="C93">_xlfn.IFS(AND(LEFT(A93,1)&gt;="A",LEFT(A93,1)&lt;="F"),0,AND(LEFT(A93,1)&gt;="G",LEFT(A93,1)&lt;="M"),1,AND(LEFT(A93,1)&gt;="N",LEFT(A93,1)&lt;="Z"),2)</f>
        <v>2</v>
      </c>
      <c r="D93" s="3" cm="1">
        <f t="array" ref="D93">_xlfn.IFS(C93=0,2*(B93/0.5),C93=1,1.5*(B93/0.5),C93=2,2*ROUNDUP(B93,0))</f>
        <v>8</v>
      </c>
      <c r="E93" s="3" cm="1">
        <f t="array" ref="E93">_xlfn.IFS(C93=0,2*(B93/0.5),C93=1,1.5*(B93/0.5),C93=2,2*B93)</f>
        <v>8</v>
      </c>
      <c r="F93" s="3" cm="1">
        <f t="array" ref="F93">_xlfn.IFS(C93=0,4*B93,C93=1,3*B93,C93=2,2*B93)</f>
        <v>8</v>
      </c>
    </row>
    <row r="94" spans="1:6" ht="12.75" x14ac:dyDescent="0.2">
      <c r="A94" s="2" t="s">
        <v>95</v>
      </c>
      <c r="B94" s="2">
        <v>5</v>
      </c>
      <c r="C94" cm="1">
        <f t="array" ref="C94">_xlfn.IFS(AND(LEFT(A94,1)&gt;="A",LEFT(A94,1)&lt;="F"),0,AND(LEFT(A94,1)&gt;="G",LEFT(A94,1)&lt;="M"),1,AND(LEFT(A94,1)&gt;="N",LEFT(A94,1)&lt;="Z"),2)</f>
        <v>2</v>
      </c>
      <c r="D94" s="3" cm="1">
        <f t="array" ref="D94">_xlfn.IFS(C94=0,2*(B94/0.5),C94=1,1.5*(B94/0.5),C94=2,2*ROUNDUP(B94,0))</f>
        <v>10</v>
      </c>
      <c r="E94" s="3" cm="1">
        <f t="array" ref="E94">_xlfn.IFS(C94=0,2*(B94/0.5),C94=1,1.5*(B94/0.5),C94=2,2*B94)</f>
        <v>10</v>
      </c>
      <c r="F94" s="3" cm="1">
        <f t="array" ref="F94">_xlfn.IFS(C94=0,4*B94,C94=1,3*B94,C94=2,2*B94)</f>
        <v>10</v>
      </c>
    </row>
    <row r="95" spans="1:6" ht="12.75" x14ac:dyDescent="0.2">
      <c r="A95" s="2" t="s">
        <v>96</v>
      </c>
      <c r="B95" s="2">
        <v>6</v>
      </c>
      <c r="C95" cm="1">
        <f t="array" ref="C95">_xlfn.IFS(AND(LEFT(A95,1)&gt;="A",LEFT(A95,1)&lt;="F"),0,AND(LEFT(A95,1)&gt;="G",LEFT(A95,1)&lt;="M"),1,AND(LEFT(A95,1)&gt;="N",LEFT(A95,1)&lt;="Z"),2)</f>
        <v>2</v>
      </c>
      <c r="D95" s="3" cm="1">
        <f t="array" ref="D95">_xlfn.IFS(C95=0,2*(B95/0.5),C95=1,1.5*(B95/0.5),C95=2,2*ROUNDUP(B95,0))</f>
        <v>12</v>
      </c>
      <c r="E95" s="3" cm="1">
        <f t="array" ref="E95">_xlfn.IFS(C95=0,2*(B95/0.5),C95=1,1.5*(B95/0.5),C95=2,2*B95)</f>
        <v>12</v>
      </c>
      <c r="F95" s="3" cm="1">
        <f t="array" ref="F95">_xlfn.IFS(C95=0,4*B95,C95=1,3*B95,C95=2,2*B95)</f>
        <v>12</v>
      </c>
    </row>
    <row r="96" spans="1:6" ht="12.75" x14ac:dyDescent="0.2">
      <c r="A96" s="2" t="s">
        <v>97</v>
      </c>
      <c r="B96" s="2">
        <v>7</v>
      </c>
      <c r="C96" cm="1">
        <f t="array" ref="C96">_xlfn.IFS(AND(LEFT(A96,1)&gt;="A",LEFT(A96,1)&lt;="F"),0,AND(LEFT(A96,1)&gt;="G",LEFT(A96,1)&lt;="M"),1,AND(LEFT(A96,1)&gt;="N",LEFT(A96,1)&lt;="Z"),2)</f>
        <v>2</v>
      </c>
      <c r="D96" s="3" cm="1">
        <f t="array" ref="D96">_xlfn.IFS(C96=0,2*(B96/0.5),C96=1,1.5*(B96/0.5),C96=2,2*ROUNDUP(B96,0))</f>
        <v>14</v>
      </c>
      <c r="E96" s="3" cm="1">
        <f t="array" ref="E96">_xlfn.IFS(C96=0,2*(B96/0.5),C96=1,1.5*(B96/0.5),C96=2,2*B96)</f>
        <v>14</v>
      </c>
      <c r="F96" s="3" cm="1">
        <f t="array" ref="F96">_xlfn.IFS(C96=0,4*B96,C96=1,3*B96,C96=2,2*B96)</f>
        <v>14</v>
      </c>
    </row>
    <row r="97" spans="1:6" ht="12.75" x14ac:dyDescent="0.2">
      <c r="A97" s="2" t="s">
        <v>98</v>
      </c>
      <c r="B97" s="2">
        <v>8</v>
      </c>
      <c r="C97" cm="1">
        <f t="array" ref="C97">_xlfn.IFS(AND(LEFT(A97,1)&gt;="A",LEFT(A97,1)&lt;="F"),0,AND(LEFT(A97,1)&gt;="G",LEFT(A97,1)&lt;="M"),1,AND(LEFT(A97,1)&gt;="N",LEFT(A97,1)&lt;="Z"),2)</f>
        <v>2</v>
      </c>
      <c r="D97" s="3" cm="1">
        <f t="array" ref="D97">_xlfn.IFS(C97=0,2*(B97/0.5),C97=1,1.5*(B97/0.5),C97=2,2*ROUNDUP(B97,0))</f>
        <v>16</v>
      </c>
      <c r="E97" s="3" cm="1">
        <f t="array" ref="E97">_xlfn.IFS(C97=0,2*(B97/0.5),C97=1,1.5*(B97/0.5),C97=2,2*B97)</f>
        <v>16</v>
      </c>
      <c r="F97" s="3" cm="1">
        <f t="array" ref="F97">_xlfn.IFS(C97=0,4*B97,C97=1,3*B97,C97=2,2*B97)</f>
        <v>16</v>
      </c>
    </row>
    <row r="98" spans="1:6" ht="12.75" x14ac:dyDescent="0.2">
      <c r="A98" s="2" t="s">
        <v>99</v>
      </c>
      <c r="B98" s="2">
        <v>9</v>
      </c>
      <c r="C98" cm="1">
        <f t="array" ref="C98">_xlfn.IFS(AND(LEFT(A98,1)&gt;="A",LEFT(A98,1)&lt;="F"),0,AND(LEFT(A98,1)&gt;="G",LEFT(A98,1)&lt;="M"),1,AND(LEFT(A98,1)&gt;="N",LEFT(A98,1)&lt;="Z"),2)</f>
        <v>2</v>
      </c>
      <c r="D98" s="3" cm="1">
        <f t="array" ref="D98">_xlfn.IFS(C98=0,2*(B98/0.5),C98=1,1.5*(B98/0.5),C98=2,2*ROUNDUP(B98,0))</f>
        <v>18</v>
      </c>
      <c r="E98" s="3" cm="1">
        <f t="array" ref="E98">_xlfn.IFS(C98=0,2*(B98/0.5),C98=1,1.5*(B98/0.5),C98=2,2*B98)</f>
        <v>18</v>
      </c>
      <c r="F98" s="3" cm="1">
        <f t="array" ref="F98">_xlfn.IFS(C98=0,4*B98,C98=1,3*B98,C98=2,2*B98)</f>
        <v>18</v>
      </c>
    </row>
    <row r="99" spans="1:6" ht="12.75" x14ac:dyDescent="0.2">
      <c r="A99" s="2" t="s">
        <v>100</v>
      </c>
      <c r="B99" s="2">
        <v>10</v>
      </c>
      <c r="C99" cm="1">
        <f t="array" ref="C99">_xlfn.IFS(AND(LEFT(A99,1)&gt;="A",LEFT(A99,1)&lt;="F"),0,AND(LEFT(A99,1)&gt;="G",LEFT(A99,1)&lt;="M"),1,AND(LEFT(A99,1)&gt;="N",LEFT(A99,1)&lt;="Z"),2)</f>
        <v>0</v>
      </c>
      <c r="D99" s="3" cm="1">
        <f t="array" ref="D99">_xlfn.IFS(C99=0,2*(B99/0.5),C99=1,1.5*(B99/0.5),C99=2,2*ROUNDUP(B99,0))</f>
        <v>40</v>
      </c>
      <c r="E99" s="3" cm="1">
        <f t="array" ref="E99">_xlfn.IFS(C99=0,2*(B99/0.5),C99=1,1.5*(B99/0.5),C99=2,2*B99)</f>
        <v>40</v>
      </c>
      <c r="F99" s="3" cm="1">
        <f t="array" ref="F99">_xlfn.IFS(C99=0,4*B99,C99=1,3*B99,C99=2,2*B99)</f>
        <v>40</v>
      </c>
    </row>
    <row r="100" spans="1:6" ht="12.75" x14ac:dyDescent="0.2">
      <c r="A100" s="2" t="s">
        <v>101</v>
      </c>
      <c r="B100" s="2">
        <v>0.5</v>
      </c>
      <c r="C100" cm="1">
        <f t="array" ref="C100">_xlfn.IFS(AND(LEFT(A100,1)&gt;="A",LEFT(A100,1)&lt;="F"),0,AND(LEFT(A100,1)&gt;="G",LEFT(A100,1)&lt;="M"),1,AND(LEFT(A100,1)&gt;="N",LEFT(A100,1)&lt;="Z"),2)</f>
        <v>0</v>
      </c>
      <c r="D100" s="3" cm="1">
        <f t="array" ref="D100">_xlfn.IFS(C100=0,2*(B100/0.5),C100=1,1.5*(B100/0.5),C100=2,2*ROUNDUP(B100,0))</f>
        <v>2</v>
      </c>
      <c r="E100" s="3" cm="1">
        <f t="array" ref="E100">_xlfn.IFS(C100=0,2*(B100/0.5),C100=1,1.5*(B100/0.5),C100=2,2*B100)</f>
        <v>2</v>
      </c>
      <c r="F100" s="3" cm="1">
        <f t="array" ref="F100">_xlfn.IFS(C100=0,4*B100,C100=1,3*B100,C100=2,2*B100)</f>
        <v>2</v>
      </c>
    </row>
    <row r="101" spans="1:6" ht="12.75" x14ac:dyDescent="0.2">
      <c r="A101" s="2" t="s">
        <v>102</v>
      </c>
      <c r="B101" s="2">
        <v>1</v>
      </c>
      <c r="C101" cm="1">
        <f t="array" ref="C101">_xlfn.IFS(AND(LEFT(A101,1)&gt;="A",LEFT(A101,1)&lt;="F"),0,AND(LEFT(A101,1)&gt;="G",LEFT(A101,1)&lt;="M"),1,AND(LEFT(A101,1)&gt;="N",LEFT(A101,1)&lt;="Z"),2)</f>
        <v>0</v>
      </c>
      <c r="D101" s="3" cm="1">
        <f t="array" ref="D101">_xlfn.IFS(C101=0,2*(B101/0.5),C101=1,1.5*(B101/0.5),C101=2,2*ROUNDUP(B101,0))</f>
        <v>4</v>
      </c>
      <c r="E101" s="3" cm="1">
        <f t="array" ref="E101">_xlfn.IFS(C101=0,2*(B101/0.5),C101=1,1.5*(B101/0.5),C101=2,2*B101)</f>
        <v>4</v>
      </c>
      <c r="F101" s="3" cm="1">
        <f t="array" ref="F101">_xlfn.IFS(C101=0,4*B101,C101=1,3*B101,C101=2,2*B101)</f>
        <v>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47"/>
  <sheetViews>
    <sheetView tabSelected="1" zoomScale="205" zoomScaleNormal="205" workbookViewId="0">
      <selection activeCell="F2" sqref="F2"/>
    </sheetView>
  </sheetViews>
  <sheetFormatPr defaultColWidth="12.5703125" defaultRowHeight="15.75" customHeight="1" x14ac:dyDescent="0.2"/>
  <cols>
    <col min="2" max="2" width="25.42578125" customWidth="1"/>
    <col min="3" max="3" width="20.140625" customWidth="1"/>
    <col min="4" max="4" width="7.28515625" bestFit="1" customWidth="1"/>
    <col min="5" max="5" width="11.5703125" bestFit="1" customWidth="1"/>
    <col min="6" max="6" width="12.42578125" bestFit="1" customWidth="1"/>
    <col min="7" max="7" width="17.85546875" bestFit="1" customWidth="1"/>
  </cols>
  <sheetData>
    <row r="1" spans="1:26" ht="15.75" customHeight="1" x14ac:dyDescent="0.25">
      <c r="A1" s="1" t="s">
        <v>103</v>
      </c>
      <c r="B1" s="1" t="s">
        <v>104</v>
      </c>
      <c r="C1" s="1" t="s">
        <v>3</v>
      </c>
      <c r="D1" s="1" t="s">
        <v>110</v>
      </c>
      <c r="E1" s="1" t="s">
        <v>111</v>
      </c>
      <c r="F1" s="1" t="s">
        <v>116</v>
      </c>
      <c r="G1" s="1" t="s">
        <v>112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x14ac:dyDescent="0.2">
      <c r="A2" s="2" t="s">
        <v>105</v>
      </c>
      <c r="B2" s="2">
        <v>55</v>
      </c>
      <c r="D2" t="s">
        <v>105</v>
      </c>
      <c r="E2">
        <f>COUNTIF(A:A,D2)</f>
        <v>11</v>
      </c>
      <c r="F2">
        <f>SUMIF(A:A,D2,B:B)</f>
        <v>525</v>
      </c>
      <c r="G2">
        <f>SUMIFS(C:C,A:A,D2,B:B,"&gt;80")</f>
        <v>0</v>
      </c>
    </row>
    <row r="3" spans="1:26" ht="12.75" x14ac:dyDescent="0.2">
      <c r="A3" s="2" t="s">
        <v>106</v>
      </c>
      <c r="B3" s="2">
        <v>70</v>
      </c>
      <c r="C3" s="2">
        <v>80</v>
      </c>
      <c r="D3" t="s">
        <v>106</v>
      </c>
      <c r="E3">
        <f t="shared" ref="E3:E6" si="0">COUNTIF(A:A,D3)</f>
        <v>14</v>
      </c>
      <c r="F3">
        <f t="shared" ref="F3:F6" si="1">SUMIF(A:A,D3,B:B)</f>
        <v>755</v>
      </c>
      <c r="G3">
        <f t="shared" ref="G3:G6" si="2">SUMIFS(C:C,A:A,D3,B:B,"&gt;80")</f>
        <v>75</v>
      </c>
    </row>
    <row r="4" spans="1:26" ht="12.75" x14ac:dyDescent="0.2">
      <c r="A4" s="2" t="s">
        <v>107</v>
      </c>
      <c r="B4" s="2">
        <v>40</v>
      </c>
      <c r="C4" s="2">
        <v>60</v>
      </c>
      <c r="D4" t="s">
        <v>107</v>
      </c>
      <c r="E4">
        <f t="shared" si="0"/>
        <v>11</v>
      </c>
      <c r="F4">
        <f t="shared" si="1"/>
        <v>555</v>
      </c>
      <c r="G4">
        <f t="shared" si="2"/>
        <v>0</v>
      </c>
    </row>
    <row r="5" spans="1:26" ht="12.75" x14ac:dyDescent="0.2">
      <c r="A5" s="2" t="s">
        <v>105</v>
      </c>
      <c r="B5" s="2">
        <v>20</v>
      </c>
      <c r="C5" s="2">
        <v>100</v>
      </c>
      <c r="D5" t="s">
        <v>108</v>
      </c>
      <c r="E5">
        <f t="shared" si="0"/>
        <v>7</v>
      </c>
      <c r="F5">
        <f t="shared" si="1"/>
        <v>380</v>
      </c>
      <c r="G5">
        <f t="shared" si="2"/>
        <v>30</v>
      </c>
    </row>
    <row r="6" spans="1:26" ht="12.75" x14ac:dyDescent="0.2">
      <c r="A6" s="2" t="s">
        <v>108</v>
      </c>
      <c r="B6" s="2">
        <v>90</v>
      </c>
      <c r="C6" s="2">
        <v>30</v>
      </c>
      <c r="D6" t="s">
        <v>109</v>
      </c>
      <c r="E6">
        <f t="shared" si="0"/>
        <v>3</v>
      </c>
      <c r="F6">
        <f t="shared" si="1"/>
        <v>160</v>
      </c>
      <c r="G6">
        <f t="shared" si="2"/>
        <v>0</v>
      </c>
    </row>
    <row r="7" spans="1:26" ht="15" x14ac:dyDescent="0.25">
      <c r="A7" s="2" t="s">
        <v>106</v>
      </c>
      <c r="B7" s="2">
        <v>50</v>
      </c>
      <c r="C7" s="2">
        <v>40</v>
      </c>
      <c r="D7" s="1"/>
      <c r="E7" s="1"/>
      <c r="F7" s="1"/>
      <c r="H7" s="1"/>
      <c r="I7" s="1"/>
      <c r="J7" s="1"/>
      <c r="K7" s="1"/>
    </row>
    <row r="8" spans="1:26" ht="15" x14ac:dyDescent="0.25">
      <c r="A8" s="2" t="s">
        <v>107</v>
      </c>
      <c r="B8" s="2">
        <v>60</v>
      </c>
      <c r="C8" s="2">
        <v>55</v>
      </c>
      <c r="D8" s="1"/>
      <c r="E8" s="1"/>
      <c r="F8" s="1"/>
      <c r="H8" s="1"/>
      <c r="I8" s="1"/>
      <c r="J8" s="1"/>
      <c r="K8" s="1"/>
    </row>
    <row r="9" spans="1:26" ht="15" x14ac:dyDescent="0.25">
      <c r="A9" s="2" t="s">
        <v>105</v>
      </c>
      <c r="B9" s="2">
        <v>45</v>
      </c>
      <c r="D9" s="1"/>
      <c r="E9" s="1"/>
      <c r="F9" s="1"/>
      <c r="H9" s="1"/>
      <c r="I9" s="1"/>
      <c r="J9" s="1"/>
      <c r="K9" s="1"/>
    </row>
    <row r="10" spans="1:26" ht="15" x14ac:dyDescent="0.25">
      <c r="A10" s="2" t="s">
        <v>106</v>
      </c>
      <c r="B10" s="2">
        <v>25</v>
      </c>
      <c r="C10" s="2">
        <v>85</v>
      </c>
      <c r="D10" s="1"/>
      <c r="E10" s="1"/>
      <c r="F10" s="1"/>
      <c r="H10" s="1"/>
      <c r="I10" s="1"/>
      <c r="J10" s="1"/>
      <c r="K10" s="1"/>
    </row>
    <row r="11" spans="1:26" ht="15" x14ac:dyDescent="0.25">
      <c r="A11" s="2" t="s">
        <v>108</v>
      </c>
      <c r="B11" s="2">
        <v>35</v>
      </c>
      <c r="C11" s="2">
        <v>50</v>
      </c>
      <c r="D11" s="1"/>
      <c r="E11" s="1"/>
      <c r="F11" s="1"/>
      <c r="H11" s="1"/>
      <c r="I11" s="1"/>
      <c r="J11" s="1"/>
      <c r="K11" s="1"/>
    </row>
    <row r="12" spans="1:26" ht="15" x14ac:dyDescent="0.25">
      <c r="A12" s="2" t="s">
        <v>109</v>
      </c>
      <c r="B12" s="2">
        <v>60</v>
      </c>
      <c r="C12" s="2">
        <v>95</v>
      </c>
      <c r="D12" s="1"/>
      <c r="E12" s="1"/>
      <c r="F12" s="1"/>
      <c r="H12" s="1"/>
      <c r="I12" s="1"/>
      <c r="J12" s="1"/>
      <c r="K12" s="1"/>
    </row>
    <row r="13" spans="1:26" ht="15" x14ac:dyDescent="0.25">
      <c r="A13" s="2" t="s">
        <v>107</v>
      </c>
      <c r="B13" s="2">
        <v>80</v>
      </c>
      <c r="D13" s="1"/>
      <c r="E13" s="1"/>
      <c r="F13" s="1"/>
    </row>
    <row r="14" spans="1:26" ht="15" x14ac:dyDescent="0.25">
      <c r="A14" s="2" t="s">
        <v>106</v>
      </c>
      <c r="B14" s="2">
        <v>40</v>
      </c>
      <c r="C14" s="2">
        <v>45</v>
      </c>
      <c r="D14" s="1"/>
      <c r="E14" s="1"/>
      <c r="F14" s="1"/>
    </row>
    <row r="15" spans="1:26" ht="15" x14ac:dyDescent="0.25">
      <c r="A15" s="2" t="s">
        <v>105</v>
      </c>
      <c r="B15" s="2">
        <v>65</v>
      </c>
      <c r="C15" s="2">
        <v>65</v>
      </c>
      <c r="D15" s="1"/>
      <c r="E15" s="1"/>
      <c r="F15" s="1"/>
    </row>
    <row r="16" spans="1:26" ht="15" x14ac:dyDescent="0.25">
      <c r="A16" s="2" t="s">
        <v>107</v>
      </c>
      <c r="B16" s="2">
        <v>55</v>
      </c>
      <c r="C16" s="2">
        <v>30</v>
      </c>
      <c r="D16" s="1"/>
      <c r="E16" s="1"/>
      <c r="F16" s="1"/>
    </row>
    <row r="17" spans="1:3" ht="12.75" x14ac:dyDescent="0.2">
      <c r="A17" s="2" t="s">
        <v>108</v>
      </c>
      <c r="B17" s="2">
        <v>70</v>
      </c>
    </row>
    <row r="18" spans="1:3" ht="12.75" x14ac:dyDescent="0.2">
      <c r="A18" s="2" t="s">
        <v>106</v>
      </c>
      <c r="B18" s="2">
        <v>45</v>
      </c>
      <c r="C18" s="2">
        <v>80</v>
      </c>
    </row>
    <row r="19" spans="1:3" ht="12.75" x14ac:dyDescent="0.2">
      <c r="A19" s="2" t="s">
        <v>105</v>
      </c>
      <c r="B19" s="2">
        <v>25</v>
      </c>
      <c r="C19" s="2">
        <v>60</v>
      </c>
    </row>
    <row r="20" spans="1:3" ht="12.75" x14ac:dyDescent="0.2">
      <c r="A20" s="2" t="s">
        <v>106</v>
      </c>
      <c r="B20" s="2">
        <v>35</v>
      </c>
    </row>
    <row r="21" spans="1:3" ht="12.75" x14ac:dyDescent="0.2">
      <c r="A21" s="2" t="s">
        <v>107</v>
      </c>
      <c r="B21" s="2">
        <v>60</v>
      </c>
      <c r="C21" s="2">
        <v>30</v>
      </c>
    </row>
    <row r="22" spans="1:3" ht="12.75" x14ac:dyDescent="0.2">
      <c r="A22" s="2" t="s">
        <v>105</v>
      </c>
      <c r="B22" s="2">
        <v>70</v>
      </c>
      <c r="C22" s="2">
        <v>40</v>
      </c>
    </row>
    <row r="23" spans="1:3" ht="12.75" x14ac:dyDescent="0.2">
      <c r="A23" s="2" t="s">
        <v>106</v>
      </c>
      <c r="B23" s="2">
        <v>45</v>
      </c>
      <c r="C23" s="2">
        <v>55</v>
      </c>
    </row>
    <row r="24" spans="1:3" ht="12.75" x14ac:dyDescent="0.2">
      <c r="A24" s="2" t="s">
        <v>108</v>
      </c>
      <c r="B24" s="2">
        <v>25</v>
      </c>
      <c r="C24" s="2">
        <v>70</v>
      </c>
    </row>
    <row r="25" spans="1:3" ht="12.75" x14ac:dyDescent="0.2">
      <c r="A25" s="2" t="s">
        <v>109</v>
      </c>
      <c r="B25" s="2">
        <v>35</v>
      </c>
    </row>
    <row r="26" spans="1:3" ht="12.75" x14ac:dyDescent="0.2">
      <c r="A26" s="2" t="s">
        <v>107</v>
      </c>
      <c r="B26" s="2">
        <v>60</v>
      </c>
      <c r="C26" s="2">
        <v>50</v>
      </c>
    </row>
    <row r="27" spans="1:3" ht="12.75" x14ac:dyDescent="0.2">
      <c r="A27" s="2" t="s">
        <v>106</v>
      </c>
      <c r="B27" s="2">
        <v>80</v>
      </c>
      <c r="C27" s="2">
        <v>95</v>
      </c>
    </row>
    <row r="28" spans="1:3" ht="12.75" x14ac:dyDescent="0.2">
      <c r="A28" s="2" t="s">
        <v>105</v>
      </c>
      <c r="B28" s="2">
        <v>40</v>
      </c>
      <c r="C28" s="2">
        <v>75</v>
      </c>
    </row>
    <row r="29" spans="1:3" ht="12.75" x14ac:dyDescent="0.2">
      <c r="A29" s="2" t="s">
        <v>107</v>
      </c>
      <c r="B29" s="2">
        <v>65</v>
      </c>
      <c r="C29" s="2">
        <v>45</v>
      </c>
    </row>
    <row r="30" spans="1:3" ht="12.75" x14ac:dyDescent="0.2">
      <c r="A30" s="2" t="s">
        <v>106</v>
      </c>
      <c r="B30" s="2">
        <v>55</v>
      </c>
      <c r="C30" s="2">
        <v>65</v>
      </c>
    </row>
    <row r="31" spans="1:3" ht="12.75" x14ac:dyDescent="0.2">
      <c r="A31" s="2" t="s">
        <v>108</v>
      </c>
      <c r="B31" s="2">
        <v>70</v>
      </c>
      <c r="C31" s="2">
        <v>30</v>
      </c>
    </row>
    <row r="32" spans="1:3" ht="12.75" x14ac:dyDescent="0.2">
      <c r="A32" s="2" t="s">
        <v>105</v>
      </c>
      <c r="B32" s="2">
        <v>45</v>
      </c>
    </row>
    <row r="33" spans="1:3" ht="12.75" x14ac:dyDescent="0.2">
      <c r="A33" s="2" t="s">
        <v>106</v>
      </c>
      <c r="B33" s="2">
        <v>25</v>
      </c>
      <c r="C33" s="2">
        <v>80</v>
      </c>
    </row>
    <row r="34" spans="1:3" ht="12.75" x14ac:dyDescent="0.2">
      <c r="A34" s="2" t="s">
        <v>107</v>
      </c>
      <c r="B34" s="2">
        <v>35</v>
      </c>
      <c r="C34" s="2">
        <v>60</v>
      </c>
    </row>
    <row r="35" spans="1:3" ht="12.75" x14ac:dyDescent="0.2">
      <c r="A35" s="2" t="s">
        <v>105</v>
      </c>
      <c r="B35" s="2">
        <v>60</v>
      </c>
      <c r="C35" s="2">
        <v>100</v>
      </c>
    </row>
    <row r="36" spans="1:3" ht="12.75" x14ac:dyDescent="0.2">
      <c r="A36" s="2" t="s">
        <v>106</v>
      </c>
      <c r="B36" s="2">
        <v>80</v>
      </c>
      <c r="C36" s="2">
        <v>30</v>
      </c>
    </row>
    <row r="37" spans="1:3" ht="12.75" x14ac:dyDescent="0.2">
      <c r="A37" s="2" t="s">
        <v>108</v>
      </c>
      <c r="B37" s="2">
        <v>40</v>
      </c>
    </row>
    <row r="38" spans="1:3" ht="12.75" x14ac:dyDescent="0.2">
      <c r="A38" s="2" t="s">
        <v>109</v>
      </c>
      <c r="B38" s="2">
        <v>65</v>
      </c>
      <c r="C38" s="2">
        <v>55</v>
      </c>
    </row>
    <row r="39" spans="1:3" ht="12.75" x14ac:dyDescent="0.2">
      <c r="A39" s="2" t="s">
        <v>107</v>
      </c>
      <c r="B39" s="2">
        <v>55</v>
      </c>
      <c r="C39" s="2">
        <v>70</v>
      </c>
    </row>
    <row r="40" spans="1:3" ht="12.75" x14ac:dyDescent="0.2">
      <c r="A40" s="2" t="s">
        <v>106</v>
      </c>
      <c r="B40" s="2">
        <v>70</v>
      </c>
      <c r="C40" s="2">
        <v>85</v>
      </c>
    </row>
    <row r="41" spans="1:3" ht="12.75" x14ac:dyDescent="0.2">
      <c r="A41" s="2" t="s">
        <v>105</v>
      </c>
      <c r="B41" s="2">
        <v>40</v>
      </c>
      <c r="C41" s="2">
        <v>50</v>
      </c>
    </row>
    <row r="42" spans="1:3" ht="12.75" x14ac:dyDescent="0.2">
      <c r="A42" s="2" t="s">
        <v>107</v>
      </c>
      <c r="B42" s="2">
        <v>20</v>
      </c>
      <c r="C42" s="2">
        <v>95</v>
      </c>
    </row>
    <row r="43" spans="1:3" ht="12.75" x14ac:dyDescent="0.2">
      <c r="A43" s="2" t="s">
        <v>106</v>
      </c>
      <c r="B43" s="2">
        <v>90</v>
      </c>
      <c r="C43" s="2">
        <v>75</v>
      </c>
    </row>
    <row r="44" spans="1:3" ht="12.75" x14ac:dyDescent="0.2">
      <c r="A44" s="2" t="s">
        <v>108</v>
      </c>
      <c r="B44" s="2">
        <v>50</v>
      </c>
      <c r="C44" s="2">
        <v>45</v>
      </c>
    </row>
    <row r="45" spans="1:3" ht="12.75" x14ac:dyDescent="0.2">
      <c r="A45" s="2" t="s">
        <v>105</v>
      </c>
      <c r="B45" s="2">
        <v>60</v>
      </c>
      <c r="C45" s="2">
        <v>65</v>
      </c>
    </row>
    <row r="46" spans="1:3" ht="12.75" x14ac:dyDescent="0.2">
      <c r="A46" s="2" t="s">
        <v>106</v>
      </c>
      <c r="B46" s="2">
        <v>45</v>
      </c>
    </row>
    <row r="47" spans="1:3" ht="12.75" x14ac:dyDescent="0.2">
      <c r="A47" s="2" t="s">
        <v>107</v>
      </c>
      <c r="B47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Parcheggio</vt:lpstr>
      <vt:lpstr>Frutta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 Parolin</cp:lastModifiedBy>
  <dcterms:modified xsi:type="dcterms:W3CDTF">2025-02-17T18:13:22Z</dcterms:modified>
</cp:coreProperties>
</file>