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QRA ZAFAR\OneDrive\SEM 5\1 THESIS\analysis_v1.0\data\"/>
    </mc:Choice>
  </mc:AlternateContent>
  <bookViews>
    <workbookView xWindow="0" yWindow="0" windowWidth="20490" windowHeight="7755" firstSheet="12" activeTab="14"/>
  </bookViews>
  <sheets>
    <sheet name="39 IT Threat Evolution Q2 2020 " sheetId="9" r:id="rId1"/>
    <sheet name="40 IT Threat Evolution Q1 2020" sheetId="11" r:id="rId2"/>
    <sheet name="41 IT Threat Evolution Q3 2019" sheetId="13" r:id="rId3"/>
    <sheet name="42 IT Threat Evolution Q2 2019" sheetId="14" r:id="rId4"/>
    <sheet name="43 IT Threat Evolution Q1 2019" sheetId="15" r:id="rId5"/>
    <sheet name="44 IT Threat Evolution Q3 2018" sheetId="16" r:id="rId6"/>
    <sheet name="45 IT Threat Evolution Q2 2018" sheetId="18" r:id="rId7"/>
    <sheet name="46 IT Threat Evolution Q1 2018" sheetId="19" r:id="rId8"/>
    <sheet name="47 IT Threat Evolution Q3 2017" sheetId="20" r:id="rId9"/>
    <sheet name="48 IT Threat Evolution Q2 2017" sheetId="21" r:id="rId10"/>
    <sheet name="49 IT Threat Evolution Q1 2017" sheetId="22" r:id="rId11"/>
    <sheet name="50 IT Threat Evolution Q3 2016" sheetId="23" r:id="rId12"/>
    <sheet name="51 IT Threat Evolution Q2 2016" sheetId="24" r:id="rId13"/>
    <sheet name="52 IT Threat Evolution Q1 2016" sheetId="25" r:id="rId14"/>
    <sheet name="Combined Report" sheetId="2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S21" i="26" l="1"/>
  <c r="DS16" i="26"/>
  <c r="DS11" i="26"/>
  <c r="DS6" i="26"/>
  <c r="DP21" i="26"/>
  <c r="DP16" i="26"/>
  <c r="DP11" i="26"/>
  <c r="DP6" i="26"/>
  <c r="BK17" i="26" l="1"/>
  <c r="BK22" i="26"/>
  <c r="BK12" i="26"/>
  <c r="BK7" i="26"/>
  <c r="BH22" i="26" l="1"/>
  <c r="BH17" i="26"/>
  <c r="BH12" i="26"/>
  <c r="BH7" i="26"/>
  <c r="AB13" i="26" l="1"/>
  <c r="T4" i="26" l="1"/>
  <c r="U4" i="26" s="1"/>
  <c r="T5" i="26"/>
  <c r="U5" i="26" s="1"/>
  <c r="T6" i="26"/>
  <c r="U6" i="26" s="1"/>
  <c r="T7" i="26"/>
  <c r="U7" i="26" s="1"/>
  <c r="T8" i="26"/>
  <c r="U8" i="26" s="1"/>
  <c r="T9" i="26"/>
  <c r="U9" i="26" s="1"/>
  <c r="T3" i="26"/>
  <c r="U3" i="26" s="1"/>
  <c r="O4" i="26"/>
  <c r="P4" i="26" s="1"/>
  <c r="O5" i="26"/>
  <c r="P5" i="26" s="1"/>
  <c r="O6" i="26"/>
  <c r="P6" i="26" s="1"/>
  <c r="O7" i="26"/>
  <c r="P7" i="26" s="1"/>
  <c r="O8" i="26"/>
  <c r="P8" i="26" s="1"/>
  <c r="O9" i="26"/>
  <c r="P9" i="26" s="1"/>
  <c r="O3" i="26"/>
  <c r="P3" i="26" s="1"/>
  <c r="J4" i="26"/>
  <c r="K4" i="26" s="1"/>
  <c r="J5" i="26"/>
  <c r="K5" i="26" s="1"/>
  <c r="J6" i="26"/>
  <c r="K6" i="26" s="1"/>
  <c r="J7" i="26"/>
  <c r="K7" i="26" s="1"/>
  <c r="J8" i="26"/>
  <c r="K8" i="26" s="1"/>
  <c r="J9" i="26"/>
  <c r="K9" i="26" s="1"/>
  <c r="J3" i="26"/>
  <c r="K3" i="26" s="1"/>
  <c r="E4" i="26" l="1"/>
  <c r="F4" i="26" s="1"/>
  <c r="E5" i="26"/>
  <c r="F5" i="26" s="1"/>
  <c r="E6" i="26"/>
  <c r="F6" i="26" s="1"/>
  <c r="E7" i="26"/>
  <c r="F7" i="26" s="1"/>
  <c r="E8" i="26"/>
  <c r="F8" i="26" s="1"/>
  <c r="E9" i="26"/>
  <c r="F9" i="26" s="1"/>
  <c r="E3" i="26"/>
  <c r="F3" i="26" s="1"/>
  <c r="AG14" i="25" l="1"/>
  <c r="J13" i="25"/>
  <c r="J6" i="25"/>
  <c r="J3" i="25"/>
  <c r="J4" i="25"/>
  <c r="J5" i="25"/>
  <c r="J7" i="25"/>
  <c r="J8" i="25"/>
  <c r="J9" i="25"/>
  <c r="J10" i="25"/>
  <c r="J11" i="25"/>
  <c r="J12" i="25"/>
  <c r="F13" i="25"/>
  <c r="AC13" i="25"/>
  <c r="X13" i="25"/>
  <c r="T21" i="25" l="1"/>
  <c r="Q21" i="25"/>
  <c r="N21" i="25"/>
  <c r="AF14" i="25"/>
  <c r="AB13" i="25"/>
  <c r="W13" i="25"/>
  <c r="K13" i="25"/>
  <c r="E13" i="25"/>
  <c r="AV9" i="25"/>
  <c r="AG14" i="24"/>
  <c r="AC13" i="24"/>
  <c r="X13" i="24"/>
  <c r="K13" i="24"/>
  <c r="F13" i="24"/>
  <c r="AV9" i="24"/>
  <c r="T21" i="24"/>
  <c r="Q21" i="24"/>
  <c r="N21" i="24"/>
  <c r="AF14" i="24"/>
  <c r="AB13" i="24"/>
  <c r="W13" i="24"/>
  <c r="J13" i="24"/>
  <c r="E13" i="24"/>
  <c r="AG14" i="23" l="1"/>
  <c r="AC13" i="23"/>
  <c r="X13" i="23"/>
  <c r="K13" i="23"/>
  <c r="F13" i="23"/>
  <c r="T21" i="23"/>
  <c r="Q21" i="23"/>
  <c r="N21" i="23"/>
  <c r="AF14" i="23"/>
  <c r="AB13" i="23"/>
  <c r="W13" i="23"/>
  <c r="J13" i="23"/>
  <c r="E13" i="23"/>
  <c r="AV9" i="23"/>
  <c r="AG14" i="22"/>
  <c r="AC13" i="22"/>
  <c r="X13" i="22"/>
  <c r="K13" i="22"/>
  <c r="F13" i="22"/>
  <c r="T21" i="22"/>
  <c r="Q21" i="22"/>
  <c r="N21" i="22"/>
  <c r="AF14" i="22"/>
  <c r="AB13" i="22"/>
  <c r="W13" i="22"/>
  <c r="J13" i="22"/>
  <c r="E13" i="22"/>
  <c r="AV9" i="22"/>
  <c r="AG14" i="21"/>
  <c r="AC13" i="21"/>
  <c r="X13" i="21" l="1"/>
  <c r="K13" i="21"/>
  <c r="J13" i="21"/>
  <c r="T21" i="21" l="1"/>
  <c r="Q21" i="21"/>
  <c r="N21" i="21"/>
  <c r="AF14" i="21"/>
  <c r="AB13" i="21"/>
  <c r="W13" i="21"/>
  <c r="F13" i="21"/>
  <c r="E13" i="21"/>
  <c r="AV9" i="21"/>
  <c r="BB9" i="9" l="1"/>
  <c r="BB9" i="11"/>
  <c r="BB9" i="13"/>
  <c r="BB9" i="14"/>
  <c r="BB9" i="15"/>
  <c r="AV9" i="16"/>
  <c r="AV9" i="18"/>
  <c r="AV9" i="19"/>
  <c r="AG14" i="20"/>
  <c r="AC13" i="20" l="1"/>
  <c r="X13" i="20"/>
  <c r="K13" i="20"/>
  <c r="F13" i="20"/>
  <c r="J13" i="20"/>
  <c r="AV9" i="20"/>
  <c r="T21" i="20"/>
  <c r="Q21" i="20"/>
  <c r="N21" i="20"/>
  <c r="AF14" i="20"/>
  <c r="AB13" i="20"/>
  <c r="W13" i="20"/>
  <c r="E13" i="20"/>
  <c r="AG14" i="19" l="1"/>
  <c r="AC13" i="19"/>
  <c r="X13" i="19"/>
  <c r="K13" i="19"/>
  <c r="F13" i="19"/>
  <c r="T21" i="19"/>
  <c r="Q21" i="19"/>
  <c r="N21" i="19"/>
  <c r="AF14" i="19"/>
  <c r="AB13" i="19"/>
  <c r="W13" i="19"/>
  <c r="J13" i="19"/>
  <c r="E13" i="19"/>
  <c r="AG14" i="18" l="1"/>
  <c r="AC13" i="18"/>
  <c r="X13" i="18"/>
  <c r="K13" i="18"/>
  <c r="F13" i="18"/>
  <c r="T21" i="18"/>
  <c r="Q21" i="18"/>
  <c r="N21" i="18"/>
  <c r="AF14" i="18"/>
  <c r="AB13" i="18"/>
  <c r="W13" i="18"/>
  <c r="J13" i="18"/>
  <c r="E13" i="18"/>
  <c r="AG14" i="16" l="1"/>
  <c r="AC13" i="16"/>
  <c r="X13" i="16"/>
  <c r="K13" i="16"/>
  <c r="F13" i="16"/>
  <c r="T21" i="16"/>
  <c r="Q21" i="16"/>
  <c r="N21" i="16"/>
  <c r="AF14" i="16"/>
  <c r="AB13" i="16"/>
  <c r="W13" i="16"/>
  <c r="J13" i="16"/>
  <c r="E13" i="16"/>
  <c r="AM14" i="15" l="1"/>
  <c r="AC13" i="15"/>
  <c r="X13" i="15"/>
  <c r="K13" i="15" l="1"/>
  <c r="F13" i="15" l="1"/>
  <c r="E13" i="15"/>
  <c r="T21" i="15"/>
  <c r="Q21" i="15"/>
  <c r="N21" i="15"/>
  <c r="AL14" i="15"/>
  <c r="AB13" i="15"/>
  <c r="W13" i="15"/>
  <c r="J13" i="15"/>
  <c r="AM14" i="14"/>
  <c r="AC13" i="14"/>
  <c r="X13" i="14"/>
  <c r="K13" i="14"/>
  <c r="F13" i="14"/>
  <c r="T21" i="14"/>
  <c r="Q21" i="14"/>
  <c r="N21" i="14"/>
  <c r="AL14" i="14"/>
  <c r="AB13" i="14"/>
  <c r="W13" i="14"/>
  <c r="J13" i="14"/>
  <c r="E13" i="14"/>
  <c r="AM14" i="13" l="1"/>
  <c r="AC13" i="13"/>
  <c r="X13" i="13"/>
  <c r="K13" i="13"/>
  <c r="F13" i="13"/>
  <c r="T21" i="13" l="1"/>
  <c r="Q21" i="13"/>
  <c r="N21" i="13"/>
  <c r="AL14" i="13"/>
  <c r="AB13" i="13"/>
  <c r="W13" i="13"/>
  <c r="J13" i="13"/>
  <c r="E13" i="13"/>
  <c r="AM14" i="11" l="1"/>
  <c r="AL14" i="11"/>
  <c r="AM14" i="9"/>
  <c r="AL14" i="9"/>
  <c r="AC13" i="11"/>
  <c r="AB13" i="11"/>
  <c r="AC13" i="9"/>
  <c r="AB13" i="9"/>
  <c r="X13" i="11"/>
  <c r="W13" i="11"/>
  <c r="X13" i="9"/>
  <c r="W13" i="9"/>
  <c r="T21" i="11"/>
  <c r="T21" i="9"/>
  <c r="Q21" i="11"/>
  <c r="N21" i="11"/>
  <c r="Q21" i="9"/>
  <c r="N21" i="9"/>
  <c r="K13" i="9"/>
  <c r="J13" i="9"/>
  <c r="K13" i="11"/>
  <c r="J13" i="11"/>
  <c r="F13" i="11"/>
  <c r="E13" i="11"/>
  <c r="F13" i="9" l="1"/>
  <c r="E13" i="9"/>
</calcChain>
</file>

<file path=xl/sharedStrings.xml><?xml version="1.0" encoding="utf-8"?>
<sst xmlns="http://schemas.openxmlformats.org/spreadsheetml/2006/main" count="6635" uniqueCount="414">
  <si>
    <t>Cerber</t>
  </si>
  <si>
    <t>WannaCry</t>
  </si>
  <si>
    <t>Australia</t>
  </si>
  <si>
    <t>Country</t>
  </si>
  <si>
    <t>USA</t>
  </si>
  <si>
    <t>Italy</t>
  </si>
  <si>
    <t>France</t>
  </si>
  <si>
    <t>India</t>
  </si>
  <si>
    <t>Canada</t>
  </si>
  <si>
    <t>Germany</t>
  </si>
  <si>
    <t>Time Period</t>
  </si>
  <si>
    <t>Q3 2019</t>
  </si>
  <si>
    <t>Q4 2019</t>
  </si>
  <si>
    <t>Q1 2020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</si>
  <si>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</si>
  <si>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</si>
  <si>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</si>
  <si>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</si>
  <si>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</si>
  <si>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</si>
  <si>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</si>
  <si>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</si>
  <si>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Ransomware Families</t>
  </si>
  <si>
    <t>Q4 2016</t>
  </si>
  <si>
    <t>Q1 2017</t>
  </si>
  <si>
    <t>Q1 2016</t>
  </si>
  <si>
    <t>Q2 2016</t>
  </si>
  <si>
    <t>Q3 2016</t>
  </si>
  <si>
    <t>Q2 2019</t>
  </si>
  <si>
    <t>na</t>
  </si>
  <si>
    <t>New Ransomware Families</t>
  </si>
  <si>
    <t>Q2 2020</t>
  </si>
  <si>
    <t>Quarterly Figures</t>
  </si>
  <si>
    <t>Figures</t>
  </si>
  <si>
    <t>Total Attacks</t>
  </si>
  <si>
    <t>Total Malware</t>
  </si>
  <si>
    <t>Top 10 Tageted Countries in Banking Sector</t>
  </si>
  <si>
    <t>Attacks Percentage</t>
  </si>
  <si>
    <t>Turkmenistan</t>
  </si>
  <si>
    <t>Uzbekistan</t>
  </si>
  <si>
    <t>Tajikistan</t>
  </si>
  <si>
    <t>Afghanistan</t>
  </si>
  <si>
    <t>Macedonia</t>
  </si>
  <si>
    <t>Yemen</t>
  </si>
  <si>
    <t>Syria</t>
  </si>
  <si>
    <t>Kazakhstan</t>
  </si>
  <si>
    <t>Cyprus</t>
  </si>
  <si>
    <t>Iran</t>
  </si>
  <si>
    <t>Name</t>
  </si>
  <si>
    <t>Verdicts</t>
  </si>
  <si>
    <t>Zbot</t>
  </si>
  <si>
    <t>Trojan.Win32.Zbot</t>
  </si>
  <si>
    <t>RTM</t>
  </si>
  <si>
    <t>Trojan-Banker.Win32.RTM</t>
  </si>
  <si>
    <t>CliptoShuffler</t>
  </si>
  <si>
    <t>Trojan-Banker.Win32.CliptoShuffler</t>
  </si>
  <si>
    <t>Emotet</t>
  </si>
  <si>
    <t>Backdoor.Win32.Emotet</t>
  </si>
  <si>
    <t>Trickster</t>
  </si>
  <si>
    <t>Trojan.Win32.Trickster</t>
  </si>
  <si>
    <t>Nimnul</t>
  </si>
  <si>
    <t>Virus.Win32.Nimnul</t>
  </si>
  <si>
    <t>Danabot</t>
  </si>
  <si>
    <t>Trojan-Banker.Win32.Danabot</t>
  </si>
  <si>
    <t>SpyEye</t>
  </si>
  <si>
    <t>Trojan-Spy.Win32.SpyEye</t>
  </si>
  <si>
    <t>Nymaim</t>
  </si>
  <si>
    <t>Trojan.Win32.Nymaim</t>
  </si>
  <si>
    <t>Neurevt</t>
  </si>
  <si>
    <t>Trojan.Win32.Neurevt</t>
  </si>
  <si>
    <t>Top 10 Banking Malware Families</t>
  </si>
  <si>
    <t>New Ransomware Modifications</t>
  </si>
  <si>
    <t>Unique Users</t>
  </si>
  <si>
    <t>Bangladesh</t>
  </si>
  <si>
    <t>Mozambique</t>
  </si>
  <si>
    <t>Egypt</t>
  </si>
  <si>
    <t>Ethiopia</t>
  </si>
  <si>
    <t>China</t>
  </si>
  <si>
    <t>Pakistan</t>
  </si>
  <si>
    <t>Vietnam</t>
  </si>
  <si>
    <t>Mongolia</t>
  </si>
  <si>
    <t>Trojan-Ransom.Win32.Wanna</t>
  </si>
  <si>
    <t>(generic verdict)</t>
  </si>
  <si>
    <t>Trojan-Ransom.Win32.Gen</t>
  </si>
  <si>
    <t>Trojan-Ransom.Win32.Generic</t>
  </si>
  <si>
    <t>Trojan-Ransom.Win32.Encoder</t>
  </si>
  <si>
    <t>Stop</t>
  </si>
  <si>
    <t>Trojan-Ransom.Win32.Stop</t>
  </si>
  <si>
    <t>GandCrab</t>
  </si>
  <si>
    <t>Trojan-Ransom.Win32.GandCrypt</t>
  </si>
  <si>
    <t>Trojan-Ransom.Win32.Crypren</t>
  </si>
  <si>
    <t>Trojan-Ransom.Win32.Phny</t>
  </si>
  <si>
    <t>Trojan-Ransom.Win32.Zerber</t>
  </si>
  <si>
    <t>Crysis/Dharma</t>
  </si>
  <si>
    <t>Trojan-Ransom.Win32.Crusis</t>
  </si>
  <si>
    <t>Monitor.OSX.HistGrabber.b</t>
  </si>
  <si>
    <t>Trojan-Downloader.OSX.Shlayer.a</t>
  </si>
  <si>
    <t>AdWare.OSX.Pirrit.j</t>
  </si>
  <si>
    <t>AdWare.OSX.Bnodlero.at</t>
  </si>
  <si>
    <t>AdWare.OSX.Cimpli.k</t>
  </si>
  <si>
    <t>AdWare.OSX.Pirrit.o</t>
  </si>
  <si>
    <t>Trojan-Downloader.OSX.Agent.h</t>
  </si>
  <si>
    <t>AdWare.OSX.Ketin.h</t>
  </si>
  <si>
    <t>AdWare.OSX.Pirrit.x</t>
  </si>
  <si>
    <t>AdWare.OSX.Spc.a</t>
  </si>
  <si>
    <t>AdWare.OSX.Amc.c</t>
  </si>
  <si>
    <t>Backdoor.OSX.Lador.a</t>
  </si>
  <si>
    <t>AdWare.OSX.Pirrit.v</t>
  </si>
  <si>
    <t>RiskTool.OSX.Spigot.a</t>
  </si>
  <si>
    <t>AdWare.OSX.Bnodlero.t</t>
  </si>
  <si>
    <t>AdWare.OSX.Cimpli.f</t>
  </si>
  <si>
    <t>AdWare.OSX.Adload.g</t>
  </si>
  <si>
    <t>AdWare.OSX.Pirrit.aa</t>
  </si>
  <si>
    <t>AdWare.OSX.MacSearch.d</t>
  </si>
  <si>
    <t>AdWare.OSX.Adload.h</t>
  </si>
  <si>
    <t>Top 10 Tageted Countries for macOS</t>
  </si>
  <si>
    <t>Spain</t>
  </si>
  <si>
    <t>Mexico</t>
  </si>
  <si>
    <t>Brazil</t>
  </si>
  <si>
    <t>United Kingdom</t>
  </si>
  <si>
    <t>Russia</t>
  </si>
  <si>
    <t>United States</t>
  </si>
  <si>
    <t>Netherlands</t>
  </si>
  <si>
    <t>Dominica</t>
  </si>
  <si>
    <t>Ireland</t>
  </si>
  <si>
    <t>Luxembourg</t>
  </si>
  <si>
    <t>Israel</t>
  </si>
  <si>
    <t>Other</t>
  </si>
  <si>
    <t>Algeria</t>
  </si>
  <si>
    <t>Albania</t>
  </si>
  <si>
    <t>Tunisia</t>
  </si>
  <si>
    <t>Bulgaria</t>
  </si>
  <si>
    <t>Libya</t>
  </si>
  <si>
    <t>Morocco</t>
  </si>
  <si>
    <t>Greece</t>
  </si>
  <si>
    <t>Somalia</t>
  </si>
  <si>
    <t>Georgia</t>
  </si>
  <si>
    <t>Malaysia</t>
  </si>
  <si>
    <t>Latvia</t>
  </si>
  <si>
    <t>UAE</t>
  </si>
  <si>
    <t>Qatar</t>
  </si>
  <si>
    <t>Angola</t>
  </si>
  <si>
    <t>Réunion</t>
  </si>
  <si>
    <t>Laos</t>
  </si>
  <si>
    <t>Countries with Highest Risk of Online Infection</t>
  </si>
  <si>
    <t>Myanmar</t>
  </si>
  <si>
    <t>Burkina Faso</t>
  </si>
  <si>
    <t>Benin</t>
  </si>
  <si>
    <t>Kyrgyzstan</t>
  </si>
  <si>
    <t>Mauritania</t>
  </si>
  <si>
    <t>Burundi</t>
  </si>
  <si>
    <t>Belarus</t>
  </si>
  <si>
    <t>Guinea</t>
  </si>
  <si>
    <t>Mali</t>
  </si>
  <si>
    <t>Togo</t>
  </si>
  <si>
    <t>Cameroon</t>
  </si>
  <si>
    <t>Total Countries</t>
  </si>
  <si>
    <t>Online Malware</t>
  </si>
  <si>
    <t xml:space="preserve">Online Malware from Unique URLs </t>
  </si>
  <si>
    <t>Local Malware</t>
  </si>
  <si>
    <t>Banking Sector Malware on Unique Users</t>
  </si>
  <si>
    <t>Ransomware on Unique Users</t>
  </si>
  <si>
    <t>AdWare.OSX.Bnodlero.x</t>
  </si>
  <si>
    <t>Hoax.OSX.SuperClean.gen</t>
  </si>
  <si>
    <t>AdWare.OSX.Cimpli.h</t>
  </si>
  <si>
    <t>AdWare.OSX.Pirrit.s</t>
  </si>
  <si>
    <t>AdWare.OSX.Ketin.d</t>
  </si>
  <si>
    <t>AdWare.OSX.Bnodlero.aq</t>
  </si>
  <si>
    <t>Belgium</t>
  </si>
  <si>
    <t>Guatemala</t>
  </si>
  <si>
    <t>Sudan</t>
  </si>
  <si>
    <t>Top 10 Countries Attacked by Ransomware Trojans</t>
  </si>
  <si>
    <t>Top 10 Most Common Families of Ransomware Trojans</t>
  </si>
  <si>
    <t>Top 20 Threats for macOS</t>
  </si>
  <si>
    <t>Countries with Highest Risk of Local Infection</t>
  </si>
  <si>
    <t>Top 10 Tageted Countries for Online Malware</t>
  </si>
  <si>
    <t>Nepal</t>
  </si>
  <si>
    <t>Ghana</t>
  </si>
  <si>
    <t>Azerbaijan</t>
  </si>
  <si>
    <t>Serbia</t>
  </si>
  <si>
    <t>Ransomware Modifications</t>
  </si>
  <si>
    <t>Unique Users Attacked by Ransomware Trojans</t>
  </si>
  <si>
    <t>PolyRansom/VirLock</t>
  </si>
  <si>
    <t>Virus.Win32.PolyRansom</t>
  </si>
  <si>
    <t>Philippines</t>
  </si>
  <si>
    <t>Taiwan, Province of China</t>
  </si>
  <si>
    <t>Indonesia</t>
  </si>
  <si>
    <t>Palestine</t>
  </si>
  <si>
    <t>Online User Experienced Atleast One Malware Class Attack</t>
  </si>
  <si>
    <t>Online Users Percentage</t>
  </si>
  <si>
    <t>Malawi</t>
  </si>
  <si>
    <t>Rwanda</t>
  </si>
  <si>
    <t>Iraq</t>
  </si>
  <si>
    <t>Local User Experienced Atleast One Malware Class Attack</t>
  </si>
  <si>
    <t>Local Users Percentage</t>
  </si>
  <si>
    <t>AdWare.OSX.Pirrit.p</t>
  </si>
  <si>
    <t>AdWare.OSX.Cimpli.d</t>
  </si>
  <si>
    <t>AdWare.OSX.MacSearch.a</t>
  </si>
  <si>
    <t>Adware.OSX.Agent.d</t>
  </si>
  <si>
    <t>AdWare.OSX.Ketin.c</t>
  </si>
  <si>
    <t>AdWare.OSX.Ketin.b</t>
  </si>
  <si>
    <t>Downloader.OSX.InstallCore.ab</t>
  </si>
  <si>
    <t>AdWare.OSX.Cimpli.e</t>
  </si>
  <si>
    <t>AdWare.OSX.Bnodlero.q</t>
  </si>
  <si>
    <t>AdWare.OSX.Mcp.a</t>
  </si>
  <si>
    <t>AdWare.OSX.Amc.a</t>
  </si>
  <si>
    <t>US</t>
  </si>
  <si>
    <t>South Korea</t>
  </si>
  <si>
    <t>Venezuela</t>
  </si>
  <si>
    <t>Rakhni</t>
  </si>
  <si>
    <t>Trojan-Ransom.Win32.Rakhni</t>
  </si>
  <si>
    <t>Trojan-Ransom.Win32.Crypmod</t>
  </si>
  <si>
    <t>Singapore</t>
  </si>
  <si>
    <t>North Macedonia</t>
  </si>
  <si>
    <t>Martinique</t>
  </si>
  <si>
    <t>Djibouti</t>
  </si>
  <si>
    <t>Saudi Arabia</t>
  </si>
  <si>
    <t>AdWare.OSX.Agent.b</t>
  </si>
  <si>
    <t>AdWare.OSX.Pirrit.q</t>
  </si>
  <si>
    <t>AdWare.OSX.Bnodlero.v</t>
  </si>
  <si>
    <t>AdWare.OSX.Geonei.as</t>
  </si>
  <si>
    <t>AdWare.OSX.Agent.c</t>
  </si>
  <si>
    <t>AdWare.OSX.Mhp.a</t>
  </si>
  <si>
    <t>UK</t>
  </si>
  <si>
    <t>Paraguay</t>
  </si>
  <si>
    <t>Backdoor.Win32.SpyEye</t>
  </si>
  <si>
    <t>IcedID</t>
  </si>
  <si>
    <t>Trojan-Banker.Win32.IcedID</t>
  </si>
  <si>
    <t>Gozi</t>
  </si>
  <si>
    <t>Trojan.Win32.Gozi</t>
  </si>
  <si>
    <t>Korea</t>
  </si>
  <si>
    <t>Shade</t>
  </si>
  <si>
    <t>Trojan-Ransom.Win32.Shade</t>
  </si>
  <si>
    <t>Cryakl</t>
  </si>
  <si>
    <t>Trojan-Ransom.Win32.Cryakl</t>
  </si>
  <si>
    <t>Lithuania</t>
  </si>
  <si>
    <t>Moldova</t>
  </si>
  <si>
    <t>Estonia</t>
  </si>
  <si>
    <t>Ukraine</t>
  </si>
  <si>
    <t>Armenia</t>
  </si>
  <si>
    <t>Poland</t>
  </si>
  <si>
    <t>Peru</t>
  </si>
  <si>
    <t>Bolivia</t>
  </si>
  <si>
    <t>Cuba</t>
  </si>
  <si>
    <t>AdWare.OSX.Agent.a</t>
  </si>
  <si>
    <t>AdWare.OSX.Geonei.ap</t>
  </si>
  <si>
    <t>AdWare.OSX.MacSearch.b</t>
  </si>
  <si>
    <t>AdWare.OSX.Geonei.l</t>
  </si>
  <si>
    <t>Zimbabwe</t>
  </si>
  <si>
    <t>NeutrinoPOS</t>
  </si>
  <si>
    <t>Trojan-Banker.Win32.NeutrinoPOS</t>
  </si>
  <si>
    <t>Tinba</t>
  </si>
  <si>
    <t>Trojan-Banker.Win32.Tinba</t>
  </si>
  <si>
    <t>Trojan-Ransom.Win32.Cryptor</t>
  </si>
  <si>
    <t>24,16</t>
  </si>
  <si>
    <t>Hungary</t>
  </si>
  <si>
    <t>17,17</t>
  </si>
  <si>
    <t>Reunion</t>
  </si>
  <si>
    <t>46,16</t>
  </si>
  <si>
    <t>44,14</t>
  </si>
  <si>
    <t>43,17</t>
  </si>
  <si>
    <t>United Arab Emirates</t>
  </si>
  <si>
    <t>Portugal</t>
  </si>
  <si>
    <t>Cambodia</t>
  </si>
  <si>
    <t>Trojan.Win32. Gozi</t>
  </si>
  <si>
    <t>Crysis</t>
  </si>
  <si>
    <t>Swedan</t>
  </si>
  <si>
    <t>Romania</t>
  </si>
  <si>
    <t>Honduras</t>
  </si>
  <si>
    <t>Lebanon</t>
  </si>
  <si>
    <t>Trojan.Win32. Nymaim</t>
  </si>
  <si>
    <t>Trojan.Win32. Zbot</t>
  </si>
  <si>
    <t>Backdoor.Win32. SpyEye</t>
  </si>
  <si>
    <t>Backdoor.Win32. Emotet</t>
  </si>
  <si>
    <t>Caphaw</t>
  </si>
  <si>
    <t>Backdoor.Win32. Caphaw</t>
  </si>
  <si>
    <t>Trojan.Win32. Neurevt</t>
  </si>
  <si>
    <t>Shiz</t>
  </si>
  <si>
    <t>Backdoor.Win32. Shiz</t>
  </si>
  <si>
    <t>ZAccess</t>
  </si>
  <si>
    <t>Backdoor.Win32. ZAccess</t>
  </si>
  <si>
    <t>Locky</t>
  </si>
  <si>
    <t>Trojan-Ransom.Win32.Locky</t>
  </si>
  <si>
    <t>Purgen/GlobeImposter</t>
  </si>
  <si>
    <t>Trojan-Ransom.Win32.Purgen</t>
  </si>
  <si>
    <t>Zambia</t>
  </si>
  <si>
    <t>Vulnerable Apps Exploited by Cybercriminals</t>
  </si>
  <si>
    <t>App</t>
  </si>
  <si>
    <t>Exploitation Percentage</t>
  </si>
  <si>
    <t>Adobe Flash</t>
  </si>
  <si>
    <t>Android</t>
  </si>
  <si>
    <t>Browser</t>
  </si>
  <si>
    <t>Java</t>
  </si>
  <si>
    <t>Office</t>
  </si>
  <si>
    <t>PDF</t>
  </si>
  <si>
    <t>Taiwan</t>
  </si>
  <si>
    <t>Jordan</t>
  </si>
  <si>
    <t>Austria</t>
  </si>
  <si>
    <t>Crypton</t>
  </si>
  <si>
    <t>Trojan-Ransom.Win32.Cryptoff</t>
  </si>
  <si>
    <t>Cryrar/ACCDFISA</t>
  </si>
  <si>
    <t>Trojan-Ransom.Win32.Cryrar</t>
  </si>
  <si>
    <t>Spora</t>
  </si>
  <si>
    <t>Trojan-Ransom.Win32.Spora</t>
  </si>
  <si>
    <t>Trojan-Ransom.Win32.CryFile</t>
  </si>
  <si>
    <t>Bahrain</t>
  </si>
  <si>
    <t>Trojan-Spy.Win32.Zbot</t>
  </si>
  <si>
    <t>Trojan-Banker.Win32.Emotet</t>
  </si>
  <si>
    <t>Trojan-Spy.Win32.SpyEyes</t>
  </si>
  <si>
    <t>Worm.Win32.Cridex</t>
  </si>
  <si>
    <t>Trojan-Banker.Win32.Gozi</t>
  </si>
  <si>
    <t>Backdoor.Win32.Shiz</t>
  </si>
  <si>
    <t>Trojan.Multi.Capper</t>
  </si>
  <si>
    <t>Trojan.Win32.Tinba</t>
  </si>
  <si>
    <t>Cridex</t>
  </si>
  <si>
    <t>Capper</t>
  </si>
  <si>
    <t>Japan</t>
  </si>
  <si>
    <t>Hong Kong</t>
  </si>
  <si>
    <t>Wannacry</t>
  </si>
  <si>
    <t>Jaff</t>
  </si>
  <si>
    <t>Trojan-Ransom.Win32.Jaff</t>
  </si>
  <si>
    <t>ExPetr</t>
  </si>
  <si>
    <t>Trojan-Ransom.Win32.ExPetr</t>
  </si>
  <si>
    <t>Finland</t>
  </si>
  <si>
    <t>Backdoor.Win32.ZAccess</t>
  </si>
  <si>
    <t>Trojan.Win32.Shifu</t>
  </si>
  <si>
    <t>Shifu</t>
  </si>
  <si>
    <t>Zaccess</t>
  </si>
  <si>
    <t>Uganda</t>
  </si>
  <si>
    <t>Nigeria</t>
  </si>
  <si>
    <t>Trojan-Ransom.Win32. Zerber</t>
  </si>
  <si>
    <t>Sage</t>
  </si>
  <si>
    <t>Trojan-Ransom.Win32.SageCrypt</t>
  </si>
  <si>
    <t>CryptoWall</t>
  </si>
  <si>
    <t>Trojan-Ransom.Win32.Cryptodef</t>
  </si>
  <si>
    <t>Trojan-Ransom.Win32.Snocry</t>
  </si>
  <si>
    <t>29,41</t>
  </si>
  <si>
    <t>Sri Lanka</t>
  </si>
  <si>
    <t>Turkey</t>
  </si>
  <si>
    <t>Argentina</t>
  </si>
  <si>
    <t>Trojan.Win32.Qhost/Trojan.BAT.Qhost</t>
  </si>
  <si>
    <t>Trojan.Win32.Fsysna</t>
  </si>
  <si>
    <t>Trojan-Banker.Win32.Shiotob</t>
  </si>
  <si>
    <t>Trojan-Banker.Win32.ChePro</t>
  </si>
  <si>
    <t>Trojan-Banker.Win32.BestaFera</t>
  </si>
  <si>
    <t>Trojan-Banker.Win32.Banbra</t>
  </si>
  <si>
    <t>Qhost</t>
  </si>
  <si>
    <t>Fsysna</t>
  </si>
  <si>
    <t>Shiotob</t>
  </si>
  <si>
    <t>Bestafera</t>
  </si>
  <si>
    <t>Banbra</t>
  </si>
  <si>
    <t>Croatia</t>
  </si>
  <si>
    <t>Maldives</t>
  </si>
  <si>
    <t>CTB-Locker</t>
  </si>
  <si>
    <t>Trojan-Ransom.Win32.Onion/ Trojan-Ransom.NSIS.Onion</t>
  </si>
  <si>
    <t>CryptXXX</t>
  </si>
  <si>
    <t>Trojan-Ransom.Win32.CryptXXX</t>
  </si>
  <si>
    <t>TeslaCrypt</t>
  </si>
  <si>
    <t>Trojan-Ransom.Win32.Bitman</t>
  </si>
  <si>
    <t>Virgin Islands</t>
  </si>
  <si>
    <t>Slovenia</t>
  </si>
  <si>
    <t>50,14</t>
  </si>
  <si>
    <t>46,17</t>
  </si>
  <si>
    <t>43,01</t>
  </si>
  <si>
    <t>Trojan.Win32.Qhost</t>
  </si>
  <si>
    <t>Chepro</t>
  </si>
  <si>
    <t>ChePro</t>
  </si>
  <si>
    <t>Trojan-Ransom.Win32.Onion/Trojan-Ransom.NSIS.Onion</t>
  </si>
  <si>
    <t>Teslacrypt</t>
  </si>
  <si>
    <t>Cryrar/ ACCDFISA</t>
  </si>
  <si>
    <t>Cryptowall</t>
  </si>
  <si>
    <t>Scatter</t>
  </si>
  <si>
    <t>Trojan-Ransom.BAT.Scatter/Trojan-Downloader.JS.Scatter/Trojan-Dropper.JS.Scatter/Trojan-Ransom.Win32.Scatter</t>
  </si>
  <si>
    <t>Trojan-Ransom.Win32.Rakhni/Trojan-Downloader.Win32.Rakhni</t>
  </si>
  <si>
    <t>Chile</t>
  </si>
  <si>
    <t>59,74</t>
  </si>
  <si>
    <t>Trojan-Ransom.Win32.Bitman/Trojan-Ransom.JS.Cryptoload</t>
  </si>
  <si>
    <t>Cryptowall / Cryptodef</t>
  </si>
  <si>
    <t>iTorLock / Troli</t>
  </si>
  <si>
    <t>Trojan-Ransom.MSIL.Lortok</t>
  </si>
  <si>
    <t>Mor / Gulcrypt</t>
  </si>
  <si>
    <t>Trojan-Ransom.Win32.Mor</t>
  </si>
  <si>
    <t>United Arab emirates</t>
  </si>
  <si>
    <t>Trojan-Downloader.Win32.Upatre</t>
  </si>
  <si>
    <t>Trojan-Banker.Java.Agent</t>
  </si>
  <si>
    <t>Trojan-Banker.AndroidOS.Agent</t>
  </si>
  <si>
    <t>Trojan-Banker.AndroidOS.Abacus</t>
  </si>
  <si>
    <t>Upatre</t>
  </si>
  <si>
    <t>JavaAgent</t>
  </si>
  <si>
    <t>AndroidOSAgent</t>
  </si>
  <si>
    <t>Abacus</t>
  </si>
  <si>
    <t>Belorussia</t>
  </si>
  <si>
    <t>Top 10 Targeted Countries in Banking Sector</t>
  </si>
  <si>
    <t>Top Targeted Countries in Banking Sector</t>
  </si>
  <si>
    <t>NA</t>
  </si>
  <si>
    <t>Attacks 2018</t>
  </si>
  <si>
    <t>Attacks 2016</t>
  </si>
  <si>
    <t>Attacks 2017</t>
  </si>
  <si>
    <t>Attacks 2019</t>
  </si>
  <si>
    <t>Top Banking Malware Families</t>
  </si>
  <si>
    <t>New Ransomware Variants</t>
  </si>
  <si>
    <t>Variants</t>
  </si>
  <si>
    <t>Top Targeted Countries by Ransomware Trojans</t>
  </si>
  <si>
    <t>Top Families of Ransomware Trojans</t>
  </si>
  <si>
    <t>Gen</t>
  </si>
  <si>
    <t>Snocry</t>
  </si>
  <si>
    <t>CryFile</t>
  </si>
  <si>
    <t>Crypren</t>
  </si>
  <si>
    <t>Phny</t>
  </si>
  <si>
    <t>Cryptor</t>
  </si>
  <si>
    <t>Encoder</t>
  </si>
  <si>
    <t>Crypmod</t>
  </si>
  <si>
    <t>Top Targeted Countries for Online Malware</t>
  </si>
  <si>
    <t>Vulnerable Apps Percentage Exploited by Cybercriminals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</si>
</sst>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32627"/>
      <name val="Arial"/>
      <family val="2"/>
    </font>
    <font>
      <sz val="11"/>
      <color rgb="FFFF000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3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3" fontId="0" fillId="0" borderId="0" xfId="0" applyNumberFormat="1" applyFill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"/>
  <sheetViews>
    <sheetView topLeftCell="AV1" workbookViewId="0">
      <selection activeCell="BA15" sqref="BA15"/>
    </sheetView>
  </sheetViews>
  <sheetFormatPr defaultRowHeight="15" x14ac:dyDescent="0.25"/>
  <cols>
    <col min="1" max="1" width="38" style="1" bestFit="1" customWidth="1"/>
    <col min="2" max="2" width="22.85546875" style="1" bestFit="1" customWidth="1"/>
    <col min="3" max="3" width="9.140625" style="1"/>
    <col min="4" max="4" width="39.85546875" style="1" bestFit="1" customWidth="1"/>
    <col min="5" max="5" width="18.140625" style="1" bestFit="1" customWidth="1"/>
    <col min="6" max="6" width="12.28515625" style="1" bestFit="1" customWidth="1"/>
    <col min="7" max="7" width="9.140625" style="1"/>
    <col min="8" max="8" width="30.5703125" style="1" bestFit="1" customWidth="1"/>
    <col min="9" max="9" width="33.28515625" style="1" bestFit="1" customWidth="1"/>
    <col min="10" max="10" width="18.140625" style="1" bestFit="1" customWidth="1"/>
    <col min="11" max="11" width="12.28515625" style="1" bestFit="1" customWidth="1"/>
    <col min="12" max="12" width="9.140625" style="1"/>
    <col min="13" max="13" width="25.28515625" style="1" bestFit="1" customWidth="1"/>
    <col min="14" max="14" width="20.5703125" style="1" bestFit="1" customWidth="1"/>
    <col min="15" max="15" width="9.140625" style="1"/>
    <col min="16" max="16" width="30.28515625" style="1" bestFit="1" customWidth="1"/>
    <col min="17" max="17" width="25.5703125" style="1" bestFit="1" customWidth="1"/>
    <col min="18" max="18" width="9.140625" style="1"/>
    <col min="19" max="19" width="45.7109375" style="1" bestFit="1" customWidth="1"/>
    <col min="20" max="20" width="13.85546875" style="1" customWidth="1"/>
    <col min="21" max="21" width="9.140625" style="1"/>
    <col min="22" max="22" width="45.42578125" style="1" bestFit="1" customWidth="1"/>
    <col min="23" max="23" width="18.140625" style="1" bestFit="1" customWidth="1"/>
    <col min="24" max="24" width="12.28515625" style="1" bestFit="1" customWidth="1"/>
    <col min="25" max="25" width="9.140625" style="1"/>
    <col min="26" max="26" width="49.140625" style="1" bestFit="1" customWidth="1"/>
    <col min="27" max="27" width="30.28515625" style="1" customWidth="1"/>
    <col min="28" max="28" width="18.140625" style="1" bestFit="1" customWidth="1"/>
    <col min="29" max="29" width="13.5703125" style="1" customWidth="1"/>
    <col min="30" max="30" width="9.140625" style="1"/>
    <col min="31" max="31" width="30.140625" style="1" customWidth="1"/>
    <col min="32" max="32" width="18.140625" style="1" bestFit="1" customWidth="1"/>
    <col min="33" max="33" width="9.140625" style="1"/>
    <col min="34" max="34" width="33.42578125" style="1" bestFit="1" customWidth="1"/>
    <col min="35" max="35" width="18.140625" style="1" bestFit="1" customWidth="1"/>
    <col min="36" max="36" width="9.140625" style="1"/>
    <col min="37" max="37" width="49.5703125" style="1" bestFit="1" customWidth="1"/>
    <col min="38" max="38" width="19.5703125" style="1" customWidth="1"/>
    <col min="39" max="39" width="12" style="1" bestFit="1" customWidth="1"/>
    <col min="40" max="40" width="10" style="1" bestFit="1" customWidth="1"/>
    <col min="41" max="41" width="43.42578125" style="1" bestFit="1" customWidth="1"/>
    <col min="42" max="42" width="18.140625" style="1" bestFit="1" customWidth="1"/>
    <col min="43" max="43" width="9.140625" style="1"/>
    <col min="44" max="44" width="54.140625" style="1" bestFit="1" customWidth="1"/>
    <col min="45" max="45" width="23.140625" style="1" bestFit="1" customWidth="1"/>
    <col min="46" max="46" width="9.140625" style="1"/>
    <col min="47" max="47" width="41.7109375" style="1" bestFit="1" customWidth="1"/>
    <col min="48" max="48" width="18.140625" style="1" bestFit="1" customWidth="1"/>
    <col min="49" max="49" width="9.140625" style="1"/>
    <col min="50" max="50" width="52.5703125" style="1" bestFit="1" customWidth="1"/>
    <col min="51" max="51" width="23.140625" style="1" bestFit="1" customWidth="1"/>
    <col min="52" max="52" width="9.140625" style="1"/>
    <col min="53" max="53" width="41.7109375" style="1" bestFit="1" customWidth="1"/>
    <col min="54" max="54" width="22.5703125" style="1" bestFit="1" customWidth="1"/>
    <col min="55" max="16384" width="9.140625" style="1"/>
  </cols>
  <sheetData>
    <row r="1" spans="1:54" x14ac:dyDescent="0.25">
      <c r="A1" s="3" t="s">
        <v>32</v>
      </c>
      <c r="B1" s="3"/>
      <c r="C1" s="3"/>
      <c r="D1" s="3" t="s">
        <v>36</v>
      </c>
      <c r="E1" s="3"/>
      <c r="F1" s="3"/>
      <c r="G1" s="3"/>
      <c r="H1" s="3" t="s">
        <v>70</v>
      </c>
      <c r="I1" s="3"/>
      <c r="J1" s="3"/>
      <c r="K1" s="3"/>
      <c r="L1" s="3"/>
      <c r="M1" s="3" t="s">
        <v>30</v>
      </c>
      <c r="N1" s="3"/>
      <c r="O1" s="3"/>
      <c r="P1" s="3" t="s">
        <v>71</v>
      </c>
      <c r="Q1" s="3"/>
      <c r="R1" s="3"/>
      <c r="S1" s="3" t="s">
        <v>181</v>
      </c>
      <c r="T1" s="3"/>
      <c r="U1" s="3"/>
      <c r="V1" s="3" t="s">
        <v>171</v>
      </c>
      <c r="W1" s="3"/>
      <c r="X1" s="3"/>
      <c r="Y1" s="3"/>
      <c r="Z1" s="3" t="s">
        <v>172</v>
      </c>
      <c r="AA1" s="3"/>
      <c r="AB1" s="3"/>
      <c r="AC1" s="3"/>
      <c r="AD1" s="3"/>
      <c r="AE1" s="3" t="s">
        <v>173</v>
      </c>
      <c r="AF1" s="3"/>
      <c r="AG1" s="3"/>
      <c r="AH1" s="3" t="s">
        <v>115</v>
      </c>
      <c r="AI1" s="3"/>
      <c r="AJ1" s="3"/>
      <c r="AK1" s="3" t="s">
        <v>175</v>
      </c>
      <c r="AL1" s="3"/>
      <c r="AM1" s="3"/>
      <c r="AN1" s="3"/>
      <c r="AO1" s="3" t="s">
        <v>144</v>
      </c>
      <c r="AP1" s="3"/>
      <c r="AQ1" s="3"/>
      <c r="AR1" s="1" t="s">
        <v>188</v>
      </c>
      <c r="AT1" s="3"/>
      <c r="AU1" s="3" t="s">
        <v>174</v>
      </c>
      <c r="AV1" s="3"/>
      <c r="AX1" s="3" t="s">
        <v>193</v>
      </c>
      <c r="AY1" s="3"/>
      <c r="BA1" s="3" t="s">
        <v>286</v>
      </c>
      <c r="BB1" s="3"/>
    </row>
    <row r="2" spans="1:54" x14ac:dyDescent="0.25">
      <c r="A2" s="3" t="s">
        <v>33</v>
      </c>
      <c r="B2" s="3" t="s">
        <v>31</v>
      </c>
      <c r="C2" s="3"/>
      <c r="D2" s="3" t="s">
        <v>3</v>
      </c>
      <c r="E2" s="3" t="s">
        <v>37</v>
      </c>
      <c r="F2" s="3" t="s">
        <v>34</v>
      </c>
      <c r="G2" s="3"/>
      <c r="H2" s="3" t="s">
        <v>48</v>
      </c>
      <c r="I2" s="3" t="s">
        <v>49</v>
      </c>
      <c r="J2" s="3" t="s">
        <v>37</v>
      </c>
      <c r="K2" s="3" t="s">
        <v>34</v>
      </c>
      <c r="L2" s="3"/>
      <c r="M2" s="2" t="s">
        <v>10</v>
      </c>
      <c r="N2" s="2" t="s">
        <v>22</v>
      </c>
      <c r="O2" s="3"/>
      <c r="P2" s="2" t="s">
        <v>10</v>
      </c>
      <c r="Q2" s="2" t="s">
        <v>180</v>
      </c>
      <c r="R2" s="3"/>
      <c r="S2" s="2" t="s">
        <v>10</v>
      </c>
      <c r="T2" s="2" t="s">
        <v>72</v>
      </c>
      <c r="U2" s="3"/>
      <c r="V2" s="3" t="s">
        <v>3</v>
      </c>
      <c r="W2" s="3" t="s">
        <v>37</v>
      </c>
      <c r="X2" s="3" t="s">
        <v>34</v>
      </c>
      <c r="Y2" s="3"/>
      <c r="Z2" s="3" t="s">
        <v>48</v>
      </c>
      <c r="AA2" s="3" t="s">
        <v>49</v>
      </c>
      <c r="AB2" s="3" t="s">
        <v>37</v>
      </c>
      <c r="AC2" s="3" t="s">
        <v>34</v>
      </c>
      <c r="AD2" s="3"/>
      <c r="AE2" s="3" t="s">
        <v>49</v>
      </c>
      <c r="AF2" s="3" t="s">
        <v>37</v>
      </c>
      <c r="AG2" s="3"/>
      <c r="AH2" s="3" t="s">
        <v>3</v>
      </c>
      <c r="AI2" s="3" t="s">
        <v>37</v>
      </c>
      <c r="AJ2" s="3"/>
      <c r="AK2" s="3" t="s">
        <v>3</v>
      </c>
      <c r="AL2" s="3" t="s">
        <v>37</v>
      </c>
      <c r="AM2" s="3" t="s">
        <v>34</v>
      </c>
      <c r="AN2" s="3"/>
      <c r="AO2" s="3" t="s">
        <v>3</v>
      </c>
      <c r="AP2" s="3" t="s">
        <v>37</v>
      </c>
      <c r="AQ2" s="3"/>
      <c r="AR2" s="2" t="s">
        <v>10</v>
      </c>
      <c r="AS2" s="2" t="s">
        <v>189</v>
      </c>
      <c r="AT2" s="3"/>
      <c r="AU2" s="3" t="s">
        <v>3</v>
      </c>
      <c r="AV2" s="3" t="s">
        <v>37</v>
      </c>
      <c r="AX2" s="3" t="s">
        <v>10</v>
      </c>
      <c r="AY2" s="3" t="s">
        <v>194</v>
      </c>
      <c r="BA2" s="3" t="s">
        <v>287</v>
      </c>
      <c r="BB2" s="3" t="s">
        <v>288</v>
      </c>
    </row>
    <row r="3" spans="1:54" x14ac:dyDescent="0.25">
      <c r="A3" s="3" t="s">
        <v>157</v>
      </c>
      <c r="B3" s="3">
        <v>899744810</v>
      </c>
      <c r="C3" s="3"/>
      <c r="D3" s="3" t="s">
        <v>38</v>
      </c>
      <c r="E3" s="3">
        <v>7.5</v>
      </c>
      <c r="F3" s="3">
        <v>13629</v>
      </c>
      <c r="G3" s="3"/>
      <c r="H3" s="3" t="s">
        <v>50</v>
      </c>
      <c r="I3" s="3" t="s">
        <v>51</v>
      </c>
      <c r="J3" s="3">
        <v>24.8</v>
      </c>
      <c r="K3" s="3">
        <v>45068</v>
      </c>
      <c r="L3" s="3"/>
      <c r="M3" s="2" t="s">
        <v>25</v>
      </c>
      <c r="N3" s="2" t="s">
        <v>29</v>
      </c>
      <c r="O3" s="3"/>
      <c r="P3" s="2" t="s">
        <v>25</v>
      </c>
      <c r="Q3" s="2" t="s">
        <v>29</v>
      </c>
      <c r="R3" s="3"/>
      <c r="S3" s="2" t="s">
        <v>25</v>
      </c>
      <c r="T3" s="2" t="s">
        <v>29</v>
      </c>
      <c r="U3" s="3"/>
      <c r="V3" s="3" t="s">
        <v>73</v>
      </c>
      <c r="W3" s="3">
        <v>1.69</v>
      </c>
      <c r="X3" s="3">
        <v>2615</v>
      </c>
      <c r="Y3" s="3"/>
      <c r="Z3" s="3" t="s">
        <v>1</v>
      </c>
      <c r="AA3" s="3" t="s">
        <v>81</v>
      </c>
      <c r="AB3" s="3">
        <v>14.74</v>
      </c>
      <c r="AC3" s="3">
        <v>22806</v>
      </c>
      <c r="AD3" s="3"/>
      <c r="AE3" s="3" t="s">
        <v>95</v>
      </c>
      <c r="AF3" s="3">
        <v>17.39</v>
      </c>
      <c r="AG3" s="3"/>
      <c r="AH3" s="3" t="s">
        <v>116</v>
      </c>
      <c r="AI3" s="3">
        <v>9.82</v>
      </c>
      <c r="AJ3" s="3"/>
      <c r="AK3" s="3" t="s">
        <v>121</v>
      </c>
      <c r="AL3" s="3">
        <v>52.17</v>
      </c>
      <c r="AM3" s="3">
        <v>469396867</v>
      </c>
      <c r="AN3" s="3"/>
      <c r="AO3" s="3" t="s">
        <v>128</v>
      </c>
      <c r="AP3" s="3">
        <v>11.2</v>
      </c>
      <c r="AQ3" s="3"/>
      <c r="AR3" s="2" t="s">
        <v>25</v>
      </c>
      <c r="AS3" s="2" t="s">
        <v>29</v>
      </c>
      <c r="AT3" s="3"/>
      <c r="AU3" s="3" t="s">
        <v>38</v>
      </c>
      <c r="AV3" s="3">
        <v>48.02</v>
      </c>
      <c r="AX3" s="3" t="s">
        <v>25</v>
      </c>
      <c r="AY3" s="3" t="s">
        <v>29</v>
      </c>
      <c r="BA3" s="3" t="s">
        <v>289</v>
      </c>
      <c r="BB3" s="3">
        <v>2.73</v>
      </c>
    </row>
    <row r="4" spans="1:54" x14ac:dyDescent="0.25">
      <c r="A4" s="3" t="s">
        <v>156</v>
      </c>
      <c r="B4" s="3">
        <v>191</v>
      </c>
      <c r="C4" s="3"/>
      <c r="D4" s="3" t="s">
        <v>39</v>
      </c>
      <c r="E4" s="3">
        <v>5.7</v>
      </c>
      <c r="F4" s="3">
        <v>10358</v>
      </c>
      <c r="G4" s="3"/>
      <c r="H4" s="3" t="s">
        <v>52</v>
      </c>
      <c r="I4" s="3" t="s">
        <v>53</v>
      </c>
      <c r="J4" s="3">
        <v>18.600000000000001</v>
      </c>
      <c r="K4" s="3">
        <v>33801</v>
      </c>
      <c r="L4" s="3"/>
      <c r="M4" s="2" t="s">
        <v>26</v>
      </c>
      <c r="N4" s="2" t="s">
        <v>29</v>
      </c>
      <c r="O4" s="3"/>
      <c r="P4" s="2" t="s">
        <v>26</v>
      </c>
      <c r="Q4" s="2" t="s">
        <v>29</v>
      </c>
      <c r="R4" s="3"/>
      <c r="S4" s="2" t="s">
        <v>26</v>
      </c>
      <c r="T4" s="2" t="s">
        <v>29</v>
      </c>
      <c r="U4" s="3"/>
      <c r="V4" s="3" t="s">
        <v>74</v>
      </c>
      <c r="W4" s="3">
        <v>1.1599999999999999</v>
      </c>
      <c r="X4" s="3">
        <v>1795</v>
      </c>
      <c r="Y4" s="3"/>
      <c r="Z4" s="3" t="s">
        <v>82</v>
      </c>
      <c r="AA4" s="3" t="s">
        <v>83</v>
      </c>
      <c r="AB4" s="3">
        <v>9.42</v>
      </c>
      <c r="AC4" s="3">
        <v>14575</v>
      </c>
      <c r="AD4" s="3"/>
      <c r="AE4" s="3" t="s">
        <v>96</v>
      </c>
      <c r="AF4" s="3">
        <v>12.07</v>
      </c>
      <c r="AG4" s="3"/>
      <c r="AH4" s="3" t="s">
        <v>6</v>
      </c>
      <c r="AI4" s="3">
        <v>7.73</v>
      </c>
      <c r="AJ4" s="3"/>
      <c r="AK4" s="3" t="s">
        <v>122</v>
      </c>
      <c r="AL4" s="3">
        <v>18.260000000000002</v>
      </c>
      <c r="AM4" s="3">
        <v>164293402</v>
      </c>
      <c r="AN4" s="3"/>
      <c r="AO4" s="3" t="s">
        <v>80</v>
      </c>
      <c r="AP4" s="3">
        <v>11.03</v>
      </c>
      <c r="AQ4" s="3"/>
      <c r="AR4" s="2" t="s">
        <v>26</v>
      </c>
      <c r="AS4" s="2" t="s">
        <v>29</v>
      </c>
      <c r="AT4" s="3"/>
      <c r="AU4" s="3" t="s">
        <v>39</v>
      </c>
      <c r="AV4" s="3">
        <v>42.26</v>
      </c>
      <c r="AX4" s="3" t="s">
        <v>26</v>
      </c>
      <c r="AY4" s="3" t="s">
        <v>29</v>
      </c>
      <c r="BA4" s="3" t="s">
        <v>290</v>
      </c>
      <c r="BB4" s="3">
        <v>7.91</v>
      </c>
    </row>
    <row r="5" spans="1:54" x14ac:dyDescent="0.25">
      <c r="A5" s="3" t="s">
        <v>158</v>
      </c>
      <c r="B5" s="3">
        <v>286229445</v>
      </c>
      <c r="C5" s="3"/>
      <c r="D5" s="3" t="s">
        <v>40</v>
      </c>
      <c r="E5" s="3">
        <v>5.6</v>
      </c>
      <c r="F5" s="3">
        <v>10176</v>
      </c>
      <c r="G5" s="3"/>
      <c r="H5" s="3" t="s">
        <v>54</v>
      </c>
      <c r="I5" s="3" t="s">
        <v>55</v>
      </c>
      <c r="J5" s="3">
        <v>15.4</v>
      </c>
      <c r="K5" s="3">
        <v>27986</v>
      </c>
      <c r="L5" s="3"/>
      <c r="M5" s="2" t="s">
        <v>27</v>
      </c>
      <c r="N5" s="2" t="s">
        <v>29</v>
      </c>
      <c r="O5" s="3"/>
      <c r="P5" s="2" t="s">
        <v>27</v>
      </c>
      <c r="Q5" s="2" t="s">
        <v>29</v>
      </c>
      <c r="R5" s="3"/>
      <c r="S5" s="2" t="s">
        <v>27</v>
      </c>
      <c r="T5" s="2" t="s">
        <v>29</v>
      </c>
      <c r="U5" s="3"/>
      <c r="V5" s="3" t="s">
        <v>39</v>
      </c>
      <c r="W5" s="3">
        <v>1.1399999999999999</v>
      </c>
      <c r="X5" s="3">
        <v>1764</v>
      </c>
      <c r="Y5" s="3"/>
      <c r="Z5" s="3" t="s">
        <v>82</v>
      </c>
      <c r="AA5" s="3" t="s">
        <v>84</v>
      </c>
      <c r="AB5" s="3">
        <v>7.47</v>
      </c>
      <c r="AC5" s="3">
        <v>11558</v>
      </c>
      <c r="AD5" s="3"/>
      <c r="AE5" s="3" t="s">
        <v>97</v>
      </c>
      <c r="AF5" s="3">
        <v>9.1</v>
      </c>
      <c r="AG5" s="3"/>
      <c r="AH5" s="3" t="s">
        <v>117</v>
      </c>
      <c r="AI5" s="3">
        <v>6.7</v>
      </c>
      <c r="AJ5" s="3"/>
      <c r="AK5" s="3" t="s">
        <v>9</v>
      </c>
      <c r="AL5" s="3">
        <v>7.44</v>
      </c>
      <c r="AM5" s="3">
        <v>66941014</v>
      </c>
      <c r="AN5" s="3"/>
      <c r="AO5" s="3" t="s">
        <v>129</v>
      </c>
      <c r="AP5" s="3">
        <v>9.8699999999999992</v>
      </c>
      <c r="AQ5" s="3"/>
      <c r="AR5" s="2" t="s">
        <v>27</v>
      </c>
      <c r="AS5" s="2" t="s">
        <v>29</v>
      </c>
      <c r="AT5" s="3"/>
      <c r="AU5" s="3" t="s">
        <v>40</v>
      </c>
      <c r="AV5" s="3">
        <v>42.13</v>
      </c>
      <c r="AX5" s="3" t="s">
        <v>27</v>
      </c>
      <c r="AY5" s="3" t="s">
        <v>29</v>
      </c>
      <c r="BA5" s="3" t="s">
        <v>291</v>
      </c>
      <c r="BB5" s="3">
        <v>11.87</v>
      </c>
    </row>
    <row r="6" spans="1:54" x14ac:dyDescent="0.25">
      <c r="A6" s="3" t="s">
        <v>160</v>
      </c>
      <c r="B6" s="3">
        <v>181725</v>
      </c>
      <c r="C6" s="3"/>
      <c r="D6" s="3" t="s">
        <v>41</v>
      </c>
      <c r="E6" s="3">
        <v>2.6</v>
      </c>
      <c r="F6" s="3">
        <v>4725</v>
      </c>
      <c r="G6" s="3"/>
      <c r="H6" s="3" t="s">
        <v>56</v>
      </c>
      <c r="I6" s="3" t="s">
        <v>57</v>
      </c>
      <c r="J6" s="3">
        <v>6.6</v>
      </c>
      <c r="K6" s="3">
        <v>11994</v>
      </c>
      <c r="L6" s="3"/>
      <c r="M6" s="2" t="s">
        <v>23</v>
      </c>
      <c r="N6" s="2" t="s">
        <v>29</v>
      </c>
      <c r="O6" s="3"/>
      <c r="P6" s="2" t="s">
        <v>23</v>
      </c>
      <c r="Q6" s="2" t="s">
        <v>29</v>
      </c>
      <c r="R6" s="3"/>
      <c r="S6" s="2" t="s">
        <v>23</v>
      </c>
      <c r="T6" s="2" t="s">
        <v>29</v>
      </c>
      <c r="U6" s="3"/>
      <c r="V6" s="3" t="s">
        <v>75</v>
      </c>
      <c r="W6" s="3">
        <v>0.97</v>
      </c>
      <c r="X6" s="3">
        <v>1501</v>
      </c>
      <c r="Y6" s="3"/>
      <c r="Z6" s="3" t="s">
        <v>82</v>
      </c>
      <c r="AA6" s="3" t="s">
        <v>85</v>
      </c>
      <c r="AB6" s="3">
        <v>7.11</v>
      </c>
      <c r="AC6" s="3">
        <v>11001</v>
      </c>
      <c r="AD6" s="3"/>
      <c r="AE6" s="3" t="s">
        <v>98</v>
      </c>
      <c r="AF6" s="3">
        <v>8.2100000000000009</v>
      </c>
      <c r="AG6" s="3"/>
      <c r="AH6" s="3" t="s">
        <v>5</v>
      </c>
      <c r="AI6" s="3">
        <v>6.54</v>
      </c>
      <c r="AJ6" s="3"/>
      <c r="AK6" s="3" t="s">
        <v>120</v>
      </c>
      <c r="AL6" s="3">
        <v>7.07</v>
      </c>
      <c r="AM6" s="3">
        <v>63611958</v>
      </c>
      <c r="AN6" s="3"/>
      <c r="AO6" s="3" t="s">
        <v>6</v>
      </c>
      <c r="AP6" s="3">
        <v>9.8699999999999992</v>
      </c>
      <c r="AQ6" s="3"/>
      <c r="AR6" s="2" t="s">
        <v>23</v>
      </c>
      <c r="AS6" s="2" t="s">
        <v>29</v>
      </c>
      <c r="AT6" s="3"/>
      <c r="AU6" s="3" t="s">
        <v>76</v>
      </c>
      <c r="AV6" s="3">
        <v>41.72</v>
      </c>
      <c r="AX6" s="3" t="s">
        <v>23</v>
      </c>
      <c r="AY6" s="3" t="s">
        <v>29</v>
      </c>
      <c r="BA6" s="3" t="s">
        <v>292</v>
      </c>
      <c r="BB6" s="3">
        <v>4.38</v>
      </c>
    </row>
    <row r="7" spans="1:54" x14ac:dyDescent="0.25">
      <c r="A7" s="3" t="s">
        <v>161</v>
      </c>
      <c r="B7" s="3">
        <v>154720</v>
      </c>
      <c r="C7" s="3"/>
      <c r="D7" s="3" t="s">
        <v>42</v>
      </c>
      <c r="E7" s="3">
        <v>2.6</v>
      </c>
      <c r="F7" s="3">
        <v>4725</v>
      </c>
      <c r="G7" s="3"/>
      <c r="H7" s="3" t="s">
        <v>58</v>
      </c>
      <c r="I7" s="3" t="s">
        <v>59</v>
      </c>
      <c r="J7" s="3">
        <v>4.7</v>
      </c>
      <c r="K7" s="3">
        <v>8541</v>
      </c>
      <c r="L7" s="3"/>
      <c r="M7" s="2" t="s">
        <v>24</v>
      </c>
      <c r="N7" s="2" t="s">
        <v>29</v>
      </c>
      <c r="O7" s="3"/>
      <c r="P7" s="2" t="s">
        <v>24</v>
      </c>
      <c r="Q7" s="2" t="s">
        <v>29</v>
      </c>
      <c r="R7" s="3"/>
      <c r="S7" s="2" t="s">
        <v>24</v>
      </c>
      <c r="T7" s="2" t="s">
        <v>29</v>
      </c>
      <c r="U7" s="3"/>
      <c r="V7" s="3" t="s">
        <v>76</v>
      </c>
      <c r="W7" s="3">
        <v>0.94</v>
      </c>
      <c r="X7" s="3">
        <v>1453</v>
      </c>
      <c r="Y7" s="3"/>
      <c r="Z7" s="3" t="s">
        <v>86</v>
      </c>
      <c r="AA7" s="3" t="s">
        <v>87</v>
      </c>
      <c r="AB7" s="3">
        <v>7.06</v>
      </c>
      <c r="AC7" s="3">
        <v>10923</v>
      </c>
      <c r="AD7" s="3"/>
      <c r="AE7" s="3" t="s">
        <v>99</v>
      </c>
      <c r="AF7" s="3">
        <v>7.32</v>
      </c>
      <c r="AG7" s="3"/>
      <c r="AH7" s="3" t="s">
        <v>7</v>
      </c>
      <c r="AI7" s="3">
        <v>6.47</v>
      </c>
      <c r="AJ7" s="3"/>
      <c r="AK7" s="3" t="s">
        <v>123</v>
      </c>
      <c r="AL7" s="3">
        <v>4.87</v>
      </c>
      <c r="AM7" s="3">
        <v>43817572</v>
      </c>
      <c r="AN7" s="3"/>
      <c r="AO7" s="3" t="s">
        <v>130</v>
      </c>
      <c r="AP7" s="3">
        <v>9.65</v>
      </c>
      <c r="AQ7" s="3"/>
      <c r="AR7" s="2" t="s">
        <v>24</v>
      </c>
      <c r="AS7" s="2" t="s">
        <v>29</v>
      </c>
      <c r="AT7" s="3"/>
      <c r="AU7" s="3" t="s">
        <v>41</v>
      </c>
      <c r="AV7" s="3">
        <v>40.630000000000003</v>
      </c>
      <c r="AX7" s="3" t="s">
        <v>24</v>
      </c>
      <c r="AY7" s="3" t="s">
        <v>29</v>
      </c>
      <c r="BA7" s="3" t="s">
        <v>293</v>
      </c>
      <c r="BB7" s="3">
        <v>72.290000000000006</v>
      </c>
    </row>
    <row r="8" spans="1:54" x14ac:dyDescent="0.25">
      <c r="A8" s="3" t="s">
        <v>159</v>
      </c>
      <c r="B8" s="3">
        <v>80993511</v>
      </c>
      <c r="C8" s="3"/>
      <c r="D8" s="3" t="s">
        <v>43</v>
      </c>
      <c r="E8" s="3">
        <v>2.2000000000000002</v>
      </c>
      <c r="F8" s="3">
        <v>3998</v>
      </c>
      <c r="G8" s="3"/>
      <c r="H8" s="3" t="s">
        <v>60</v>
      </c>
      <c r="I8" s="3" t="s">
        <v>61</v>
      </c>
      <c r="J8" s="3">
        <v>4.3</v>
      </c>
      <c r="K8" s="3">
        <v>7814</v>
      </c>
      <c r="L8" s="3"/>
      <c r="M8" s="2" t="s">
        <v>14</v>
      </c>
      <c r="N8" s="2" t="s">
        <v>29</v>
      </c>
      <c r="O8" s="3"/>
      <c r="P8" s="2" t="s">
        <v>14</v>
      </c>
      <c r="Q8" s="2" t="s">
        <v>29</v>
      </c>
      <c r="R8" s="3"/>
      <c r="S8" s="2" t="s">
        <v>14</v>
      </c>
      <c r="T8" s="2" t="s">
        <v>29</v>
      </c>
      <c r="U8" s="3"/>
      <c r="V8" s="3" t="s">
        <v>77</v>
      </c>
      <c r="W8" s="3">
        <v>0.74</v>
      </c>
      <c r="X8" s="3">
        <v>1145</v>
      </c>
      <c r="Y8" s="3"/>
      <c r="Z8" s="3" t="s">
        <v>88</v>
      </c>
      <c r="AA8" s="3" t="s">
        <v>89</v>
      </c>
      <c r="AB8" s="3">
        <v>4.68</v>
      </c>
      <c r="AC8" s="3">
        <v>7241</v>
      </c>
      <c r="AD8" s="3"/>
      <c r="AE8" s="3" t="s">
        <v>100</v>
      </c>
      <c r="AF8" s="3">
        <v>5.57</v>
      </c>
      <c r="AG8" s="3"/>
      <c r="AH8" s="3" t="s">
        <v>8</v>
      </c>
      <c r="AI8" s="3">
        <v>6.34</v>
      </c>
      <c r="AJ8" s="3"/>
      <c r="AK8" s="3" t="s">
        <v>124</v>
      </c>
      <c r="AL8" s="3">
        <v>1.87</v>
      </c>
      <c r="AM8" s="3">
        <v>16825228</v>
      </c>
      <c r="AN8" s="3"/>
      <c r="AO8" s="3" t="s">
        <v>131</v>
      </c>
      <c r="AP8" s="3">
        <v>9.52</v>
      </c>
      <c r="AQ8" s="3"/>
      <c r="AR8" s="2" t="s">
        <v>14</v>
      </c>
      <c r="AS8" s="2" t="s">
        <v>29</v>
      </c>
      <c r="AT8" s="3"/>
      <c r="AU8" s="3" t="s">
        <v>145</v>
      </c>
      <c r="AV8" s="3">
        <v>39.14</v>
      </c>
      <c r="AX8" s="3" t="s">
        <v>14</v>
      </c>
      <c r="AY8" s="3" t="s">
        <v>29</v>
      </c>
      <c r="BA8" s="3" t="s">
        <v>294</v>
      </c>
      <c r="BB8" s="3">
        <v>0.82</v>
      </c>
    </row>
    <row r="9" spans="1:54" x14ac:dyDescent="0.25">
      <c r="A9" s="3" t="s">
        <v>35</v>
      </c>
      <c r="B9" s="3">
        <v>980738321</v>
      </c>
      <c r="C9" s="3"/>
      <c r="D9" s="3" t="s">
        <v>44</v>
      </c>
      <c r="E9" s="3">
        <v>1.9</v>
      </c>
      <c r="F9" s="3">
        <v>3453</v>
      </c>
      <c r="G9" s="3"/>
      <c r="H9" s="3" t="s">
        <v>62</v>
      </c>
      <c r="I9" s="3" t="s">
        <v>63</v>
      </c>
      <c r="J9" s="3">
        <v>3.4</v>
      </c>
      <c r="K9" s="3">
        <v>6179</v>
      </c>
      <c r="L9" s="3"/>
      <c r="M9" s="2" t="s">
        <v>15</v>
      </c>
      <c r="N9" s="2" t="s">
        <v>29</v>
      </c>
      <c r="O9" s="3"/>
      <c r="P9" s="2" t="s">
        <v>15</v>
      </c>
      <c r="Q9" s="2" t="s">
        <v>29</v>
      </c>
      <c r="R9" s="3"/>
      <c r="S9" s="2" t="s">
        <v>15</v>
      </c>
      <c r="T9" s="2" t="s">
        <v>29</v>
      </c>
      <c r="U9" s="3"/>
      <c r="V9" s="3" t="s">
        <v>41</v>
      </c>
      <c r="W9" s="3">
        <v>0.67</v>
      </c>
      <c r="X9" s="3">
        <v>1037</v>
      </c>
      <c r="Y9" s="3"/>
      <c r="Z9" s="3" t="s">
        <v>82</v>
      </c>
      <c r="AA9" s="3" t="s">
        <v>90</v>
      </c>
      <c r="AB9" s="3">
        <v>4.28</v>
      </c>
      <c r="AC9" s="3">
        <v>6622</v>
      </c>
      <c r="AD9" s="3"/>
      <c r="AE9" s="3" t="s">
        <v>101</v>
      </c>
      <c r="AF9" s="3">
        <v>4.1900000000000004</v>
      </c>
      <c r="AG9" s="3"/>
      <c r="AH9" s="3" t="s">
        <v>118</v>
      </c>
      <c r="AI9" s="3">
        <v>6.25</v>
      </c>
      <c r="AJ9" s="3"/>
      <c r="AK9" s="3" t="s">
        <v>125</v>
      </c>
      <c r="AL9" s="3">
        <v>0.95</v>
      </c>
      <c r="AM9" s="3">
        <v>8547576</v>
      </c>
      <c r="AN9" s="3"/>
      <c r="AO9" s="3" t="s">
        <v>132</v>
      </c>
      <c r="AP9" s="3">
        <v>8.6</v>
      </c>
      <c r="AQ9" s="3"/>
      <c r="AR9" s="2" t="s">
        <v>15</v>
      </c>
      <c r="AS9" s="2" t="s">
        <v>29</v>
      </c>
      <c r="AT9" s="3"/>
      <c r="AU9" s="3" t="s">
        <v>146</v>
      </c>
      <c r="AV9" s="3">
        <v>37.46</v>
      </c>
      <c r="AX9" s="3" t="s">
        <v>15</v>
      </c>
      <c r="AY9" s="3" t="s">
        <v>29</v>
      </c>
      <c r="BA9" s="3"/>
      <c r="BB9" s="3">
        <f>SUM(BB3:BB8)</f>
        <v>100</v>
      </c>
    </row>
    <row r="10" spans="1:54" x14ac:dyDescent="0.25">
      <c r="C10" s="3"/>
      <c r="D10" s="3" t="s">
        <v>45</v>
      </c>
      <c r="E10" s="3">
        <v>1.7</v>
      </c>
      <c r="F10" s="3">
        <v>3089</v>
      </c>
      <c r="G10" s="3"/>
      <c r="H10" s="3" t="s">
        <v>64</v>
      </c>
      <c r="I10" s="3" t="s">
        <v>65</v>
      </c>
      <c r="J10" s="3">
        <v>3</v>
      </c>
      <c r="K10" s="3">
        <v>5452</v>
      </c>
      <c r="L10" s="3"/>
      <c r="M10" s="2" t="s">
        <v>16</v>
      </c>
      <c r="N10" s="2" t="s">
        <v>29</v>
      </c>
      <c r="O10" s="3"/>
      <c r="P10" s="2" t="s">
        <v>16</v>
      </c>
      <c r="Q10" s="2" t="s">
        <v>29</v>
      </c>
      <c r="R10" s="3"/>
      <c r="S10" s="2" t="s">
        <v>16</v>
      </c>
      <c r="T10" s="2" t="s">
        <v>29</v>
      </c>
      <c r="U10" s="3"/>
      <c r="V10" s="3" t="s">
        <v>78</v>
      </c>
      <c r="W10" s="3">
        <v>0.56999999999999995</v>
      </c>
      <c r="X10" s="3">
        <v>882</v>
      </c>
      <c r="Y10" s="3"/>
      <c r="Z10" s="3" t="s">
        <v>82</v>
      </c>
      <c r="AA10" s="3" t="s">
        <v>91</v>
      </c>
      <c r="AB10" s="3">
        <v>3.29</v>
      </c>
      <c r="AC10" s="3">
        <v>5090</v>
      </c>
      <c r="AD10" s="3"/>
      <c r="AE10" s="3" t="s">
        <v>102</v>
      </c>
      <c r="AF10" s="3">
        <v>4.03</v>
      </c>
      <c r="AG10" s="3"/>
      <c r="AH10" s="3" t="s">
        <v>4</v>
      </c>
      <c r="AI10" s="3">
        <v>5.99</v>
      </c>
      <c r="AJ10" s="3"/>
      <c r="AK10" s="3" t="s">
        <v>6</v>
      </c>
      <c r="AL10" s="3">
        <v>0.88</v>
      </c>
      <c r="AM10" s="3">
        <v>7917754</v>
      </c>
      <c r="AN10" s="3"/>
      <c r="AO10" s="3" t="s">
        <v>133</v>
      </c>
      <c r="AP10" s="3">
        <v>8.48</v>
      </c>
      <c r="AQ10" s="3"/>
      <c r="AR10" s="2" t="s">
        <v>16</v>
      </c>
      <c r="AS10" s="2" t="s">
        <v>29</v>
      </c>
      <c r="AT10" s="3"/>
      <c r="AU10" s="3" t="s">
        <v>147</v>
      </c>
      <c r="AV10" s="3">
        <v>37.44</v>
      </c>
      <c r="AX10" s="3" t="s">
        <v>16</v>
      </c>
      <c r="AY10" s="3" t="s">
        <v>29</v>
      </c>
    </row>
    <row r="11" spans="1:54" x14ac:dyDescent="0.25">
      <c r="C11" s="3"/>
      <c r="D11" s="3" t="s">
        <v>46</v>
      </c>
      <c r="E11" s="3">
        <v>1.7</v>
      </c>
      <c r="F11" s="3">
        <v>3089</v>
      </c>
      <c r="G11" s="3"/>
      <c r="H11" s="3" t="s">
        <v>66</v>
      </c>
      <c r="I11" s="3" t="s">
        <v>67</v>
      </c>
      <c r="J11" s="3">
        <v>2.5</v>
      </c>
      <c r="K11" s="3">
        <v>4543</v>
      </c>
      <c r="L11" s="3"/>
      <c r="M11" s="2" t="s">
        <v>17</v>
      </c>
      <c r="N11" s="2" t="s">
        <v>29</v>
      </c>
      <c r="O11" s="3"/>
      <c r="P11" s="2" t="s">
        <v>17</v>
      </c>
      <c r="Q11" s="2" t="s">
        <v>29</v>
      </c>
      <c r="R11" s="3"/>
      <c r="S11" s="2" t="s">
        <v>17</v>
      </c>
      <c r="T11" s="2" t="s">
        <v>29</v>
      </c>
      <c r="U11" s="3"/>
      <c r="V11" s="3" t="s">
        <v>79</v>
      </c>
      <c r="W11" s="3">
        <v>0.55000000000000004</v>
      </c>
      <c r="X11" s="3">
        <v>851</v>
      </c>
      <c r="Y11" s="3"/>
      <c r="Z11" s="3" t="s">
        <v>0</v>
      </c>
      <c r="AA11" s="3" t="s">
        <v>92</v>
      </c>
      <c r="AB11" s="3">
        <v>2.19</v>
      </c>
      <c r="AC11" s="3">
        <v>3388</v>
      </c>
      <c r="AD11" s="3"/>
      <c r="AE11" s="3" t="s">
        <v>103</v>
      </c>
      <c r="AF11" s="3">
        <v>4</v>
      </c>
      <c r="AG11" s="3"/>
      <c r="AH11" s="3" t="s">
        <v>119</v>
      </c>
      <c r="AI11" s="3">
        <v>5.9</v>
      </c>
      <c r="AJ11" s="3"/>
      <c r="AK11" s="3" t="s">
        <v>126</v>
      </c>
      <c r="AL11" s="3">
        <v>0.81</v>
      </c>
      <c r="AM11" s="3">
        <v>7287933</v>
      </c>
      <c r="AN11" s="3"/>
      <c r="AO11" s="3" t="s">
        <v>134</v>
      </c>
      <c r="AP11" s="3">
        <v>8.3699999999999992</v>
      </c>
      <c r="AQ11" s="3"/>
      <c r="AR11" s="2" t="s">
        <v>17</v>
      </c>
      <c r="AS11" s="2" t="s">
        <v>29</v>
      </c>
      <c r="AT11" s="3"/>
      <c r="AU11" s="3" t="s">
        <v>77</v>
      </c>
      <c r="AV11" s="3">
        <v>36.729999999999997</v>
      </c>
      <c r="AX11" s="3" t="s">
        <v>17</v>
      </c>
      <c r="AY11" s="3" t="s">
        <v>29</v>
      </c>
    </row>
    <row r="12" spans="1:54" x14ac:dyDescent="0.25">
      <c r="C12" s="3"/>
      <c r="D12" s="3" t="s">
        <v>47</v>
      </c>
      <c r="E12" s="3">
        <v>1.5</v>
      </c>
      <c r="F12" s="3">
        <v>2726</v>
      </c>
      <c r="G12" s="3"/>
      <c r="H12" s="3" t="s">
        <v>68</v>
      </c>
      <c r="I12" s="3" t="s">
        <v>69</v>
      </c>
      <c r="J12" s="3">
        <v>1.4</v>
      </c>
      <c r="K12" s="3">
        <v>2544</v>
      </c>
      <c r="L12" s="3"/>
      <c r="M12" s="2" t="s">
        <v>18</v>
      </c>
      <c r="N12" s="2" t="s">
        <v>29</v>
      </c>
      <c r="O12" s="3"/>
      <c r="P12" s="2" t="s">
        <v>18</v>
      </c>
      <c r="Q12" s="2" t="s">
        <v>29</v>
      </c>
      <c r="R12" s="3"/>
      <c r="S12" s="2" t="s">
        <v>18</v>
      </c>
      <c r="T12" s="2" t="s">
        <v>29</v>
      </c>
      <c r="U12" s="3"/>
      <c r="V12" s="3" t="s">
        <v>80</v>
      </c>
      <c r="W12" s="3">
        <v>0.49</v>
      </c>
      <c r="X12" s="3">
        <v>758</v>
      </c>
      <c r="Y12" s="3"/>
      <c r="Z12" s="3" t="s">
        <v>93</v>
      </c>
      <c r="AA12" s="3" t="s">
        <v>94</v>
      </c>
      <c r="AB12" s="3">
        <v>2.16</v>
      </c>
      <c r="AC12" s="3">
        <v>3342</v>
      </c>
      <c r="AD12" s="3"/>
      <c r="AE12" s="3" t="s">
        <v>104</v>
      </c>
      <c r="AF12" s="3">
        <v>3.98</v>
      </c>
      <c r="AG12" s="3"/>
      <c r="AH12" s="3" t="s">
        <v>120</v>
      </c>
      <c r="AI12" s="3">
        <v>5.77</v>
      </c>
      <c r="AJ12" s="3"/>
      <c r="AK12" s="3" t="s">
        <v>119</v>
      </c>
      <c r="AL12" s="3">
        <v>0.67</v>
      </c>
      <c r="AM12" s="3">
        <v>6028291</v>
      </c>
      <c r="AN12" s="3"/>
      <c r="AO12" s="3" t="s">
        <v>79</v>
      </c>
      <c r="AP12" s="3">
        <v>8.23</v>
      </c>
      <c r="AQ12" s="3"/>
      <c r="AR12" s="2" t="s">
        <v>18</v>
      </c>
      <c r="AS12" s="2" t="s">
        <v>29</v>
      </c>
      <c r="AT12" s="3"/>
      <c r="AU12" s="3" t="s">
        <v>148</v>
      </c>
      <c r="AV12" s="3">
        <v>36.08</v>
      </c>
      <c r="AX12" s="3" t="s">
        <v>18</v>
      </c>
      <c r="AY12" s="3" t="s">
        <v>29</v>
      </c>
    </row>
    <row r="13" spans="1:54" x14ac:dyDescent="0.25">
      <c r="C13" s="3"/>
      <c r="D13" s="3"/>
      <c r="E13" s="3">
        <f>SUM(E3:E12)</f>
        <v>33</v>
      </c>
      <c r="F13" s="3">
        <f>SUM(F3:F12)</f>
        <v>59968</v>
      </c>
      <c r="G13" s="3"/>
      <c r="H13" s="3"/>
      <c r="I13" s="3"/>
      <c r="J13" s="3">
        <f>SUM(J3:J12)</f>
        <v>84.700000000000017</v>
      </c>
      <c r="K13" s="3">
        <f>SUM(K3:K12)</f>
        <v>153922</v>
      </c>
      <c r="L13" s="3"/>
      <c r="M13" s="2" t="s">
        <v>19</v>
      </c>
      <c r="N13" s="2" t="s">
        <v>29</v>
      </c>
      <c r="O13" s="3"/>
      <c r="P13" s="2" t="s">
        <v>19</v>
      </c>
      <c r="Q13" s="2" t="s">
        <v>29</v>
      </c>
      <c r="R13" s="3"/>
      <c r="S13" s="2" t="s">
        <v>19</v>
      </c>
      <c r="T13" s="2" t="s">
        <v>29</v>
      </c>
      <c r="U13" s="3"/>
      <c r="V13" s="3"/>
      <c r="W13" s="3">
        <f>SUM(W3:W12)</f>
        <v>8.92</v>
      </c>
      <c r="X13" s="3">
        <f>SUM(X3:X12)</f>
        <v>13801</v>
      </c>
      <c r="Y13" s="3"/>
      <c r="Z13" s="3"/>
      <c r="AA13" s="3"/>
      <c r="AB13" s="3">
        <f>SUM(AB3:AB12)</f>
        <v>62.400000000000006</v>
      </c>
      <c r="AC13" s="3">
        <f>SUM(AC3:AC12)</f>
        <v>96546</v>
      </c>
      <c r="AD13" s="3"/>
      <c r="AE13" s="3" t="s">
        <v>105</v>
      </c>
      <c r="AF13" s="3">
        <v>3.97</v>
      </c>
      <c r="AG13" s="3"/>
      <c r="AH13" s="3"/>
      <c r="AI13" s="3"/>
      <c r="AJ13" s="3"/>
      <c r="AK13" s="3" t="s">
        <v>127</v>
      </c>
      <c r="AL13" s="3">
        <v>5.01</v>
      </c>
      <c r="AM13" s="3">
        <v>45077215</v>
      </c>
      <c r="AN13" s="3"/>
      <c r="AO13" s="3" t="s">
        <v>135</v>
      </c>
      <c r="AP13" s="3">
        <v>8.09</v>
      </c>
      <c r="AQ13" s="3"/>
      <c r="AR13" s="2" t="s">
        <v>19</v>
      </c>
      <c r="AS13" s="2" t="s">
        <v>29</v>
      </c>
      <c r="AT13" s="3"/>
      <c r="AU13" s="3" t="s">
        <v>79</v>
      </c>
      <c r="AV13" s="3">
        <v>35.43</v>
      </c>
      <c r="AX13" s="3" t="s">
        <v>19</v>
      </c>
      <c r="AY13" s="3" t="s">
        <v>29</v>
      </c>
    </row>
    <row r="14" spans="1:54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  <c r="M14" s="2" t="s">
        <v>20</v>
      </c>
      <c r="N14" s="2" t="s">
        <v>29</v>
      </c>
      <c r="O14" s="3"/>
      <c r="P14" s="2" t="s">
        <v>20</v>
      </c>
      <c r="Q14" s="2" t="s">
        <v>29</v>
      </c>
      <c r="R14" s="3"/>
      <c r="S14" s="2" t="s">
        <v>20</v>
      </c>
      <c r="T14" s="2" t="s">
        <v>29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 t="s">
        <v>106</v>
      </c>
      <c r="AF14" s="3">
        <v>3.91</v>
      </c>
      <c r="AG14" s="3"/>
      <c r="AH14" s="3"/>
      <c r="AI14" s="3"/>
      <c r="AJ14" s="3"/>
      <c r="AK14" s="3"/>
      <c r="AL14" s="3">
        <f>SUM(AL3:AL13)</f>
        <v>100.00000000000001</v>
      </c>
      <c r="AM14" s="3">
        <f>SUM(AM3:AM13)</f>
        <v>899744810</v>
      </c>
      <c r="AN14" s="3"/>
      <c r="AO14" s="3" t="s">
        <v>136</v>
      </c>
      <c r="AP14" s="3">
        <v>7.99</v>
      </c>
      <c r="AQ14" s="3"/>
      <c r="AR14" s="2" t="s">
        <v>20</v>
      </c>
      <c r="AS14" s="2" t="s">
        <v>29</v>
      </c>
      <c r="AT14" s="3"/>
      <c r="AU14" s="3" t="s">
        <v>149</v>
      </c>
      <c r="AV14" s="3">
        <v>34.26</v>
      </c>
      <c r="AX14" s="3" t="s">
        <v>20</v>
      </c>
      <c r="AY14" s="3" t="s">
        <v>29</v>
      </c>
    </row>
    <row r="15" spans="1:54" x14ac:dyDescent="0.25">
      <c r="C15" s="3"/>
      <c r="D15" s="3"/>
      <c r="E15" s="3"/>
      <c r="F15" s="3"/>
      <c r="G15" s="3"/>
      <c r="H15" s="3"/>
      <c r="I15" s="3"/>
      <c r="J15" s="3"/>
      <c r="K15" s="3"/>
      <c r="L15" s="3"/>
      <c r="M15" s="2" t="s">
        <v>21</v>
      </c>
      <c r="N15" s="2" t="s">
        <v>29</v>
      </c>
      <c r="O15" s="3"/>
      <c r="P15" s="2" t="s">
        <v>21</v>
      </c>
      <c r="Q15" s="2" t="s">
        <v>29</v>
      </c>
      <c r="R15" s="3"/>
      <c r="S15" s="2" t="s">
        <v>21</v>
      </c>
      <c r="T15" s="2" t="s">
        <v>29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 t="s">
        <v>107</v>
      </c>
      <c r="AF15" s="3">
        <v>3.22</v>
      </c>
      <c r="AG15" s="3"/>
      <c r="AH15" s="3"/>
      <c r="AI15" s="3"/>
      <c r="AJ15" s="3"/>
      <c r="AK15" s="3"/>
      <c r="AL15" s="3"/>
      <c r="AM15" s="3"/>
      <c r="AN15" s="3"/>
      <c r="AO15" s="3" t="s">
        <v>137</v>
      </c>
      <c r="AP15" s="3">
        <v>7.99</v>
      </c>
      <c r="AQ15" s="3"/>
      <c r="AR15" s="2" t="s">
        <v>21</v>
      </c>
      <c r="AS15" s="2" t="s">
        <v>29</v>
      </c>
      <c r="AT15" s="3"/>
      <c r="AU15" s="3" t="s">
        <v>143</v>
      </c>
      <c r="AV15" s="3">
        <v>34.04</v>
      </c>
      <c r="AX15" s="3" t="s">
        <v>21</v>
      </c>
      <c r="AY15" s="3" t="s">
        <v>29</v>
      </c>
    </row>
    <row r="16" spans="1:54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  <c r="M16" s="2" t="s">
        <v>28</v>
      </c>
      <c r="N16" s="2" t="s">
        <v>29</v>
      </c>
      <c r="O16" s="3"/>
      <c r="P16" s="2" t="s">
        <v>28</v>
      </c>
      <c r="Q16" s="2">
        <v>16017</v>
      </c>
      <c r="R16" s="3"/>
      <c r="S16" s="2" t="s">
        <v>28</v>
      </c>
      <c r="T16" s="2" t="s">
        <v>29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 t="s">
        <v>108</v>
      </c>
      <c r="AF16" s="3">
        <v>2.89</v>
      </c>
      <c r="AG16" s="3"/>
      <c r="AH16" s="3"/>
      <c r="AI16" s="3"/>
      <c r="AJ16" s="3"/>
      <c r="AK16" s="3"/>
      <c r="AL16" s="3"/>
      <c r="AM16" s="3"/>
      <c r="AN16" s="3"/>
      <c r="AO16" s="3" t="s">
        <v>138</v>
      </c>
      <c r="AP16" s="3">
        <v>7.9</v>
      </c>
      <c r="AQ16" s="3"/>
      <c r="AR16" s="2" t="s">
        <v>28</v>
      </c>
      <c r="AS16" s="2" t="s">
        <v>29</v>
      </c>
      <c r="AT16" s="3"/>
      <c r="AU16" s="3" t="s">
        <v>80</v>
      </c>
      <c r="AV16" s="3">
        <v>33.630000000000003</v>
      </c>
      <c r="AX16" s="3" t="s">
        <v>28</v>
      </c>
      <c r="AY16" s="3" t="s">
        <v>29</v>
      </c>
    </row>
    <row r="17" spans="1:51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2" t="s">
        <v>11</v>
      </c>
      <c r="N17" s="2" t="s">
        <v>29</v>
      </c>
      <c r="O17" s="3"/>
      <c r="P17" s="2" t="s">
        <v>11</v>
      </c>
      <c r="Q17" s="2">
        <v>13138</v>
      </c>
      <c r="R17" s="3"/>
      <c r="S17" s="2" t="s">
        <v>11</v>
      </c>
      <c r="T17" s="2" t="s">
        <v>29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 t="s">
        <v>109</v>
      </c>
      <c r="AF17" s="3">
        <v>2.87</v>
      </c>
      <c r="AG17" s="3"/>
      <c r="AH17" s="3"/>
      <c r="AI17" s="3"/>
      <c r="AJ17" s="3"/>
      <c r="AK17" s="3"/>
      <c r="AL17" s="3"/>
      <c r="AM17" s="3"/>
      <c r="AN17" s="3"/>
      <c r="AO17" s="3" t="s">
        <v>139</v>
      </c>
      <c r="AP17" s="3">
        <v>7.87</v>
      </c>
      <c r="AQ17" s="3"/>
      <c r="AR17" s="2" t="s">
        <v>11</v>
      </c>
      <c r="AS17" s="2" t="s">
        <v>29</v>
      </c>
      <c r="AT17" s="3"/>
      <c r="AU17" s="3" t="s">
        <v>150</v>
      </c>
      <c r="AV17" s="3">
        <v>33.43</v>
      </c>
      <c r="AX17" s="3" t="s">
        <v>11</v>
      </c>
      <c r="AY17" s="3" t="s">
        <v>29</v>
      </c>
    </row>
    <row r="18" spans="1:51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2" t="s">
        <v>12</v>
      </c>
      <c r="N18" s="2" t="s">
        <v>29</v>
      </c>
      <c r="O18" s="3"/>
      <c r="P18" s="2" t="s">
        <v>12</v>
      </c>
      <c r="Q18" s="2">
        <v>17686</v>
      </c>
      <c r="R18" s="3"/>
      <c r="S18" s="2" t="s">
        <v>12</v>
      </c>
      <c r="T18" s="2" t="s">
        <v>29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 t="s">
        <v>110</v>
      </c>
      <c r="AF18" s="3">
        <v>2.85</v>
      </c>
      <c r="AG18" s="3"/>
      <c r="AH18" s="3"/>
      <c r="AI18" s="3"/>
      <c r="AJ18" s="3"/>
      <c r="AK18" s="3"/>
      <c r="AL18" s="3"/>
      <c r="AM18" s="3"/>
      <c r="AN18" s="3"/>
      <c r="AO18" s="3" t="s">
        <v>140</v>
      </c>
      <c r="AP18" s="3">
        <v>7.68</v>
      </c>
      <c r="AQ18" s="3"/>
      <c r="AR18" s="2" t="s">
        <v>12</v>
      </c>
      <c r="AS18" s="2" t="s">
        <v>29</v>
      </c>
      <c r="AT18" s="3"/>
      <c r="AU18" s="3" t="s">
        <v>151</v>
      </c>
      <c r="AV18" s="3">
        <v>33.090000000000003</v>
      </c>
      <c r="AX18" s="3" t="s">
        <v>12</v>
      </c>
      <c r="AY18" s="3" t="s">
        <v>29</v>
      </c>
    </row>
    <row r="19" spans="1:5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2" t="s">
        <v>13</v>
      </c>
      <c r="N19" s="2" t="s">
        <v>29</v>
      </c>
      <c r="O19" s="3"/>
      <c r="P19" s="2" t="s">
        <v>13</v>
      </c>
      <c r="Q19" s="2">
        <v>5225</v>
      </c>
      <c r="R19" s="3"/>
      <c r="S19" s="2" t="s">
        <v>13</v>
      </c>
      <c r="T19" s="2" t="s">
        <v>29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 t="s">
        <v>111</v>
      </c>
      <c r="AF19" s="3">
        <v>2.6</v>
      </c>
      <c r="AG19" s="3"/>
      <c r="AH19" s="3"/>
      <c r="AI19" s="3"/>
      <c r="AJ19" s="3"/>
      <c r="AK19" s="3"/>
      <c r="AL19" s="3"/>
      <c r="AM19" s="3"/>
      <c r="AN19" s="3"/>
      <c r="AO19" s="3" t="s">
        <v>141</v>
      </c>
      <c r="AP19" s="3">
        <v>7.51</v>
      </c>
      <c r="AQ19" s="3"/>
      <c r="AR19" s="2" t="s">
        <v>13</v>
      </c>
      <c r="AS19" s="2" t="s">
        <v>29</v>
      </c>
      <c r="AT19" s="3"/>
      <c r="AU19" s="3" t="s">
        <v>152</v>
      </c>
      <c r="AV19" s="3">
        <v>33.01</v>
      </c>
      <c r="AX19" s="3" t="s">
        <v>13</v>
      </c>
      <c r="AY19" s="3" t="s">
        <v>29</v>
      </c>
    </row>
    <row r="20" spans="1:5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" t="s">
        <v>31</v>
      </c>
      <c r="N20" s="3">
        <v>5</v>
      </c>
      <c r="O20" s="3"/>
      <c r="P20" s="2" t="s">
        <v>31</v>
      </c>
      <c r="Q20" s="3">
        <v>4406</v>
      </c>
      <c r="R20" s="3"/>
      <c r="S20" s="2" t="s">
        <v>31</v>
      </c>
      <c r="T20" s="2">
        <v>154720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 t="s">
        <v>112</v>
      </c>
      <c r="AF20" s="3">
        <v>2.54</v>
      </c>
      <c r="AG20" s="3"/>
      <c r="AH20" s="3"/>
      <c r="AI20" s="3"/>
      <c r="AJ20" s="3"/>
      <c r="AK20" s="3"/>
      <c r="AL20" s="3"/>
      <c r="AM20" s="3"/>
      <c r="AN20" s="3"/>
      <c r="AO20" s="3" t="s">
        <v>142</v>
      </c>
      <c r="AP20" s="3">
        <v>7.5</v>
      </c>
      <c r="AQ20" s="3"/>
      <c r="AR20" s="2" t="s">
        <v>31</v>
      </c>
      <c r="AS20" s="2">
        <v>5.73</v>
      </c>
      <c r="AT20" s="3"/>
      <c r="AU20" s="3" t="s">
        <v>153</v>
      </c>
      <c r="AV20" s="3">
        <v>32.99</v>
      </c>
      <c r="AX20" s="3" t="s">
        <v>31</v>
      </c>
      <c r="AY20" s="3">
        <v>17.05</v>
      </c>
    </row>
    <row r="21" spans="1:5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>
        <f>SUM(N3:N20)</f>
        <v>5</v>
      </c>
      <c r="O21" s="3"/>
      <c r="P21" s="3"/>
      <c r="Q21" s="3">
        <f>SUM(Q3:Q20)</f>
        <v>56472</v>
      </c>
      <c r="R21" s="3"/>
      <c r="S21" s="3"/>
      <c r="T21" s="3">
        <f>SUM(T3:T20)</f>
        <v>154720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 t="s">
        <v>113</v>
      </c>
      <c r="AF21" s="3">
        <v>2.44</v>
      </c>
      <c r="AG21" s="3"/>
      <c r="AH21" s="3"/>
      <c r="AI21" s="3"/>
      <c r="AJ21" s="3"/>
      <c r="AK21" s="3"/>
      <c r="AL21" s="3"/>
      <c r="AM21" s="3"/>
      <c r="AN21" s="3"/>
      <c r="AO21" s="3" t="s">
        <v>143</v>
      </c>
      <c r="AP21" s="3">
        <v>7.48</v>
      </c>
      <c r="AQ21" s="3"/>
      <c r="AR21" s="3"/>
      <c r="AS21" s="3"/>
      <c r="AT21" s="3"/>
      <c r="AU21" s="3" t="s">
        <v>154</v>
      </c>
      <c r="AV21" s="3">
        <v>32.700000000000003</v>
      </c>
    </row>
    <row r="22" spans="1:5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 t="s">
        <v>114</v>
      </c>
      <c r="AF22" s="3">
        <v>2.35</v>
      </c>
      <c r="AG22" s="3"/>
      <c r="AH22" s="3"/>
      <c r="AI22" s="3"/>
      <c r="AJ22" s="3"/>
      <c r="AK22" s="3"/>
      <c r="AL22" s="3"/>
      <c r="AM22" s="3"/>
      <c r="AN22" s="3"/>
      <c r="AO22" s="3" t="s">
        <v>74</v>
      </c>
      <c r="AP22" s="3">
        <v>7.47</v>
      </c>
      <c r="AQ22" s="3"/>
      <c r="AT22" s="3"/>
      <c r="AU22" s="3" t="s">
        <v>155</v>
      </c>
      <c r="AV22" s="3">
        <v>32.630000000000003</v>
      </c>
    </row>
    <row r="23" spans="1:5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5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5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5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5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5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5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5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5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5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0"/>
  <sheetViews>
    <sheetView topLeftCell="AQ1" workbookViewId="0">
      <selection activeCell="AU2" sqref="AU2:AV8"/>
    </sheetView>
  </sheetViews>
  <sheetFormatPr defaultRowHeight="15" x14ac:dyDescent="0.25"/>
  <cols>
    <col min="1" max="1" width="38" style="8" bestFit="1" customWidth="1"/>
    <col min="2" max="2" width="22.85546875" style="8" bestFit="1" customWidth="1"/>
    <col min="3" max="3" width="11" style="8" bestFit="1" customWidth="1"/>
    <col min="4" max="4" width="39.85546875" style="8" bestFit="1" customWidth="1"/>
    <col min="5" max="5" width="18.140625" style="8" bestFit="1" customWidth="1"/>
    <col min="6" max="6" width="12.28515625" style="8" bestFit="1" customWidth="1"/>
    <col min="7" max="7" width="9.140625" style="8"/>
    <col min="8" max="8" width="30.5703125" style="8" bestFit="1" customWidth="1"/>
    <col min="9" max="9" width="33.28515625" style="8" bestFit="1" customWidth="1"/>
    <col min="10" max="10" width="18.140625" style="8" bestFit="1" customWidth="1"/>
    <col min="11" max="11" width="12.28515625" style="8" bestFit="1" customWidth="1"/>
    <col min="12" max="12" width="9.140625" style="8"/>
    <col min="13" max="13" width="25.28515625" style="8" bestFit="1" customWidth="1"/>
    <col min="14" max="14" width="20.5703125" style="8" bestFit="1" customWidth="1"/>
    <col min="15" max="15" width="9.140625" style="8"/>
    <col min="16" max="16" width="30.28515625" style="8" bestFit="1" customWidth="1"/>
    <col min="17" max="17" width="25.5703125" style="8" bestFit="1" customWidth="1"/>
    <col min="18" max="18" width="9.140625" style="8"/>
    <col min="19" max="19" width="45.7109375" style="8" bestFit="1" customWidth="1"/>
    <col min="20" max="20" width="13.85546875" style="8" customWidth="1"/>
    <col min="21" max="21" width="9.140625" style="8"/>
    <col min="22" max="22" width="45.42578125" style="8" bestFit="1" customWidth="1"/>
    <col min="23" max="23" width="18.140625" style="8" bestFit="1" customWidth="1"/>
    <col min="24" max="24" width="12.28515625" style="8" bestFit="1" customWidth="1"/>
    <col min="25" max="25" width="9.140625" style="8"/>
    <col min="26" max="26" width="49.140625" style="8" bestFit="1" customWidth="1"/>
    <col min="27" max="27" width="38.28515625" style="8" customWidth="1"/>
    <col min="28" max="28" width="18.140625" style="8" bestFit="1" customWidth="1"/>
    <col min="29" max="29" width="13.5703125" style="8" customWidth="1"/>
    <col min="30" max="30" width="9.140625" style="8"/>
    <col min="31" max="31" width="49.5703125" style="8" bestFit="1" customWidth="1"/>
    <col min="32" max="32" width="19.5703125" style="8" customWidth="1"/>
    <col min="33" max="33" width="12" style="8" bestFit="1" customWidth="1"/>
    <col min="34" max="34" width="10" style="8" bestFit="1" customWidth="1"/>
    <col min="35" max="35" width="43.42578125" style="8" bestFit="1" customWidth="1"/>
    <col min="36" max="36" width="18.140625" style="8" bestFit="1" customWidth="1"/>
    <col min="37" max="37" width="9.140625" style="8"/>
    <col min="38" max="38" width="54.140625" style="8" bestFit="1" customWidth="1"/>
    <col min="39" max="39" width="23.140625" style="8" bestFit="1" customWidth="1"/>
    <col min="40" max="40" width="9.140625" style="8"/>
    <col min="41" max="41" width="41.7109375" style="8" bestFit="1" customWidth="1"/>
    <col min="42" max="42" width="18.140625" style="8" bestFit="1" customWidth="1"/>
    <col min="43" max="43" width="9.140625" style="8"/>
    <col min="44" max="44" width="52.5703125" style="8" bestFit="1" customWidth="1"/>
    <col min="45" max="45" width="21.5703125" style="8" bestFit="1" customWidth="1"/>
    <col min="46" max="46" width="9.140625" style="8"/>
    <col min="47" max="47" width="41.7109375" style="8" bestFit="1" customWidth="1"/>
    <col min="48" max="48" width="22.5703125" style="8" bestFit="1" customWidth="1"/>
    <col min="49" max="16384" width="9.140625" style="8"/>
  </cols>
  <sheetData>
    <row r="1" spans="1:48" x14ac:dyDescent="0.25">
      <c r="A1" s="3" t="s">
        <v>32</v>
      </c>
      <c r="B1" s="3"/>
      <c r="C1" s="7"/>
      <c r="D1" s="3" t="s">
        <v>36</v>
      </c>
      <c r="E1" s="3"/>
      <c r="F1" s="3"/>
      <c r="G1" s="3"/>
      <c r="H1" s="3" t="s">
        <v>70</v>
      </c>
      <c r="I1" s="3"/>
      <c r="J1" s="3"/>
      <c r="K1" s="3"/>
      <c r="L1" s="7"/>
      <c r="M1" s="3" t="s">
        <v>30</v>
      </c>
      <c r="N1" s="3"/>
      <c r="O1" s="7"/>
      <c r="P1" s="3" t="s">
        <v>71</v>
      </c>
      <c r="Q1" s="3"/>
      <c r="R1" s="7"/>
      <c r="S1" s="3" t="s">
        <v>181</v>
      </c>
      <c r="T1" s="3"/>
      <c r="U1" s="7"/>
      <c r="V1" s="3" t="s">
        <v>171</v>
      </c>
      <c r="W1" s="3"/>
      <c r="X1" s="3"/>
      <c r="Y1" s="7"/>
      <c r="Z1" s="3" t="s">
        <v>172</v>
      </c>
      <c r="AA1" s="3"/>
      <c r="AB1" s="3"/>
      <c r="AC1" s="3"/>
      <c r="AD1" s="7"/>
      <c r="AE1" s="3" t="s">
        <v>175</v>
      </c>
      <c r="AF1" s="3"/>
      <c r="AG1" s="3"/>
      <c r="AH1" s="7"/>
      <c r="AI1" s="3" t="s">
        <v>144</v>
      </c>
      <c r="AJ1" s="3"/>
      <c r="AK1" s="7"/>
      <c r="AL1" s="1" t="s">
        <v>188</v>
      </c>
      <c r="AM1" s="1"/>
      <c r="AN1" s="7"/>
      <c r="AO1" s="3" t="s">
        <v>174</v>
      </c>
      <c r="AP1" s="3"/>
      <c r="AR1" s="3" t="s">
        <v>193</v>
      </c>
      <c r="AS1" s="3"/>
      <c r="AU1" s="3" t="s">
        <v>286</v>
      </c>
      <c r="AV1" s="3"/>
    </row>
    <row r="2" spans="1:48" x14ac:dyDescent="0.25">
      <c r="A2" s="3" t="s">
        <v>33</v>
      </c>
      <c r="B2" s="3" t="s">
        <v>14</v>
      </c>
      <c r="C2" s="7"/>
      <c r="D2" s="3" t="s">
        <v>3</v>
      </c>
      <c r="E2" s="3" t="s">
        <v>37</v>
      </c>
      <c r="F2" s="3" t="s">
        <v>34</v>
      </c>
      <c r="G2" s="3"/>
      <c r="H2" s="3" t="s">
        <v>48</v>
      </c>
      <c r="I2" s="3" t="s">
        <v>49</v>
      </c>
      <c r="J2" s="3" t="s">
        <v>37</v>
      </c>
      <c r="K2" s="3" t="s">
        <v>34</v>
      </c>
      <c r="L2" s="7"/>
      <c r="M2" s="3" t="s">
        <v>10</v>
      </c>
      <c r="N2" s="3" t="s">
        <v>22</v>
      </c>
      <c r="O2" s="7"/>
      <c r="P2" s="3" t="s">
        <v>10</v>
      </c>
      <c r="Q2" s="3" t="s">
        <v>180</v>
      </c>
      <c r="R2" s="7"/>
      <c r="S2" s="3" t="s">
        <v>10</v>
      </c>
      <c r="T2" s="3" t="s">
        <v>72</v>
      </c>
      <c r="U2" s="7"/>
      <c r="V2" s="3" t="s">
        <v>3</v>
      </c>
      <c r="W2" s="3" t="s">
        <v>37</v>
      </c>
      <c r="X2" s="3" t="s">
        <v>34</v>
      </c>
      <c r="Y2" s="7"/>
      <c r="Z2" s="3" t="s">
        <v>48</v>
      </c>
      <c r="AA2" s="3" t="s">
        <v>49</v>
      </c>
      <c r="AB2" s="3" t="s">
        <v>37</v>
      </c>
      <c r="AC2" s="3" t="s">
        <v>34</v>
      </c>
      <c r="AD2" s="7"/>
      <c r="AE2" s="3" t="s">
        <v>3</v>
      </c>
      <c r="AF2" s="3" t="s">
        <v>37</v>
      </c>
      <c r="AG2" s="3" t="s">
        <v>34</v>
      </c>
      <c r="AH2" s="7"/>
      <c r="AI2" s="3" t="s">
        <v>3</v>
      </c>
      <c r="AJ2" s="3" t="s">
        <v>37</v>
      </c>
      <c r="AK2" s="7"/>
      <c r="AL2" s="3" t="s">
        <v>10</v>
      </c>
      <c r="AM2" s="3" t="s">
        <v>189</v>
      </c>
      <c r="AN2" s="7"/>
      <c r="AO2" s="3" t="s">
        <v>3</v>
      </c>
      <c r="AP2" s="3" t="s">
        <v>37</v>
      </c>
      <c r="AR2" s="3" t="s">
        <v>10</v>
      </c>
      <c r="AS2" s="3" t="s">
        <v>194</v>
      </c>
      <c r="AU2" s="3" t="s">
        <v>287</v>
      </c>
      <c r="AV2" s="3" t="s">
        <v>288</v>
      </c>
    </row>
    <row r="3" spans="1:48" x14ac:dyDescent="0.25">
      <c r="A3" s="3" t="s">
        <v>157</v>
      </c>
      <c r="B3" s="5">
        <v>342566061</v>
      </c>
      <c r="C3" s="7"/>
      <c r="D3" s="3" t="s">
        <v>9</v>
      </c>
      <c r="E3" s="3">
        <v>2.61</v>
      </c>
      <c r="F3" s="3">
        <v>5864</v>
      </c>
      <c r="H3" s="3" t="s">
        <v>50</v>
      </c>
      <c r="I3" s="3" t="s">
        <v>306</v>
      </c>
      <c r="J3" s="3">
        <v>32.58</v>
      </c>
      <c r="K3" s="3">
        <v>73199</v>
      </c>
      <c r="M3" s="3" t="s">
        <v>25</v>
      </c>
      <c r="N3" s="3" t="s">
        <v>29</v>
      </c>
      <c r="O3" s="7"/>
      <c r="P3" s="3" t="s">
        <v>25</v>
      </c>
      <c r="Q3" s="3" t="s">
        <v>29</v>
      </c>
      <c r="R3" s="7"/>
      <c r="S3" s="3" t="s">
        <v>25</v>
      </c>
      <c r="T3" s="3" t="s">
        <v>29</v>
      </c>
      <c r="U3" s="7"/>
      <c r="V3" s="3" t="s">
        <v>118</v>
      </c>
      <c r="W3" s="3">
        <v>1.07</v>
      </c>
      <c r="X3" s="3">
        <v>2639</v>
      </c>
      <c r="Z3" s="3" t="s">
        <v>318</v>
      </c>
      <c r="AA3" s="3" t="s">
        <v>81</v>
      </c>
      <c r="AB3" s="3">
        <v>16.899999999999999</v>
      </c>
      <c r="AC3" s="3">
        <v>41688</v>
      </c>
      <c r="AE3" s="3" t="s">
        <v>121</v>
      </c>
      <c r="AF3" s="3">
        <v>32.81</v>
      </c>
      <c r="AG3" s="3">
        <v>112395925</v>
      </c>
      <c r="AI3" s="3" t="s">
        <v>128</v>
      </c>
      <c r="AJ3" s="3">
        <v>29.15</v>
      </c>
      <c r="AK3" s="7"/>
      <c r="AL3" s="3" t="s">
        <v>25</v>
      </c>
      <c r="AM3" s="3" t="s">
        <v>29</v>
      </c>
      <c r="AN3" s="7"/>
      <c r="AO3" s="3" t="s">
        <v>41</v>
      </c>
      <c r="AP3" s="3">
        <v>52.08</v>
      </c>
      <c r="AR3" s="3" t="s">
        <v>25</v>
      </c>
      <c r="AS3" s="3" t="s">
        <v>29</v>
      </c>
      <c r="AU3" s="3" t="s">
        <v>289</v>
      </c>
      <c r="AV3" s="3">
        <v>4.9400000000000004</v>
      </c>
    </row>
    <row r="4" spans="1:48" x14ac:dyDescent="0.25">
      <c r="A4" s="3" t="s">
        <v>156</v>
      </c>
      <c r="B4" s="5">
        <v>191</v>
      </c>
      <c r="C4" s="7"/>
      <c r="D4" s="3" t="s">
        <v>154</v>
      </c>
      <c r="E4" s="3">
        <v>2.14</v>
      </c>
      <c r="F4" s="3">
        <v>4808</v>
      </c>
      <c r="H4" s="3" t="s">
        <v>66</v>
      </c>
      <c r="I4" s="3" t="s">
        <v>67</v>
      </c>
      <c r="J4" s="3">
        <v>26.02</v>
      </c>
      <c r="K4" s="3">
        <v>58461</v>
      </c>
      <c r="M4" s="3" t="s">
        <v>26</v>
      </c>
      <c r="N4" s="3" t="s">
        <v>29</v>
      </c>
      <c r="O4" s="7"/>
      <c r="P4" s="3" t="s">
        <v>26</v>
      </c>
      <c r="Q4" s="3" t="s">
        <v>29</v>
      </c>
      <c r="R4" s="7"/>
      <c r="S4" s="3" t="s">
        <v>26</v>
      </c>
      <c r="T4" s="3" t="s">
        <v>29</v>
      </c>
      <c r="U4" s="7"/>
      <c r="V4" s="3" t="s">
        <v>5</v>
      </c>
      <c r="W4" s="3">
        <v>1.06</v>
      </c>
      <c r="X4" s="3">
        <v>2615</v>
      </c>
      <c r="Z4" s="3" t="s">
        <v>281</v>
      </c>
      <c r="AA4" s="3" t="s">
        <v>282</v>
      </c>
      <c r="AB4" s="3">
        <v>14.91</v>
      </c>
      <c r="AC4" s="3">
        <v>36779</v>
      </c>
      <c r="AE4" s="3" t="s">
        <v>122</v>
      </c>
      <c r="AF4" s="3">
        <v>20.100000000000001</v>
      </c>
      <c r="AG4" s="3">
        <v>68855778</v>
      </c>
      <c r="AI4" s="3" t="s">
        <v>129</v>
      </c>
      <c r="AJ4" s="3">
        <v>26.57</v>
      </c>
      <c r="AK4" s="7"/>
      <c r="AL4" s="3" t="s">
        <v>26</v>
      </c>
      <c r="AM4" s="3" t="s">
        <v>29</v>
      </c>
      <c r="AN4" s="7"/>
      <c r="AO4" s="3" t="s">
        <v>39</v>
      </c>
      <c r="AP4" s="3">
        <v>51.15</v>
      </c>
      <c r="AR4" s="3" t="s">
        <v>26</v>
      </c>
      <c r="AS4" s="3" t="s">
        <v>29</v>
      </c>
      <c r="AU4" s="3" t="s">
        <v>290</v>
      </c>
      <c r="AV4" s="3">
        <v>22.3</v>
      </c>
    </row>
    <row r="5" spans="1:48" x14ac:dyDescent="0.25">
      <c r="A5" s="3" t="s">
        <v>158</v>
      </c>
      <c r="B5" s="5">
        <v>33006783</v>
      </c>
      <c r="C5" s="7"/>
      <c r="D5" s="3" t="s">
        <v>132</v>
      </c>
      <c r="E5" s="3">
        <v>1.77</v>
      </c>
      <c r="F5" s="3">
        <v>3977</v>
      </c>
      <c r="H5" s="3" t="s">
        <v>56</v>
      </c>
      <c r="I5" s="3" t="s">
        <v>307</v>
      </c>
      <c r="J5" s="3">
        <v>7.05</v>
      </c>
      <c r="K5" s="3">
        <v>15840</v>
      </c>
      <c r="M5" s="3" t="s">
        <v>27</v>
      </c>
      <c r="N5" s="3" t="s">
        <v>29</v>
      </c>
      <c r="O5" s="7"/>
      <c r="P5" s="3" t="s">
        <v>27</v>
      </c>
      <c r="Q5" s="3">
        <v>32091</v>
      </c>
      <c r="R5" s="7"/>
      <c r="S5" s="3" t="s">
        <v>27</v>
      </c>
      <c r="T5" s="3" t="s">
        <v>29</v>
      </c>
      <c r="U5" s="7"/>
      <c r="V5" s="3" t="s">
        <v>316</v>
      </c>
      <c r="W5" s="3">
        <v>0.96</v>
      </c>
      <c r="X5" s="3">
        <v>2368</v>
      </c>
      <c r="Z5" s="3" t="s">
        <v>0</v>
      </c>
      <c r="AA5" s="3" t="s">
        <v>92</v>
      </c>
      <c r="AB5" s="3">
        <v>13.54</v>
      </c>
      <c r="AC5" s="3">
        <v>33400</v>
      </c>
      <c r="AE5" s="3" t="s">
        <v>6</v>
      </c>
      <c r="AF5" s="3">
        <v>11.06</v>
      </c>
      <c r="AG5" s="3">
        <v>37887806</v>
      </c>
      <c r="AI5" s="3" t="s">
        <v>151</v>
      </c>
      <c r="AJ5" s="3">
        <v>25.62</v>
      </c>
      <c r="AK5" s="7"/>
      <c r="AL5" s="3" t="s">
        <v>27</v>
      </c>
      <c r="AM5" s="3" t="s">
        <v>29</v>
      </c>
      <c r="AN5" s="7"/>
      <c r="AO5" s="3" t="s">
        <v>43</v>
      </c>
      <c r="AP5" s="3">
        <v>50.86</v>
      </c>
      <c r="AR5" s="3" t="s">
        <v>27</v>
      </c>
      <c r="AS5" s="3" t="s">
        <v>29</v>
      </c>
      <c r="AU5" s="3" t="s">
        <v>291</v>
      </c>
      <c r="AV5" s="3">
        <v>38.630000000000003</v>
      </c>
    </row>
    <row r="6" spans="1:48" x14ac:dyDescent="0.25">
      <c r="A6" s="3" t="s">
        <v>160</v>
      </c>
      <c r="B6" s="5">
        <v>224675</v>
      </c>
      <c r="C6" s="7"/>
      <c r="D6" s="3" t="s">
        <v>187</v>
      </c>
      <c r="E6" s="3">
        <v>1.53</v>
      </c>
      <c r="F6" s="3">
        <v>3438</v>
      </c>
      <c r="H6" s="3" t="s">
        <v>68</v>
      </c>
      <c r="I6" s="3" t="s">
        <v>69</v>
      </c>
      <c r="J6" s="3">
        <v>6.08</v>
      </c>
      <c r="K6" s="3">
        <v>13660</v>
      </c>
      <c r="M6" s="3" t="s">
        <v>23</v>
      </c>
      <c r="N6" s="3" t="s">
        <v>29</v>
      </c>
      <c r="O6" s="7"/>
      <c r="P6" s="3" t="s">
        <v>23</v>
      </c>
      <c r="Q6" s="3">
        <v>29450</v>
      </c>
      <c r="R6" s="7"/>
      <c r="S6" s="3" t="s">
        <v>23</v>
      </c>
      <c r="T6" s="3" t="s">
        <v>29</v>
      </c>
      <c r="U6" s="7"/>
      <c r="V6" s="3" t="s">
        <v>79</v>
      </c>
      <c r="W6" s="3">
        <v>0.92</v>
      </c>
      <c r="X6" s="3">
        <v>2269</v>
      </c>
      <c r="Z6" s="3" t="s">
        <v>319</v>
      </c>
      <c r="AA6" s="3" t="s">
        <v>320</v>
      </c>
      <c r="AB6" s="3">
        <v>11</v>
      </c>
      <c r="AC6" s="3">
        <v>27134</v>
      </c>
      <c r="AE6" s="3" t="s">
        <v>323</v>
      </c>
      <c r="AF6" s="3">
        <v>10.31</v>
      </c>
      <c r="AG6" s="3">
        <v>35318561</v>
      </c>
      <c r="AI6" s="3" t="s">
        <v>140</v>
      </c>
      <c r="AJ6" s="3">
        <v>24.54</v>
      </c>
      <c r="AK6" s="7"/>
      <c r="AL6" s="3" t="s">
        <v>23</v>
      </c>
      <c r="AM6" s="3" t="s">
        <v>29</v>
      </c>
      <c r="AN6" s="7"/>
      <c r="AO6" s="3" t="s">
        <v>40</v>
      </c>
      <c r="AP6" s="3">
        <v>50.66</v>
      </c>
      <c r="AR6" s="3" t="s">
        <v>23</v>
      </c>
      <c r="AS6" s="3" t="s">
        <v>29</v>
      </c>
      <c r="AU6" s="3" t="s">
        <v>292</v>
      </c>
      <c r="AV6" s="3">
        <v>6.29</v>
      </c>
    </row>
    <row r="7" spans="1:48" x14ac:dyDescent="0.25">
      <c r="A7" s="3" t="s">
        <v>161</v>
      </c>
      <c r="B7" s="5">
        <v>246675</v>
      </c>
      <c r="C7" s="7"/>
      <c r="D7" s="3" t="s">
        <v>269</v>
      </c>
      <c r="E7" s="3">
        <v>1.44</v>
      </c>
      <c r="F7" s="3">
        <v>3235</v>
      </c>
      <c r="H7" s="3" t="s">
        <v>64</v>
      </c>
      <c r="I7" s="3" t="s">
        <v>308</v>
      </c>
      <c r="J7" s="3">
        <v>6.01</v>
      </c>
      <c r="K7" s="3">
        <v>13503</v>
      </c>
      <c r="M7" s="3" t="s">
        <v>24</v>
      </c>
      <c r="N7" s="3" t="s">
        <v>29</v>
      </c>
      <c r="O7" s="7"/>
      <c r="P7" s="3" t="s">
        <v>24</v>
      </c>
      <c r="Q7" s="3">
        <v>55679</v>
      </c>
      <c r="R7" s="7"/>
      <c r="S7" s="3" t="s">
        <v>24</v>
      </c>
      <c r="T7" s="3" t="s">
        <v>29</v>
      </c>
      <c r="U7" s="7"/>
      <c r="V7" s="3" t="s">
        <v>207</v>
      </c>
      <c r="W7" s="3">
        <v>0.78</v>
      </c>
      <c r="X7" s="3">
        <v>1924</v>
      </c>
      <c r="Z7" s="3" t="s">
        <v>300</v>
      </c>
      <c r="AA7" s="3" t="s">
        <v>301</v>
      </c>
      <c r="AB7" s="3">
        <v>3.54</v>
      </c>
      <c r="AC7" s="3">
        <v>8732</v>
      </c>
      <c r="AE7" s="3" t="s">
        <v>9</v>
      </c>
      <c r="AF7" s="3">
        <v>8.4499999999999993</v>
      </c>
      <c r="AG7" s="3">
        <v>28946832</v>
      </c>
      <c r="AI7" s="3" t="s">
        <v>238</v>
      </c>
      <c r="AJ7" s="3">
        <v>24.28</v>
      </c>
      <c r="AK7" s="7"/>
      <c r="AL7" s="3" t="s">
        <v>24</v>
      </c>
      <c r="AM7" s="3" t="s">
        <v>29</v>
      </c>
      <c r="AN7" s="7"/>
      <c r="AO7" s="3" t="s">
        <v>128</v>
      </c>
      <c r="AP7" s="3">
        <v>47.19</v>
      </c>
      <c r="AR7" s="3" t="s">
        <v>24</v>
      </c>
      <c r="AS7" s="3" t="s">
        <v>29</v>
      </c>
      <c r="AU7" s="3" t="s">
        <v>293</v>
      </c>
      <c r="AV7" s="3">
        <v>26.15</v>
      </c>
    </row>
    <row r="8" spans="1:48" x14ac:dyDescent="0.25">
      <c r="A8" s="3" t="s">
        <v>159</v>
      </c>
      <c r="B8" s="5">
        <v>185801835</v>
      </c>
      <c r="C8" s="7"/>
      <c r="D8" s="3" t="s">
        <v>208</v>
      </c>
      <c r="E8" s="3">
        <v>1.39</v>
      </c>
      <c r="F8" s="3">
        <v>3123</v>
      </c>
      <c r="H8" s="3" t="s">
        <v>314</v>
      </c>
      <c r="I8" s="3" t="s">
        <v>309</v>
      </c>
      <c r="J8" s="3">
        <v>4.09</v>
      </c>
      <c r="K8" s="3">
        <v>9189</v>
      </c>
      <c r="M8" s="3" t="s">
        <v>14</v>
      </c>
      <c r="N8" s="3">
        <v>15</v>
      </c>
      <c r="O8" s="7"/>
      <c r="P8" s="3" t="s">
        <v>14</v>
      </c>
      <c r="Q8" s="3">
        <v>15663</v>
      </c>
      <c r="R8" s="11"/>
      <c r="S8" s="3" t="s">
        <v>14</v>
      </c>
      <c r="T8" s="3">
        <v>246675</v>
      </c>
      <c r="U8" s="7"/>
      <c r="V8" s="3" t="s">
        <v>77</v>
      </c>
      <c r="W8" s="3">
        <v>0.75</v>
      </c>
      <c r="X8" s="3">
        <v>1850</v>
      </c>
      <c r="Z8" s="3" t="s">
        <v>302</v>
      </c>
      <c r="AA8" s="3" t="s">
        <v>303</v>
      </c>
      <c r="AB8" s="3">
        <v>3.08</v>
      </c>
      <c r="AC8" s="3">
        <v>7598</v>
      </c>
      <c r="AE8" s="3" t="s">
        <v>120</v>
      </c>
      <c r="AF8" s="3">
        <v>3.48</v>
      </c>
      <c r="AG8" s="3">
        <v>11921299</v>
      </c>
      <c r="AI8" s="3" t="s">
        <v>7</v>
      </c>
      <c r="AJ8" s="3">
        <v>23.71</v>
      </c>
      <c r="AK8" s="7"/>
      <c r="AL8" s="3" t="s">
        <v>14</v>
      </c>
      <c r="AM8" s="3">
        <v>17.260000000000002</v>
      </c>
      <c r="AN8" s="7"/>
      <c r="AO8" s="3" t="s">
        <v>76</v>
      </c>
      <c r="AP8" s="3">
        <v>47.12</v>
      </c>
      <c r="AR8" s="3" t="s">
        <v>14</v>
      </c>
      <c r="AS8" s="3">
        <v>20.97</v>
      </c>
      <c r="AU8" s="3" t="s">
        <v>294</v>
      </c>
      <c r="AV8" s="3">
        <v>1.68</v>
      </c>
    </row>
    <row r="9" spans="1:48" x14ac:dyDescent="0.25">
      <c r="A9" s="3" t="s">
        <v>35</v>
      </c>
      <c r="B9" s="5">
        <v>528367896</v>
      </c>
      <c r="C9" s="7"/>
      <c r="D9" s="3" t="s">
        <v>130</v>
      </c>
      <c r="E9" s="3">
        <v>1.35</v>
      </c>
      <c r="F9" s="3">
        <v>3033</v>
      </c>
      <c r="H9" s="3" t="s">
        <v>228</v>
      </c>
      <c r="I9" s="3" t="s">
        <v>310</v>
      </c>
      <c r="J9" s="3">
        <v>2.66</v>
      </c>
      <c r="K9" s="3">
        <v>5976</v>
      </c>
      <c r="M9" s="3" t="s">
        <v>15</v>
      </c>
      <c r="N9" s="3">
        <v>5</v>
      </c>
      <c r="O9" s="7"/>
      <c r="P9" s="3" t="s">
        <v>15</v>
      </c>
      <c r="Q9" s="3">
        <v>13693</v>
      </c>
      <c r="R9" s="7"/>
      <c r="S9" s="3" t="s">
        <v>15</v>
      </c>
      <c r="T9" s="3">
        <v>186283</v>
      </c>
      <c r="U9" s="7"/>
      <c r="V9" s="3" t="s">
        <v>263</v>
      </c>
      <c r="W9" s="3">
        <v>0.75</v>
      </c>
      <c r="X9" s="3">
        <v>1850</v>
      </c>
      <c r="Z9" s="3" t="s">
        <v>321</v>
      </c>
      <c r="AA9" s="3" t="s">
        <v>322</v>
      </c>
      <c r="AB9" s="3">
        <v>2.9</v>
      </c>
      <c r="AC9" s="3">
        <v>7154</v>
      </c>
      <c r="AE9" s="3" t="s">
        <v>77</v>
      </c>
      <c r="AF9" s="3">
        <v>1.49</v>
      </c>
      <c r="AG9" s="3">
        <v>5104234</v>
      </c>
      <c r="AI9" s="3" t="s">
        <v>267</v>
      </c>
      <c r="AJ9" s="3">
        <v>22.86</v>
      </c>
      <c r="AK9" s="7"/>
      <c r="AL9" s="3" t="s">
        <v>15</v>
      </c>
      <c r="AM9" s="3">
        <v>16.61</v>
      </c>
      <c r="AN9" s="7"/>
      <c r="AO9" s="3" t="s">
        <v>143</v>
      </c>
      <c r="AP9" s="3">
        <v>46.39</v>
      </c>
      <c r="AR9" s="3" t="s">
        <v>15</v>
      </c>
      <c r="AS9" s="3">
        <v>23.39</v>
      </c>
      <c r="AU9" s="3"/>
      <c r="AV9" s="3">
        <f>SUM(AV3:AV8)</f>
        <v>99.990000000000009</v>
      </c>
    </row>
    <row r="10" spans="1:48" x14ac:dyDescent="0.25">
      <c r="B10" s="9"/>
      <c r="C10" s="7"/>
      <c r="D10" s="3" t="s">
        <v>179</v>
      </c>
      <c r="E10" s="3">
        <v>1.28</v>
      </c>
      <c r="F10" s="3">
        <v>2876</v>
      </c>
      <c r="H10" s="3" t="s">
        <v>277</v>
      </c>
      <c r="I10" s="3" t="s">
        <v>311</v>
      </c>
      <c r="J10" s="3">
        <v>2.19</v>
      </c>
      <c r="K10" s="3">
        <v>4920</v>
      </c>
      <c r="M10" s="3" t="s">
        <v>16</v>
      </c>
      <c r="N10" s="3" t="s">
        <v>29</v>
      </c>
      <c r="O10" s="7"/>
      <c r="P10" s="3" t="s">
        <v>16</v>
      </c>
      <c r="Q10" s="3">
        <v>18305</v>
      </c>
      <c r="R10" s="7"/>
      <c r="S10" s="3" t="s">
        <v>16</v>
      </c>
      <c r="T10" s="3" t="s">
        <v>29</v>
      </c>
      <c r="U10" s="7"/>
      <c r="V10" s="3" t="s">
        <v>295</v>
      </c>
      <c r="W10" s="3">
        <v>0.73</v>
      </c>
      <c r="X10" s="3">
        <v>1801</v>
      </c>
      <c r="Z10" s="3" t="s">
        <v>231</v>
      </c>
      <c r="AA10" s="3" t="s">
        <v>232</v>
      </c>
      <c r="AB10" s="3">
        <v>2.44</v>
      </c>
      <c r="AC10" s="3">
        <v>6019</v>
      </c>
      <c r="AE10" s="3" t="s">
        <v>119</v>
      </c>
      <c r="AF10" s="3">
        <v>0.99</v>
      </c>
      <c r="AG10" s="3">
        <v>3391404</v>
      </c>
      <c r="AI10" s="3" t="s">
        <v>178</v>
      </c>
      <c r="AJ10" s="3">
        <v>22.81</v>
      </c>
      <c r="AK10" s="7"/>
      <c r="AL10" s="3" t="s">
        <v>16</v>
      </c>
      <c r="AM10" s="3" t="s">
        <v>29</v>
      </c>
      <c r="AN10" s="7"/>
      <c r="AO10" s="3" t="s">
        <v>79</v>
      </c>
      <c r="AP10" s="3">
        <v>45.98</v>
      </c>
      <c r="AR10" s="3" t="s">
        <v>16</v>
      </c>
      <c r="AS10" s="3" t="s">
        <v>29</v>
      </c>
    </row>
    <row r="11" spans="1:48" x14ac:dyDescent="0.25">
      <c r="B11" s="10"/>
      <c r="C11" s="7"/>
      <c r="D11" s="3" t="s">
        <v>305</v>
      </c>
      <c r="E11" s="3">
        <v>1.26</v>
      </c>
      <c r="F11" s="3">
        <v>2831</v>
      </c>
      <c r="H11" s="3" t="s">
        <v>315</v>
      </c>
      <c r="I11" s="3" t="s">
        <v>312</v>
      </c>
      <c r="J11" s="3">
        <v>1.9</v>
      </c>
      <c r="K11" s="3">
        <v>4269</v>
      </c>
      <c r="M11" s="3" t="s">
        <v>17</v>
      </c>
      <c r="N11" s="3">
        <v>1</v>
      </c>
      <c r="O11" s="7"/>
      <c r="P11" s="3" t="s">
        <v>17</v>
      </c>
      <c r="Q11" s="3">
        <v>5236</v>
      </c>
      <c r="R11" s="7"/>
      <c r="S11" s="3" t="s">
        <v>17</v>
      </c>
      <c r="T11" s="3">
        <v>179934</v>
      </c>
      <c r="U11" s="7"/>
      <c r="V11" s="3" t="s">
        <v>317</v>
      </c>
      <c r="W11" s="3">
        <v>0.66</v>
      </c>
      <c r="X11" s="3">
        <v>1628</v>
      </c>
      <c r="Z11" s="3" t="s">
        <v>283</v>
      </c>
      <c r="AA11" s="3" t="s">
        <v>284</v>
      </c>
      <c r="AB11" s="3">
        <v>1.85</v>
      </c>
      <c r="AC11" s="3">
        <v>4564</v>
      </c>
      <c r="AE11" s="3" t="s">
        <v>8</v>
      </c>
      <c r="AF11" s="3">
        <v>0.94</v>
      </c>
      <c r="AG11" s="3">
        <v>3220121</v>
      </c>
      <c r="AI11" s="3" t="s">
        <v>130</v>
      </c>
      <c r="AJ11" s="3">
        <v>22.75</v>
      </c>
      <c r="AK11" s="7"/>
      <c r="AL11" s="3" t="s">
        <v>17</v>
      </c>
      <c r="AM11" s="3">
        <v>23.69</v>
      </c>
      <c r="AN11" s="7"/>
      <c r="AO11" s="3" t="s">
        <v>38</v>
      </c>
      <c r="AP11" s="3">
        <v>45.23</v>
      </c>
      <c r="AR11" s="3" t="s">
        <v>17</v>
      </c>
      <c r="AS11" s="3">
        <v>23.39</v>
      </c>
    </row>
    <row r="12" spans="1:48" x14ac:dyDescent="0.25">
      <c r="B12" s="10"/>
      <c r="D12" s="3" t="s">
        <v>295</v>
      </c>
      <c r="E12" s="3">
        <v>1.23</v>
      </c>
      <c r="F12" s="3">
        <v>2763</v>
      </c>
      <c r="H12" s="3" t="s">
        <v>251</v>
      </c>
      <c r="I12" s="3" t="s">
        <v>313</v>
      </c>
      <c r="J12" s="3">
        <v>1.9</v>
      </c>
      <c r="K12" s="3">
        <v>4269</v>
      </c>
      <c r="M12" s="3" t="s">
        <v>18</v>
      </c>
      <c r="N12" s="3" t="s">
        <v>29</v>
      </c>
      <c r="O12" s="7"/>
      <c r="P12" s="3" t="s">
        <v>18</v>
      </c>
      <c r="Q12" s="3">
        <v>7620</v>
      </c>
      <c r="R12" s="7"/>
      <c r="S12" s="3" t="s">
        <v>18</v>
      </c>
      <c r="T12" s="3">
        <v>158921</v>
      </c>
      <c r="U12" s="7"/>
      <c r="V12" s="3" t="s">
        <v>120</v>
      </c>
      <c r="W12" s="3">
        <v>0.65</v>
      </c>
      <c r="X12" s="3">
        <v>1604</v>
      </c>
      <c r="Z12" s="3" t="s">
        <v>82</v>
      </c>
      <c r="AA12" s="3" t="s">
        <v>304</v>
      </c>
      <c r="AB12" s="3">
        <v>1.67</v>
      </c>
      <c r="AC12" s="3">
        <v>4119</v>
      </c>
      <c r="AE12" s="3" t="s">
        <v>212</v>
      </c>
      <c r="AF12" s="3">
        <v>0.45</v>
      </c>
      <c r="AG12" s="3">
        <v>1541548</v>
      </c>
      <c r="AI12" s="3" t="s">
        <v>134</v>
      </c>
      <c r="AJ12" s="3">
        <v>22.38</v>
      </c>
      <c r="AK12" s="7"/>
      <c r="AL12" s="3" t="s">
        <v>18</v>
      </c>
      <c r="AM12" s="3">
        <v>19.59</v>
      </c>
      <c r="AN12" s="7"/>
      <c r="AO12" s="3" t="s">
        <v>80</v>
      </c>
      <c r="AP12" s="3">
        <v>44.88</v>
      </c>
      <c r="AR12" s="3" t="s">
        <v>18</v>
      </c>
      <c r="AS12" s="3">
        <v>19.579999999999998</v>
      </c>
    </row>
    <row r="13" spans="1:48" x14ac:dyDescent="0.25">
      <c r="B13" s="10"/>
      <c r="C13" s="7"/>
      <c r="D13" s="3"/>
      <c r="E13" s="3">
        <f>SUM(E3:E12)</f>
        <v>15.999999999999998</v>
      </c>
      <c r="F13" s="3">
        <f>SUM(F3:F12)</f>
        <v>35948</v>
      </c>
      <c r="H13" s="3"/>
      <c r="I13" s="3"/>
      <c r="J13" s="3">
        <f>SUM(J3:J12)</f>
        <v>90.48</v>
      </c>
      <c r="K13" s="3">
        <f>SUM(K3:K12)</f>
        <v>203286</v>
      </c>
      <c r="M13" s="3" t="s">
        <v>19</v>
      </c>
      <c r="N13" s="3" t="s">
        <v>29</v>
      </c>
      <c r="O13" s="7"/>
      <c r="P13" s="3" t="s">
        <v>19</v>
      </c>
      <c r="Q13" s="3">
        <v>5195</v>
      </c>
      <c r="R13" s="7"/>
      <c r="S13" s="3" t="s">
        <v>19</v>
      </c>
      <c r="T13" s="3">
        <v>259867</v>
      </c>
      <c r="U13" s="7"/>
      <c r="V13" s="3"/>
      <c r="W13" s="3">
        <f>SUM(W3:W12)</f>
        <v>8.33</v>
      </c>
      <c r="X13" s="3">
        <f>SUM(X3:X12)</f>
        <v>20548</v>
      </c>
      <c r="Z13" s="3"/>
      <c r="AA13" s="3"/>
      <c r="AB13" s="3">
        <f>SUM(AB3:AB12)</f>
        <v>71.829999999999984</v>
      </c>
      <c r="AC13" s="3">
        <f>SUM(AC3:AC12)</f>
        <v>177187</v>
      </c>
      <c r="AE13" s="3" t="s">
        <v>127</v>
      </c>
      <c r="AF13" s="3">
        <v>9.92</v>
      </c>
      <c r="AG13" s="3">
        <v>33982553</v>
      </c>
      <c r="AI13" s="3" t="s">
        <v>118</v>
      </c>
      <c r="AJ13" s="3">
        <v>22.05</v>
      </c>
      <c r="AK13" s="7"/>
      <c r="AL13" s="3" t="s">
        <v>19</v>
      </c>
      <c r="AM13" s="3">
        <v>18.920000000000002</v>
      </c>
      <c r="AN13" s="7"/>
      <c r="AO13" s="3" t="s">
        <v>44</v>
      </c>
      <c r="AP13" s="3">
        <v>44.69</v>
      </c>
      <c r="AR13" s="3" t="s">
        <v>19</v>
      </c>
      <c r="AS13" s="3">
        <v>22.53</v>
      </c>
    </row>
    <row r="14" spans="1:48" x14ac:dyDescent="0.25">
      <c r="C14" s="7"/>
      <c r="D14" s="3"/>
      <c r="E14" s="3"/>
      <c r="F14" s="3"/>
      <c r="G14" s="3"/>
      <c r="H14" s="7"/>
      <c r="I14" s="7"/>
      <c r="J14" s="7"/>
      <c r="K14" s="7"/>
      <c r="L14" s="7"/>
      <c r="M14" s="3" t="s">
        <v>20</v>
      </c>
      <c r="N14" s="3" t="s">
        <v>29</v>
      </c>
      <c r="O14" s="7"/>
      <c r="P14" s="3" t="s">
        <v>20</v>
      </c>
      <c r="Q14" s="3">
        <v>8632</v>
      </c>
      <c r="R14" s="7"/>
      <c r="S14" s="3" t="s">
        <v>20</v>
      </c>
      <c r="T14" s="3" t="s">
        <v>29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3"/>
      <c r="AF14" s="3">
        <f>SUM(AF3:AF13)</f>
        <v>100</v>
      </c>
      <c r="AG14" s="3">
        <f>SUM(AG3:AG13)</f>
        <v>342566061</v>
      </c>
      <c r="AI14" s="3" t="s">
        <v>236</v>
      </c>
      <c r="AJ14" s="3">
        <v>21.9</v>
      </c>
      <c r="AK14" s="7"/>
      <c r="AL14" s="3" t="s">
        <v>20</v>
      </c>
      <c r="AM14" s="3" t="s">
        <v>29</v>
      </c>
      <c r="AN14" s="7"/>
      <c r="AO14" s="3" t="s">
        <v>215</v>
      </c>
      <c r="AP14" s="3">
        <v>44.26</v>
      </c>
      <c r="AR14" s="3" t="s">
        <v>20</v>
      </c>
      <c r="AS14" s="3" t="s">
        <v>29</v>
      </c>
    </row>
    <row r="15" spans="1:48" x14ac:dyDescent="0.25">
      <c r="C15" s="7"/>
      <c r="D15" s="7"/>
      <c r="E15" s="7"/>
      <c r="F15" s="7"/>
      <c r="G15" s="7"/>
      <c r="H15" s="7"/>
      <c r="I15" s="7"/>
      <c r="J15" s="3"/>
      <c r="K15" s="7"/>
      <c r="L15" s="7"/>
      <c r="M15" s="3" t="s">
        <v>21</v>
      </c>
      <c r="N15" s="3">
        <v>7</v>
      </c>
      <c r="O15" s="7"/>
      <c r="P15" s="3" t="s">
        <v>21</v>
      </c>
      <c r="Q15" s="3">
        <v>5222</v>
      </c>
      <c r="R15" s="7"/>
      <c r="S15" s="3" t="s">
        <v>21</v>
      </c>
      <c r="T15" s="3">
        <v>284489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3"/>
      <c r="AF15" s="7"/>
      <c r="AG15" s="3"/>
      <c r="AH15" s="7"/>
      <c r="AI15" s="3" t="s">
        <v>120</v>
      </c>
      <c r="AJ15" s="3">
        <v>21.86</v>
      </c>
      <c r="AK15" s="7"/>
      <c r="AL15" s="3" t="s">
        <v>21</v>
      </c>
      <c r="AM15" s="3">
        <v>13.18</v>
      </c>
      <c r="AN15" s="7"/>
      <c r="AO15" s="3" t="s">
        <v>192</v>
      </c>
      <c r="AP15" s="3">
        <v>43.83</v>
      </c>
      <c r="AR15" s="3" t="s">
        <v>21</v>
      </c>
      <c r="AS15" s="3">
        <v>23.62</v>
      </c>
    </row>
    <row r="16" spans="1:48" x14ac:dyDescent="0.25">
      <c r="C16" s="7"/>
      <c r="D16" s="7"/>
      <c r="E16" s="7"/>
      <c r="F16" s="7"/>
      <c r="G16" s="7"/>
      <c r="H16" s="7"/>
      <c r="I16" s="7"/>
      <c r="J16" s="3"/>
      <c r="K16" s="7"/>
      <c r="L16" s="7"/>
      <c r="M16" s="3" t="s">
        <v>28</v>
      </c>
      <c r="N16" s="3">
        <v>8</v>
      </c>
      <c r="O16" s="7"/>
      <c r="P16" s="3" t="s">
        <v>28</v>
      </c>
      <c r="Q16" s="3">
        <v>16017</v>
      </c>
      <c r="R16" s="12"/>
      <c r="S16" s="3" t="s">
        <v>28</v>
      </c>
      <c r="T16" s="3">
        <v>232292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G16" s="7"/>
      <c r="AH16" s="7"/>
      <c r="AI16" s="3" t="s">
        <v>79</v>
      </c>
      <c r="AJ16" s="3">
        <v>21.67</v>
      </c>
      <c r="AK16" s="7"/>
      <c r="AL16" s="3" t="s">
        <v>28</v>
      </c>
      <c r="AM16" s="3">
        <v>12.12</v>
      </c>
      <c r="AN16" s="7"/>
      <c r="AO16" s="3" t="s">
        <v>191</v>
      </c>
      <c r="AP16" s="3">
        <v>43.59</v>
      </c>
      <c r="AR16" s="3" t="s">
        <v>28</v>
      </c>
      <c r="AS16" s="3">
        <v>22.35</v>
      </c>
    </row>
    <row r="17" spans="1:45" x14ac:dyDescent="0.25">
      <c r="C17" s="7"/>
      <c r="D17" s="7"/>
      <c r="E17" s="7"/>
      <c r="F17" s="7"/>
      <c r="G17" s="7"/>
      <c r="H17" s="7"/>
      <c r="I17" s="7"/>
      <c r="J17" s="3"/>
      <c r="K17" s="7"/>
      <c r="L17" s="7"/>
      <c r="M17" s="3" t="s">
        <v>11</v>
      </c>
      <c r="N17" s="3" t="s">
        <v>29</v>
      </c>
      <c r="O17" s="7"/>
      <c r="P17" s="3" t="s">
        <v>11</v>
      </c>
      <c r="Q17" s="3">
        <v>13138</v>
      </c>
      <c r="R17" s="7"/>
      <c r="S17" s="3" t="s">
        <v>11</v>
      </c>
      <c r="T17" s="3">
        <v>229643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G17" s="7"/>
      <c r="AH17" s="7"/>
      <c r="AI17" s="3" t="s">
        <v>239</v>
      </c>
      <c r="AJ17" s="3">
        <v>21.58</v>
      </c>
      <c r="AK17" s="7"/>
      <c r="AL17" s="3" t="s">
        <v>11</v>
      </c>
      <c r="AM17" s="3">
        <v>10.97</v>
      </c>
      <c r="AN17" s="7"/>
      <c r="AO17" s="3" t="s">
        <v>170</v>
      </c>
      <c r="AP17" s="3">
        <v>43.44</v>
      </c>
      <c r="AR17" s="3" t="s">
        <v>11</v>
      </c>
      <c r="AS17" s="3">
        <v>21.1</v>
      </c>
    </row>
    <row r="18" spans="1:45" x14ac:dyDescent="0.25">
      <c r="C18" s="7"/>
      <c r="D18" s="7"/>
      <c r="E18" s="7"/>
      <c r="F18" s="7"/>
      <c r="G18" s="7"/>
      <c r="H18" s="7"/>
      <c r="I18" s="7"/>
      <c r="J18" s="3"/>
      <c r="K18" s="7"/>
      <c r="L18" s="7"/>
      <c r="M18" s="3" t="s">
        <v>12</v>
      </c>
      <c r="N18" s="3">
        <v>3</v>
      </c>
      <c r="O18" s="7"/>
      <c r="P18" s="3" t="s">
        <v>12</v>
      </c>
      <c r="Q18" s="3">
        <v>17686</v>
      </c>
      <c r="R18" s="7"/>
      <c r="S18" s="3" t="s">
        <v>12</v>
      </c>
      <c r="T18" s="3" t="s">
        <v>29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G18" s="7"/>
      <c r="AH18" s="7"/>
      <c r="AI18" s="3" t="s">
        <v>295</v>
      </c>
      <c r="AJ18" s="3">
        <v>20.67</v>
      </c>
      <c r="AK18" s="7"/>
      <c r="AL18" s="3" t="s">
        <v>12</v>
      </c>
      <c r="AM18" s="3" t="s">
        <v>29</v>
      </c>
      <c r="AN18" s="7"/>
      <c r="AO18" s="3" t="s">
        <v>176</v>
      </c>
      <c r="AP18" s="3">
        <v>43.39</v>
      </c>
      <c r="AR18" s="3" t="s">
        <v>12</v>
      </c>
      <c r="AS18" s="3" t="s">
        <v>29</v>
      </c>
    </row>
    <row r="19" spans="1:45" x14ac:dyDescent="0.25">
      <c r="A19" s="7"/>
      <c r="B19" s="7"/>
      <c r="C19" s="7"/>
      <c r="D19" s="7"/>
      <c r="E19" s="7"/>
      <c r="F19" s="7"/>
      <c r="G19" s="7"/>
      <c r="H19" s="7"/>
      <c r="I19" s="7"/>
      <c r="J19" s="3"/>
      <c r="K19" s="7"/>
      <c r="L19" s="7"/>
      <c r="M19" s="3" t="s">
        <v>13</v>
      </c>
      <c r="N19" s="3">
        <v>5</v>
      </c>
      <c r="O19" s="7"/>
      <c r="P19" s="3" t="s">
        <v>13</v>
      </c>
      <c r="Q19" s="3">
        <v>5225</v>
      </c>
      <c r="R19" s="7"/>
      <c r="S19" s="3" t="s">
        <v>13</v>
      </c>
      <c r="T19" s="3">
        <v>178922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3" t="s">
        <v>133</v>
      </c>
      <c r="AJ19" s="3">
        <v>20.34</v>
      </c>
      <c r="AK19" s="7"/>
      <c r="AL19" s="3" t="s">
        <v>13</v>
      </c>
      <c r="AM19" s="3">
        <v>6.56</v>
      </c>
      <c r="AN19" s="7"/>
      <c r="AO19" s="3" t="s">
        <v>135</v>
      </c>
      <c r="AP19" s="3">
        <v>42.9</v>
      </c>
      <c r="AR19" s="3" t="s">
        <v>13</v>
      </c>
      <c r="AS19" s="3">
        <v>19.16</v>
      </c>
    </row>
    <row r="20" spans="1:45" x14ac:dyDescent="0.25">
      <c r="A20" s="7"/>
      <c r="B20" s="7"/>
      <c r="C20" s="7"/>
      <c r="D20" s="7"/>
      <c r="E20" s="7"/>
      <c r="F20" s="7"/>
      <c r="G20" s="7"/>
      <c r="H20" s="7"/>
      <c r="I20" s="7"/>
      <c r="J20" s="3"/>
      <c r="K20" s="7"/>
      <c r="L20" s="7"/>
      <c r="M20" s="3" t="s">
        <v>31</v>
      </c>
      <c r="N20" s="3">
        <v>5</v>
      </c>
      <c r="O20" s="7"/>
      <c r="P20" s="3" t="s">
        <v>31</v>
      </c>
      <c r="Q20" s="3">
        <v>4406</v>
      </c>
      <c r="R20" s="7"/>
      <c r="S20" s="3" t="s">
        <v>31</v>
      </c>
      <c r="T20" s="3">
        <v>154720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3" t="s">
        <v>45</v>
      </c>
      <c r="AJ20" s="3">
        <v>20.329999999999998</v>
      </c>
      <c r="AK20" s="7"/>
      <c r="AL20" s="3" t="s">
        <v>31</v>
      </c>
      <c r="AM20" s="3">
        <v>5.73</v>
      </c>
      <c r="AN20" s="7"/>
      <c r="AO20" s="3" t="s">
        <v>74</v>
      </c>
      <c r="AP20" s="3">
        <v>42.88</v>
      </c>
      <c r="AR20" s="3" t="s">
        <v>31</v>
      </c>
      <c r="AS20" s="3">
        <v>17.05</v>
      </c>
    </row>
    <row r="21" spans="1:45" x14ac:dyDescent="0.25">
      <c r="A21" s="7"/>
      <c r="B21" s="7"/>
      <c r="C21" s="7"/>
      <c r="D21" s="7"/>
      <c r="E21" s="7"/>
      <c r="F21" s="7"/>
      <c r="G21" s="7"/>
      <c r="H21" s="7"/>
      <c r="I21" s="7"/>
      <c r="J21" s="3"/>
      <c r="K21" s="7"/>
      <c r="L21" s="7"/>
      <c r="M21" s="3"/>
      <c r="N21" s="3">
        <f>SUM(N3:N20)</f>
        <v>49</v>
      </c>
      <c r="O21" s="7"/>
      <c r="P21" s="3"/>
      <c r="Q21" s="3">
        <f>SUM(Q3:Q20)</f>
        <v>253258</v>
      </c>
      <c r="R21" s="7"/>
      <c r="S21" s="3"/>
      <c r="T21" s="3">
        <f>SUM(T3:T20)</f>
        <v>2111746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3" t="s">
        <v>148</v>
      </c>
      <c r="AJ21" s="3">
        <v>19.989999999999998</v>
      </c>
      <c r="AK21" s="7"/>
      <c r="AL21" s="7"/>
      <c r="AM21" s="7"/>
      <c r="AN21" s="7"/>
      <c r="AO21" s="3" t="s">
        <v>73</v>
      </c>
      <c r="AP21" s="3">
        <v>42.38</v>
      </c>
      <c r="AR21" s="1"/>
      <c r="AS21" s="1"/>
    </row>
    <row r="22" spans="1:45" x14ac:dyDescent="0.25">
      <c r="A22" s="7"/>
      <c r="B22" s="7"/>
      <c r="C22" s="7"/>
      <c r="D22" s="7"/>
      <c r="E22" s="7"/>
      <c r="F22" s="7"/>
      <c r="G22" s="7"/>
      <c r="H22" s="7"/>
      <c r="I22" s="7"/>
      <c r="J22" s="3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3" t="s">
        <v>136</v>
      </c>
      <c r="AJ22" s="3">
        <v>19.920000000000002</v>
      </c>
      <c r="AK22" s="7"/>
      <c r="AN22" s="7"/>
      <c r="AO22" s="3" t="s">
        <v>149</v>
      </c>
      <c r="AP22" s="3">
        <v>42.05</v>
      </c>
      <c r="AR22" s="1"/>
      <c r="AS22" s="1"/>
    </row>
    <row r="23" spans="1:45" x14ac:dyDescent="0.25">
      <c r="A23" s="7"/>
      <c r="B23" s="7"/>
      <c r="C23" s="7"/>
      <c r="D23" s="7"/>
      <c r="E23" s="7"/>
      <c r="F23" s="7"/>
      <c r="G23" s="7"/>
      <c r="H23" s="7"/>
      <c r="I23" s="7"/>
      <c r="J23" s="3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O23" s="7"/>
      <c r="AP23" s="7"/>
      <c r="AR23" s="1"/>
      <c r="AS23" s="1"/>
    </row>
    <row r="24" spans="1:45" x14ac:dyDescent="0.25">
      <c r="A24" s="7"/>
      <c r="B24" s="7"/>
      <c r="C24" s="7"/>
      <c r="D24" s="7"/>
      <c r="E24" s="7"/>
      <c r="F24" s="7"/>
      <c r="G24" s="7"/>
      <c r="H24" s="7"/>
      <c r="J24" s="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4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4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4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4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4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4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4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4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0"/>
  <sheetViews>
    <sheetView topLeftCell="AQ1" workbookViewId="0">
      <selection activeCell="AU2" sqref="AU2:AV8"/>
    </sheetView>
  </sheetViews>
  <sheetFormatPr defaultRowHeight="15" x14ac:dyDescent="0.25"/>
  <cols>
    <col min="1" max="1" width="38" style="8" bestFit="1" customWidth="1"/>
    <col min="2" max="2" width="22.85546875" style="8" bestFit="1" customWidth="1"/>
    <col min="3" max="3" width="11" style="8" bestFit="1" customWidth="1"/>
    <col min="4" max="4" width="39.85546875" style="8" bestFit="1" customWidth="1"/>
    <col min="5" max="5" width="18.140625" style="8" bestFit="1" customWidth="1"/>
    <col min="6" max="6" width="12.28515625" style="8" bestFit="1" customWidth="1"/>
    <col min="7" max="7" width="9.140625" style="8"/>
    <col min="8" max="8" width="30.5703125" style="8" bestFit="1" customWidth="1"/>
    <col min="9" max="9" width="33.28515625" style="8" bestFit="1" customWidth="1"/>
    <col min="10" max="10" width="18.140625" style="8" bestFit="1" customWidth="1"/>
    <col min="11" max="11" width="12.28515625" style="8" bestFit="1" customWidth="1"/>
    <col min="12" max="12" width="9.140625" style="8"/>
    <col min="13" max="13" width="25.28515625" style="8" bestFit="1" customWidth="1"/>
    <col min="14" max="14" width="20.5703125" style="8" bestFit="1" customWidth="1"/>
    <col min="15" max="15" width="9.140625" style="8"/>
    <col min="16" max="16" width="30.28515625" style="8" bestFit="1" customWidth="1"/>
    <col min="17" max="17" width="25.5703125" style="8" bestFit="1" customWidth="1"/>
    <col min="18" max="18" width="9.140625" style="8"/>
    <col min="19" max="19" width="45.7109375" style="8" bestFit="1" customWidth="1"/>
    <col min="20" max="20" width="13.85546875" style="8" customWidth="1"/>
    <col min="21" max="21" width="9.140625" style="8"/>
    <col min="22" max="22" width="45.42578125" style="8" bestFit="1" customWidth="1"/>
    <col min="23" max="23" width="18.140625" style="8" bestFit="1" customWidth="1"/>
    <col min="24" max="24" width="12.28515625" style="8" bestFit="1" customWidth="1"/>
    <col min="25" max="25" width="9.140625" style="8"/>
    <col min="26" max="26" width="49.140625" style="8" bestFit="1" customWidth="1"/>
    <col min="27" max="27" width="38.28515625" style="8" customWidth="1"/>
    <col min="28" max="28" width="18.140625" style="8" bestFit="1" customWidth="1"/>
    <col min="29" max="29" width="13.5703125" style="8" customWidth="1"/>
    <col min="30" max="30" width="9.140625" style="8"/>
    <col min="31" max="31" width="49.5703125" style="8" bestFit="1" customWidth="1"/>
    <col min="32" max="32" width="19.5703125" style="8" customWidth="1"/>
    <col min="33" max="33" width="12" style="8" bestFit="1" customWidth="1"/>
    <col min="34" max="34" width="10" style="8" bestFit="1" customWidth="1"/>
    <col min="35" max="35" width="43.42578125" style="8" bestFit="1" customWidth="1"/>
    <col min="36" max="36" width="18.140625" style="8" bestFit="1" customWidth="1"/>
    <col min="37" max="37" width="9.140625" style="8"/>
    <col min="38" max="38" width="54.140625" style="8" bestFit="1" customWidth="1"/>
    <col min="39" max="39" width="23.140625" style="8" bestFit="1" customWidth="1"/>
    <col min="40" max="40" width="9.140625" style="8"/>
    <col min="41" max="41" width="41.7109375" style="8" bestFit="1" customWidth="1"/>
    <col min="42" max="42" width="18.140625" style="8" bestFit="1" customWidth="1"/>
    <col min="43" max="43" width="9.140625" style="8"/>
    <col min="44" max="44" width="52.5703125" style="8" bestFit="1" customWidth="1"/>
    <col min="45" max="45" width="21.5703125" style="8" bestFit="1" customWidth="1"/>
    <col min="46" max="46" width="9.140625" style="8"/>
    <col min="47" max="47" width="41.7109375" style="8" bestFit="1" customWidth="1"/>
    <col min="48" max="48" width="22.5703125" style="8" bestFit="1" customWidth="1"/>
    <col min="49" max="16384" width="9.140625" style="8"/>
  </cols>
  <sheetData>
    <row r="1" spans="1:48" x14ac:dyDescent="0.25">
      <c r="A1" s="3" t="s">
        <v>32</v>
      </c>
      <c r="B1" s="3"/>
      <c r="C1" s="7"/>
      <c r="D1" s="3" t="s">
        <v>36</v>
      </c>
      <c r="E1" s="3"/>
      <c r="F1" s="3"/>
      <c r="G1" s="7"/>
      <c r="H1" s="3" t="s">
        <v>70</v>
      </c>
      <c r="I1" s="3"/>
      <c r="J1" s="3"/>
      <c r="K1" s="3"/>
      <c r="L1" s="7"/>
      <c r="M1" s="3" t="s">
        <v>30</v>
      </c>
      <c r="N1" s="3"/>
      <c r="O1" s="7"/>
      <c r="P1" s="3" t="s">
        <v>71</v>
      </c>
      <c r="Q1" s="3"/>
      <c r="R1" s="7"/>
      <c r="S1" s="3" t="s">
        <v>181</v>
      </c>
      <c r="T1" s="3"/>
      <c r="U1" s="7"/>
      <c r="V1" s="3" t="s">
        <v>171</v>
      </c>
      <c r="W1" s="3"/>
      <c r="X1" s="3"/>
      <c r="Y1" s="7"/>
      <c r="Z1" s="3" t="s">
        <v>172</v>
      </c>
      <c r="AA1" s="3"/>
      <c r="AB1" s="3"/>
      <c r="AC1" s="3"/>
      <c r="AD1" s="7"/>
      <c r="AE1" s="3" t="s">
        <v>175</v>
      </c>
      <c r="AF1" s="3"/>
      <c r="AG1" s="3"/>
      <c r="AH1" s="7"/>
      <c r="AI1" s="3" t="s">
        <v>144</v>
      </c>
      <c r="AJ1" s="3"/>
      <c r="AK1" s="7"/>
      <c r="AL1" s="1" t="s">
        <v>188</v>
      </c>
      <c r="AM1" s="1"/>
      <c r="AN1" s="7"/>
      <c r="AO1" s="3" t="s">
        <v>174</v>
      </c>
      <c r="AP1" s="3"/>
      <c r="AR1" s="3" t="s">
        <v>193</v>
      </c>
      <c r="AS1" s="3"/>
      <c r="AU1" s="3" t="s">
        <v>286</v>
      </c>
      <c r="AV1" s="3"/>
    </row>
    <row r="2" spans="1:48" x14ac:dyDescent="0.25">
      <c r="A2" s="3" t="s">
        <v>33</v>
      </c>
      <c r="B2" s="3" t="s">
        <v>24</v>
      </c>
      <c r="C2" s="7"/>
      <c r="D2" s="3" t="s">
        <v>3</v>
      </c>
      <c r="E2" s="3" t="s">
        <v>37</v>
      </c>
      <c r="F2" s="3" t="s">
        <v>34</v>
      </c>
      <c r="G2" s="7"/>
      <c r="H2" s="3" t="s">
        <v>48</v>
      </c>
      <c r="I2" s="3" t="s">
        <v>49</v>
      </c>
      <c r="J2" s="3" t="s">
        <v>37</v>
      </c>
      <c r="K2" s="3" t="s">
        <v>34</v>
      </c>
      <c r="L2" s="7"/>
      <c r="M2" s="3" t="s">
        <v>10</v>
      </c>
      <c r="N2" s="3" t="s">
        <v>22</v>
      </c>
      <c r="O2" s="7"/>
      <c r="P2" s="3" t="s">
        <v>10</v>
      </c>
      <c r="Q2" s="3" t="s">
        <v>180</v>
      </c>
      <c r="R2" s="7"/>
      <c r="S2" s="3" t="s">
        <v>10</v>
      </c>
      <c r="T2" s="3" t="s">
        <v>72</v>
      </c>
      <c r="U2" s="7"/>
      <c r="V2" s="3" t="s">
        <v>3</v>
      </c>
      <c r="W2" s="3" t="s">
        <v>37</v>
      </c>
      <c r="X2" s="3" t="s">
        <v>34</v>
      </c>
      <c r="Y2" s="7"/>
      <c r="Z2" s="3" t="s">
        <v>48</v>
      </c>
      <c r="AA2" s="3" t="s">
        <v>49</v>
      </c>
      <c r="AB2" s="3" t="s">
        <v>37</v>
      </c>
      <c r="AC2" s="3" t="s">
        <v>34</v>
      </c>
      <c r="AD2" s="7"/>
      <c r="AE2" s="3" t="s">
        <v>3</v>
      </c>
      <c r="AF2" s="3" t="s">
        <v>37</v>
      </c>
      <c r="AG2" s="3" t="s">
        <v>34</v>
      </c>
      <c r="AH2" s="7"/>
      <c r="AI2" s="3" t="s">
        <v>3</v>
      </c>
      <c r="AJ2" s="3" t="s">
        <v>37</v>
      </c>
      <c r="AK2" s="7"/>
      <c r="AL2" s="3" t="s">
        <v>10</v>
      </c>
      <c r="AM2" s="3" t="s">
        <v>189</v>
      </c>
      <c r="AN2" s="7"/>
      <c r="AO2" s="3" t="s">
        <v>3</v>
      </c>
      <c r="AP2" s="3" t="s">
        <v>37</v>
      </c>
      <c r="AR2" s="3" t="s">
        <v>10</v>
      </c>
      <c r="AS2" s="3" t="s">
        <v>194</v>
      </c>
      <c r="AU2" s="3" t="s">
        <v>287</v>
      </c>
      <c r="AV2" s="3" t="s">
        <v>288</v>
      </c>
    </row>
    <row r="3" spans="1:48" x14ac:dyDescent="0.25">
      <c r="A3" s="3" t="s">
        <v>157</v>
      </c>
      <c r="B3" s="5">
        <v>479528279</v>
      </c>
      <c r="C3" s="7"/>
      <c r="D3" s="3" t="s">
        <v>9</v>
      </c>
      <c r="E3" s="3">
        <v>1.7</v>
      </c>
      <c r="F3" s="3">
        <v>4896</v>
      </c>
      <c r="H3" s="3" t="s">
        <v>50</v>
      </c>
      <c r="I3" s="3" t="s">
        <v>306</v>
      </c>
      <c r="J3" s="3">
        <v>45.93</v>
      </c>
      <c r="K3" s="3">
        <v>132278</v>
      </c>
      <c r="M3" s="3" t="s">
        <v>25</v>
      </c>
      <c r="N3" s="3" t="s">
        <v>29</v>
      </c>
      <c r="O3" s="7"/>
      <c r="P3" s="3" t="s">
        <v>25</v>
      </c>
      <c r="Q3" s="3" t="s">
        <v>29</v>
      </c>
      <c r="R3" s="7"/>
      <c r="S3" s="3" t="s">
        <v>25</v>
      </c>
      <c r="T3" s="3" t="s">
        <v>29</v>
      </c>
      <c r="U3" s="7"/>
      <c r="V3" s="3" t="s">
        <v>5</v>
      </c>
      <c r="W3" s="3">
        <v>1.87</v>
      </c>
      <c r="X3" s="3">
        <v>4503</v>
      </c>
      <c r="Z3" s="3" t="s">
        <v>0</v>
      </c>
      <c r="AA3" s="3" t="s">
        <v>330</v>
      </c>
      <c r="AB3" s="3">
        <v>18.04</v>
      </c>
      <c r="AC3" s="3">
        <v>43440</v>
      </c>
      <c r="AE3" s="3" t="s">
        <v>122</v>
      </c>
      <c r="AF3" s="3">
        <v>38.35</v>
      </c>
      <c r="AG3" s="3">
        <v>183899095</v>
      </c>
      <c r="AI3" s="3" t="s">
        <v>128</v>
      </c>
      <c r="AJ3" s="3">
        <v>37.67</v>
      </c>
      <c r="AK3" s="7"/>
      <c r="AL3" s="3" t="s">
        <v>25</v>
      </c>
      <c r="AM3" s="3" t="s">
        <v>29</v>
      </c>
      <c r="AN3" s="7"/>
      <c r="AO3" s="3" t="s">
        <v>43</v>
      </c>
      <c r="AP3" s="3">
        <v>54.84</v>
      </c>
      <c r="AR3" s="3" t="s">
        <v>25</v>
      </c>
      <c r="AS3" s="3" t="s">
        <v>29</v>
      </c>
      <c r="AU3" s="3" t="s">
        <v>289</v>
      </c>
      <c r="AV3" s="3">
        <v>5.75</v>
      </c>
    </row>
    <row r="4" spans="1:48" x14ac:dyDescent="0.25">
      <c r="A4" s="3" t="s">
        <v>156</v>
      </c>
      <c r="B4" s="5">
        <v>190</v>
      </c>
      <c r="C4" s="7"/>
      <c r="D4" s="3" t="s">
        <v>77</v>
      </c>
      <c r="E4" s="3">
        <v>1.37</v>
      </c>
      <c r="F4" s="3">
        <v>3945</v>
      </c>
      <c r="H4" s="3" t="s">
        <v>66</v>
      </c>
      <c r="I4" s="3" t="s">
        <v>67</v>
      </c>
      <c r="J4" s="3">
        <v>29.7</v>
      </c>
      <c r="K4" s="3">
        <v>85536</v>
      </c>
      <c r="M4" s="3" t="s">
        <v>26</v>
      </c>
      <c r="N4" s="3" t="s">
        <v>29</v>
      </c>
      <c r="O4" s="7"/>
      <c r="P4" s="3" t="s">
        <v>26</v>
      </c>
      <c r="Q4" s="3" t="s">
        <v>29</v>
      </c>
      <c r="R4" s="7"/>
      <c r="S4" s="3" t="s">
        <v>26</v>
      </c>
      <c r="T4" s="3" t="s">
        <v>29</v>
      </c>
      <c r="U4" s="7"/>
      <c r="V4" s="3" t="s">
        <v>118</v>
      </c>
      <c r="W4" s="3">
        <v>1.07</v>
      </c>
      <c r="X4" s="3">
        <v>2577</v>
      </c>
      <c r="Z4" s="3" t="s">
        <v>302</v>
      </c>
      <c r="AA4" s="3" t="s">
        <v>303</v>
      </c>
      <c r="AB4" s="3">
        <v>7.59</v>
      </c>
      <c r="AC4" s="3">
        <v>18277</v>
      </c>
      <c r="AE4" s="3" t="s">
        <v>121</v>
      </c>
      <c r="AF4" s="3">
        <v>30.38</v>
      </c>
      <c r="AG4" s="3">
        <v>145680691</v>
      </c>
      <c r="AI4" s="3" t="s">
        <v>151</v>
      </c>
      <c r="AJ4" s="3">
        <v>33.61</v>
      </c>
      <c r="AK4" s="7"/>
      <c r="AL4" s="3" t="s">
        <v>26</v>
      </c>
      <c r="AM4" s="3" t="s">
        <v>29</v>
      </c>
      <c r="AN4" s="7"/>
      <c r="AO4" s="3" t="s">
        <v>41</v>
      </c>
      <c r="AP4" s="3">
        <v>54.27</v>
      </c>
      <c r="AR4" s="3" t="s">
        <v>26</v>
      </c>
      <c r="AS4" s="3" t="s">
        <v>29</v>
      </c>
      <c r="AU4" s="3" t="s">
        <v>290</v>
      </c>
      <c r="AV4" s="3">
        <v>32.01</v>
      </c>
    </row>
    <row r="5" spans="1:48" x14ac:dyDescent="0.25">
      <c r="A5" s="3" t="s">
        <v>158</v>
      </c>
      <c r="B5" s="5">
        <v>79209775</v>
      </c>
      <c r="C5" s="7"/>
      <c r="D5" s="3" t="s">
        <v>132</v>
      </c>
      <c r="E5" s="3">
        <v>1.1200000000000001</v>
      </c>
      <c r="F5" s="3">
        <v>3226</v>
      </c>
      <c r="H5" s="3" t="s">
        <v>68</v>
      </c>
      <c r="I5" s="3" t="s">
        <v>69</v>
      </c>
      <c r="J5" s="3">
        <v>3.31</v>
      </c>
      <c r="K5" s="3">
        <v>9532</v>
      </c>
      <c r="M5" s="3" t="s">
        <v>27</v>
      </c>
      <c r="N5" s="3" t="s">
        <v>29</v>
      </c>
      <c r="O5" s="7"/>
      <c r="P5" s="3" t="s">
        <v>27</v>
      </c>
      <c r="Q5" s="3">
        <v>32091</v>
      </c>
      <c r="R5" s="7"/>
      <c r="S5" s="3" t="s">
        <v>27</v>
      </c>
      <c r="T5" s="3" t="s">
        <v>29</v>
      </c>
      <c r="U5" s="7"/>
      <c r="V5" s="3" t="s">
        <v>316</v>
      </c>
      <c r="W5" s="3">
        <v>0.99</v>
      </c>
      <c r="X5" s="3">
        <v>2384</v>
      </c>
      <c r="Z5" s="3" t="s">
        <v>281</v>
      </c>
      <c r="AA5" s="3" t="s">
        <v>282</v>
      </c>
      <c r="AB5" s="3">
        <v>7.35</v>
      </c>
      <c r="AC5" s="3">
        <v>17699</v>
      </c>
      <c r="AE5" s="3" t="s">
        <v>9</v>
      </c>
      <c r="AF5" s="3">
        <v>9.0399999999999991</v>
      </c>
      <c r="AG5" s="3">
        <v>43349356</v>
      </c>
      <c r="AI5" s="3" t="s">
        <v>130</v>
      </c>
      <c r="AJ5" s="3">
        <v>32.04</v>
      </c>
      <c r="AK5" s="7"/>
      <c r="AL5" s="3" t="s">
        <v>27</v>
      </c>
      <c r="AM5" s="3" t="s">
        <v>29</v>
      </c>
      <c r="AN5" s="7"/>
      <c r="AO5" s="3" t="s">
        <v>39</v>
      </c>
      <c r="AP5" s="3">
        <v>53.8</v>
      </c>
      <c r="AR5" s="3" t="s">
        <v>27</v>
      </c>
      <c r="AS5" s="3" t="s">
        <v>29</v>
      </c>
      <c r="AU5" s="3" t="s">
        <v>291</v>
      </c>
      <c r="AV5" s="3">
        <v>43.7</v>
      </c>
    </row>
    <row r="6" spans="1:48" x14ac:dyDescent="0.25">
      <c r="A6" s="3" t="s">
        <v>160</v>
      </c>
      <c r="B6" s="5">
        <v>288000</v>
      </c>
      <c r="C6" s="7"/>
      <c r="D6" s="3" t="s">
        <v>45</v>
      </c>
      <c r="E6" s="3">
        <v>1.02</v>
      </c>
      <c r="F6" s="3">
        <v>2938</v>
      </c>
      <c r="H6" s="3" t="s">
        <v>228</v>
      </c>
      <c r="I6" s="3" t="s">
        <v>310</v>
      </c>
      <c r="J6" s="3">
        <v>3.15</v>
      </c>
      <c r="K6" s="3">
        <v>9072</v>
      </c>
      <c r="M6" s="3" t="s">
        <v>23</v>
      </c>
      <c r="N6" s="3" t="s">
        <v>29</v>
      </c>
      <c r="O6" s="7"/>
      <c r="P6" s="3" t="s">
        <v>23</v>
      </c>
      <c r="Q6" s="3">
        <v>29450</v>
      </c>
      <c r="R6" s="7"/>
      <c r="S6" s="3" t="s">
        <v>23</v>
      </c>
      <c r="T6" s="3" t="s">
        <v>29</v>
      </c>
      <c r="U6" s="7"/>
      <c r="V6" s="3" t="s">
        <v>79</v>
      </c>
      <c r="W6" s="3">
        <v>0.74</v>
      </c>
      <c r="X6" s="3">
        <v>1782</v>
      </c>
      <c r="Z6" s="3" t="s">
        <v>331</v>
      </c>
      <c r="AA6" s="3" t="s">
        <v>332</v>
      </c>
      <c r="AB6" s="3">
        <v>3.44</v>
      </c>
      <c r="AC6" s="3">
        <v>8284</v>
      </c>
      <c r="AE6" s="3" t="s">
        <v>120</v>
      </c>
      <c r="AF6" s="3">
        <v>4.2699999999999996</v>
      </c>
      <c r="AG6" s="3">
        <v>20475858</v>
      </c>
      <c r="AI6" s="3" t="s">
        <v>238</v>
      </c>
      <c r="AJ6" s="3">
        <v>31.98</v>
      </c>
      <c r="AK6" s="7"/>
      <c r="AL6" s="3" t="s">
        <v>23</v>
      </c>
      <c r="AM6" s="3" t="s">
        <v>29</v>
      </c>
      <c r="AN6" s="7"/>
      <c r="AO6" s="3" t="s">
        <v>40</v>
      </c>
      <c r="AP6" s="3">
        <v>51.32</v>
      </c>
      <c r="AR6" s="3" t="s">
        <v>23</v>
      </c>
      <c r="AS6" s="3" t="s">
        <v>29</v>
      </c>
      <c r="AU6" s="3" t="s">
        <v>292</v>
      </c>
      <c r="AV6" s="3">
        <v>7.31</v>
      </c>
    </row>
    <row r="7" spans="1:48" x14ac:dyDescent="0.25">
      <c r="A7" s="3" t="s">
        <v>161</v>
      </c>
      <c r="B7" s="5">
        <v>240799</v>
      </c>
      <c r="C7" s="7"/>
      <c r="D7" s="3" t="s">
        <v>187</v>
      </c>
      <c r="E7" s="3">
        <v>0.92</v>
      </c>
      <c r="F7" s="3">
        <v>2650</v>
      </c>
      <c r="H7" s="3" t="s">
        <v>64</v>
      </c>
      <c r="I7" s="3" t="s">
        <v>308</v>
      </c>
      <c r="J7" s="3">
        <v>2.71</v>
      </c>
      <c r="K7" s="3">
        <v>7805</v>
      </c>
      <c r="M7" s="3" t="s">
        <v>24</v>
      </c>
      <c r="N7" s="3">
        <v>11</v>
      </c>
      <c r="O7" s="7"/>
      <c r="P7" s="3" t="s">
        <v>24</v>
      </c>
      <c r="Q7" s="3">
        <v>55679</v>
      </c>
      <c r="R7" s="16"/>
      <c r="S7" s="3" t="s">
        <v>24</v>
      </c>
      <c r="T7" s="3">
        <v>240799</v>
      </c>
      <c r="U7" s="7"/>
      <c r="V7" s="3" t="s">
        <v>122</v>
      </c>
      <c r="W7" s="3">
        <v>0.73</v>
      </c>
      <c r="X7" s="3">
        <v>1758</v>
      </c>
      <c r="Z7" s="3" t="s">
        <v>300</v>
      </c>
      <c r="AA7" s="3" t="s">
        <v>301</v>
      </c>
      <c r="AB7" s="3">
        <v>3.2</v>
      </c>
      <c r="AC7" s="3">
        <v>7705</v>
      </c>
      <c r="AE7" s="3" t="s">
        <v>6</v>
      </c>
      <c r="AF7" s="3">
        <v>2.66</v>
      </c>
      <c r="AG7" s="3">
        <v>12755452</v>
      </c>
      <c r="AI7" s="3" t="s">
        <v>45</v>
      </c>
      <c r="AJ7" s="3">
        <v>29.96</v>
      </c>
      <c r="AK7" s="7"/>
      <c r="AL7" s="3" t="s">
        <v>24</v>
      </c>
      <c r="AM7" s="3">
        <v>20.05</v>
      </c>
      <c r="AN7" s="7"/>
      <c r="AO7" s="3" t="s">
        <v>76</v>
      </c>
      <c r="AP7" s="3">
        <v>50.87</v>
      </c>
      <c r="AR7" s="3" t="s">
        <v>24</v>
      </c>
      <c r="AS7" s="3">
        <v>23.63</v>
      </c>
      <c r="AU7" s="3" t="s">
        <v>293</v>
      </c>
      <c r="AV7" s="3">
        <v>10.26</v>
      </c>
    </row>
    <row r="8" spans="1:48" x14ac:dyDescent="0.25">
      <c r="A8" s="3" t="s">
        <v>159</v>
      </c>
      <c r="B8" s="5">
        <v>174989956</v>
      </c>
      <c r="C8" s="7"/>
      <c r="D8" s="3" t="s">
        <v>154</v>
      </c>
      <c r="E8" s="3">
        <v>0.91</v>
      </c>
      <c r="F8" s="3">
        <v>2621</v>
      </c>
      <c r="H8" s="3" t="s">
        <v>327</v>
      </c>
      <c r="I8" s="3" t="s">
        <v>324</v>
      </c>
      <c r="J8" s="3">
        <v>2.11</v>
      </c>
      <c r="K8" s="3">
        <v>6077</v>
      </c>
      <c r="M8" s="3" t="s">
        <v>14</v>
      </c>
      <c r="N8" s="3">
        <v>15</v>
      </c>
      <c r="O8" s="7"/>
      <c r="P8" s="3" t="s">
        <v>14</v>
      </c>
      <c r="Q8" s="3">
        <v>15663</v>
      </c>
      <c r="R8" s="12"/>
      <c r="S8" s="3" t="s">
        <v>14</v>
      </c>
      <c r="T8" s="3">
        <v>246675</v>
      </c>
      <c r="U8" s="7"/>
      <c r="V8" s="3" t="s">
        <v>263</v>
      </c>
      <c r="W8" s="3">
        <v>0.7</v>
      </c>
      <c r="X8" s="3">
        <v>1685</v>
      </c>
      <c r="Z8" s="3" t="s">
        <v>231</v>
      </c>
      <c r="AA8" s="3" t="s">
        <v>232</v>
      </c>
      <c r="AB8" s="3">
        <v>2.82</v>
      </c>
      <c r="AC8" s="3">
        <v>6790</v>
      </c>
      <c r="AE8" s="3" t="s">
        <v>323</v>
      </c>
      <c r="AF8" s="3">
        <v>2.2599999999999998</v>
      </c>
      <c r="AG8" s="3">
        <v>10837339</v>
      </c>
      <c r="AI8" s="3" t="s">
        <v>178</v>
      </c>
      <c r="AJ8" s="3">
        <v>29.95</v>
      </c>
      <c r="AK8" s="7"/>
      <c r="AL8" s="3" t="s">
        <v>14</v>
      </c>
      <c r="AM8" s="3">
        <v>17.260000000000002</v>
      </c>
      <c r="AN8" s="7"/>
      <c r="AO8" s="3" t="s">
        <v>215</v>
      </c>
      <c r="AP8" s="3">
        <v>50.03</v>
      </c>
      <c r="AR8" s="3" t="s">
        <v>14</v>
      </c>
      <c r="AS8" s="3">
        <v>20.97</v>
      </c>
      <c r="AU8" s="3" t="s">
        <v>294</v>
      </c>
      <c r="AV8" s="3">
        <v>0.97</v>
      </c>
    </row>
    <row r="9" spans="1:48" x14ac:dyDescent="0.25">
      <c r="A9" s="3" t="s">
        <v>35</v>
      </c>
      <c r="B9" s="5">
        <v>654518235</v>
      </c>
      <c r="C9" s="7"/>
      <c r="D9" s="3" t="s">
        <v>130</v>
      </c>
      <c r="E9" s="3">
        <v>0.89</v>
      </c>
      <c r="F9" s="3">
        <v>2563</v>
      </c>
      <c r="H9" s="3" t="s">
        <v>277</v>
      </c>
      <c r="I9" s="3" t="s">
        <v>311</v>
      </c>
      <c r="J9" s="3">
        <v>1.67</v>
      </c>
      <c r="K9" s="3">
        <v>4810</v>
      </c>
      <c r="M9" s="3" t="s">
        <v>15</v>
      </c>
      <c r="N9" s="3">
        <v>5</v>
      </c>
      <c r="O9" s="7"/>
      <c r="P9" s="3" t="s">
        <v>15</v>
      </c>
      <c r="Q9" s="3">
        <v>13693</v>
      </c>
      <c r="R9" s="7"/>
      <c r="S9" s="3" t="s">
        <v>15</v>
      </c>
      <c r="T9" s="3">
        <v>186283</v>
      </c>
      <c r="U9" s="7"/>
      <c r="V9" s="3" t="s">
        <v>328</v>
      </c>
      <c r="W9" s="3">
        <v>0.66</v>
      </c>
      <c r="X9" s="3">
        <v>1589</v>
      </c>
      <c r="Z9" s="3" t="s">
        <v>82</v>
      </c>
      <c r="AA9" s="3" t="s">
        <v>83</v>
      </c>
      <c r="AB9" s="3">
        <v>2.37</v>
      </c>
      <c r="AC9" s="3">
        <v>5707</v>
      </c>
      <c r="AE9" s="3" t="s">
        <v>238</v>
      </c>
      <c r="AF9" s="3">
        <v>1.89</v>
      </c>
      <c r="AG9" s="3">
        <v>9063084</v>
      </c>
      <c r="AI9" s="3" t="s">
        <v>129</v>
      </c>
      <c r="AJ9" s="3">
        <v>29.8</v>
      </c>
      <c r="AK9" s="7"/>
      <c r="AL9" s="3" t="s">
        <v>15</v>
      </c>
      <c r="AM9" s="3">
        <v>16.61</v>
      </c>
      <c r="AN9" s="7"/>
      <c r="AO9" s="3" t="s">
        <v>128</v>
      </c>
      <c r="AP9" s="3">
        <v>49.38</v>
      </c>
      <c r="AR9" s="3" t="s">
        <v>15</v>
      </c>
      <c r="AS9" s="3">
        <v>23.39</v>
      </c>
      <c r="AU9" s="3"/>
      <c r="AV9" s="3">
        <f>SUM(AV3:AV8)</f>
        <v>100.00000000000001</v>
      </c>
    </row>
    <row r="10" spans="1:48" x14ac:dyDescent="0.25">
      <c r="B10" s="9"/>
      <c r="C10" s="7"/>
      <c r="D10" s="3" t="s">
        <v>239</v>
      </c>
      <c r="E10" s="3">
        <v>0.89</v>
      </c>
      <c r="F10" s="3">
        <v>2563</v>
      </c>
      <c r="H10" s="3" t="s">
        <v>315</v>
      </c>
      <c r="I10" s="3" t="s">
        <v>312</v>
      </c>
      <c r="J10" s="3">
        <v>1.67</v>
      </c>
      <c r="K10" s="3">
        <v>4810</v>
      </c>
      <c r="M10" s="3" t="s">
        <v>16</v>
      </c>
      <c r="N10" s="3" t="s">
        <v>29</v>
      </c>
      <c r="O10" s="7"/>
      <c r="P10" s="3" t="s">
        <v>16</v>
      </c>
      <c r="Q10" s="3">
        <v>18305</v>
      </c>
      <c r="R10" s="7"/>
      <c r="S10" s="3" t="s">
        <v>16</v>
      </c>
      <c r="T10" s="3" t="s">
        <v>29</v>
      </c>
      <c r="U10" s="7"/>
      <c r="V10" s="3" t="s">
        <v>184</v>
      </c>
      <c r="W10" s="3">
        <v>0.65</v>
      </c>
      <c r="X10" s="3">
        <v>1565</v>
      </c>
      <c r="Z10" s="3" t="s">
        <v>93</v>
      </c>
      <c r="AA10" s="3" t="s">
        <v>94</v>
      </c>
      <c r="AB10" s="3">
        <v>2.2999999999999998</v>
      </c>
      <c r="AC10" s="3">
        <v>5538</v>
      </c>
      <c r="AE10" s="3" t="s">
        <v>77</v>
      </c>
      <c r="AF10" s="3">
        <v>1.35</v>
      </c>
      <c r="AG10" s="3">
        <v>6473632</v>
      </c>
      <c r="AI10" s="3" t="s">
        <v>73</v>
      </c>
      <c r="AJ10" s="3">
        <v>29.51</v>
      </c>
      <c r="AK10" s="7"/>
      <c r="AL10" s="3" t="s">
        <v>16</v>
      </c>
      <c r="AM10" s="3" t="s">
        <v>29</v>
      </c>
      <c r="AN10" s="7"/>
      <c r="AO10" s="3" t="s">
        <v>79</v>
      </c>
      <c r="AP10" s="3">
        <v>49.15</v>
      </c>
      <c r="AR10" s="3" t="s">
        <v>16</v>
      </c>
      <c r="AS10" s="3" t="s">
        <v>29</v>
      </c>
    </row>
    <row r="11" spans="1:48" x14ac:dyDescent="0.25">
      <c r="B11" s="10"/>
      <c r="C11" s="7"/>
      <c r="D11" s="3" t="s">
        <v>208</v>
      </c>
      <c r="E11" s="3">
        <v>0.88</v>
      </c>
      <c r="F11" s="3">
        <v>2534</v>
      </c>
      <c r="H11" s="3" t="s">
        <v>251</v>
      </c>
      <c r="I11" s="3" t="s">
        <v>313</v>
      </c>
      <c r="J11" s="3">
        <v>1</v>
      </c>
      <c r="K11" s="3">
        <v>2880</v>
      </c>
      <c r="M11" s="3" t="s">
        <v>17</v>
      </c>
      <c r="N11" s="3">
        <v>1</v>
      </c>
      <c r="O11" s="7"/>
      <c r="P11" s="3" t="s">
        <v>17</v>
      </c>
      <c r="Q11" s="3">
        <v>5236</v>
      </c>
      <c r="R11" s="7"/>
      <c r="S11" s="3" t="s">
        <v>17</v>
      </c>
      <c r="T11" s="3">
        <v>179934</v>
      </c>
      <c r="U11" s="7"/>
      <c r="V11" s="3" t="s">
        <v>208</v>
      </c>
      <c r="W11" s="3">
        <v>0.63</v>
      </c>
      <c r="X11" s="3">
        <v>1517</v>
      </c>
      <c r="Z11" s="3" t="s">
        <v>333</v>
      </c>
      <c r="AA11" s="3" t="s">
        <v>334</v>
      </c>
      <c r="AB11" s="3">
        <v>2.25</v>
      </c>
      <c r="AC11" s="3">
        <v>5418</v>
      </c>
      <c r="AE11" s="3" t="s">
        <v>119</v>
      </c>
      <c r="AF11" s="3">
        <v>0.78</v>
      </c>
      <c r="AG11" s="3">
        <v>3740321</v>
      </c>
      <c r="AI11" s="3" t="s">
        <v>140</v>
      </c>
      <c r="AJ11" s="3" t="s">
        <v>336</v>
      </c>
      <c r="AK11" s="7"/>
      <c r="AL11" s="3" t="s">
        <v>17</v>
      </c>
      <c r="AM11" s="3">
        <v>23.69</v>
      </c>
      <c r="AN11" s="7"/>
      <c r="AO11" s="3" t="s">
        <v>38</v>
      </c>
      <c r="AP11" s="3">
        <v>48.39</v>
      </c>
      <c r="AR11" s="3" t="s">
        <v>17</v>
      </c>
      <c r="AS11" s="3">
        <v>23.39</v>
      </c>
    </row>
    <row r="12" spans="1:48" x14ac:dyDescent="0.25">
      <c r="B12" s="10"/>
      <c r="D12" s="3" t="s">
        <v>295</v>
      </c>
      <c r="E12" s="3">
        <v>0.87</v>
      </c>
      <c r="F12" s="3">
        <v>2506</v>
      </c>
      <c r="H12" s="3" t="s">
        <v>326</v>
      </c>
      <c r="I12" s="3" t="s">
        <v>325</v>
      </c>
      <c r="J12" s="3">
        <v>1</v>
      </c>
      <c r="K12" s="3">
        <v>2880</v>
      </c>
      <c r="M12" s="3" t="s">
        <v>18</v>
      </c>
      <c r="N12" s="3" t="s">
        <v>29</v>
      </c>
      <c r="O12" s="7"/>
      <c r="P12" s="3" t="s">
        <v>18</v>
      </c>
      <c r="Q12" s="3">
        <v>7620</v>
      </c>
      <c r="R12" s="7"/>
      <c r="S12" s="3" t="s">
        <v>18</v>
      </c>
      <c r="T12" s="3">
        <v>158921</v>
      </c>
      <c r="U12" s="7"/>
      <c r="V12" s="3" t="s">
        <v>329</v>
      </c>
      <c r="W12" s="3">
        <v>0.6</v>
      </c>
      <c r="X12" s="3">
        <v>1445</v>
      </c>
      <c r="Z12" s="3" t="s">
        <v>82</v>
      </c>
      <c r="AA12" s="3" t="s">
        <v>335</v>
      </c>
      <c r="AB12" s="3">
        <v>2.16</v>
      </c>
      <c r="AC12" s="3">
        <v>5201</v>
      </c>
      <c r="AE12" s="3" t="s">
        <v>212</v>
      </c>
      <c r="AF12" s="3">
        <v>0.46</v>
      </c>
      <c r="AG12" s="3">
        <v>2205830</v>
      </c>
      <c r="AI12" s="3" t="s">
        <v>239</v>
      </c>
      <c r="AJ12" s="3">
        <v>29.02</v>
      </c>
      <c r="AK12" s="7"/>
      <c r="AL12" s="3" t="s">
        <v>18</v>
      </c>
      <c r="AM12" s="3">
        <v>19.59</v>
      </c>
      <c r="AN12" s="7"/>
      <c r="AO12" s="3" t="s">
        <v>191</v>
      </c>
      <c r="AP12" s="3">
        <v>47.57</v>
      </c>
      <c r="AR12" s="3" t="s">
        <v>18</v>
      </c>
      <c r="AS12" s="3">
        <v>19.579999999999998</v>
      </c>
    </row>
    <row r="13" spans="1:48" x14ac:dyDescent="0.25">
      <c r="B13" s="10"/>
      <c r="C13" s="7"/>
      <c r="D13" s="3"/>
      <c r="E13" s="3">
        <f>SUM(E3:E12)</f>
        <v>10.57</v>
      </c>
      <c r="F13" s="3">
        <f>SUM(F3:F12)</f>
        <v>30442</v>
      </c>
      <c r="H13" s="3"/>
      <c r="I13" s="3"/>
      <c r="J13" s="3">
        <f>SUM(J3:J12)</f>
        <v>92.25</v>
      </c>
      <c r="K13" s="3">
        <f>SUM(K3:K12)</f>
        <v>265680</v>
      </c>
      <c r="M13" s="3" t="s">
        <v>19</v>
      </c>
      <c r="N13" s="3" t="s">
        <v>29</v>
      </c>
      <c r="O13" s="7"/>
      <c r="P13" s="3" t="s">
        <v>19</v>
      </c>
      <c r="Q13" s="3">
        <v>5195</v>
      </c>
      <c r="R13" s="7"/>
      <c r="S13" s="3" t="s">
        <v>19</v>
      </c>
      <c r="T13" s="3">
        <v>259867</v>
      </c>
      <c r="U13" s="7"/>
      <c r="V13" s="3"/>
      <c r="W13" s="3">
        <f>SUM(W3:W12)</f>
        <v>8.64</v>
      </c>
      <c r="X13" s="3">
        <f>SUM(X3:X12)</f>
        <v>20805</v>
      </c>
      <c r="Z13" s="3"/>
      <c r="AA13" s="3"/>
      <c r="AB13" s="3">
        <f>SUM(AB3:AB12)</f>
        <v>51.519999999999996</v>
      </c>
      <c r="AC13" s="3">
        <f>SUM(AC3:AC12)</f>
        <v>124059</v>
      </c>
      <c r="AE13" s="3" t="s">
        <v>127</v>
      </c>
      <c r="AF13" s="3">
        <v>8.56</v>
      </c>
      <c r="AG13" s="3">
        <v>41047621</v>
      </c>
      <c r="AI13" s="3" t="s">
        <v>134</v>
      </c>
      <c r="AJ13" s="3">
        <v>28.21</v>
      </c>
      <c r="AK13" s="7"/>
      <c r="AL13" s="3" t="s">
        <v>19</v>
      </c>
      <c r="AM13" s="3">
        <v>18.920000000000002</v>
      </c>
      <c r="AN13" s="7"/>
      <c r="AO13" s="3" t="s">
        <v>80</v>
      </c>
      <c r="AP13" s="3">
        <v>47.25</v>
      </c>
      <c r="AR13" s="3" t="s">
        <v>19</v>
      </c>
      <c r="AS13" s="3">
        <v>22.53</v>
      </c>
    </row>
    <row r="14" spans="1:48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3" t="s">
        <v>20</v>
      </c>
      <c r="N14" s="3" t="s">
        <v>29</v>
      </c>
      <c r="O14" s="7"/>
      <c r="P14" s="3" t="s">
        <v>20</v>
      </c>
      <c r="Q14" s="3">
        <v>8632</v>
      </c>
      <c r="R14" s="7"/>
      <c r="S14" s="3" t="s">
        <v>20</v>
      </c>
      <c r="T14" s="3" t="s">
        <v>29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3"/>
      <c r="AF14" s="3">
        <f>SUM(AF3:AF13)</f>
        <v>100</v>
      </c>
      <c r="AG14" s="3">
        <f>SUM(AG3:AG13)</f>
        <v>479528279</v>
      </c>
      <c r="AI14" s="3" t="s">
        <v>236</v>
      </c>
      <c r="AJ14" s="3">
        <v>27.46</v>
      </c>
      <c r="AK14" s="7"/>
      <c r="AL14" s="3" t="s">
        <v>20</v>
      </c>
      <c r="AM14" s="3" t="s">
        <v>29</v>
      </c>
      <c r="AN14" s="7"/>
      <c r="AO14" s="3" t="s">
        <v>135</v>
      </c>
      <c r="AP14" s="3">
        <v>46.96</v>
      </c>
      <c r="AR14" s="3" t="s">
        <v>20</v>
      </c>
      <c r="AS14" s="3" t="s">
        <v>29</v>
      </c>
    </row>
    <row r="15" spans="1:48" x14ac:dyDescent="0.25">
      <c r="C15" s="7"/>
      <c r="D15" s="7"/>
      <c r="E15" s="7"/>
      <c r="F15" s="7"/>
      <c r="G15" s="7"/>
      <c r="H15" s="7"/>
      <c r="I15" s="7"/>
      <c r="J15" s="7"/>
      <c r="K15" s="7"/>
      <c r="L15" s="7"/>
      <c r="M15" s="3" t="s">
        <v>21</v>
      </c>
      <c r="N15" s="3">
        <v>7</v>
      </c>
      <c r="O15" s="7"/>
      <c r="P15" s="3" t="s">
        <v>21</v>
      </c>
      <c r="Q15" s="3">
        <v>5222</v>
      </c>
      <c r="R15" s="7"/>
      <c r="S15" s="3" t="s">
        <v>21</v>
      </c>
      <c r="T15" s="3">
        <v>284489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G15" s="7"/>
      <c r="AH15" s="7"/>
      <c r="AI15" s="3" t="s">
        <v>208</v>
      </c>
      <c r="AJ15" s="3">
        <v>27.37</v>
      </c>
      <c r="AK15" s="7"/>
      <c r="AL15" s="3" t="s">
        <v>21</v>
      </c>
      <c r="AM15" s="3">
        <v>13.18</v>
      </c>
      <c r="AN15" s="7"/>
      <c r="AO15" s="3" t="s">
        <v>44</v>
      </c>
      <c r="AP15" s="3">
        <v>46.96</v>
      </c>
      <c r="AR15" s="3" t="s">
        <v>21</v>
      </c>
      <c r="AS15" s="3">
        <v>23.62</v>
      </c>
    </row>
    <row r="16" spans="1:48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3" t="s">
        <v>28</v>
      </c>
      <c r="N16" s="3">
        <v>8</v>
      </c>
      <c r="O16" s="7"/>
      <c r="P16" s="3" t="s">
        <v>28</v>
      </c>
      <c r="Q16" s="3">
        <v>16017</v>
      </c>
      <c r="R16" s="12"/>
      <c r="S16" s="3" t="s">
        <v>28</v>
      </c>
      <c r="T16" s="3">
        <v>232292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G16" s="7"/>
      <c r="AH16" s="7"/>
      <c r="AI16" s="3" t="s">
        <v>148</v>
      </c>
      <c r="AJ16" s="3">
        <v>27.02</v>
      </c>
      <c r="AK16" s="7"/>
      <c r="AL16" s="3" t="s">
        <v>28</v>
      </c>
      <c r="AM16" s="3">
        <v>12.12</v>
      </c>
      <c r="AN16" s="7"/>
      <c r="AO16" s="3" t="s">
        <v>73</v>
      </c>
      <c r="AP16" s="3">
        <v>46.64</v>
      </c>
      <c r="AR16" s="3" t="s">
        <v>28</v>
      </c>
      <c r="AS16" s="3">
        <v>22.35</v>
      </c>
    </row>
    <row r="17" spans="1:45" x14ac:dyDescent="0.25">
      <c r="C17" s="7"/>
      <c r="D17" s="7"/>
      <c r="E17" s="7"/>
      <c r="F17" s="7"/>
      <c r="G17" s="7"/>
      <c r="H17" s="7"/>
      <c r="I17" s="7"/>
      <c r="J17" s="7"/>
      <c r="K17" s="7"/>
      <c r="L17" s="7"/>
      <c r="M17" s="3" t="s">
        <v>11</v>
      </c>
      <c r="N17" s="3" t="s">
        <v>29</v>
      </c>
      <c r="O17" s="7"/>
      <c r="P17" s="3" t="s">
        <v>11</v>
      </c>
      <c r="Q17" s="3">
        <v>13138</v>
      </c>
      <c r="R17" s="7"/>
      <c r="S17" s="3" t="s">
        <v>11</v>
      </c>
      <c r="T17" s="3">
        <v>229643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G17" s="7"/>
      <c r="AH17" s="7"/>
      <c r="AI17" s="3" t="s">
        <v>79</v>
      </c>
      <c r="AJ17" s="3">
        <v>26.87</v>
      </c>
      <c r="AK17" s="7"/>
      <c r="AL17" s="3" t="s">
        <v>11</v>
      </c>
      <c r="AM17" s="3">
        <v>10.97</v>
      </c>
      <c r="AN17" s="7"/>
      <c r="AO17" s="3" t="s">
        <v>192</v>
      </c>
      <c r="AP17" s="3">
        <v>46.59</v>
      </c>
      <c r="AR17" s="3" t="s">
        <v>11</v>
      </c>
      <c r="AS17" s="3">
        <v>21.1</v>
      </c>
    </row>
    <row r="18" spans="1:45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3" t="s">
        <v>12</v>
      </c>
      <c r="N18" s="3">
        <v>3</v>
      </c>
      <c r="O18" s="7"/>
      <c r="P18" s="3" t="s">
        <v>12</v>
      </c>
      <c r="Q18" s="3">
        <v>17686</v>
      </c>
      <c r="R18" s="7"/>
      <c r="S18" s="3" t="s">
        <v>12</v>
      </c>
      <c r="T18" s="3" t="s">
        <v>29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G18" s="7"/>
      <c r="AH18" s="7"/>
      <c r="AI18" s="3" t="s">
        <v>120</v>
      </c>
      <c r="AJ18" s="3">
        <v>26.67</v>
      </c>
      <c r="AK18" s="7"/>
      <c r="AL18" s="3" t="s">
        <v>12</v>
      </c>
      <c r="AM18" s="3" t="s">
        <v>29</v>
      </c>
      <c r="AN18" s="7"/>
      <c r="AO18" s="3" t="s">
        <v>170</v>
      </c>
      <c r="AP18" s="3">
        <v>46.35</v>
      </c>
      <c r="AR18" s="3" t="s">
        <v>12</v>
      </c>
      <c r="AS18" s="3" t="s">
        <v>29</v>
      </c>
    </row>
    <row r="19" spans="1:4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3" t="s">
        <v>13</v>
      </c>
      <c r="N19" s="3">
        <v>5</v>
      </c>
      <c r="O19" s="7"/>
      <c r="P19" s="3" t="s">
        <v>13</v>
      </c>
      <c r="Q19" s="3">
        <v>5225</v>
      </c>
      <c r="R19" s="7"/>
      <c r="S19" s="3" t="s">
        <v>13</v>
      </c>
      <c r="T19" s="3">
        <v>178922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3" t="s">
        <v>133</v>
      </c>
      <c r="AJ19" s="3">
        <v>25.65</v>
      </c>
      <c r="AK19" s="7"/>
      <c r="AL19" s="3" t="s">
        <v>13</v>
      </c>
      <c r="AM19" s="3">
        <v>6.56</v>
      </c>
      <c r="AN19" s="7"/>
      <c r="AO19" s="3" t="s">
        <v>176</v>
      </c>
      <c r="AP19" s="3">
        <v>46.19</v>
      </c>
      <c r="AR19" s="3" t="s">
        <v>13</v>
      </c>
      <c r="AS19" s="3">
        <v>19.16</v>
      </c>
    </row>
    <row r="20" spans="1:4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3" t="s">
        <v>31</v>
      </c>
      <c r="N20" s="3">
        <v>5</v>
      </c>
      <c r="O20" s="7"/>
      <c r="P20" s="3" t="s">
        <v>31</v>
      </c>
      <c r="Q20" s="3">
        <v>4406</v>
      </c>
      <c r="R20" s="7"/>
      <c r="S20" s="3" t="s">
        <v>31</v>
      </c>
      <c r="T20" s="3">
        <v>154720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3" t="s">
        <v>337</v>
      </c>
      <c r="AJ20" s="3">
        <v>25.42</v>
      </c>
      <c r="AK20" s="7"/>
      <c r="AL20" s="3" t="s">
        <v>31</v>
      </c>
      <c r="AM20" s="3">
        <v>5.73</v>
      </c>
      <c r="AN20" s="7"/>
      <c r="AO20" s="3" t="s">
        <v>45</v>
      </c>
      <c r="AP20" s="3">
        <v>46</v>
      </c>
      <c r="AR20" s="3" t="s">
        <v>31</v>
      </c>
      <c r="AS20" s="3">
        <v>17.05</v>
      </c>
    </row>
    <row r="21" spans="1:4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3"/>
      <c r="N21" s="3">
        <f>SUM(N3:N20)</f>
        <v>60</v>
      </c>
      <c r="O21" s="7"/>
      <c r="P21" s="3"/>
      <c r="Q21" s="3">
        <f>SUM(Q3:Q20)</f>
        <v>253258</v>
      </c>
      <c r="R21" s="7"/>
      <c r="S21" s="3"/>
      <c r="T21" s="3">
        <f>SUM(T3:T20)</f>
        <v>2352545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3" t="s">
        <v>118</v>
      </c>
      <c r="AJ21" s="3">
        <v>25.1</v>
      </c>
      <c r="AK21" s="7"/>
      <c r="AL21" s="3"/>
      <c r="AM21" s="3"/>
      <c r="AN21" s="7"/>
      <c r="AO21" s="3" t="s">
        <v>143</v>
      </c>
      <c r="AP21" s="3">
        <v>45.39</v>
      </c>
      <c r="AR21" s="1"/>
      <c r="AS21" s="1"/>
    </row>
    <row r="22" spans="1:4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3" t="s">
        <v>179</v>
      </c>
      <c r="AJ22" s="3">
        <v>24.18</v>
      </c>
      <c r="AK22" s="7"/>
      <c r="AN22" s="7"/>
      <c r="AO22" s="3" t="s">
        <v>151</v>
      </c>
      <c r="AP22" s="3">
        <v>43.45</v>
      </c>
    </row>
    <row r="23" spans="1:4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O23" s="3"/>
      <c r="AP23" s="3"/>
    </row>
    <row r="24" spans="1:45" x14ac:dyDescent="0.25">
      <c r="A24" s="7"/>
      <c r="B24" s="7"/>
      <c r="C24" s="7"/>
      <c r="D24" s="7"/>
      <c r="E24" s="7"/>
      <c r="F24" s="7"/>
      <c r="G24" s="7"/>
      <c r="H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4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4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4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4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4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4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4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4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0"/>
  <sheetViews>
    <sheetView topLeftCell="AQ1" workbookViewId="0">
      <selection activeCell="AU2" sqref="AU2:AV8"/>
    </sheetView>
  </sheetViews>
  <sheetFormatPr defaultRowHeight="15" x14ac:dyDescent="0.25"/>
  <cols>
    <col min="1" max="1" width="38" style="8" bestFit="1" customWidth="1"/>
    <col min="2" max="2" width="22.85546875" style="8" bestFit="1" customWidth="1"/>
    <col min="3" max="3" width="11" style="8" bestFit="1" customWidth="1"/>
    <col min="4" max="4" width="39.85546875" style="8" bestFit="1" customWidth="1"/>
    <col min="5" max="5" width="18.140625" style="8" bestFit="1" customWidth="1"/>
    <col min="6" max="6" width="12.28515625" style="8" bestFit="1" customWidth="1"/>
    <col min="7" max="7" width="9.140625" style="8"/>
    <col min="8" max="8" width="30.5703125" style="8" bestFit="1" customWidth="1"/>
    <col min="9" max="9" width="35" style="8" customWidth="1"/>
    <col min="10" max="10" width="18.140625" style="8" bestFit="1" customWidth="1"/>
    <col min="11" max="11" width="12.28515625" style="8" bestFit="1" customWidth="1"/>
    <col min="12" max="12" width="9.140625" style="8"/>
    <col min="13" max="13" width="25.28515625" style="8" bestFit="1" customWidth="1"/>
    <col min="14" max="14" width="20.5703125" style="8" bestFit="1" customWidth="1"/>
    <col min="15" max="15" width="9.140625" style="8"/>
    <col min="16" max="16" width="30.28515625" style="8" bestFit="1" customWidth="1"/>
    <col min="17" max="17" width="25.5703125" style="8" bestFit="1" customWidth="1"/>
    <col min="18" max="18" width="9.140625" style="8"/>
    <col min="19" max="19" width="45.7109375" style="8" bestFit="1" customWidth="1"/>
    <col min="20" max="20" width="13.85546875" style="8" customWidth="1"/>
    <col min="21" max="21" width="9.140625" style="8"/>
    <col min="22" max="22" width="45.42578125" style="8" bestFit="1" customWidth="1"/>
    <col min="23" max="23" width="18.140625" style="8" bestFit="1" customWidth="1"/>
    <col min="24" max="24" width="12.28515625" style="8" bestFit="1" customWidth="1"/>
    <col min="25" max="25" width="9.140625" style="8"/>
    <col min="26" max="26" width="49.140625" style="8" bestFit="1" customWidth="1"/>
    <col min="27" max="27" width="38.28515625" style="8" customWidth="1"/>
    <col min="28" max="28" width="18.140625" style="8" bestFit="1" customWidth="1"/>
    <col min="29" max="29" width="13.5703125" style="8" customWidth="1"/>
    <col min="30" max="30" width="9.140625" style="8"/>
    <col min="31" max="31" width="49.5703125" style="8" bestFit="1" customWidth="1"/>
    <col min="32" max="32" width="19.5703125" style="8" customWidth="1"/>
    <col min="33" max="33" width="12" style="8" bestFit="1" customWidth="1"/>
    <col min="34" max="34" width="10" style="8" bestFit="1" customWidth="1"/>
    <col min="35" max="35" width="43.42578125" style="8" bestFit="1" customWidth="1"/>
    <col min="36" max="36" width="18.140625" style="8" bestFit="1" customWidth="1"/>
    <col min="37" max="37" width="9.140625" style="8"/>
    <col min="38" max="38" width="54.140625" style="8" bestFit="1" customWidth="1"/>
    <col min="39" max="39" width="23.140625" style="8" bestFit="1" customWidth="1"/>
    <col min="40" max="40" width="9.140625" style="8"/>
    <col min="41" max="41" width="41.7109375" style="8" bestFit="1" customWidth="1"/>
    <col min="42" max="42" width="18.140625" style="8" bestFit="1" customWidth="1"/>
    <col min="43" max="43" width="9.140625" style="8"/>
    <col min="44" max="44" width="52.5703125" style="8" bestFit="1" customWidth="1"/>
    <col min="45" max="45" width="21.5703125" style="8" bestFit="1" customWidth="1"/>
    <col min="46" max="46" width="9.140625" style="8"/>
    <col min="47" max="47" width="41.7109375" style="8" bestFit="1" customWidth="1"/>
    <col min="48" max="48" width="22.5703125" style="8" bestFit="1" customWidth="1"/>
    <col min="49" max="16384" width="9.140625" style="8"/>
  </cols>
  <sheetData>
    <row r="1" spans="1:48" x14ac:dyDescent="0.25">
      <c r="A1" s="3" t="s">
        <v>32</v>
      </c>
      <c r="B1" s="3"/>
      <c r="C1" s="7"/>
      <c r="D1" s="3" t="s">
        <v>36</v>
      </c>
      <c r="E1" s="3"/>
      <c r="F1" s="3"/>
      <c r="G1" s="7"/>
      <c r="H1" s="3" t="s">
        <v>70</v>
      </c>
      <c r="I1" s="3"/>
      <c r="J1" s="3"/>
      <c r="K1" s="3"/>
      <c r="L1" s="7"/>
      <c r="M1" s="3" t="s">
        <v>30</v>
      </c>
      <c r="N1" s="3"/>
      <c r="O1" s="7"/>
      <c r="P1" s="3" t="s">
        <v>71</v>
      </c>
      <c r="Q1" s="3"/>
      <c r="R1" s="7"/>
      <c r="S1" s="3" t="s">
        <v>181</v>
      </c>
      <c r="T1" s="3"/>
      <c r="U1" s="7"/>
      <c r="V1" s="3" t="s">
        <v>171</v>
      </c>
      <c r="W1" s="3"/>
      <c r="X1" s="3"/>
      <c r="Y1" s="7"/>
      <c r="Z1" s="3" t="s">
        <v>172</v>
      </c>
      <c r="AA1" s="3"/>
      <c r="AB1" s="3"/>
      <c r="AC1" s="3"/>
      <c r="AD1" s="7"/>
      <c r="AE1" s="3" t="s">
        <v>175</v>
      </c>
      <c r="AF1" s="3"/>
      <c r="AG1" s="3"/>
      <c r="AH1" s="7"/>
      <c r="AI1" s="3" t="s">
        <v>144</v>
      </c>
      <c r="AJ1" s="3"/>
      <c r="AK1" s="7"/>
      <c r="AL1" s="1" t="s">
        <v>188</v>
      </c>
      <c r="AM1" s="1"/>
      <c r="AN1" s="7"/>
      <c r="AO1" s="3" t="s">
        <v>174</v>
      </c>
      <c r="AP1" s="3"/>
      <c r="AR1" s="3" t="s">
        <v>193</v>
      </c>
      <c r="AS1" s="3"/>
      <c r="AU1" s="3" t="s">
        <v>286</v>
      </c>
      <c r="AV1" s="3"/>
    </row>
    <row r="2" spans="1:48" x14ac:dyDescent="0.25">
      <c r="A2" s="3" t="s">
        <v>33</v>
      </c>
      <c r="B2" s="3" t="s">
        <v>27</v>
      </c>
      <c r="C2" s="7"/>
      <c r="D2" s="3" t="s">
        <v>3</v>
      </c>
      <c r="E2" s="3" t="s">
        <v>37</v>
      </c>
      <c r="F2" s="3" t="s">
        <v>34</v>
      </c>
      <c r="G2" s="7"/>
      <c r="H2" s="3" t="s">
        <v>48</v>
      </c>
      <c r="I2" s="3" t="s">
        <v>49</v>
      </c>
      <c r="J2" s="3" t="s">
        <v>37</v>
      </c>
      <c r="K2" s="3" t="s">
        <v>34</v>
      </c>
      <c r="L2" s="7"/>
      <c r="M2" s="3" t="s">
        <v>10</v>
      </c>
      <c r="N2" s="3" t="s">
        <v>22</v>
      </c>
      <c r="O2" s="7"/>
      <c r="P2" s="3" t="s">
        <v>10</v>
      </c>
      <c r="Q2" s="3" t="s">
        <v>180</v>
      </c>
      <c r="R2" s="7"/>
      <c r="S2" s="3" t="s">
        <v>10</v>
      </c>
      <c r="T2" s="3" t="s">
        <v>72</v>
      </c>
      <c r="U2" s="7"/>
      <c r="V2" s="3" t="s">
        <v>3</v>
      </c>
      <c r="W2" s="3" t="s">
        <v>37</v>
      </c>
      <c r="X2" s="3" t="s">
        <v>34</v>
      </c>
      <c r="Y2" s="7"/>
      <c r="Z2" s="3" t="s">
        <v>48</v>
      </c>
      <c r="AA2" s="3" t="s">
        <v>49</v>
      </c>
      <c r="AB2" s="3" t="s">
        <v>37</v>
      </c>
      <c r="AC2" s="3" t="s">
        <v>34</v>
      </c>
      <c r="AD2" s="7"/>
      <c r="AE2" s="3" t="s">
        <v>3</v>
      </c>
      <c r="AF2" s="3" t="s">
        <v>37</v>
      </c>
      <c r="AG2" s="3" t="s">
        <v>34</v>
      </c>
      <c r="AH2" s="7"/>
      <c r="AI2" s="3" t="s">
        <v>3</v>
      </c>
      <c r="AJ2" s="3" t="s">
        <v>37</v>
      </c>
      <c r="AK2" s="7"/>
      <c r="AL2" s="3" t="s">
        <v>10</v>
      </c>
      <c r="AM2" s="3" t="s">
        <v>189</v>
      </c>
      <c r="AN2" s="7"/>
      <c r="AO2" s="3" t="s">
        <v>3</v>
      </c>
      <c r="AP2" s="3" t="s">
        <v>37</v>
      </c>
      <c r="AR2" s="3" t="s">
        <v>10</v>
      </c>
      <c r="AS2" s="3" t="s">
        <v>194</v>
      </c>
      <c r="AU2" s="3" t="s">
        <v>287</v>
      </c>
      <c r="AV2" s="3" t="s">
        <v>288</v>
      </c>
    </row>
    <row r="3" spans="1:48" x14ac:dyDescent="0.25">
      <c r="A3" s="3" t="s">
        <v>157</v>
      </c>
      <c r="B3" s="5">
        <v>171802109</v>
      </c>
      <c r="C3" s="7"/>
      <c r="D3" s="3" t="s">
        <v>120</v>
      </c>
      <c r="E3" s="3">
        <v>4.2</v>
      </c>
      <c r="F3" s="3">
        <v>50327</v>
      </c>
      <c r="H3" s="3" t="s">
        <v>50</v>
      </c>
      <c r="I3" s="3" t="s">
        <v>306</v>
      </c>
      <c r="J3" s="3">
        <v>34.58</v>
      </c>
      <c r="K3" s="3">
        <v>414360</v>
      </c>
      <c r="M3" s="3" t="s">
        <v>25</v>
      </c>
      <c r="N3" s="3" t="s">
        <v>29</v>
      </c>
      <c r="O3" s="7"/>
      <c r="P3" s="3" t="s">
        <v>25</v>
      </c>
      <c r="Q3" s="3">
        <v>2900</v>
      </c>
      <c r="R3" s="7"/>
      <c r="S3" s="3" t="s">
        <v>25</v>
      </c>
      <c r="T3" s="3" t="s">
        <v>29</v>
      </c>
      <c r="U3" s="7"/>
      <c r="V3" s="3" t="s">
        <v>316</v>
      </c>
      <c r="W3" s="3">
        <v>4.83</v>
      </c>
      <c r="X3" s="3">
        <v>39696</v>
      </c>
      <c r="Z3" s="3" t="s">
        <v>353</v>
      </c>
      <c r="AA3" s="3" t="s">
        <v>354</v>
      </c>
      <c r="AB3" s="3">
        <v>28.34</v>
      </c>
      <c r="AC3" s="3">
        <v>232916</v>
      </c>
      <c r="AE3" s="3" t="s">
        <v>121</v>
      </c>
      <c r="AF3" s="3">
        <v>33.5</v>
      </c>
      <c r="AG3" s="3">
        <v>57553706</v>
      </c>
      <c r="AI3" s="3" t="s">
        <v>360</v>
      </c>
      <c r="AJ3" s="3">
        <v>30.02</v>
      </c>
      <c r="AK3" s="7"/>
      <c r="AL3" s="3" t="s">
        <v>25</v>
      </c>
      <c r="AM3" s="3" t="s">
        <v>29</v>
      </c>
      <c r="AN3" s="7"/>
      <c r="AO3" s="3" t="s">
        <v>79</v>
      </c>
      <c r="AP3" s="3">
        <v>52.07</v>
      </c>
      <c r="AR3" s="3" t="s">
        <v>25</v>
      </c>
      <c r="AS3" s="3" t="s">
        <v>29</v>
      </c>
      <c r="AU3" s="3" t="s">
        <v>289</v>
      </c>
      <c r="AV3" s="3">
        <v>13.5</v>
      </c>
    </row>
    <row r="4" spans="1:48" x14ac:dyDescent="0.25">
      <c r="A4" s="3" t="s">
        <v>156</v>
      </c>
      <c r="B4" s="5">
        <v>190</v>
      </c>
      <c r="C4" s="7"/>
      <c r="D4" s="3" t="s">
        <v>337</v>
      </c>
      <c r="E4" s="3">
        <v>3.48</v>
      </c>
      <c r="F4" s="3">
        <v>41700</v>
      </c>
      <c r="H4" s="3" t="s">
        <v>346</v>
      </c>
      <c r="I4" s="3" t="s">
        <v>340</v>
      </c>
      <c r="J4" s="3">
        <v>9.48</v>
      </c>
      <c r="K4" s="3">
        <v>113595</v>
      </c>
      <c r="M4" s="3" t="s">
        <v>26</v>
      </c>
      <c r="N4" s="3" t="s">
        <v>29</v>
      </c>
      <c r="O4" s="7"/>
      <c r="P4" s="3" t="s">
        <v>26</v>
      </c>
      <c r="Q4" s="3">
        <v>9296</v>
      </c>
      <c r="R4" s="7"/>
      <c r="S4" s="3" t="s">
        <v>26</v>
      </c>
      <c r="T4" s="3" t="s">
        <v>29</v>
      </c>
      <c r="U4" s="7"/>
      <c r="V4" s="3" t="s">
        <v>351</v>
      </c>
      <c r="W4" s="3">
        <v>3.71</v>
      </c>
      <c r="X4" s="3">
        <v>30491</v>
      </c>
      <c r="Z4" s="3" t="s">
        <v>281</v>
      </c>
      <c r="AA4" s="3" t="s">
        <v>282</v>
      </c>
      <c r="AB4" s="3">
        <v>9.6</v>
      </c>
      <c r="AC4" s="3">
        <v>78899</v>
      </c>
      <c r="AE4" s="3" t="s">
        <v>9</v>
      </c>
      <c r="AF4" s="3">
        <v>10.5</v>
      </c>
      <c r="AG4" s="3">
        <v>18039222</v>
      </c>
      <c r="AI4" s="3" t="s">
        <v>131</v>
      </c>
      <c r="AJ4" s="3">
        <v>29.49</v>
      </c>
      <c r="AK4" s="7"/>
      <c r="AL4" s="3" t="s">
        <v>26</v>
      </c>
      <c r="AM4" s="3" t="s">
        <v>29</v>
      </c>
      <c r="AN4" s="7"/>
      <c r="AO4" s="3" t="s">
        <v>41</v>
      </c>
      <c r="AP4" s="3">
        <v>52</v>
      </c>
      <c r="AR4" s="3" t="s">
        <v>26</v>
      </c>
      <c r="AS4" s="3" t="s">
        <v>29</v>
      </c>
      <c r="AU4" s="3" t="s">
        <v>290</v>
      </c>
      <c r="AV4" s="3">
        <v>19.3</v>
      </c>
    </row>
    <row r="5" spans="1:48" x14ac:dyDescent="0.25">
      <c r="A5" s="3" t="s">
        <v>158</v>
      </c>
      <c r="B5" s="5">
        <v>45169524</v>
      </c>
      <c r="C5" s="7"/>
      <c r="D5" s="3" t="s">
        <v>118</v>
      </c>
      <c r="E5" s="3">
        <v>2.86</v>
      </c>
      <c r="F5" s="3">
        <v>34270</v>
      </c>
      <c r="H5" s="3" t="s">
        <v>347</v>
      </c>
      <c r="I5" s="3" t="s">
        <v>341</v>
      </c>
      <c r="J5" s="3">
        <v>9.4670000000000005</v>
      </c>
      <c r="K5" s="3">
        <v>113440</v>
      </c>
      <c r="M5" s="3" t="s">
        <v>27</v>
      </c>
      <c r="N5" s="3">
        <v>21</v>
      </c>
      <c r="O5" s="7"/>
      <c r="P5" s="3" t="s">
        <v>27</v>
      </c>
      <c r="Q5" s="3">
        <v>32091</v>
      </c>
      <c r="R5" s="7"/>
      <c r="S5" s="3" t="s">
        <v>27</v>
      </c>
      <c r="T5" s="3">
        <v>821865</v>
      </c>
      <c r="U5" s="7"/>
      <c r="V5" s="3" t="s">
        <v>230</v>
      </c>
      <c r="W5" s="3">
        <v>3.36</v>
      </c>
      <c r="X5" s="3">
        <v>27615</v>
      </c>
      <c r="Z5" s="3" t="s">
        <v>355</v>
      </c>
      <c r="AA5" s="3" t="s">
        <v>356</v>
      </c>
      <c r="AB5" s="3">
        <v>8.9499999999999993</v>
      </c>
      <c r="AC5" s="3">
        <v>73557</v>
      </c>
      <c r="AE5" s="3" t="s">
        <v>122</v>
      </c>
      <c r="AF5" s="3">
        <v>9.4</v>
      </c>
      <c r="AG5" s="3">
        <v>16149398</v>
      </c>
      <c r="AI5" s="3" t="s">
        <v>239</v>
      </c>
      <c r="AJ5" s="3">
        <v>29.3</v>
      </c>
      <c r="AK5" s="7"/>
      <c r="AL5" s="3" t="s">
        <v>27</v>
      </c>
      <c r="AM5" s="3">
        <v>20.2</v>
      </c>
      <c r="AN5" s="7"/>
      <c r="AO5" s="3" t="s">
        <v>43</v>
      </c>
      <c r="AP5" s="3">
        <v>51.32</v>
      </c>
      <c r="AR5" s="3" t="s">
        <v>27</v>
      </c>
      <c r="AS5" s="3">
        <v>22.9</v>
      </c>
      <c r="AU5" s="3" t="s">
        <v>291</v>
      </c>
      <c r="AV5" s="3">
        <v>44.8</v>
      </c>
    </row>
    <row r="6" spans="1:48" x14ac:dyDescent="0.25">
      <c r="A6" s="3" t="s">
        <v>160</v>
      </c>
      <c r="B6" s="5">
        <v>1198264</v>
      </c>
      <c r="C6" s="7"/>
      <c r="D6" s="3" t="s">
        <v>338</v>
      </c>
      <c r="E6" s="3">
        <v>2.77</v>
      </c>
      <c r="F6" s="3">
        <v>33192</v>
      </c>
      <c r="H6" s="3" t="s">
        <v>228</v>
      </c>
      <c r="I6" s="3" t="s">
        <v>310</v>
      </c>
      <c r="J6" s="3">
        <v>8.98</v>
      </c>
      <c r="K6" s="3">
        <v>107604</v>
      </c>
      <c r="M6" s="3" t="s">
        <v>23</v>
      </c>
      <c r="N6" s="3" t="s">
        <v>29</v>
      </c>
      <c r="O6" s="7"/>
      <c r="P6" s="3" t="s">
        <v>23</v>
      </c>
      <c r="Q6" s="3">
        <v>29450</v>
      </c>
      <c r="R6" s="7"/>
      <c r="S6" s="3" t="s">
        <v>23</v>
      </c>
      <c r="T6" s="3" t="s">
        <v>29</v>
      </c>
      <c r="U6" s="7"/>
      <c r="V6" s="3" t="s">
        <v>130</v>
      </c>
      <c r="W6" s="3">
        <v>3.22</v>
      </c>
      <c r="X6" s="3">
        <v>26464</v>
      </c>
      <c r="Z6" s="3" t="s">
        <v>357</v>
      </c>
      <c r="AA6" s="3" t="s">
        <v>358</v>
      </c>
      <c r="AB6" s="3">
        <v>1.44</v>
      </c>
      <c r="AC6" s="3">
        <v>11835</v>
      </c>
      <c r="AE6" s="3" t="s">
        <v>120</v>
      </c>
      <c r="AF6" s="3">
        <v>9</v>
      </c>
      <c r="AG6" s="3">
        <v>15462190</v>
      </c>
      <c r="AI6" s="3" t="s">
        <v>5</v>
      </c>
      <c r="AJ6" s="3">
        <v>29.21</v>
      </c>
      <c r="AK6" s="7"/>
      <c r="AL6" s="3" t="s">
        <v>23</v>
      </c>
      <c r="AM6" s="3" t="s">
        <v>29</v>
      </c>
      <c r="AN6" s="7"/>
      <c r="AO6" s="3" t="s">
        <v>135</v>
      </c>
      <c r="AP6" s="3">
        <v>50.78</v>
      </c>
      <c r="AR6" s="3" t="s">
        <v>23</v>
      </c>
      <c r="AS6" s="3" t="s">
        <v>29</v>
      </c>
      <c r="AU6" s="3" t="s">
        <v>292</v>
      </c>
      <c r="AV6" s="3">
        <v>5.6</v>
      </c>
    </row>
    <row r="7" spans="1:48" x14ac:dyDescent="0.25">
      <c r="A7" s="3" t="s">
        <v>161</v>
      </c>
      <c r="B7" s="5">
        <v>821865</v>
      </c>
      <c r="C7" s="7"/>
      <c r="D7" s="3" t="s">
        <v>263</v>
      </c>
      <c r="E7" s="3">
        <v>2.59</v>
      </c>
      <c r="F7" s="3">
        <v>31035</v>
      </c>
      <c r="H7" s="3" t="s">
        <v>66</v>
      </c>
      <c r="I7" s="3" t="s">
        <v>67</v>
      </c>
      <c r="J7" s="3">
        <v>8.32</v>
      </c>
      <c r="K7" s="3">
        <v>99696</v>
      </c>
      <c r="M7" s="3" t="s">
        <v>24</v>
      </c>
      <c r="N7" s="3">
        <v>11</v>
      </c>
      <c r="O7" s="7"/>
      <c r="P7" s="3" t="s">
        <v>24</v>
      </c>
      <c r="Q7" s="3">
        <v>55679</v>
      </c>
      <c r="R7" s="17"/>
      <c r="S7" s="3" t="s">
        <v>24</v>
      </c>
      <c r="T7" s="3">
        <v>240799</v>
      </c>
      <c r="U7" s="7"/>
      <c r="V7" s="3" t="s">
        <v>131</v>
      </c>
      <c r="W7" s="3">
        <v>3.2</v>
      </c>
      <c r="X7" s="3">
        <v>26300</v>
      </c>
      <c r="Z7" s="3" t="s">
        <v>231</v>
      </c>
      <c r="AA7" s="3" t="s">
        <v>232</v>
      </c>
      <c r="AB7" s="3">
        <v>1.1000000000000001</v>
      </c>
      <c r="AC7" s="3">
        <v>9040</v>
      </c>
      <c r="AE7" s="3" t="s">
        <v>6</v>
      </c>
      <c r="AF7" s="3">
        <v>6.8</v>
      </c>
      <c r="AG7" s="3">
        <v>11682543</v>
      </c>
      <c r="AI7" s="3" t="s">
        <v>238</v>
      </c>
      <c r="AJ7" s="3">
        <v>28.18</v>
      </c>
      <c r="AK7" s="7"/>
      <c r="AL7" s="3" t="s">
        <v>24</v>
      </c>
      <c r="AM7" s="3">
        <v>20.05</v>
      </c>
      <c r="AN7" s="7"/>
      <c r="AO7" s="3" t="s">
        <v>76</v>
      </c>
      <c r="AP7" s="3">
        <v>50.5</v>
      </c>
      <c r="AR7" s="3" t="s">
        <v>24</v>
      </c>
      <c r="AS7" s="3">
        <v>23.63</v>
      </c>
      <c r="AU7" s="3" t="s">
        <v>293</v>
      </c>
      <c r="AV7" s="3">
        <v>15.9</v>
      </c>
    </row>
    <row r="8" spans="1:48" x14ac:dyDescent="0.25">
      <c r="A8" s="3" t="s">
        <v>159</v>
      </c>
      <c r="B8" s="5">
        <v>116469744</v>
      </c>
      <c r="C8" s="7"/>
      <c r="D8" s="3" t="s">
        <v>238</v>
      </c>
      <c r="E8" s="3">
        <v>1.9</v>
      </c>
      <c r="F8" s="3">
        <v>22767</v>
      </c>
      <c r="H8" s="3" t="s">
        <v>348</v>
      </c>
      <c r="I8" s="3" t="s">
        <v>342</v>
      </c>
      <c r="J8" s="3">
        <v>5.29</v>
      </c>
      <c r="K8" s="3">
        <v>63388</v>
      </c>
      <c r="M8" s="3" t="s">
        <v>14</v>
      </c>
      <c r="N8" s="3">
        <v>15</v>
      </c>
      <c r="O8" s="7"/>
      <c r="P8" s="3" t="s">
        <v>14</v>
      </c>
      <c r="Q8" s="3">
        <v>15663</v>
      </c>
      <c r="R8" s="12"/>
      <c r="S8" s="3" t="s">
        <v>14</v>
      </c>
      <c r="T8" s="3">
        <v>246675</v>
      </c>
      <c r="U8" s="7"/>
      <c r="V8" s="3" t="s">
        <v>317</v>
      </c>
      <c r="W8" s="3">
        <v>3.14</v>
      </c>
      <c r="X8" s="3">
        <v>25806</v>
      </c>
      <c r="Z8" s="3" t="s">
        <v>233</v>
      </c>
      <c r="AA8" s="3" t="s">
        <v>234</v>
      </c>
      <c r="AB8" s="3">
        <v>0.82</v>
      </c>
      <c r="AC8" s="3">
        <v>6739</v>
      </c>
      <c r="AE8" s="3" t="s">
        <v>119</v>
      </c>
      <c r="AF8" s="3">
        <v>5</v>
      </c>
      <c r="AG8" s="3">
        <v>8590105</v>
      </c>
      <c r="AI8" s="3" t="s">
        <v>116</v>
      </c>
      <c r="AJ8" s="3">
        <v>28.15</v>
      </c>
      <c r="AK8" s="7"/>
      <c r="AL8" s="3" t="s">
        <v>14</v>
      </c>
      <c r="AM8" s="3">
        <v>17.260000000000002</v>
      </c>
      <c r="AN8" s="7"/>
      <c r="AO8" s="3" t="s">
        <v>39</v>
      </c>
      <c r="AP8" s="3">
        <v>50.15</v>
      </c>
      <c r="AR8" s="3" t="s">
        <v>14</v>
      </c>
      <c r="AS8" s="3">
        <v>20.97</v>
      </c>
      <c r="AU8" s="3" t="s">
        <v>294</v>
      </c>
      <c r="AV8" s="3">
        <v>0.9</v>
      </c>
    </row>
    <row r="9" spans="1:48" x14ac:dyDescent="0.25">
      <c r="A9" s="3" t="s">
        <v>35</v>
      </c>
      <c r="B9" s="5">
        <v>288271853</v>
      </c>
      <c r="C9" s="7"/>
      <c r="D9" s="3" t="s">
        <v>208</v>
      </c>
      <c r="E9" s="3">
        <v>1.9</v>
      </c>
      <c r="F9" s="3">
        <v>22767</v>
      </c>
      <c r="H9" s="3" t="s">
        <v>365</v>
      </c>
      <c r="I9" s="3" t="s">
        <v>343</v>
      </c>
      <c r="J9" s="3">
        <v>3.77</v>
      </c>
      <c r="K9" s="3">
        <v>45174</v>
      </c>
      <c r="M9" s="3" t="s">
        <v>15</v>
      </c>
      <c r="N9" s="3">
        <v>5</v>
      </c>
      <c r="O9" s="7"/>
      <c r="P9" s="3" t="s">
        <v>15</v>
      </c>
      <c r="Q9" s="3">
        <v>13693</v>
      </c>
      <c r="R9" s="7"/>
      <c r="S9" s="3" t="s">
        <v>15</v>
      </c>
      <c r="T9" s="3">
        <v>186283</v>
      </c>
      <c r="U9" s="7"/>
      <c r="V9" s="3" t="s">
        <v>295</v>
      </c>
      <c r="W9" s="3">
        <v>3.03</v>
      </c>
      <c r="X9" s="3">
        <v>24902</v>
      </c>
      <c r="Z9" s="3" t="s">
        <v>300</v>
      </c>
      <c r="AA9" s="3" t="s">
        <v>301</v>
      </c>
      <c r="AB9" s="3">
        <v>0.73</v>
      </c>
      <c r="AC9" s="3">
        <v>6000</v>
      </c>
      <c r="AE9" s="3" t="s">
        <v>238</v>
      </c>
      <c r="AF9" s="3">
        <v>4.2</v>
      </c>
      <c r="AG9" s="3">
        <v>7215689</v>
      </c>
      <c r="AI9" s="3" t="s">
        <v>118</v>
      </c>
      <c r="AJ9" s="3">
        <v>27.83</v>
      </c>
      <c r="AK9" s="7"/>
      <c r="AL9" s="3" t="s">
        <v>15</v>
      </c>
      <c r="AM9" s="3">
        <v>16.61</v>
      </c>
      <c r="AN9" s="7"/>
      <c r="AO9" s="3" t="s">
        <v>191</v>
      </c>
      <c r="AP9" s="3" t="s">
        <v>361</v>
      </c>
      <c r="AR9" s="3" t="s">
        <v>15</v>
      </c>
      <c r="AS9" s="3">
        <v>23.39</v>
      </c>
      <c r="AU9" s="3"/>
      <c r="AV9" s="3">
        <f>SUM(AV3:AV8)</f>
        <v>100</v>
      </c>
    </row>
    <row r="10" spans="1:48" x14ac:dyDescent="0.25">
      <c r="B10" s="9"/>
      <c r="C10" s="7"/>
      <c r="D10" s="3" t="s">
        <v>79</v>
      </c>
      <c r="E10" s="3">
        <v>1.86</v>
      </c>
      <c r="F10" s="3">
        <v>22288</v>
      </c>
      <c r="H10" s="3" t="s">
        <v>349</v>
      </c>
      <c r="I10" s="3" t="s">
        <v>344</v>
      </c>
      <c r="J10" s="3">
        <v>3.31</v>
      </c>
      <c r="K10" s="3">
        <v>39662</v>
      </c>
      <c r="M10" s="3" t="s">
        <v>16</v>
      </c>
      <c r="N10" s="3" t="s">
        <v>29</v>
      </c>
      <c r="O10" s="7"/>
      <c r="P10" s="3" t="s">
        <v>16</v>
      </c>
      <c r="Q10" s="3">
        <v>18305</v>
      </c>
      <c r="R10" s="7"/>
      <c r="S10" s="3" t="s">
        <v>16</v>
      </c>
      <c r="T10" s="3" t="s">
        <v>29</v>
      </c>
      <c r="U10" s="7"/>
      <c r="V10" s="3" t="s">
        <v>339</v>
      </c>
      <c r="W10" s="3">
        <v>2.65</v>
      </c>
      <c r="X10" s="3">
        <v>21779</v>
      </c>
      <c r="Z10" s="3" t="s">
        <v>0</v>
      </c>
      <c r="AA10" s="3" t="s">
        <v>92</v>
      </c>
      <c r="AB10" s="3">
        <v>0.59</v>
      </c>
      <c r="AC10" s="3">
        <v>4849</v>
      </c>
      <c r="AE10" s="3" t="s">
        <v>77</v>
      </c>
      <c r="AF10" s="3">
        <v>2.2999999999999998</v>
      </c>
      <c r="AG10" s="3">
        <v>3951449</v>
      </c>
      <c r="AI10" s="3" t="s">
        <v>151</v>
      </c>
      <c r="AJ10" s="3">
        <v>27.06</v>
      </c>
      <c r="AK10" s="7"/>
      <c r="AL10" s="3" t="s">
        <v>16</v>
      </c>
      <c r="AM10" s="3" t="s">
        <v>29</v>
      </c>
      <c r="AN10" s="7"/>
      <c r="AO10" s="3" t="s">
        <v>143</v>
      </c>
      <c r="AP10" s="3">
        <v>49.27</v>
      </c>
      <c r="AR10" s="3" t="s">
        <v>16</v>
      </c>
      <c r="AS10" s="3" t="s">
        <v>29</v>
      </c>
    </row>
    <row r="11" spans="1:48" x14ac:dyDescent="0.25">
      <c r="B11" s="10"/>
      <c r="C11" s="7"/>
      <c r="D11" s="3" t="s">
        <v>339</v>
      </c>
      <c r="E11" s="3">
        <v>1.86</v>
      </c>
      <c r="F11" s="3">
        <v>22288</v>
      </c>
      <c r="H11" s="3" t="s">
        <v>350</v>
      </c>
      <c r="I11" s="3" t="s">
        <v>345</v>
      </c>
      <c r="J11" s="3">
        <v>2.79</v>
      </c>
      <c r="K11" s="3">
        <v>33431</v>
      </c>
      <c r="M11" s="3" t="s">
        <v>17</v>
      </c>
      <c r="N11" s="3">
        <v>1</v>
      </c>
      <c r="O11" s="7"/>
      <c r="P11" s="3" t="s">
        <v>17</v>
      </c>
      <c r="Q11" s="3">
        <v>5236</v>
      </c>
      <c r="R11" s="7"/>
      <c r="S11" s="3" t="s">
        <v>17</v>
      </c>
      <c r="T11" s="3">
        <v>179934</v>
      </c>
      <c r="U11" s="7"/>
      <c r="V11" s="3" t="s">
        <v>352</v>
      </c>
      <c r="W11" s="3">
        <v>2.63</v>
      </c>
      <c r="X11" s="3">
        <v>21616</v>
      </c>
      <c r="Z11" s="3" t="s">
        <v>333</v>
      </c>
      <c r="AA11" s="3" t="s">
        <v>334</v>
      </c>
      <c r="AB11" s="3">
        <v>0.57999999999999996</v>
      </c>
      <c r="AC11" s="3">
        <v>4767</v>
      </c>
      <c r="AE11" s="3" t="s">
        <v>46</v>
      </c>
      <c r="AF11" s="3">
        <v>1.2</v>
      </c>
      <c r="AG11" s="3">
        <v>2061625</v>
      </c>
      <c r="AI11" s="3" t="s">
        <v>128</v>
      </c>
      <c r="AJ11" s="3">
        <v>26.95</v>
      </c>
      <c r="AK11" s="7"/>
      <c r="AL11" s="3" t="s">
        <v>17</v>
      </c>
      <c r="AM11" s="3">
        <v>23.69</v>
      </c>
      <c r="AN11" s="7"/>
      <c r="AO11" s="3" t="s">
        <v>208</v>
      </c>
      <c r="AP11" s="3">
        <v>49.27</v>
      </c>
      <c r="AR11" s="3" t="s">
        <v>17</v>
      </c>
      <c r="AS11" s="3">
        <v>23.39</v>
      </c>
    </row>
    <row r="12" spans="1:48" x14ac:dyDescent="0.25">
      <c r="B12" s="10"/>
      <c r="D12" s="3" t="s">
        <v>39</v>
      </c>
      <c r="E12" s="3">
        <v>1.77</v>
      </c>
      <c r="F12" s="3">
        <v>21209</v>
      </c>
      <c r="H12" s="3" t="s">
        <v>68</v>
      </c>
      <c r="I12" s="3" t="s">
        <v>69</v>
      </c>
      <c r="J12" s="3">
        <v>1.79</v>
      </c>
      <c r="K12" s="3">
        <v>21449</v>
      </c>
      <c r="M12" s="3" t="s">
        <v>18</v>
      </c>
      <c r="N12" s="3" t="s">
        <v>29</v>
      </c>
      <c r="O12" s="7"/>
      <c r="P12" s="3" t="s">
        <v>18</v>
      </c>
      <c r="Q12" s="3">
        <v>7620</v>
      </c>
      <c r="R12" s="7"/>
      <c r="S12" s="3" t="s">
        <v>18</v>
      </c>
      <c r="T12" s="3">
        <v>158921</v>
      </c>
      <c r="U12" s="7"/>
      <c r="V12" s="3" t="s">
        <v>2</v>
      </c>
      <c r="W12" s="3">
        <v>2.56</v>
      </c>
      <c r="X12" s="3">
        <v>21040</v>
      </c>
      <c r="Z12" s="3" t="s">
        <v>265</v>
      </c>
      <c r="AA12" s="3" t="s">
        <v>94</v>
      </c>
      <c r="AB12" s="3">
        <v>0.51</v>
      </c>
      <c r="AC12" s="3">
        <v>4192</v>
      </c>
      <c r="AE12" s="3" t="s">
        <v>359</v>
      </c>
      <c r="AF12" s="3">
        <v>1.2</v>
      </c>
      <c r="AG12" s="3">
        <v>2061625</v>
      </c>
      <c r="AI12" s="3" t="s">
        <v>140</v>
      </c>
      <c r="AJ12" s="3">
        <v>26.42</v>
      </c>
      <c r="AK12" s="7"/>
      <c r="AL12" s="3" t="s">
        <v>18</v>
      </c>
      <c r="AM12" s="3">
        <v>19.59</v>
      </c>
      <c r="AN12" s="7"/>
      <c r="AO12" s="3" t="s">
        <v>184</v>
      </c>
      <c r="AP12" s="3">
        <v>47.69</v>
      </c>
      <c r="AR12" s="3" t="s">
        <v>18</v>
      </c>
      <c r="AS12" s="3">
        <v>19.579999999999998</v>
      </c>
    </row>
    <row r="13" spans="1:48" x14ac:dyDescent="0.25">
      <c r="B13" s="10"/>
      <c r="C13" s="7"/>
      <c r="D13" s="3"/>
      <c r="E13" s="3">
        <f>SUM(E3:E12)</f>
        <v>25.189999999999994</v>
      </c>
      <c r="F13" s="3">
        <f>SUM(F3:F12)</f>
        <v>301843</v>
      </c>
      <c r="H13" s="3"/>
      <c r="I13" s="3"/>
      <c r="J13" s="3">
        <f>SUM(J3:J12)</f>
        <v>87.777000000000015</v>
      </c>
      <c r="K13" s="3">
        <f>SUM(K3:K12)</f>
        <v>1051799</v>
      </c>
      <c r="M13" s="3" t="s">
        <v>19</v>
      </c>
      <c r="N13" s="3" t="s">
        <v>29</v>
      </c>
      <c r="O13" s="7"/>
      <c r="P13" s="3" t="s">
        <v>19</v>
      </c>
      <c r="Q13" s="3">
        <v>5195</v>
      </c>
      <c r="R13" s="7"/>
      <c r="S13" s="3" t="s">
        <v>19</v>
      </c>
      <c r="T13" s="3">
        <v>259867</v>
      </c>
      <c r="U13" s="7"/>
      <c r="V13" s="3"/>
      <c r="W13" s="3">
        <f>SUM(W3:W12)</f>
        <v>32.33</v>
      </c>
      <c r="X13" s="3">
        <f>SUM(X3:X12)</f>
        <v>265709</v>
      </c>
      <c r="Z13" s="3"/>
      <c r="AA13" s="3"/>
      <c r="AB13" s="3">
        <f>SUM(AB3:AB12)</f>
        <v>52.66</v>
      </c>
      <c r="AC13" s="3">
        <f>SUM(AC3:AC12)</f>
        <v>432794</v>
      </c>
      <c r="AE13" s="3" t="s">
        <v>127</v>
      </c>
      <c r="AF13" s="3">
        <v>17</v>
      </c>
      <c r="AG13" s="3">
        <v>29206359</v>
      </c>
      <c r="AI13" s="3" t="s">
        <v>134</v>
      </c>
      <c r="AJ13" s="3">
        <v>26.1</v>
      </c>
      <c r="AK13" s="7"/>
      <c r="AL13" s="3" t="s">
        <v>19</v>
      </c>
      <c r="AM13" s="3">
        <v>18.920000000000002</v>
      </c>
      <c r="AN13" s="7"/>
      <c r="AO13" s="3" t="s">
        <v>176</v>
      </c>
      <c r="AP13" s="3">
        <v>47.01</v>
      </c>
      <c r="AR13" s="3" t="s">
        <v>19</v>
      </c>
      <c r="AS13" s="3">
        <v>22.53</v>
      </c>
    </row>
    <row r="14" spans="1:48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3" t="s">
        <v>20</v>
      </c>
      <c r="N14" s="3" t="s">
        <v>29</v>
      </c>
      <c r="O14" s="7"/>
      <c r="P14" s="3" t="s">
        <v>20</v>
      </c>
      <c r="Q14" s="3">
        <v>8632</v>
      </c>
      <c r="R14" s="7"/>
      <c r="S14" s="3" t="s">
        <v>20</v>
      </c>
      <c r="T14" s="3" t="s">
        <v>29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3"/>
      <c r="AF14" s="3">
        <f>SUM(AF3:AF13)</f>
        <v>100.10000000000001</v>
      </c>
      <c r="AG14" s="3">
        <f>SUM(AG3:AG13)</f>
        <v>171973911</v>
      </c>
      <c r="AI14" s="3" t="s">
        <v>262</v>
      </c>
      <c r="AJ14" s="3">
        <v>26.08</v>
      </c>
      <c r="AK14" s="7"/>
      <c r="AL14" s="3" t="s">
        <v>20</v>
      </c>
      <c r="AM14" s="3" t="s">
        <v>29</v>
      </c>
      <c r="AN14" s="7"/>
      <c r="AO14" s="3" t="s">
        <v>215</v>
      </c>
      <c r="AP14" s="3">
        <v>46.49</v>
      </c>
      <c r="AR14" s="3" t="s">
        <v>20</v>
      </c>
      <c r="AS14" s="3" t="s">
        <v>29</v>
      </c>
    </row>
    <row r="15" spans="1:48" x14ac:dyDescent="0.25">
      <c r="C15" s="7"/>
      <c r="D15" s="7"/>
      <c r="E15" s="7"/>
      <c r="F15" s="7"/>
      <c r="G15" s="7"/>
      <c r="H15" s="7"/>
      <c r="I15" s="7"/>
      <c r="J15" s="7"/>
      <c r="K15" s="7"/>
      <c r="L15" s="7"/>
      <c r="M15" s="3" t="s">
        <v>21</v>
      </c>
      <c r="N15" s="3">
        <v>7</v>
      </c>
      <c r="O15" s="7"/>
      <c r="P15" s="3" t="s">
        <v>21</v>
      </c>
      <c r="Q15" s="3">
        <v>5222</v>
      </c>
      <c r="R15" s="7"/>
      <c r="S15" s="3" t="s">
        <v>21</v>
      </c>
      <c r="T15" s="3">
        <v>284489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3"/>
      <c r="AG15" s="7"/>
      <c r="AH15" s="7"/>
      <c r="AI15" s="3" t="s">
        <v>120</v>
      </c>
      <c r="AJ15" s="3">
        <v>25.87</v>
      </c>
      <c r="AK15" s="7"/>
      <c r="AL15" s="3" t="s">
        <v>21</v>
      </c>
      <c r="AM15" s="3">
        <v>13.18</v>
      </c>
      <c r="AN15" s="7"/>
      <c r="AO15" s="3" t="s">
        <v>150</v>
      </c>
      <c r="AP15" s="3" t="s">
        <v>362</v>
      </c>
      <c r="AR15" s="3" t="s">
        <v>21</v>
      </c>
      <c r="AS15" s="3">
        <v>23.62</v>
      </c>
    </row>
    <row r="16" spans="1:48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3" t="s">
        <v>28</v>
      </c>
      <c r="N16" s="3">
        <v>8</v>
      </c>
      <c r="O16" s="7"/>
      <c r="P16" s="3" t="s">
        <v>28</v>
      </c>
      <c r="Q16" s="3">
        <v>16017</v>
      </c>
      <c r="R16" s="12"/>
      <c r="S16" s="3" t="s">
        <v>28</v>
      </c>
      <c r="T16" s="3">
        <v>232292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G16" s="7"/>
      <c r="AH16" s="7"/>
      <c r="AI16" s="3" t="s">
        <v>6</v>
      </c>
      <c r="AJ16" s="3">
        <v>25.44</v>
      </c>
      <c r="AK16" s="7"/>
      <c r="AL16" s="3" t="s">
        <v>28</v>
      </c>
      <c r="AM16" s="3">
        <v>12.12</v>
      </c>
      <c r="AN16" s="7"/>
      <c r="AO16" s="3" t="s">
        <v>44</v>
      </c>
      <c r="AP16" s="3">
        <v>45.97</v>
      </c>
      <c r="AR16" s="3" t="s">
        <v>28</v>
      </c>
      <c r="AS16" s="3">
        <v>22.35</v>
      </c>
    </row>
    <row r="17" spans="1:45" x14ac:dyDescent="0.25">
      <c r="C17" s="7"/>
      <c r="D17" s="7"/>
      <c r="E17" s="7"/>
      <c r="F17" s="7"/>
      <c r="G17" s="7"/>
      <c r="H17" s="7"/>
      <c r="I17" s="7"/>
      <c r="J17" s="7"/>
      <c r="K17" s="7"/>
      <c r="L17" s="7"/>
      <c r="M17" s="3" t="s">
        <v>11</v>
      </c>
      <c r="N17" s="3" t="s">
        <v>29</v>
      </c>
      <c r="O17" s="7"/>
      <c r="P17" s="3" t="s">
        <v>11</v>
      </c>
      <c r="Q17" s="3">
        <v>13138</v>
      </c>
      <c r="R17" s="7"/>
      <c r="S17" s="3" t="s">
        <v>11</v>
      </c>
      <c r="T17" s="3">
        <v>229643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G17" s="7"/>
      <c r="AH17" s="7"/>
      <c r="AI17" s="3" t="s">
        <v>45</v>
      </c>
      <c r="AJ17" s="3">
        <v>25.26</v>
      </c>
      <c r="AK17" s="7"/>
      <c r="AL17" s="3" t="s">
        <v>11</v>
      </c>
      <c r="AM17" s="3">
        <v>10.97</v>
      </c>
      <c r="AN17" s="7"/>
      <c r="AO17" s="3" t="s">
        <v>73</v>
      </c>
      <c r="AP17" s="3">
        <v>45.48</v>
      </c>
      <c r="AR17" s="3" t="s">
        <v>11</v>
      </c>
      <c r="AS17" s="3">
        <v>21.1</v>
      </c>
    </row>
    <row r="18" spans="1:45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3" t="s">
        <v>12</v>
      </c>
      <c r="N18" s="3">
        <v>3</v>
      </c>
      <c r="O18" s="7"/>
      <c r="P18" s="3" t="s">
        <v>12</v>
      </c>
      <c r="Q18" s="3">
        <v>17686</v>
      </c>
      <c r="R18" s="7"/>
      <c r="S18" s="3" t="s">
        <v>12</v>
      </c>
      <c r="T18" s="3" t="s">
        <v>29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G18" s="7"/>
      <c r="AH18" s="7"/>
      <c r="AI18" s="3" t="s">
        <v>178</v>
      </c>
      <c r="AJ18" s="3">
        <v>25.05</v>
      </c>
      <c r="AK18" s="7"/>
      <c r="AL18" s="3" t="s">
        <v>12</v>
      </c>
      <c r="AM18" s="3" t="s">
        <v>29</v>
      </c>
      <c r="AN18" s="7"/>
      <c r="AO18" s="3" t="s">
        <v>263</v>
      </c>
      <c r="AP18" s="3">
        <v>44.51</v>
      </c>
      <c r="AR18" s="3" t="s">
        <v>12</v>
      </c>
      <c r="AS18" s="3" t="s">
        <v>29</v>
      </c>
    </row>
    <row r="19" spans="1:4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3" t="s">
        <v>13</v>
      </c>
      <c r="N19" s="3">
        <v>5</v>
      </c>
      <c r="O19" s="7"/>
      <c r="P19" s="3" t="s">
        <v>13</v>
      </c>
      <c r="Q19" s="3">
        <v>5225</v>
      </c>
      <c r="R19" s="7"/>
      <c r="S19" s="3" t="s">
        <v>13</v>
      </c>
      <c r="T19" s="3">
        <v>178922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3" t="s">
        <v>261</v>
      </c>
      <c r="AJ19" s="3">
        <v>24.97</v>
      </c>
      <c r="AK19" s="7"/>
      <c r="AL19" s="3" t="s">
        <v>13</v>
      </c>
      <c r="AM19" s="3">
        <v>6.56</v>
      </c>
      <c r="AN19" s="7"/>
      <c r="AO19" s="3" t="s">
        <v>186</v>
      </c>
      <c r="AP19" s="3">
        <v>43.31</v>
      </c>
      <c r="AR19" s="3" t="s">
        <v>13</v>
      </c>
      <c r="AS19" s="3">
        <v>19.16</v>
      </c>
    </row>
    <row r="20" spans="1:4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3" t="s">
        <v>31</v>
      </c>
      <c r="N20" s="3">
        <v>5</v>
      </c>
      <c r="O20" s="7"/>
      <c r="P20" s="3" t="s">
        <v>31</v>
      </c>
      <c r="Q20" s="3">
        <v>4406</v>
      </c>
      <c r="R20" s="7"/>
      <c r="S20" s="3" t="s">
        <v>31</v>
      </c>
      <c r="T20" s="3">
        <v>154720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3" t="s">
        <v>79</v>
      </c>
      <c r="AJ20" s="3">
        <v>24.73</v>
      </c>
      <c r="AK20" s="7"/>
      <c r="AL20" s="3" t="s">
        <v>31</v>
      </c>
      <c r="AM20" s="3">
        <v>5.73</v>
      </c>
      <c r="AN20" s="7"/>
      <c r="AO20" s="3" t="s">
        <v>40</v>
      </c>
      <c r="AP20" s="3" t="s">
        <v>363</v>
      </c>
      <c r="AR20" s="3" t="s">
        <v>31</v>
      </c>
      <c r="AS20" s="3">
        <v>17.05</v>
      </c>
    </row>
    <row r="21" spans="1:4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3"/>
      <c r="N21" s="3">
        <f>SUM(N3:N20)</f>
        <v>81</v>
      </c>
      <c r="O21" s="7"/>
      <c r="P21" s="3"/>
      <c r="Q21" s="3">
        <f>SUM(Q3:Q20)</f>
        <v>265454</v>
      </c>
      <c r="R21" s="7"/>
      <c r="S21" s="3"/>
      <c r="T21" s="3">
        <f>SUM(T3:T20)</f>
        <v>3174410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3" t="s">
        <v>77</v>
      </c>
      <c r="AJ21" s="3">
        <v>24.19</v>
      </c>
      <c r="AK21" s="7"/>
      <c r="AL21" s="3"/>
      <c r="AM21" s="3"/>
      <c r="AN21" s="7"/>
      <c r="AO21" s="3" t="s">
        <v>74</v>
      </c>
      <c r="AP21" s="3">
        <v>42.98</v>
      </c>
    </row>
    <row r="22" spans="1:4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3" t="s">
        <v>129</v>
      </c>
      <c r="AJ22" s="3">
        <v>23.23</v>
      </c>
      <c r="AK22" s="7"/>
      <c r="AL22" s="1"/>
      <c r="AM22" s="1"/>
      <c r="AN22" s="7"/>
      <c r="AO22" s="3" t="s">
        <v>145</v>
      </c>
      <c r="AP22" s="3">
        <v>42.85</v>
      </c>
    </row>
    <row r="23" spans="1:4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O23" s="7"/>
      <c r="AP23" s="7"/>
    </row>
    <row r="24" spans="1:45" x14ac:dyDescent="0.25">
      <c r="A24" s="7"/>
      <c r="B24" s="7"/>
      <c r="C24" s="7"/>
      <c r="D24" s="7"/>
      <c r="E24" s="7"/>
      <c r="F24" s="7"/>
      <c r="G24" s="7"/>
      <c r="H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4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4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4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4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4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4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4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4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0"/>
  <sheetViews>
    <sheetView topLeftCell="AR1" workbookViewId="0">
      <selection activeCell="AU2" sqref="AU2:AV8"/>
    </sheetView>
  </sheetViews>
  <sheetFormatPr defaultRowHeight="15" x14ac:dyDescent="0.25"/>
  <cols>
    <col min="1" max="1" width="38" style="8" bestFit="1" customWidth="1"/>
    <col min="2" max="2" width="22.85546875" style="8" bestFit="1" customWidth="1"/>
    <col min="3" max="3" width="11" style="8" bestFit="1" customWidth="1"/>
    <col min="4" max="4" width="39.85546875" style="8" bestFit="1" customWidth="1"/>
    <col min="5" max="5" width="18.140625" style="8" bestFit="1" customWidth="1"/>
    <col min="6" max="6" width="12.28515625" style="8" bestFit="1" customWidth="1"/>
    <col min="7" max="7" width="9.140625" style="8"/>
    <col min="8" max="8" width="30.5703125" style="8" bestFit="1" customWidth="1"/>
    <col min="9" max="9" width="35" style="8" customWidth="1"/>
    <col min="10" max="10" width="18.140625" style="8" bestFit="1" customWidth="1"/>
    <col min="11" max="11" width="12.28515625" style="8" bestFit="1" customWidth="1"/>
    <col min="12" max="12" width="9.140625" style="8"/>
    <col min="13" max="13" width="25.28515625" style="8" bestFit="1" customWidth="1"/>
    <col min="14" max="14" width="20.5703125" style="8" bestFit="1" customWidth="1"/>
    <col min="15" max="15" width="9.140625" style="8"/>
    <col min="16" max="16" width="30.28515625" style="8" bestFit="1" customWidth="1"/>
    <col min="17" max="17" width="25.5703125" style="8" bestFit="1" customWidth="1"/>
    <col min="18" max="18" width="9.140625" style="8"/>
    <col min="19" max="19" width="45.7109375" style="8" bestFit="1" customWidth="1"/>
    <col min="20" max="20" width="13.85546875" style="8" customWidth="1"/>
    <col min="21" max="21" width="9.140625" style="8"/>
    <col min="22" max="22" width="45.42578125" style="8" bestFit="1" customWidth="1"/>
    <col min="23" max="23" width="18.140625" style="8" bestFit="1" customWidth="1"/>
    <col min="24" max="24" width="12.28515625" style="8" bestFit="1" customWidth="1"/>
    <col min="25" max="25" width="9.140625" style="8"/>
    <col min="26" max="26" width="49.140625" style="8" bestFit="1" customWidth="1"/>
    <col min="27" max="27" width="38.28515625" style="8" customWidth="1"/>
    <col min="28" max="28" width="18.140625" style="8" bestFit="1" customWidth="1"/>
    <col min="29" max="29" width="13.5703125" style="8" customWidth="1"/>
    <col min="30" max="30" width="9.140625" style="8"/>
    <col min="31" max="31" width="49.5703125" style="8" bestFit="1" customWidth="1"/>
    <col min="32" max="32" width="19.5703125" style="8" customWidth="1"/>
    <col min="33" max="33" width="12" style="8" bestFit="1" customWidth="1"/>
    <col min="34" max="34" width="10" style="8" bestFit="1" customWidth="1"/>
    <col min="35" max="35" width="43.42578125" style="8" bestFit="1" customWidth="1"/>
    <col min="36" max="36" width="18.140625" style="8" bestFit="1" customWidth="1"/>
    <col min="37" max="37" width="9.140625" style="8"/>
    <col min="38" max="38" width="54.140625" style="8" bestFit="1" customWidth="1"/>
    <col min="39" max="39" width="23.140625" style="8" bestFit="1" customWidth="1"/>
    <col min="40" max="40" width="9.140625" style="8"/>
    <col min="41" max="41" width="41.7109375" style="8" bestFit="1" customWidth="1"/>
    <col min="42" max="42" width="18.140625" style="8" bestFit="1" customWidth="1"/>
    <col min="43" max="43" width="9.140625" style="8"/>
    <col min="44" max="44" width="52.5703125" style="8" bestFit="1" customWidth="1"/>
    <col min="45" max="45" width="21.5703125" style="8" bestFit="1" customWidth="1"/>
    <col min="46" max="46" width="9.140625" style="8"/>
    <col min="47" max="47" width="41.7109375" style="8" bestFit="1" customWidth="1"/>
    <col min="48" max="48" width="22.5703125" style="8" bestFit="1" customWidth="1"/>
    <col min="49" max="16384" width="9.140625" style="8"/>
  </cols>
  <sheetData>
    <row r="1" spans="1:48" x14ac:dyDescent="0.25">
      <c r="A1" s="3" t="s">
        <v>32</v>
      </c>
      <c r="B1" s="3"/>
      <c r="C1" s="7"/>
      <c r="D1" s="3" t="s">
        <v>36</v>
      </c>
      <c r="E1" s="3"/>
      <c r="F1" s="3"/>
      <c r="G1" s="7"/>
      <c r="H1" s="3" t="s">
        <v>70</v>
      </c>
      <c r="I1" s="3"/>
      <c r="J1" s="3"/>
      <c r="K1" s="3"/>
      <c r="L1" s="7"/>
      <c r="M1" s="3" t="s">
        <v>30</v>
      </c>
      <c r="N1" s="3"/>
      <c r="O1" s="7"/>
      <c r="P1" s="3" t="s">
        <v>71</v>
      </c>
      <c r="Q1" s="3"/>
      <c r="R1" s="7"/>
      <c r="S1" s="3" t="s">
        <v>181</v>
      </c>
      <c r="T1" s="3"/>
      <c r="U1" s="7"/>
      <c r="V1" s="3" t="s">
        <v>171</v>
      </c>
      <c r="W1" s="3"/>
      <c r="X1" s="3"/>
      <c r="Y1" s="7"/>
      <c r="Z1" s="3" t="s">
        <v>172</v>
      </c>
      <c r="AA1" s="3"/>
      <c r="AB1" s="3"/>
      <c r="AC1" s="3"/>
      <c r="AD1" s="7"/>
      <c r="AE1" s="3" t="s">
        <v>175</v>
      </c>
      <c r="AF1" s="3"/>
      <c r="AG1" s="3"/>
      <c r="AH1" s="7"/>
      <c r="AI1" s="3" t="s">
        <v>144</v>
      </c>
      <c r="AJ1" s="3"/>
      <c r="AK1" s="7"/>
      <c r="AL1" s="1" t="s">
        <v>188</v>
      </c>
      <c r="AM1" s="1"/>
      <c r="AN1" s="3"/>
      <c r="AO1" s="3" t="s">
        <v>174</v>
      </c>
      <c r="AP1" s="3"/>
      <c r="AR1" s="3" t="s">
        <v>193</v>
      </c>
      <c r="AS1" s="3"/>
      <c r="AT1" s="1"/>
      <c r="AU1" s="3" t="s">
        <v>286</v>
      </c>
      <c r="AV1" s="3"/>
    </row>
    <row r="2" spans="1:48" x14ac:dyDescent="0.25">
      <c r="A2" s="3" t="s">
        <v>33</v>
      </c>
      <c r="B2" s="3" t="s">
        <v>26</v>
      </c>
      <c r="C2" s="7"/>
      <c r="D2" s="3" t="s">
        <v>3</v>
      </c>
      <c r="E2" s="3" t="s">
        <v>37</v>
      </c>
      <c r="F2" s="3" t="s">
        <v>34</v>
      </c>
      <c r="G2" s="7"/>
      <c r="H2" s="3" t="s">
        <v>48</v>
      </c>
      <c r="I2" s="3" t="s">
        <v>49</v>
      </c>
      <c r="J2" s="3" t="s">
        <v>37</v>
      </c>
      <c r="K2" s="3" t="s">
        <v>34</v>
      </c>
      <c r="L2" s="7"/>
      <c r="M2" s="3" t="s">
        <v>10</v>
      </c>
      <c r="N2" s="3" t="s">
        <v>22</v>
      </c>
      <c r="O2" s="7"/>
      <c r="P2" s="3" t="s">
        <v>10</v>
      </c>
      <c r="Q2" s="3" t="s">
        <v>180</v>
      </c>
      <c r="R2" s="7"/>
      <c r="S2" s="3" t="s">
        <v>10</v>
      </c>
      <c r="T2" s="3" t="s">
        <v>72</v>
      </c>
      <c r="U2" s="7"/>
      <c r="V2" s="3" t="s">
        <v>3</v>
      </c>
      <c r="W2" s="3" t="s">
        <v>37</v>
      </c>
      <c r="X2" s="3" t="s">
        <v>34</v>
      </c>
      <c r="Y2" s="7"/>
      <c r="Z2" s="3" t="s">
        <v>48</v>
      </c>
      <c r="AA2" s="3" t="s">
        <v>49</v>
      </c>
      <c r="AB2" s="3" t="s">
        <v>37</v>
      </c>
      <c r="AC2" s="3" t="s">
        <v>34</v>
      </c>
      <c r="AD2" s="7"/>
      <c r="AE2" s="3" t="s">
        <v>3</v>
      </c>
      <c r="AF2" s="3" t="s">
        <v>37</v>
      </c>
      <c r="AG2" s="3" t="s">
        <v>34</v>
      </c>
      <c r="AH2" s="7"/>
      <c r="AI2" s="3" t="s">
        <v>3</v>
      </c>
      <c r="AJ2" s="3" t="s">
        <v>37</v>
      </c>
      <c r="AK2" s="7"/>
      <c r="AL2" s="3" t="s">
        <v>10</v>
      </c>
      <c r="AM2" s="3" t="s">
        <v>189</v>
      </c>
      <c r="AN2" s="3"/>
      <c r="AO2" s="3" t="s">
        <v>3</v>
      </c>
      <c r="AP2" s="3" t="s">
        <v>37</v>
      </c>
      <c r="AR2" s="3" t="s">
        <v>10</v>
      </c>
      <c r="AS2" s="3" t="s">
        <v>194</v>
      </c>
      <c r="AT2" s="1"/>
      <c r="AU2" s="3" t="s">
        <v>287</v>
      </c>
      <c r="AV2" s="3" t="s">
        <v>288</v>
      </c>
    </row>
    <row r="3" spans="1:48" x14ac:dyDescent="0.25">
      <c r="A3" s="3" t="s">
        <v>157</v>
      </c>
      <c r="B3" s="5">
        <v>171895830</v>
      </c>
      <c r="C3" s="7"/>
      <c r="D3" s="3" t="s">
        <v>338</v>
      </c>
      <c r="E3" s="3">
        <v>3.45</v>
      </c>
      <c r="F3" s="3">
        <v>39055</v>
      </c>
      <c r="H3" s="3" t="s">
        <v>50</v>
      </c>
      <c r="I3" s="3" t="s">
        <v>306</v>
      </c>
      <c r="J3" s="3">
        <v>15.72</v>
      </c>
      <c r="K3" s="3">
        <v>177955</v>
      </c>
      <c r="M3" s="3" t="s">
        <v>25</v>
      </c>
      <c r="N3" s="3" t="s">
        <v>29</v>
      </c>
      <c r="O3" s="7"/>
      <c r="P3" s="3" t="s">
        <v>25</v>
      </c>
      <c r="Q3" s="3">
        <v>2900</v>
      </c>
      <c r="R3" s="7"/>
      <c r="S3" s="3" t="s">
        <v>25</v>
      </c>
      <c r="T3" s="3" t="s">
        <v>29</v>
      </c>
      <c r="U3" s="7"/>
      <c r="V3" s="3" t="s">
        <v>316</v>
      </c>
      <c r="W3" s="3">
        <v>2.4</v>
      </c>
      <c r="X3" s="3">
        <v>7478</v>
      </c>
      <c r="Z3" s="3" t="s">
        <v>353</v>
      </c>
      <c r="AA3" s="3" t="s">
        <v>367</v>
      </c>
      <c r="AB3" s="3">
        <v>14.59</v>
      </c>
      <c r="AC3" s="3">
        <v>45461</v>
      </c>
      <c r="AE3" s="3" t="s">
        <v>121</v>
      </c>
      <c r="AF3" s="3">
        <v>35.64</v>
      </c>
      <c r="AG3" s="3">
        <v>61263674</v>
      </c>
      <c r="AI3" s="3" t="s">
        <v>178</v>
      </c>
      <c r="AJ3" s="3">
        <v>32.1</v>
      </c>
      <c r="AK3" s="7"/>
      <c r="AL3" s="3" t="s">
        <v>25</v>
      </c>
      <c r="AM3" s="3" t="s">
        <v>29</v>
      </c>
      <c r="AN3" s="3"/>
      <c r="AO3" s="3" t="s">
        <v>135</v>
      </c>
      <c r="AP3" s="3">
        <v>65.8</v>
      </c>
      <c r="AR3" s="3" t="s">
        <v>25</v>
      </c>
      <c r="AS3" s="3" t="s">
        <v>29</v>
      </c>
      <c r="AT3" s="1"/>
      <c r="AU3" s="3" t="s">
        <v>289</v>
      </c>
      <c r="AV3" s="3">
        <v>6</v>
      </c>
    </row>
    <row r="4" spans="1:48" x14ac:dyDescent="0.25">
      <c r="A4" s="3" t="s">
        <v>156</v>
      </c>
      <c r="B4" s="5">
        <v>191</v>
      </c>
      <c r="C4" s="7"/>
      <c r="D4" s="3" t="s">
        <v>120</v>
      </c>
      <c r="E4" s="3">
        <v>2.92</v>
      </c>
      <c r="F4" s="3">
        <v>33055</v>
      </c>
      <c r="H4" s="3" t="s">
        <v>228</v>
      </c>
      <c r="I4" s="3" t="s">
        <v>310</v>
      </c>
      <c r="J4" s="3">
        <v>3.28</v>
      </c>
      <c r="K4" s="3">
        <v>37131</v>
      </c>
      <c r="M4" s="3" t="s">
        <v>26</v>
      </c>
      <c r="N4" s="3">
        <v>28</v>
      </c>
      <c r="O4" s="7"/>
      <c r="P4" s="3" t="s">
        <v>26</v>
      </c>
      <c r="Q4" s="3">
        <v>9296</v>
      </c>
      <c r="R4" s="7"/>
      <c r="S4" s="3" t="s">
        <v>26</v>
      </c>
      <c r="T4" s="3">
        <v>311590</v>
      </c>
      <c r="U4" s="7"/>
      <c r="V4" s="3" t="s">
        <v>5</v>
      </c>
      <c r="W4" s="3">
        <v>1.5</v>
      </c>
      <c r="X4" s="3">
        <v>4674</v>
      </c>
      <c r="Z4" s="3" t="s">
        <v>368</v>
      </c>
      <c r="AA4" s="3" t="s">
        <v>358</v>
      </c>
      <c r="AB4" s="3">
        <v>8.36</v>
      </c>
      <c r="AC4" s="3">
        <v>26049</v>
      </c>
      <c r="AE4" s="3" t="s">
        <v>120</v>
      </c>
      <c r="AF4" s="3">
        <v>10.28</v>
      </c>
      <c r="AG4" s="3">
        <v>17670891</v>
      </c>
      <c r="AI4" s="3" t="s">
        <v>120</v>
      </c>
      <c r="AJ4" s="3">
        <v>30.8</v>
      </c>
      <c r="AK4" s="7"/>
      <c r="AL4" s="3" t="s">
        <v>26</v>
      </c>
      <c r="AM4" s="3">
        <v>19.399999999999999</v>
      </c>
      <c r="AN4" s="3"/>
      <c r="AO4" s="3" t="s">
        <v>79</v>
      </c>
      <c r="AP4" s="3">
        <v>63.33</v>
      </c>
      <c r="AR4" s="3" t="s">
        <v>26</v>
      </c>
      <c r="AS4" s="3">
        <v>43.3</v>
      </c>
      <c r="AT4" s="1"/>
      <c r="AU4" s="3" t="s">
        <v>290</v>
      </c>
      <c r="AV4" s="3">
        <v>24</v>
      </c>
    </row>
    <row r="5" spans="1:48" x14ac:dyDescent="0.25">
      <c r="A5" s="3" t="s">
        <v>158</v>
      </c>
      <c r="B5" s="5">
        <v>54539948</v>
      </c>
      <c r="C5" s="7"/>
      <c r="D5" s="3" t="s">
        <v>118</v>
      </c>
      <c r="E5" s="3">
        <v>2.63</v>
      </c>
      <c r="F5" s="3">
        <v>29772</v>
      </c>
      <c r="H5" s="3" t="s">
        <v>346</v>
      </c>
      <c r="I5" s="3" t="s">
        <v>364</v>
      </c>
      <c r="J5" s="3">
        <v>2.35</v>
      </c>
      <c r="K5" s="3">
        <v>26603</v>
      </c>
      <c r="M5" s="3" t="s">
        <v>27</v>
      </c>
      <c r="N5" s="3">
        <v>21</v>
      </c>
      <c r="O5" s="7"/>
      <c r="P5" s="3" t="s">
        <v>27</v>
      </c>
      <c r="Q5" s="3">
        <v>32091</v>
      </c>
      <c r="R5" s="7"/>
      <c r="S5" s="3" t="s">
        <v>27</v>
      </c>
      <c r="T5" s="3">
        <v>821865</v>
      </c>
      <c r="U5" s="7"/>
      <c r="V5" s="3" t="s">
        <v>215</v>
      </c>
      <c r="W5" s="3">
        <v>1.46</v>
      </c>
      <c r="X5" s="3">
        <v>4549</v>
      </c>
      <c r="Z5" s="3" t="s">
        <v>281</v>
      </c>
      <c r="AA5" s="3" t="s">
        <v>282</v>
      </c>
      <c r="AB5" s="3">
        <v>3.34</v>
      </c>
      <c r="AC5" s="3">
        <v>10407</v>
      </c>
      <c r="AE5" s="3" t="s">
        <v>9</v>
      </c>
      <c r="AF5" s="3">
        <v>8.9</v>
      </c>
      <c r="AG5" s="3">
        <v>15298729</v>
      </c>
      <c r="AI5" s="3" t="s">
        <v>77</v>
      </c>
      <c r="AJ5" s="3">
        <v>29.35</v>
      </c>
      <c r="AK5" s="7"/>
      <c r="AL5" s="3" t="s">
        <v>27</v>
      </c>
      <c r="AM5" s="3">
        <v>20.2</v>
      </c>
      <c r="AN5" s="3"/>
      <c r="AO5" s="3" t="s">
        <v>40</v>
      </c>
      <c r="AP5" s="3">
        <v>62</v>
      </c>
      <c r="AR5" s="3" t="s">
        <v>27</v>
      </c>
      <c r="AS5" s="3">
        <v>22.9</v>
      </c>
      <c r="AT5" s="1"/>
      <c r="AU5" s="3" t="s">
        <v>291</v>
      </c>
      <c r="AV5" s="3">
        <v>48</v>
      </c>
    </row>
    <row r="6" spans="1:48" x14ac:dyDescent="0.25">
      <c r="A6" s="3" t="s">
        <v>160</v>
      </c>
      <c r="B6" s="5">
        <v>1132031</v>
      </c>
      <c r="C6" s="7"/>
      <c r="D6" s="3" t="s">
        <v>78</v>
      </c>
      <c r="E6" s="3">
        <v>2.6</v>
      </c>
      <c r="F6" s="3">
        <v>29433</v>
      </c>
      <c r="H6" s="3" t="s">
        <v>348</v>
      </c>
      <c r="I6" s="3" t="s">
        <v>342</v>
      </c>
      <c r="J6" s="3">
        <v>2.27</v>
      </c>
      <c r="K6" s="3">
        <v>25697</v>
      </c>
      <c r="M6" s="3" t="s">
        <v>23</v>
      </c>
      <c r="N6" s="3" t="s">
        <v>29</v>
      </c>
      <c r="O6" s="7"/>
      <c r="P6" s="3" t="s">
        <v>23</v>
      </c>
      <c r="Q6" s="3">
        <v>29450</v>
      </c>
      <c r="R6" s="7"/>
      <c r="S6" s="3" t="s">
        <v>23</v>
      </c>
      <c r="T6" s="3" t="s">
        <v>29</v>
      </c>
      <c r="U6" s="7"/>
      <c r="V6" s="3" t="s">
        <v>125</v>
      </c>
      <c r="W6" s="3">
        <v>1.36</v>
      </c>
      <c r="X6" s="3">
        <v>4238</v>
      </c>
      <c r="Z6" s="3" t="s">
        <v>231</v>
      </c>
      <c r="AA6" s="3" t="s">
        <v>232</v>
      </c>
      <c r="AB6" s="3">
        <v>2.14</v>
      </c>
      <c r="AC6" s="3">
        <v>6668</v>
      </c>
      <c r="AE6" s="3" t="s">
        <v>122</v>
      </c>
      <c r="AF6" s="3">
        <v>6.91</v>
      </c>
      <c r="AG6" s="3">
        <v>11878002</v>
      </c>
      <c r="AI6" s="3" t="s">
        <v>360</v>
      </c>
      <c r="AJ6" s="3">
        <v>27.54</v>
      </c>
      <c r="AK6" s="7"/>
      <c r="AL6" s="3" t="s">
        <v>23</v>
      </c>
      <c r="AM6" s="3" t="s">
        <v>29</v>
      </c>
      <c r="AN6" s="3"/>
      <c r="AO6" s="3" t="s">
        <v>120</v>
      </c>
      <c r="AP6" s="3">
        <v>61.56</v>
      </c>
      <c r="AR6" s="3" t="s">
        <v>23</v>
      </c>
      <c r="AS6" s="3" t="s">
        <v>29</v>
      </c>
      <c r="AT6" s="1"/>
      <c r="AU6" s="3" t="s">
        <v>292</v>
      </c>
      <c r="AV6" s="3">
        <v>7</v>
      </c>
    </row>
    <row r="7" spans="1:48" x14ac:dyDescent="0.25">
      <c r="A7" s="3" t="s">
        <v>161</v>
      </c>
      <c r="B7" s="5">
        <v>311590</v>
      </c>
      <c r="C7" s="7"/>
      <c r="D7" s="3" t="s">
        <v>208</v>
      </c>
      <c r="E7" s="3">
        <v>1.66</v>
      </c>
      <c r="F7" s="3">
        <v>18792</v>
      </c>
      <c r="H7" s="3" t="s">
        <v>349</v>
      </c>
      <c r="I7" s="3" t="s">
        <v>344</v>
      </c>
      <c r="J7" s="3">
        <v>2.12</v>
      </c>
      <c r="K7" s="3">
        <v>23999</v>
      </c>
      <c r="M7" s="3" t="s">
        <v>24</v>
      </c>
      <c r="N7" s="3">
        <v>11</v>
      </c>
      <c r="O7" s="7"/>
      <c r="P7" s="3" t="s">
        <v>24</v>
      </c>
      <c r="Q7" s="3">
        <v>55679</v>
      </c>
      <c r="R7" s="17"/>
      <c r="S7" s="3" t="s">
        <v>24</v>
      </c>
      <c r="T7" s="3">
        <v>240799</v>
      </c>
      <c r="U7" s="7"/>
      <c r="V7" s="3" t="s">
        <v>131</v>
      </c>
      <c r="W7" s="3">
        <v>1.34</v>
      </c>
      <c r="X7" s="3">
        <v>4175</v>
      </c>
      <c r="Z7" s="3" t="s">
        <v>369</v>
      </c>
      <c r="AA7" s="3" t="s">
        <v>301</v>
      </c>
      <c r="AB7" s="3">
        <v>2.02</v>
      </c>
      <c r="AC7" s="3">
        <v>6294</v>
      </c>
      <c r="AE7" s="3" t="s">
        <v>119</v>
      </c>
      <c r="AF7" s="3">
        <v>6.37</v>
      </c>
      <c r="AG7" s="3">
        <v>10949764</v>
      </c>
      <c r="AI7" s="3" t="s">
        <v>238</v>
      </c>
      <c r="AJ7" s="3">
        <v>27.46</v>
      </c>
      <c r="AK7" s="7"/>
      <c r="AL7" s="3" t="s">
        <v>24</v>
      </c>
      <c r="AM7" s="3">
        <v>20.05</v>
      </c>
      <c r="AN7" s="3"/>
      <c r="AO7" s="3" t="s">
        <v>148</v>
      </c>
      <c r="AP7" s="3">
        <v>60.8</v>
      </c>
      <c r="AR7" s="3" t="s">
        <v>24</v>
      </c>
      <c r="AS7" s="3">
        <v>23.63</v>
      </c>
      <c r="AT7" s="1"/>
      <c r="AU7" s="3" t="s">
        <v>293</v>
      </c>
      <c r="AV7" s="3">
        <v>14</v>
      </c>
    </row>
    <row r="8" spans="1:48" x14ac:dyDescent="0.25">
      <c r="A8" s="3" t="s">
        <v>159</v>
      </c>
      <c r="B8" s="5">
        <v>249619379</v>
      </c>
      <c r="C8" s="7"/>
      <c r="D8" s="3" t="s">
        <v>130</v>
      </c>
      <c r="E8" s="3">
        <v>1.62</v>
      </c>
      <c r="F8" s="3">
        <v>18339</v>
      </c>
      <c r="H8" s="3" t="s">
        <v>66</v>
      </c>
      <c r="I8" s="3" t="s">
        <v>67</v>
      </c>
      <c r="J8" s="3">
        <v>1.98</v>
      </c>
      <c r="K8" s="3">
        <v>22414</v>
      </c>
      <c r="M8" s="3" t="s">
        <v>14</v>
      </c>
      <c r="N8" s="3">
        <v>15</v>
      </c>
      <c r="O8" s="7"/>
      <c r="P8" s="3" t="s">
        <v>14</v>
      </c>
      <c r="Q8" s="3">
        <v>15663</v>
      </c>
      <c r="R8" s="12"/>
      <c r="S8" s="3" t="s">
        <v>14</v>
      </c>
      <c r="T8" s="3">
        <v>246675</v>
      </c>
      <c r="U8" s="7"/>
      <c r="V8" s="3" t="s">
        <v>351</v>
      </c>
      <c r="W8" s="3">
        <v>1.25</v>
      </c>
      <c r="X8" s="3">
        <v>3895</v>
      </c>
      <c r="Z8" s="3" t="s">
        <v>370</v>
      </c>
      <c r="AA8" s="3" t="s">
        <v>334</v>
      </c>
      <c r="AB8" s="3">
        <v>1.98</v>
      </c>
      <c r="AC8" s="3">
        <v>6170</v>
      </c>
      <c r="AE8" s="3" t="s">
        <v>6</v>
      </c>
      <c r="AF8" s="3">
        <v>5.95</v>
      </c>
      <c r="AG8" s="3">
        <v>10227802</v>
      </c>
      <c r="AI8" s="3" t="s">
        <v>45</v>
      </c>
      <c r="AJ8" s="3">
        <v>27.03</v>
      </c>
      <c r="AK8" s="7"/>
      <c r="AL8" s="3" t="s">
        <v>14</v>
      </c>
      <c r="AM8" s="3">
        <v>17.260000000000002</v>
      </c>
      <c r="AN8" s="3"/>
      <c r="AO8" s="3" t="s">
        <v>73</v>
      </c>
      <c r="AP8" s="3">
        <v>60.19</v>
      </c>
      <c r="AR8" s="3" t="s">
        <v>14</v>
      </c>
      <c r="AS8" s="3">
        <v>20.97</v>
      </c>
      <c r="AT8" s="1"/>
      <c r="AU8" s="3" t="s">
        <v>294</v>
      </c>
      <c r="AV8" s="3">
        <v>1</v>
      </c>
    </row>
    <row r="9" spans="1:48" x14ac:dyDescent="0.25">
      <c r="A9" s="3" t="s">
        <v>35</v>
      </c>
      <c r="B9" s="5">
        <v>421515209</v>
      </c>
      <c r="C9" s="7"/>
      <c r="D9" s="3" t="s">
        <v>316</v>
      </c>
      <c r="E9" s="3">
        <v>1.61</v>
      </c>
      <c r="F9" s="3">
        <v>18226</v>
      </c>
      <c r="H9" s="3" t="s">
        <v>366</v>
      </c>
      <c r="I9" s="3" t="s">
        <v>343</v>
      </c>
      <c r="J9" s="3">
        <v>1.9</v>
      </c>
      <c r="K9" s="3">
        <v>21509</v>
      </c>
      <c r="M9" s="3" t="s">
        <v>15</v>
      </c>
      <c r="N9" s="3">
        <v>5</v>
      </c>
      <c r="O9" s="7"/>
      <c r="P9" s="3" t="s">
        <v>15</v>
      </c>
      <c r="Q9" s="3">
        <v>13693</v>
      </c>
      <c r="R9" s="7"/>
      <c r="S9" s="3" t="s">
        <v>15</v>
      </c>
      <c r="T9" s="3">
        <v>186283</v>
      </c>
      <c r="U9" s="7"/>
      <c r="V9" s="3" t="s">
        <v>352</v>
      </c>
      <c r="W9" s="3">
        <v>1.22</v>
      </c>
      <c r="X9" s="3">
        <v>3801</v>
      </c>
      <c r="Z9" s="3" t="s">
        <v>233</v>
      </c>
      <c r="AA9" s="3" t="s">
        <v>234</v>
      </c>
      <c r="AB9" s="3">
        <v>1.93</v>
      </c>
      <c r="AC9" s="3">
        <v>6014</v>
      </c>
      <c r="AE9" s="3" t="s">
        <v>77</v>
      </c>
      <c r="AF9" s="3">
        <v>2.81</v>
      </c>
      <c r="AG9" s="3">
        <v>4830273</v>
      </c>
      <c r="AI9" s="3" t="s">
        <v>79</v>
      </c>
      <c r="AJ9" s="3">
        <v>26.02</v>
      </c>
      <c r="AK9" s="7"/>
      <c r="AL9" s="3" t="s">
        <v>15</v>
      </c>
      <c r="AM9" s="3">
        <v>16.61</v>
      </c>
      <c r="AN9" s="3"/>
      <c r="AO9" s="3" t="s">
        <v>41</v>
      </c>
      <c r="AP9" s="3">
        <v>60</v>
      </c>
      <c r="AR9" s="3" t="s">
        <v>15</v>
      </c>
      <c r="AS9" s="3">
        <v>23.39</v>
      </c>
      <c r="AT9" s="1"/>
      <c r="AU9" s="3"/>
      <c r="AV9" s="3">
        <f>SUM(AV3:AV8)</f>
        <v>100</v>
      </c>
    </row>
    <row r="10" spans="1:48" x14ac:dyDescent="0.25">
      <c r="B10" s="9"/>
      <c r="C10" s="7"/>
      <c r="D10" s="3" t="s">
        <v>212</v>
      </c>
      <c r="E10" s="3">
        <v>1.58</v>
      </c>
      <c r="F10" s="3">
        <v>17886</v>
      </c>
      <c r="H10" s="3" t="s">
        <v>350</v>
      </c>
      <c r="I10" s="3" t="s">
        <v>345</v>
      </c>
      <c r="J10" s="3">
        <v>1.77</v>
      </c>
      <c r="K10" s="3">
        <v>20037</v>
      </c>
      <c r="M10" s="3" t="s">
        <v>16</v>
      </c>
      <c r="N10" s="3" t="s">
        <v>29</v>
      </c>
      <c r="O10" s="7"/>
      <c r="P10" s="3" t="s">
        <v>16</v>
      </c>
      <c r="Q10" s="3">
        <v>18305</v>
      </c>
      <c r="R10" s="7"/>
      <c r="S10" s="3" t="s">
        <v>16</v>
      </c>
      <c r="T10" s="3" t="s">
        <v>29</v>
      </c>
      <c r="U10" s="7"/>
      <c r="V10" s="3" t="s">
        <v>230</v>
      </c>
      <c r="W10" s="3">
        <v>1.21</v>
      </c>
      <c r="X10" s="3">
        <v>3770</v>
      </c>
      <c r="Z10" s="3" t="s">
        <v>0</v>
      </c>
      <c r="AA10" s="3" t="s">
        <v>330</v>
      </c>
      <c r="AB10" s="3">
        <v>1.53</v>
      </c>
      <c r="AC10" s="3">
        <v>4767</v>
      </c>
      <c r="AE10" s="3" t="s">
        <v>238</v>
      </c>
      <c r="AF10" s="3">
        <v>2.77</v>
      </c>
      <c r="AG10" s="3">
        <v>4761514</v>
      </c>
      <c r="AI10" s="3" t="s">
        <v>128</v>
      </c>
      <c r="AJ10" s="3">
        <v>25.63</v>
      </c>
      <c r="AK10" s="7"/>
      <c r="AL10" s="3" t="s">
        <v>16</v>
      </c>
      <c r="AM10" s="3" t="s">
        <v>29</v>
      </c>
      <c r="AN10" s="3"/>
      <c r="AO10" s="3" t="s">
        <v>239</v>
      </c>
      <c r="AP10" s="3" t="s">
        <v>375</v>
      </c>
      <c r="AR10" s="3" t="s">
        <v>16</v>
      </c>
      <c r="AS10" s="3" t="s">
        <v>29</v>
      </c>
      <c r="AT10" s="1"/>
    </row>
    <row r="11" spans="1:48" x14ac:dyDescent="0.25">
      <c r="B11" s="10"/>
      <c r="C11" s="7"/>
      <c r="D11" s="3" t="s">
        <v>132</v>
      </c>
      <c r="E11" s="3">
        <v>1.57</v>
      </c>
      <c r="F11" s="3">
        <v>17773</v>
      </c>
      <c r="H11" s="3" t="s">
        <v>68</v>
      </c>
      <c r="I11" s="3" t="s">
        <v>69</v>
      </c>
      <c r="J11" s="3">
        <v>0.67</v>
      </c>
      <c r="K11" s="3">
        <v>7585</v>
      </c>
      <c r="M11" s="3" t="s">
        <v>17</v>
      </c>
      <c r="N11" s="3">
        <v>1</v>
      </c>
      <c r="O11" s="7"/>
      <c r="P11" s="3" t="s">
        <v>17</v>
      </c>
      <c r="Q11" s="3">
        <v>5236</v>
      </c>
      <c r="R11" s="7"/>
      <c r="S11" s="3" t="s">
        <v>17</v>
      </c>
      <c r="T11" s="3">
        <v>179934</v>
      </c>
      <c r="U11" s="7"/>
      <c r="V11" s="3" t="s">
        <v>122</v>
      </c>
      <c r="W11" s="3">
        <v>1.1499999999999999</v>
      </c>
      <c r="X11" s="3">
        <v>3584</v>
      </c>
      <c r="Z11" s="3" t="s">
        <v>371</v>
      </c>
      <c r="AA11" s="3" t="s">
        <v>372</v>
      </c>
      <c r="AB11" s="3">
        <v>1.39</v>
      </c>
      <c r="AC11" s="3">
        <v>4331</v>
      </c>
      <c r="AE11" s="3" t="s">
        <v>8</v>
      </c>
      <c r="AF11" s="3">
        <v>0.96</v>
      </c>
      <c r="AG11" s="3">
        <v>1650200</v>
      </c>
      <c r="AI11" s="3" t="s">
        <v>239</v>
      </c>
      <c r="AJ11" s="3">
        <v>25.09</v>
      </c>
      <c r="AK11" s="7"/>
      <c r="AL11" s="3" t="s">
        <v>17</v>
      </c>
      <c r="AM11" s="3">
        <v>23.69</v>
      </c>
      <c r="AN11" s="3"/>
      <c r="AO11" s="3" t="s">
        <v>238</v>
      </c>
      <c r="AP11" s="3">
        <v>59.67</v>
      </c>
      <c r="AR11" s="3" t="s">
        <v>17</v>
      </c>
      <c r="AS11" s="3">
        <v>23.39</v>
      </c>
      <c r="AT11" s="1"/>
    </row>
    <row r="12" spans="1:48" x14ac:dyDescent="0.25">
      <c r="B12" s="10"/>
      <c r="D12" s="3" t="s">
        <v>339</v>
      </c>
      <c r="E12" s="3">
        <v>1.48</v>
      </c>
      <c r="F12" s="3">
        <v>16754</v>
      </c>
      <c r="H12" s="3" t="s">
        <v>277</v>
      </c>
      <c r="I12" s="3" t="s">
        <v>311</v>
      </c>
      <c r="J12" s="3">
        <v>0.66</v>
      </c>
      <c r="K12" s="3">
        <v>7471</v>
      </c>
      <c r="M12" s="3" t="s">
        <v>18</v>
      </c>
      <c r="N12" s="3" t="s">
        <v>29</v>
      </c>
      <c r="O12" s="7"/>
      <c r="P12" s="3" t="s">
        <v>18</v>
      </c>
      <c r="Q12" s="3">
        <v>7620</v>
      </c>
      <c r="R12" s="7"/>
      <c r="S12" s="3" t="s">
        <v>18</v>
      </c>
      <c r="T12" s="3">
        <v>158921</v>
      </c>
      <c r="U12" s="7"/>
      <c r="V12" s="3" t="s">
        <v>295</v>
      </c>
      <c r="W12" s="3">
        <v>1.04</v>
      </c>
      <c r="X12" s="3">
        <v>21040</v>
      </c>
      <c r="Z12" s="3" t="s">
        <v>209</v>
      </c>
      <c r="AA12" s="3" t="s">
        <v>373</v>
      </c>
      <c r="AB12" s="3">
        <v>1.1299999999999999</v>
      </c>
      <c r="AC12" s="3">
        <v>3521</v>
      </c>
      <c r="AE12" s="3" t="s">
        <v>359</v>
      </c>
      <c r="AF12" s="3">
        <v>0.95</v>
      </c>
      <c r="AG12" s="3">
        <v>1633011</v>
      </c>
      <c r="AI12" s="3" t="s">
        <v>151</v>
      </c>
      <c r="AJ12" s="3">
        <v>24.6</v>
      </c>
      <c r="AK12" s="7"/>
      <c r="AL12" s="3" t="s">
        <v>18</v>
      </c>
      <c r="AM12" s="3">
        <v>19.59</v>
      </c>
      <c r="AN12" s="3"/>
      <c r="AO12" s="3" t="s">
        <v>176</v>
      </c>
      <c r="AP12" s="3">
        <v>59.66</v>
      </c>
      <c r="AR12" s="3" t="s">
        <v>18</v>
      </c>
      <c r="AS12" s="3">
        <v>19.579999999999998</v>
      </c>
      <c r="AT12" s="1"/>
    </row>
    <row r="13" spans="1:48" x14ac:dyDescent="0.25">
      <c r="B13" s="10"/>
      <c r="C13" s="7"/>
      <c r="D13" s="3"/>
      <c r="E13" s="3">
        <f>SUM(E3:E12)</f>
        <v>21.12</v>
      </c>
      <c r="F13" s="3">
        <f>SUM(F3:F12)</f>
        <v>239085</v>
      </c>
      <c r="H13" s="3"/>
      <c r="I13" s="3"/>
      <c r="J13" s="3">
        <f>SUM(J3:J12)</f>
        <v>32.72</v>
      </c>
      <c r="K13" s="3">
        <f>SUM(K3:K12)</f>
        <v>370401</v>
      </c>
      <c r="M13" s="3" t="s">
        <v>19</v>
      </c>
      <c r="N13" s="3" t="s">
        <v>29</v>
      </c>
      <c r="O13" s="7"/>
      <c r="P13" s="3" t="s">
        <v>19</v>
      </c>
      <c r="Q13" s="3">
        <v>5195</v>
      </c>
      <c r="R13" s="7"/>
      <c r="S13" s="3" t="s">
        <v>19</v>
      </c>
      <c r="T13" s="3">
        <v>259867</v>
      </c>
      <c r="U13" s="7"/>
      <c r="V13" s="3"/>
      <c r="W13" s="3">
        <f>SUM(W3:W12)</f>
        <v>13.930000000000003</v>
      </c>
      <c r="X13" s="3">
        <f>SUM(X3:X12)</f>
        <v>61204</v>
      </c>
      <c r="Z13" s="3"/>
      <c r="AA13" s="3"/>
      <c r="AB13" s="3">
        <f>SUM(AB3:AB12)</f>
        <v>38.410000000000004</v>
      </c>
      <c r="AC13" s="3">
        <f>SUM(AC3:AC12)</f>
        <v>119682</v>
      </c>
      <c r="AE13" s="3" t="s">
        <v>127</v>
      </c>
      <c r="AF13" s="3">
        <v>18.46</v>
      </c>
      <c r="AG13" s="3">
        <v>31731970</v>
      </c>
      <c r="AI13" s="3" t="s">
        <v>118</v>
      </c>
      <c r="AJ13" s="3">
        <v>24.05</v>
      </c>
      <c r="AK13" s="7"/>
      <c r="AL13" s="3" t="s">
        <v>19</v>
      </c>
      <c r="AM13" s="3">
        <v>18.920000000000002</v>
      </c>
      <c r="AN13" s="3"/>
      <c r="AO13" s="3" t="s">
        <v>76</v>
      </c>
      <c r="AP13" s="3">
        <v>59.63</v>
      </c>
      <c r="AR13" s="3" t="s">
        <v>19</v>
      </c>
      <c r="AS13" s="3">
        <v>22.53</v>
      </c>
      <c r="AT13" s="1"/>
    </row>
    <row r="14" spans="1:48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3" t="s">
        <v>20</v>
      </c>
      <c r="N14" s="3" t="s">
        <v>29</v>
      </c>
      <c r="O14" s="7"/>
      <c r="P14" s="3" t="s">
        <v>20</v>
      </c>
      <c r="Q14" s="3">
        <v>8632</v>
      </c>
      <c r="R14" s="7"/>
      <c r="S14" s="3" t="s">
        <v>20</v>
      </c>
      <c r="T14" s="3" t="s">
        <v>29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3"/>
      <c r="AF14" s="3">
        <f>SUM(AF3:AF13)</f>
        <v>100</v>
      </c>
      <c r="AG14" s="3">
        <f>SUM(AG3:AG13)</f>
        <v>171895830</v>
      </c>
      <c r="AI14" s="3" t="s">
        <v>6</v>
      </c>
      <c r="AJ14" s="3">
        <v>22.45</v>
      </c>
      <c r="AK14" s="7"/>
      <c r="AL14" s="3" t="s">
        <v>20</v>
      </c>
      <c r="AM14" s="3" t="s">
        <v>29</v>
      </c>
      <c r="AN14" s="3"/>
      <c r="AO14" s="3" t="s">
        <v>143</v>
      </c>
      <c r="AP14" s="3">
        <v>58.43</v>
      </c>
      <c r="AR14" s="3" t="s">
        <v>20</v>
      </c>
      <c r="AS14" s="3" t="s">
        <v>29</v>
      </c>
      <c r="AT14" s="1"/>
    </row>
    <row r="15" spans="1:48" x14ac:dyDescent="0.25">
      <c r="C15" s="7"/>
      <c r="D15" s="7"/>
      <c r="E15" s="7"/>
      <c r="F15" s="7"/>
      <c r="G15" s="7"/>
      <c r="I15" s="7"/>
      <c r="J15" s="7"/>
      <c r="K15" s="7"/>
      <c r="L15" s="7"/>
      <c r="M15" s="3" t="s">
        <v>21</v>
      </c>
      <c r="N15" s="3">
        <v>7</v>
      </c>
      <c r="O15" s="7"/>
      <c r="P15" s="3" t="s">
        <v>21</v>
      </c>
      <c r="Q15" s="3">
        <v>5222</v>
      </c>
      <c r="R15" s="7"/>
      <c r="S15" s="3" t="s">
        <v>21</v>
      </c>
      <c r="T15" s="3">
        <v>284489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G15" s="7"/>
      <c r="AH15" s="7"/>
      <c r="AI15" s="3" t="s">
        <v>236</v>
      </c>
      <c r="AJ15" s="3">
        <v>22.34</v>
      </c>
      <c r="AK15" s="7"/>
      <c r="AL15" s="3" t="s">
        <v>21</v>
      </c>
      <c r="AM15" s="3">
        <v>13.18</v>
      </c>
      <c r="AN15" s="3"/>
      <c r="AO15" s="3" t="s">
        <v>45</v>
      </c>
      <c r="AP15" s="3">
        <v>57.72</v>
      </c>
      <c r="AR15" s="3" t="s">
        <v>21</v>
      </c>
      <c r="AS15" s="3">
        <v>23.62</v>
      </c>
      <c r="AT15" s="1"/>
    </row>
    <row r="16" spans="1:48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3" t="s">
        <v>28</v>
      </c>
      <c r="N16" s="3">
        <v>8</v>
      </c>
      <c r="O16" s="7"/>
      <c r="P16" s="3" t="s">
        <v>28</v>
      </c>
      <c r="Q16" s="3">
        <v>16017</v>
      </c>
      <c r="R16" s="12"/>
      <c r="S16" s="3" t="s">
        <v>28</v>
      </c>
      <c r="T16" s="3">
        <v>232292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G16" s="7"/>
      <c r="AH16" s="7"/>
      <c r="AI16" s="3" t="s">
        <v>148</v>
      </c>
      <c r="AJ16" s="3">
        <v>22.13</v>
      </c>
      <c r="AK16" s="7"/>
      <c r="AL16" s="3" t="s">
        <v>28</v>
      </c>
      <c r="AM16" s="3">
        <v>12.12</v>
      </c>
      <c r="AN16" s="3"/>
      <c r="AO16" s="3" t="s">
        <v>191</v>
      </c>
      <c r="AP16" s="3">
        <v>57.33</v>
      </c>
      <c r="AR16" s="3" t="s">
        <v>28</v>
      </c>
      <c r="AS16" s="3">
        <v>22.35</v>
      </c>
      <c r="AT16" s="1"/>
    </row>
    <row r="17" spans="1:46" x14ac:dyDescent="0.25">
      <c r="C17" s="7"/>
      <c r="D17" s="7"/>
      <c r="E17" s="7"/>
      <c r="F17" s="7"/>
      <c r="G17" s="7"/>
      <c r="H17" s="7"/>
      <c r="I17" s="7"/>
      <c r="J17" s="7"/>
      <c r="K17" s="7"/>
      <c r="L17" s="7"/>
      <c r="M17" s="3" t="s">
        <v>11</v>
      </c>
      <c r="N17" s="3" t="s">
        <v>29</v>
      </c>
      <c r="O17" s="7"/>
      <c r="P17" s="3" t="s">
        <v>11</v>
      </c>
      <c r="Q17" s="3">
        <v>13138</v>
      </c>
      <c r="R17" s="7"/>
      <c r="S17" s="3" t="s">
        <v>11</v>
      </c>
      <c r="T17" s="3">
        <v>229643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G17" s="7"/>
      <c r="AH17" s="7"/>
      <c r="AI17" s="3" t="s">
        <v>131</v>
      </c>
      <c r="AJ17" s="3">
        <v>22.06</v>
      </c>
      <c r="AK17" s="7"/>
      <c r="AL17" s="3" t="s">
        <v>11</v>
      </c>
      <c r="AM17" s="3">
        <v>10.97</v>
      </c>
      <c r="AN17" s="3"/>
      <c r="AO17" s="3" t="s">
        <v>215</v>
      </c>
      <c r="AP17" s="3">
        <v>56.07</v>
      </c>
      <c r="AR17" s="3" t="s">
        <v>11</v>
      </c>
      <c r="AS17" s="3">
        <v>21.1</v>
      </c>
      <c r="AT17" s="1"/>
    </row>
    <row r="18" spans="1:46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3" t="s">
        <v>12</v>
      </c>
      <c r="N18" s="3">
        <v>3</v>
      </c>
      <c r="O18" s="7"/>
      <c r="P18" s="3" t="s">
        <v>12</v>
      </c>
      <c r="Q18" s="3">
        <v>17686</v>
      </c>
      <c r="R18" s="7"/>
      <c r="S18" s="3" t="s">
        <v>12</v>
      </c>
      <c r="T18" s="3" t="s">
        <v>29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G18" s="7"/>
      <c r="AH18" s="7"/>
      <c r="AI18" s="3" t="s">
        <v>5</v>
      </c>
      <c r="AJ18" s="3">
        <v>21.68</v>
      </c>
      <c r="AK18" s="7"/>
      <c r="AL18" s="3" t="s">
        <v>12</v>
      </c>
      <c r="AM18" s="3" t="s">
        <v>29</v>
      </c>
      <c r="AN18" s="3"/>
      <c r="AO18" s="3" t="s">
        <v>43</v>
      </c>
      <c r="AP18" s="3">
        <v>55.98</v>
      </c>
      <c r="AR18" s="3" t="s">
        <v>12</v>
      </c>
      <c r="AS18" s="3" t="s">
        <v>29</v>
      </c>
      <c r="AT18" s="1"/>
    </row>
    <row r="19" spans="1:46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3" t="s">
        <v>13</v>
      </c>
      <c r="N19" s="3">
        <v>5</v>
      </c>
      <c r="O19" s="7"/>
      <c r="P19" s="3" t="s">
        <v>13</v>
      </c>
      <c r="Q19" s="3">
        <v>5225</v>
      </c>
      <c r="R19" s="7"/>
      <c r="S19" s="3" t="s">
        <v>13</v>
      </c>
      <c r="T19" s="3">
        <v>178922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G19" s="7"/>
      <c r="AH19" s="7"/>
      <c r="AI19" s="3" t="s">
        <v>374</v>
      </c>
      <c r="AJ19" s="3">
        <v>21.56</v>
      </c>
      <c r="AK19" s="7"/>
      <c r="AL19" s="3" t="s">
        <v>13</v>
      </c>
      <c r="AM19" s="3">
        <v>6.56</v>
      </c>
      <c r="AN19" s="3"/>
      <c r="AO19" s="3" t="s">
        <v>208</v>
      </c>
      <c r="AP19" s="3">
        <v>55.76</v>
      </c>
      <c r="AR19" s="3" t="s">
        <v>13</v>
      </c>
      <c r="AS19" s="3">
        <v>19.16</v>
      </c>
      <c r="AT19" s="1"/>
    </row>
    <row r="20" spans="1:46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3" t="s">
        <v>31</v>
      </c>
      <c r="N20" s="3">
        <v>5</v>
      </c>
      <c r="O20" s="7"/>
      <c r="P20" s="3" t="s">
        <v>31</v>
      </c>
      <c r="Q20" s="3">
        <v>4406</v>
      </c>
      <c r="R20" s="7"/>
      <c r="S20" s="3" t="s">
        <v>31</v>
      </c>
      <c r="T20" s="3">
        <v>154720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G20" s="7"/>
      <c r="AH20" s="7"/>
      <c r="AI20" s="3" t="s">
        <v>140</v>
      </c>
      <c r="AJ20" s="3">
        <v>20.100000000000001</v>
      </c>
      <c r="AK20" s="7"/>
      <c r="AL20" s="3" t="s">
        <v>31</v>
      </c>
      <c r="AM20" s="3">
        <v>5.73</v>
      </c>
      <c r="AN20" s="3"/>
      <c r="AO20" s="3" t="s">
        <v>128</v>
      </c>
      <c r="AP20" s="3">
        <v>55.58</v>
      </c>
      <c r="AR20" s="3" t="s">
        <v>31</v>
      </c>
      <c r="AS20" s="3">
        <v>17.05</v>
      </c>
      <c r="AT20" s="1"/>
    </row>
    <row r="21" spans="1:46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3"/>
      <c r="N21" s="3">
        <f>SUM(N3:N20)</f>
        <v>109</v>
      </c>
      <c r="O21" s="7"/>
      <c r="P21" s="3"/>
      <c r="Q21" s="3">
        <f>SUM(Q3:Q20)</f>
        <v>265454</v>
      </c>
      <c r="R21" s="7"/>
      <c r="S21" s="3"/>
      <c r="T21" s="3">
        <f>SUM(T3:T20)</f>
        <v>3486000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3" t="s">
        <v>7</v>
      </c>
      <c r="AJ21" s="3">
        <v>20</v>
      </c>
      <c r="AK21" s="7"/>
      <c r="AL21" s="3"/>
      <c r="AM21" s="3"/>
      <c r="AN21" s="3"/>
      <c r="AO21" s="3" t="s">
        <v>263</v>
      </c>
      <c r="AP21" s="3">
        <v>55.56</v>
      </c>
      <c r="AR21" s="1"/>
      <c r="AS21" s="1"/>
      <c r="AT21" s="1"/>
    </row>
    <row r="22" spans="1:46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3" t="s">
        <v>262</v>
      </c>
      <c r="AJ22" s="3">
        <v>19.84</v>
      </c>
      <c r="AK22" s="7"/>
      <c r="AL22" s="1"/>
      <c r="AM22" s="1"/>
      <c r="AN22" s="3"/>
      <c r="AO22" s="3" t="s">
        <v>192</v>
      </c>
      <c r="AP22" s="3">
        <v>55.55</v>
      </c>
      <c r="AR22" s="1"/>
      <c r="AS22" s="1"/>
      <c r="AT22" s="1"/>
    </row>
    <row r="23" spans="1:46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O23" s="7"/>
      <c r="AP23" s="7"/>
    </row>
    <row r="24" spans="1:46" x14ac:dyDescent="0.25">
      <c r="A24" s="7"/>
      <c r="B24" s="7"/>
      <c r="C24" s="7"/>
      <c r="D24" s="7"/>
      <c r="E24" s="7"/>
      <c r="F24" s="7"/>
      <c r="G24" s="7"/>
      <c r="H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46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46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46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46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46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46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46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46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0"/>
  <sheetViews>
    <sheetView topLeftCell="AP1" workbookViewId="0">
      <selection activeCell="AU1" sqref="AU1:AV8"/>
    </sheetView>
  </sheetViews>
  <sheetFormatPr defaultRowHeight="15" x14ac:dyDescent="0.25"/>
  <cols>
    <col min="1" max="1" width="38" style="8" bestFit="1" customWidth="1"/>
    <col min="2" max="2" width="22.85546875" style="8" bestFit="1" customWidth="1"/>
    <col min="3" max="3" width="11" style="8" bestFit="1" customWidth="1"/>
    <col min="4" max="4" width="39.85546875" style="8" bestFit="1" customWidth="1"/>
    <col min="5" max="5" width="18.140625" style="8" bestFit="1" customWidth="1"/>
    <col min="6" max="6" width="12.28515625" style="8" bestFit="1" customWidth="1"/>
    <col min="7" max="7" width="9.140625" style="8"/>
    <col min="8" max="8" width="30.5703125" style="8" bestFit="1" customWidth="1"/>
    <col min="9" max="9" width="35" style="8" customWidth="1"/>
    <col min="10" max="10" width="18.140625" style="8" bestFit="1" customWidth="1"/>
    <col min="11" max="11" width="12.28515625" style="8" bestFit="1" customWidth="1"/>
    <col min="12" max="12" width="9.140625" style="8"/>
    <col min="13" max="13" width="25.28515625" style="8" bestFit="1" customWidth="1"/>
    <col min="14" max="14" width="20.5703125" style="8" bestFit="1" customWidth="1"/>
    <col min="15" max="15" width="9.140625" style="8"/>
    <col min="16" max="16" width="30.28515625" style="8" bestFit="1" customWidth="1"/>
    <col min="17" max="17" width="25.5703125" style="8" bestFit="1" customWidth="1"/>
    <col min="18" max="18" width="9.140625" style="8"/>
    <col min="19" max="19" width="45.7109375" style="8" bestFit="1" customWidth="1"/>
    <col min="20" max="20" width="13.85546875" style="8" customWidth="1"/>
    <col min="21" max="21" width="9.140625" style="8"/>
    <col min="22" max="22" width="45.42578125" style="8" bestFit="1" customWidth="1"/>
    <col min="23" max="23" width="18.140625" style="8" bestFit="1" customWidth="1"/>
    <col min="24" max="24" width="12.28515625" style="8" bestFit="1" customWidth="1"/>
    <col min="25" max="25" width="9.140625" style="8"/>
    <col min="26" max="26" width="49.140625" style="8" bestFit="1" customWidth="1"/>
    <col min="27" max="27" width="38.28515625" style="8" customWidth="1"/>
    <col min="28" max="28" width="18.140625" style="8" bestFit="1" customWidth="1"/>
    <col min="29" max="29" width="13.5703125" style="8" customWidth="1"/>
    <col min="30" max="30" width="9.140625" style="8"/>
    <col min="31" max="31" width="49.5703125" style="8" bestFit="1" customWidth="1"/>
    <col min="32" max="32" width="19.5703125" style="8" customWidth="1"/>
    <col min="33" max="33" width="12" style="8" bestFit="1" customWidth="1"/>
    <col min="34" max="34" width="10" style="8" bestFit="1" customWidth="1"/>
    <col min="35" max="35" width="43.42578125" style="8" bestFit="1" customWidth="1"/>
    <col min="36" max="36" width="18.140625" style="8" bestFit="1" customWidth="1"/>
    <col min="37" max="37" width="9.140625" style="8"/>
    <col min="38" max="38" width="54.140625" style="8" bestFit="1" customWidth="1"/>
    <col min="39" max="39" width="23.140625" style="8" bestFit="1" customWidth="1"/>
    <col min="40" max="40" width="9.140625" style="8"/>
    <col min="41" max="41" width="41.7109375" style="8" bestFit="1" customWidth="1"/>
    <col min="42" max="42" width="18.140625" style="8" bestFit="1" customWidth="1"/>
    <col min="43" max="43" width="9.140625" style="8"/>
    <col min="44" max="44" width="52.5703125" style="8" bestFit="1" customWidth="1"/>
    <col min="45" max="45" width="21.5703125" style="8" bestFit="1" customWidth="1"/>
    <col min="46" max="46" width="9.140625" style="8"/>
    <col min="47" max="47" width="41.7109375" style="8" bestFit="1" customWidth="1"/>
    <col min="48" max="48" width="22.5703125" style="8" bestFit="1" customWidth="1"/>
    <col min="49" max="16384" width="9.140625" style="8"/>
  </cols>
  <sheetData>
    <row r="1" spans="1:48" x14ac:dyDescent="0.25">
      <c r="A1" s="3" t="s">
        <v>32</v>
      </c>
      <c r="B1" s="3"/>
      <c r="C1" s="7"/>
      <c r="D1" s="3" t="s">
        <v>392</v>
      </c>
      <c r="E1" s="3"/>
      <c r="F1" s="3"/>
      <c r="G1" s="7"/>
      <c r="H1" s="3" t="s">
        <v>70</v>
      </c>
      <c r="I1" s="3"/>
      <c r="J1" s="3"/>
      <c r="K1" s="3"/>
      <c r="L1" s="7"/>
      <c r="M1" s="3" t="s">
        <v>30</v>
      </c>
      <c r="N1" s="3"/>
      <c r="O1" s="7"/>
      <c r="P1" s="3" t="s">
        <v>71</v>
      </c>
      <c r="Q1" s="3"/>
      <c r="R1" s="7"/>
      <c r="S1" s="3" t="s">
        <v>181</v>
      </c>
      <c r="T1" s="3"/>
      <c r="U1" s="7"/>
      <c r="V1" s="3" t="s">
        <v>171</v>
      </c>
      <c r="W1" s="3"/>
      <c r="X1" s="3"/>
      <c r="Y1" s="7"/>
      <c r="Z1" s="3" t="s">
        <v>172</v>
      </c>
      <c r="AA1" s="3"/>
      <c r="AB1" s="3"/>
      <c r="AC1" s="3"/>
      <c r="AD1" s="7"/>
      <c r="AE1" s="3" t="s">
        <v>175</v>
      </c>
      <c r="AF1" s="3"/>
      <c r="AG1" s="3"/>
      <c r="AH1" s="7"/>
      <c r="AI1" s="3" t="s">
        <v>144</v>
      </c>
      <c r="AJ1" s="3"/>
      <c r="AK1" s="7"/>
      <c r="AL1" s="1" t="s">
        <v>188</v>
      </c>
      <c r="AM1" s="1"/>
      <c r="AN1" s="7"/>
      <c r="AO1" s="3" t="s">
        <v>174</v>
      </c>
      <c r="AP1" s="3"/>
      <c r="AR1" s="3" t="s">
        <v>193</v>
      </c>
      <c r="AS1" s="3"/>
      <c r="AU1" s="3" t="s">
        <v>286</v>
      </c>
      <c r="AV1" s="3"/>
    </row>
    <row r="2" spans="1:48" x14ac:dyDescent="0.25">
      <c r="A2" s="3" t="s">
        <v>33</v>
      </c>
      <c r="B2" s="3" t="s">
        <v>25</v>
      </c>
      <c r="C2" s="7"/>
      <c r="D2" s="3" t="s">
        <v>3</v>
      </c>
      <c r="E2" s="3" t="s">
        <v>37</v>
      </c>
      <c r="F2" s="3" t="s">
        <v>34</v>
      </c>
      <c r="G2" s="7"/>
      <c r="H2" s="3" t="s">
        <v>48</v>
      </c>
      <c r="I2" s="3" t="s">
        <v>49</v>
      </c>
      <c r="J2" s="3" t="s">
        <v>37</v>
      </c>
      <c r="K2" s="3" t="s">
        <v>34</v>
      </c>
      <c r="L2" s="7"/>
      <c r="M2" s="3" t="s">
        <v>10</v>
      </c>
      <c r="N2" s="3" t="s">
        <v>22</v>
      </c>
      <c r="O2" s="7"/>
      <c r="P2" s="3" t="s">
        <v>10</v>
      </c>
      <c r="Q2" s="3" t="s">
        <v>180</v>
      </c>
      <c r="R2" s="7"/>
      <c r="S2" s="3" t="s">
        <v>10</v>
      </c>
      <c r="T2" s="3" t="s">
        <v>72</v>
      </c>
      <c r="U2" s="7"/>
      <c r="V2" s="3" t="s">
        <v>3</v>
      </c>
      <c r="W2" s="3" t="s">
        <v>37</v>
      </c>
      <c r="X2" s="3" t="s">
        <v>34</v>
      </c>
      <c r="Y2" s="7"/>
      <c r="Z2" s="3" t="s">
        <v>48</v>
      </c>
      <c r="AA2" s="3" t="s">
        <v>49</v>
      </c>
      <c r="AB2" s="3" t="s">
        <v>37</v>
      </c>
      <c r="AC2" s="3" t="s">
        <v>34</v>
      </c>
      <c r="AD2" s="7"/>
      <c r="AE2" s="3" t="s">
        <v>3</v>
      </c>
      <c r="AF2" s="3" t="s">
        <v>37</v>
      </c>
      <c r="AG2" s="3" t="s">
        <v>34</v>
      </c>
      <c r="AH2" s="7"/>
      <c r="AI2" s="3" t="s">
        <v>3</v>
      </c>
      <c r="AJ2" s="3" t="s">
        <v>37</v>
      </c>
      <c r="AK2" s="7"/>
      <c r="AL2" s="3" t="s">
        <v>10</v>
      </c>
      <c r="AM2" s="3" t="s">
        <v>189</v>
      </c>
      <c r="AN2" s="7"/>
      <c r="AO2" s="3" t="s">
        <v>3</v>
      </c>
      <c r="AP2" s="3" t="s">
        <v>37</v>
      </c>
      <c r="AR2" s="3" t="s">
        <v>10</v>
      </c>
      <c r="AS2" s="3" t="s">
        <v>194</v>
      </c>
      <c r="AU2" s="3" t="s">
        <v>287</v>
      </c>
      <c r="AV2" s="3" t="s">
        <v>288</v>
      </c>
    </row>
    <row r="3" spans="1:48" x14ac:dyDescent="0.25">
      <c r="A3" s="3" t="s">
        <v>157</v>
      </c>
      <c r="B3" s="5">
        <v>228420754</v>
      </c>
      <c r="C3" s="7"/>
      <c r="D3" s="3" t="s">
        <v>118</v>
      </c>
      <c r="E3" s="3">
        <v>3.86</v>
      </c>
      <c r="F3" s="3">
        <v>17755</v>
      </c>
      <c r="H3" s="3" t="s">
        <v>50</v>
      </c>
      <c r="I3" s="3" t="s">
        <v>383</v>
      </c>
      <c r="J3" s="3">
        <f xml:space="preserve"> (K3 * 100) / 459970</f>
        <v>38.625345131204206</v>
      </c>
      <c r="K3" s="3">
        <v>177665</v>
      </c>
      <c r="M3" s="3" t="s">
        <v>25</v>
      </c>
      <c r="N3" s="3">
        <v>9</v>
      </c>
      <c r="O3" s="7"/>
      <c r="P3" s="3" t="s">
        <v>25</v>
      </c>
      <c r="Q3" s="3">
        <v>2900</v>
      </c>
      <c r="R3" s="7"/>
      <c r="S3" s="3" t="s">
        <v>25</v>
      </c>
      <c r="T3" s="3">
        <v>372602</v>
      </c>
      <c r="U3" s="7"/>
      <c r="V3" s="3" t="s">
        <v>5</v>
      </c>
      <c r="W3" s="3">
        <v>3.06</v>
      </c>
      <c r="X3" s="3">
        <v>11402</v>
      </c>
      <c r="Z3" s="3" t="s">
        <v>368</v>
      </c>
      <c r="AA3" s="3" t="s">
        <v>376</v>
      </c>
      <c r="AB3" s="3">
        <v>58.43</v>
      </c>
      <c r="AC3" s="3">
        <v>217712</v>
      </c>
      <c r="AE3" s="3" t="s">
        <v>122</v>
      </c>
      <c r="AF3" s="3">
        <v>24.6</v>
      </c>
      <c r="AG3" s="3">
        <v>56191506</v>
      </c>
      <c r="AI3" s="3" t="s">
        <v>120</v>
      </c>
      <c r="AJ3" s="3">
        <v>36.28</v>
      </c>
      <c r="AK3" s="7"/>
      <c r="AL3" s="3" t="s">
        <v>25</v>
      </c>
      <c r="AM3" s="3">
        <v>21.42</v>
      </c>
      <c r="AN3" s="7"/>
      <c r="AO3" s="3" t="s">
        <v>135</v>
      </c>
      <c r="AP3" s="3">
        <v>66.88</v>
      </c>
      <c r="AR3" s="3" t="s">
        <v>25</v>
      </c>
      <c r="AS3" s="3">
        <v>44.5</v>
      </c>
      <c r="AU3" s="3" t="s">
        <v>289</v>
      </c>
      <c r="AV3" s="3">
        <v>6</v>
      </c>
    </row>
    <row r="4" spans="1:48" x14ac:dyDescent="0.25">
      <c r="A4" s="3" t="s">
        <v>156</v>
      </c>
      <c r="B4" s="5">
        <v>195</v>
      </c>
      <c r="C4" s="7"/>
      <c r="D4" s="3" t="s">
        <v>297</v>
      </c>
      <c r="E4" s="3">
        <v>2.09</v>
      </c>
      <c r="F4" s="3">
        <v>9613</v>
      </c>
      <c r="H4" s="3" t="s">
        <v>387</v>
      </c>
      <c r="I4" s="3" t="s">
        <v>384</v>
      </c>
      <c r="J4" s="3">
        <f xml:space="preserve"> (K4 * 100) / 459970</f>
        <v>14.88510120225232</v>
      </c>
      <c r="K4" s="3">
        <v>68467</v>
      </c>
      <c r="M4" s="3" t="s">
        <v>26</v>
      </c>
      <c r="N4" s="3">
        <v>28</v>
      </c>
      <c r="O4" s="7"/>
      <c r="P4" s="3" t="s">
        <v>26</v>
      </c>
      <c r="Q4" s="3">
        <v>9296</v>
      </c>
      <c r="R4" s="7"/>
      <c r="S4" s="3" t="s">
        <v>26</v>
      </c>
      <c r="T4" s="3">
        <v>311590</v>
      </c>
      <c r="U4" s="7"/>
      <c r="V4" s="3" t="s">
        <v>122</v>
      </c>
      <c r="W4" s="3">
        <v>1.81</v>
      </c>
      <c r="X4" s="3">
        <v>6744</v>
      </c>
      <c r="Z4" s="3" t="s">
        <v>353</v>
      </c>
      <c r="AA4" s="3" t="s">
        <v>367</v>
      </c>
      <c r="AB4" s="3">
        <v>23.49</v>
      </c>
      <c r="AC4" s="3">
        <v>87524</v>
      </c>
      <c r="AE4" s="3" t="s">
        <v>121</v>
      </c>
      <c r="AF4" s="3">
        <v>21.44</v>
      </c>
      <c r="AG4" s="3">
        <v>48973410</v>
      </c>
      <c r="AI4" s="3" t="s">
        <v>45</v>
      </c>
      <c r="AJ4" s="3">
        <v>33.19</v>
      </c>
      <c r="AK4" s="7"/>
      <c r="AL4" s="3" t="s">
        <v>26</v>
      </c>
      <c r="AM4" s="3">
        <v>19.399999999999999</v>
      </c>
      <c r="AN4" s="7"/>
      <c r="AO4" s="3" t="s">
        <v>43</v>
      </c>
      <c r="AP4" s="3">
        <v>66.819999999999993</v>
      </c>
      <c r="AR4" s="3" t="s">
        <v>26</v>
      </c>
      <c r="AS4" s="3">
        <v>43.3</v>
      </c>
      <c r="AU4" s="3" t="s">
        <v>290</v>
      </c>
      <c r="AV4" s="3">
        <v>22</v>
      </c>
    </row>
    <row r="5" spans="1:48" x14ac:dyDescent="0.25">
      <c r="A5" s="3" t="s">
        <v>158</v>
      </c>
      <c r="B5" s="5">
        <v>74001808</v>
      </c>
      <c r="C5" s="7"/>
      <c r="D5" s="3" t="s">
        <v>130</v>
      </c>
      <c r="E5" s="3">
        <v>1.86</v>
      </c>
      <c r="F5" s="3">
        <v>8555</v>
      </c>
      <c r="H5" s="3" t="s">
        <v>388</v>
      </c>
      <c r="I5" s="3" t="s">
        <v>310</v>
      </c>
      <c r="J5" s="3">
        <f xml:space="preserve"> (K5 * 100) / 459970</f>
        <v>11.735113159553883</v>
      </c>
      <c r="K5" s="3">
        <v>53978</v>
      </c>
      <c r="M5" s="3" t="s">
        <v>27</v>
      </c>
      <c r="N5" s="3">
        <v>21</v>
      </c>
      <c r="O5" s="7"/>
      <c r="P5" s="3" t="s">
        <v>27</v>
      </c>
      <c r="Q5" s="3">
        <v>32091</v>
      </c>
      <c r="R5" s="7"/>
      <c r="S5" s="3" t="s">
        <v>27</v>
      </c>
      <c r="T5" s="3">
        <v>821865</v>
      </c>
      <c r="U5" s="7"/>
      <c r="V5" s="3" t="s">
        <v>168</v>
      </c>
      <c r="W5" s="3">
        <v>1.58</v>
      </c>
      <c r="X5" s="3">
        <v>5887</v>
      </c>
      <c r="Z5" s="3" t="s">
        <v>377</v>
      </c>
      <c r="AA5" s="3" t="s">
        <v>334</v>
      </c>
      <c r="AB5" s="3">
        <v>3.41</v>
      </c>
      <c r="AC5" s="3">
        <v>12706</v>
      </c>
      <c r="AE5" s="3" t="s">
        <v>120</v>
      </c>
      <c r="AF5" s="3">
        <v>7.45</v>
      </c>
      <c r="AG5" s="3">
        <v>17017346</v>
      </c>
      <c r="AI5" s="3" t="s">
        <v>77</v>
      </c>
      <c r="AJ5" s="3">
        <v>32.869999999999997</v>
      </c>
      <c r="AK5" s="7"/>
      <c r="AL5" s="3" t="s">
        <v>27</v>
      </c>
      <c r="AM5" s="3">
        <v>20.2</v>
      </c>
      <c r="AN5" s="7"/>
      <c r="AO5" s="3" t="s">
        <v>239</v>
      </c>
      <c r="AP5" s="3">
        <v>65.17</v>
      </c>
      <c r="AR5" s="3" t="s">
        <v>27</v>
      </c>
      <c r="AS5" s="3">
        <v>22.9</v>
      </c>
      <c r="AU5" s="3" t="s">
        <v>291</v>
      </c>
      <c r="AV5" s="3">
        <v>48</v>
      </c>
    </row>
    <row r="6" spans="1:48" x14ac:dyDescent="0.25">
      <c r="A6" s="3" t="s">
        <v>160</v>
      </c>
      <c r="B6" s="5">
        <v>459970</v>
      </c>
      <c r="C6" s="7"/>
      <c r="D6" s="3" t="s">
        <v>212</v>
      </c>
      <c r="E6" s="3">
        <v>1.83</v>
      </c>
      <c r="F6" s="3">
        <v>8417</v>
      </c>
      <c r="H6" s="3" t="s">
        <v>228</v>
      </c>
      <c r="I6" s="3" t="s">
        <v>306</v>
      </c>
      <c r="J6" s="3">
        <f xml:space="preserve"> (K12 * 100) / 459970</f>
        <v>8.2167532665173812</v>
      </c>
      <c r="K6" s="3">
        <v>25923</v>
      </c>
      <c r="M6" s="3" t="s">
        <v>23</v>
      </c>
      <c r="N6" s="3" t="s">
        <v>29</v>
      </c>
      <c r="O6" s="7"/>
      <c r="P6" s="3" t="s">
        <v>23</v>
      </c>
      <c r="Q6" s="3">
        <v>29450</v>
      </c>
      <c r="R6" s="7"/>
      <c r="S6" s="3" t="s">
        <v>23</v>
      </c>
      <c r="T6" s="3" t="s">
        <v>29</v>
      </c>
      <c r="U6" s="7"/>
      <c r="V6" s="3" t="s">
        <v>125</v>
      </c>
      <c r="W6" s="3">
        <v>1.36</v>
      </c>
      <c r="X6" s="3">
        <v>5067</v>
      </c>
      <c r="Z6" s="3" t="s">
        <v>233</v>
      </c>
      <c r="AA6" s="3" t="s">
        <v>234</v>
      </c>
      <c r="AB6" s="3">
        <v>3.22</v>
      </c>
      <c r="AC6" s="3">
        <v>11998</v>
      </c>
      <c r="AE6" s="3" t="s">
        <v>9</v>
      </c>
      <c r="AF6" s="3">
        <v>6</v>
      </c>
      <c r="AG6" s="3">
        <v>13705245</v>
      </c>
      <c r="AI6" s="3" t="s">
        <v>178</v>
      </c>
      <c r="AJ6" s="3">
        <v>30.28</v>
      </c>
      <c r="AK6" s="7"/>
      <c r="AL6" s="3" t="s">
        <v>23</v>
      </c>
      <c r="AM6" s="3" t="s">
        <v>29</v>
      </c>
      <c r="AN6" s="7"/>
      <c r="AO6" s="3" t="s">
        <v>148</v>
      </c>
      <c r="AP6" s="3">
        <v>64.45</v>
      </c>
      <c r="AR6" s="3" t="s">
        <v>23</v>
      </c>
      <c r="AS6" s="3" t="s">
        <v>29</v>
      </c>
      <c r="AU6" s="3" t="s">
        <v>292</v>
      </c>
      <c r="AV6" s="3">
        <v>8</v>
      </c>
    </row>
    <row r="7" spans="1:48" x14ac:dyDescent="0.25">
      <c r="A7" s="3" t="s">
        <v>161</v>
      </c>
      <c r="B7" s="5">
        <v>372602</v>
      </c>
      <c r="C7" s="7"/>
      <c r="D7" s="3" t="s">
        <v>120</v>
      </c>
      <c r="E7" s="3">
        <v>1.58</v>
      </c>
      <c r="F7" s="3">
        <v>7267</v>
      </c>
      <c r="H7" s="3" t="s">
        <v>349</v>
      </c>
      <c r="I7" s="3" t="s">
        <v>344</v>
      </c>
      <c r="J7" s="3">
        <f t="shared" ref="J7:J12" si="0" xml:space="preserve"> (K6 * 100) / 459970</f>
        <v>5.6358023349348869</v>
      </c>
      <c r="K7" s="3">
        <v>24964</v>
      </c>
      <c r="M7" s="3" t="s">
        <v>24</v>
      </c>
      <c r="N7" s="3">
        <v>11</v>
      </c>
      <c r="O7" s="7"/>
      <c r="P7" s="3" t="s">
        <v>24</v>
      </c>
      <c r="Q7" s="3">
        <v>55679</v>
      </c>
      <c r="R7" s="17"/>
      <c r="S7" s="3" t="s">
        <v>24</v>
      </c>
      <c r="T7" s="3">
        <v>240799</v>
      </c>
      <c r="U7" s="7"/>
      <c r="V7" s="3" t="s">
        <v>131</v>
      </c>
      <c r="W7" s="3">
        <v>1.31</v>
      </c>
      <c r="X7" s="3">
        <v>4881</v>
      </c>
      <c r="Z7" s="3" t="s">
        <v>371</v>
      </c>
      <c r="AA7" s="3" t="s">
        <v>372</v>
      </c>
      <c r="AB7" s="3">
        <v>2.4700000000000002</v>
      </c>
      <c r="AC7" s="3">
        <v>9203</v>
      </c>
      <c r="AE7" s="3" t="s">
        <v>6</v>
      </c>
      <c r="AF7" s="3">
        <v>5.19</v>
      </c>
      <c r="AG7" s="3">
        <v>11855037</v>
      </c>
      <c r="AI7" s="3" t="s">
        <v>238</v>
      </c>
      <c r="AJ7" s="3">
        <v>29.96</v>
      </c>
      <c r="AK7" s="7"/>
      <c r="AL7" s="3" t="s">
        <v>24</v>
      </c>
      <c r="AM7" s="3">
        <v>20.05</v>
      </c>
      <c r="AN7" s="7"/>
      <c r="AO7" s="3" t="s">
        <v>120</v>
      </c>
      <c r="AP7" s="3">
        <v>64.180000000000007</v>
      </c>
      <c r="AR7" s="3" t="s">
        <v>24</v>
      </c>
      <c r="AS7" s="3">
        <v>23.63</v>
      </c>
      <c r="AU7" s="3" t="s">
        <v>293</v>
      </c>
      <c r="AV7" s="3">
        <v>15</v>
      </c>
    </row>
    <row r="8" spans="1:48" x14ac:dyDescent="0.25">
      <c r="A8" s="3" t="s">
        <v>159</v>
      </c>
      <c r="B8" s="5">
        <v>174547611</v>
      </c>
      <c r="C8" s="7"/>
      <c r="D8" s="3" t="s">
        <v>208</v>
      </c>
      <c r="E8" s="3">
        <v>1.58</v>
      </c>
      <c r="F8" s="3">
        <v>7267</v>
      </c>
      <c r="H8" s="3" t="s">
        <v>251</v>
      </c>
      <c r="I8" s="3" t="s">
        <v>313</v>
      </c>
      <c r="J8" s="3">
        <f t="shared" si="0"/>
        <v>5.4273104767702245</v>
      </c>
      <c r="K8" s="3">
        <v>22942</v>
      </c>
      <c r="M8" s="3" t="s">
        <v>14</v>
      </c>
      <c r="N8" s="3">
        <v>15</v>
      </c>
      <c r="O8" s="7"/>
      <c r="P8" s="3" t="s">
        <v>14</v>
      </c>
      <c r="Q8" s="3">
        <v>15663</v>
      </c>
      <c r="R8" s="12"/>
      <c r="S8" s="3" t="s">
        <v>14</v>
      </c>
      <c r="T8" s="3">
        <v>246675</v>
      </c>
      <c r="U8" s="7"/>
      <c r="V8" s="3" t="s">
        <v>351</v>
      </c>
      <c r="W8" s="3">
        <v>1.1599999999999999</v>
      </c>
      <c r="X8" s="3">
        <v>4322</v>
      </c>
      <c r="Z8" s="3" t="s">
        <v>209</v>
      </c>
      <c r="AA8" s="3" t="s">
        <v>373</v>
      </c>
      <c r="AB8" s="3">
        <v>1.86</v>
      </c>
      <c r="AC8" s="3">
        <v>6930</v>
      </c>
      <c r="AE8" s="3" t="s">
        <v>119</v>
      </c>
      <c r="AF8" s="3">
        <v>4.57</v>
      </c>
      <c r="AG8" s="3">
        <v>10438828</v>
      </c>
      <c r="AI8" s="3" t="s">
        <v>151</v>
      </c>
      <c r="AJ8" s="3">
        <v>29.16</v>
      </c>
      <c r="AK8" s="7"/>
      <c r="AL8" s="3" t="s">
        <v>14</v>
      </c>
      <c r="AM8" s="3">
        <v>17.260000000000002</v>
      </c>
      <c r="AN8" s="7"/>
      <c r="AO8" s="3" t="s">
        <v>40</v>
      </c>
      <c r="AP8" s="3">
        <v>64.06</v>
      </c>
      <c r="AR8" s="3" t="s">
        <v>14</v>
      </c>
      <c r="AS8" s="3">
        <v>20.97</v>
      </c>
      <c r="AU8" s="3" t="s">
        <v>294</v>
      </c>
      <c r="AV8" s="3">
        <v>1</v>
      </c>
    </row>
    <row r="9" spans="1:48" x14ac:dyDescent="0.25">
      <c r="A9" s="3" t="s">
        <v>35</v>
      </c>
      <c r="B9" s="5">
        <v>402968365</v>
      </c>
      <c r="C9" s="7"/>
      <c r="D9" s="3" t="s">
        <v>133</v>
      </c>
      <c r="E9" s="3">
        <v>1.43</v>
      </c>
      <c r="F9" s="3">
        <v>6578</v>
      </c>
      <c r="H9" s="3" t="s">
        <v>350</v>
      </c>
      <c r="I9" s="3" t="s">
        <v>345</v>
      </c>
      <c r="J9" s="3">
        <f t="shared" si="0"/>
        <v>4.987716590212405</v>
      </c>
      <c r="K9" s="3">
        <v>19782</v>
      </c>
      <c r="M9" s="3" t="s">
        <v>15</v>
      </c>
      <c r="N9" s="3">
        <v>5</v>
      </c>
      <c r="O9" s="7"/>
      <c r="P9" s="3" t="s">
        <v>15</v>
      </c>
      <c r="Q9" s="3">
        <v>13693</v>
      </c>
      <c r="R9" s="7"/>
      <c r="S9" s="3" t="s">
        <v>15</v>
      </c>
      <c r="T9" s="3">
        <v>186283</v>
      </c>
      <c r="U9" s="7"/>
      <c r="V9" s="3" t="s">
        <v>191</v>
      </c>
      <c r="W9" s="3">
        <v>1.1499999999999999</v>
      </c>
      <c r="X9" s="3">
        <v>4285</v>
      </c>
      <c r="Z9" s="3" t="s">
        <v>281</v>
      </c>
      <c r="AA9" s="3" t="s">
        <v>282</v>
      </c>
      <c r="AB9" s="3">
        <v>1.3</v>
      </c>
      <c r="AC9" s="3">
        <v>4844</v>
      </c>
      <c r="AE9" s="3" t="s">
        <v>77</v>
      </c>
      <c r="AF9" s="3">
        <v>2.7</v>
      </c>
      <c r="AG9" s="3">
        <v>6167360</v>
      </c>
      <c r="AI9" s="3" t="s">
        <v>360</v>
      </c>
      <c r="AJ9" s="3">
        <v>26.88</v>
      </c>
      <c r="AK9" s="7"/>
      <c r="AL9" s="3" t="s">
        <v>15</v>
      </c>
      <c r="AM9" s="3">
        <v>16.61</v>
      </c>
      <c r="AN9" s="7"/>
      <c r="AO9" s="3" t="s">
        <v>73</v>
      </c>
      <c r="AP9" s="3">
        <v>63</v>
      </c>
      <c r="AR9" s="3" t="s">
        <v>15</v>
      </c>
      <c r="AS9" s="3">
        <v>23.39</v>
      </c>
      <c r="AU9" s="3"/>
      <c r="AV9" s="3">
        <f>SUM(AV3:AV8)</f>
        <v>100</v>
      </c>
    </row>
    <row r="10" spans="1:48" x14ac:dyDescent="0.25">
      <c r="B10" s="9"/>
      <c r="C10" s="7"/>
      <c r="D10" s="3" t="s">
        <v>131</v>
      </c>
      <c r="E10" s="3">
        <v>1.39</v>
      </c>
      <c r="F10" s="3">
        <v>6394</v>
      </c>
      <c r="H10" s="3" t="s">
        <v>389</v>
      </c>
      <c r="I10" s="3" t="s">
        <v>385</v>
      </c>
      <c r="J10" s="3">
        <f t="shared" si="0"/>
        <v>4.300715264038959</v>
      </c>
      <c r="K10" s="3">
        <v>13446</v>
      </c>
      <c r="M10" s="3" t="s">
        <v>16</v>
      </c>
      <c r="N10" s="3" t="s">
        <v>29</v>
      </c>
      <c r="O10" s="7"/>
      <c r="P10" s="3" t="s">
        <v>16</v>
      </c>
      <c r="Q10" s="3">
        <v>18305</v>
      </c>
      <c r="R10" s="7"/>
      <c r="S10" s="3" t="s">
        <v>16</v>
      </c>
      <c r="T10" s="3" t="s">
        <v>29</v>
      </c>
      <c r="U10" s="7"/>
      <c r="V10" s="3" t="s">
        <v>269</v>
      </c>
      <c r="W10" s="3">
        <v>1.1299999999999999</v>
      </c>
      <c r="X10" s="3">
        <v>4210</v>
      </c>
      <c r="Z10" s="3" t="s">
        <v>231</v>
      </c>
      <c r="AA10" s="3" t="s">
        <v>232</v>
      </c>
      <c r="AB10" s="3">
        <v>1.21</v>
      </c>
      <c r="AC10" s="3">
        <v>4508</v>
      </c>
      <c r="AE10" s="3" t="s">
        <v>131</v>
      </c>
      <c r="AF10" s="3">
        <v>1.75</v>
      </c>
      <c r="AG10" s="3">
        <v>3997363</v>
      </c>
      <c r="AI10" s="3" t="s">
        <v>239</v>
      </c>
      <c r="AJ10" s="3">
        <v>26.27</v>
      </c>
      <c r="AK10" s="7"/>
      <c r="AL10" s="3" t="s">
        <v>16</v>
      </c>
      <c r="AM10" s="3" t="s">
        <v>29</v>
      </c>
      <c r="AN10" s="7"/>
      <c r="AO10" s="3" t="s">
        <v>79</v>
      </c>
      <c r="AP10" s="3">
        <v>61.31</v>
      </c>
      <c r="AR10" s="3" t="s">
        <v>16</v>
      </c>
      <c r="AS10" s="3" t="s">
        <v>29</v>
      </c>
    </row>
    <row r="11" spans="1:48" x14ac:dyDescent="0.25">
      <c r="B11" s="10"/>
      <c r="C11" s="7"/>
      <c r="D11" s="3" t="s">
        <v>317</v>
      </c>
      <c r="E11" s="3">
        <v>1.37</v>
      </c>
      <c r="F11" s="3">
        <v>6302</v>
      </c>
      <c r="H11" s="3" t="s">
        <v>390</v>
      </c>
      <c r="I11" s="3" t="s">
        <v>386</v>
      </c>
      <c r="J11" s="3">
        <f t="shared" si="0"/>
        <v>2.9232341239646065</v>
      </c>
      <c r="K11" s="3">
        <v>9209</v>
      </c>
      <c r="M11" s="3" t="s">
        <v>17</v>
      </c>
      <c r="N11" s="3">
        <v>1</v>
      </c>
      <c r="O11" s="7"/>
      <c r="P11" s="3" t="s">
        <v>17</v>
      </c>
      <c r="Q11" s="3">
        <v>5236</v>
      </c>
      <c r="R11" s="7"/>
      <c r="S11" s="3" t="s">
        <v>17</v>
      </c>
      <c r="T11" s="3">
        <v>179934</v>
      </c>
      <c r="U11" s="7"/>
      <c r="V11" s="3" t="s">
        <v>316</v>
      </c>
      <c r="W11" s="3">
        <v>1.1100000000000001</v>
      </c>
      <c r="X11" s="3">
        <v>4136</v>
      </c>
      <c r="Z11" s="3" t="s">
        <v>378</v>
      </c>
      <c r="AA11" s="3" t="s">
        <v>379</v>
      </c>
      <c r="AB11" s="3">
        <v>0.84</v>
      </c>
      <c r="AC11" s="3">
        <v>3130</v>
      </c>
      <c r="AE11" s="3" t="s">
        <v>238</v>
      </c>
      <c r="AF11" s="3">
        <v>1.23</v>
      </c>
      <c r="AG11" s="3">
        <v>2809576</v>
      </c>
      <c r="AI11" s="3" t="s">
        <v>79</v>
      </c>
      <c r="AJ11" s="3">
        <v>25.14</v>
      </c>
      <c r="AK11" s="7"/>
      <c r="AL11" s="3" t="s">
        <v>17</v>
      </c>
      <c r="AM11" s="3">
        <v>23.69</v>
      </c>
      <c r="AN11" s="7"/>
      <c r="AO11" s="3" t="s">
        <v>41</v>
      </c>
      <c r="AP11" s="3">
        <v>60.72</v>
      </c>
      <c r="AR11" s="3" t="s">
        <v>17</v>
      </c>
      <c r="AS11" s="3">
        <v>23.39</v>
      </c>
    </row>
    <row r="12" spans="1:48" x14ac:dyDescent="0.25">
      <c r="B12" s="10"/>
      <c r="D12" s="3" t="s">
        <v>382</v>
      </c>
      <c r="E12" s="3">
        <v>1.3</v>
      </c>
      <c r="F12" s="3">
        <v>5980</v>
      </c>
      <c r="H12" s="3" t="s">
        <v>366</v>
      </c>
      <c r="I12" s="3" t="s">
        <v>343</v>
      </c>
      <c r="J12" s="3">
        <f t="shared" si="0"/>
        <v>2.0020870926364762</v>
      </c>
      <c r="K12" s="3">
        <v>37794.6</v>
      </c>
      <c r="M12" s="3" t="s">
        <v>18</v>
      </c>
      <c r="N12" s="3" t="s">
        <v>29</v>
      </c>
      <c r="O12" s="7"/>
      <c r="P12" s="3" t="s">
        <v>18</v>
      </c>
      <c r="Q12" s="3">
        <v>7620</v>
      </c>
      <c r="R12" s="7"/>
      <c r="S12" s="3" t="s">
        <v>18</v>
      </c>
      <c r="T12" s="3">
        <v>158921</v>
      </c>
      <c r="U12" s="7"/>
      <c r="V12" s="3" t="s">
        <v>352</v>
      </c>
      <c r="W12" s="3">
        <v>1.1100000000000001</v>
      </c>
      <c r="X12" s="3">
        <v>4136</v>
      </c>
      <c r="Z12" s="3" t="s">
        <v>380</v>
      </c>
      <c r="AA12" s="3" t="s">
        <v>381</v>
      </c>
      <c r="AB12" s="3">
        <v>0.78</v>
      </c>
      <c r="AC12" s="3">
        <v>2906</v>
      </c>
      <c r="AE12" s="3" t="s">
        <v>359</v>
      </c>
      <c r="AF12" s="3">
        <v>1.01</v>
      </c>
      <c r="AG12" s="3">
        <v>2307050</v>
      </c>
      <c r="AI12" s="3" t="s">
        <v>236</v>
      </c>
      <c r="AJ12" s="3">
        <v>24.68</v>
      </c>
      <c r="AK12" s="7"/>
      <c r="AL12" s="3" t="s">
        <v>18</v>
      </c>
      <c r="AM12" s="3">
        <v>19.59</v>
      </c>
      <c r="AN12" s="7"/>
      <c r="AO12" s="3" t="s">
        <v>45</v>
      </c>
      <c r="AP12" s="3">
        <v>60.62</v>
      </c>
      <c r="AR12" s="3" t="s">
        <v>18</v>
      </c>
      <c r="AS12" s="3">
        <v>19.579999999999998</v>
      </c>
    </row>
    <row r="13" spans="1:48" x14ac:dyDescent="0.25">
      <c r="B13" s="10"/>
      <c r="C13" s="7"/>
      <c r="D13" s="3"/>
      <c r="E13" s="3">
        <f>SUM(E3:E12)</f>
        <v>18.290000000000003</v>
      </c>
      <c r="F13" s="3">
        <f>SUM(F3:F12)</f>
        <v>84128</v>
      </c>
      <c r="H13" s="3"/>
      <c r="I13" s="3"/>
      <c r="J13" s="3">
        <f>SUM(J3:J12)</f>
        <v>98.739178642085349</v>
      </c>
      <c r="K13" s="3">
        <f>SUM(K3:K11)</f>
        <v>416376</v>
      </c>
      <c r="M13" s="3" t="s">
        <v>19</v>
      </c>
      <c r="N13" s="3" t="s">
        <v>29</v>
      </c>
      <c r="O13" s="7"/>
      <c r="P13" s="3" t="s">
        <v>19</v>
      </c>
      <c r="Q13" s="3">
        <v>5195</v>
      </c>
      <c r="R13" s="7"/>
      <c r="S13" s="3" t="s">
        <v>19</v>
      </c>
      <c r="T13" s="3">
        <v>259867</v>
      </c>
      <c r="U13" s="7"/>
      <c r="V13" s="3"/>
      <c r="W13" s="3">
        <f>SUM(W3:W12)</f>
        <v>14.780000000000001</v>
      </c>
      <c r="X13" s="3">
        <f>SUM(X3:X12)</f>
        <v>55070</v>
      </c>
      <c r="Z13" s="3"/>
      <c r="AA13" s="3"/>
      <c r="AB13" s="3">
        <f>SUM(AB3:AB12)</f>
        <v>97.009999999999991</v>
      </c>
      <c r="AC13" s="3">
        <f>SUM(AC3:AC12)</f>
        <v>361461</v>
      </c>
      <c r="AE13" s="3" t="s">
        <v>127</v>
      </c>
      <c r="AF13" s="3">
        <v>24.06</v>
      </c>
      <c r="AG13" s="3">
        <v>54958033</v>
      </c>
      <c r="AI13" s="3" t="s">
        <v>148</v>
      </c>
      <c r="AJ13" s="3">
        <v>24.46</v>
      </c>
      <c r="AK13" s="7"/>
      <c r="AL13" s="3" t="s">
        <v>19</v>
      </c>
      <c r="AM13" s="3">
        <v>18.920000000000002</v>
      </c>
      <c r="AN13" s="7"/>
      <c r="AO13" s="3" t="s">
        <v>176</v>
      </c>
      <c r="AP13" s="3">
        <v>59.6</v>
      </c>
      <c r="AR13" s="3" t="s">
        <v>19</v>
      </c>
      <c r="AS13" s="3">
        <v>22.53</v>
      </c>
    </row>
    <row r="14" spans="1:48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3" t="s">
        <v>20</v>
      </c>
      <c r="N14" s="3" t="s">
        <v>29</v>
      </c>
      <c r="O14" s="7"/>
      <c r="P14" s="3" t="s">
        <v>20</v>
      </c>
      <c r="Q14" s="3">
        <v>8632</v>
      </c>
      <c r="R14" s="7"/>
      <c r="S14" s="3" t="s">
        <v>20</v>
      </c>
      <c r="T14" s="3" t="s">
        <v>29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3"/>
      <c r="AF14" s="3">
        <f>SUM(AF3:AF13)</f>
        <v>100.00000000000001</v>
      </c>
      <c r="AG14" s="3">
        <f>SUM(AG3:AG13)</f>
        <v>228420754</v>
      </c>
      <c r="AI14" s="3" t="s">
        <v>116</v>
      </c>
      <c r="AJ14" s="3">
        <v>24</v>
      </c>
      <c r="AK14" s="7"/>
      <c r="AL14" s="3" t="s">
        <v>20</v>
      </c>
      <c r="AM14" s="3" t="s">
        <v>29</v>
      </c>
      <c r="AN14" s="7"/>
      <c r="AO14" s="3" t="s">
        <v>39</v>
      </c>
      <c r="AP14" s="3">
        <v>59.42</v>
      </c>
      <c r="AR14" s="3" t="s">
        <v>20</v>
      </c>
      <c r="AS14" s="3" t="s">
        <v>29</v>
      </c>
    </row>
    <row r="15" spans="1:48" x14ac:dyDescent="0.25">
      <c r="C15" s="7"/>
      <c r="D15" s="7"/>
      <c r="E15" s="7"/>
      <c r="F15" s="7"/>
      <c r="G15" s="7"/>
      <c r="H15" s="7"/>
      <c r="K15" s="7"/>
      <c r="L15" s="7"/>
      <c r="M15" s="3" t="s">
        <v>21</v>
      </c>
      <c r="N15" s="3">
        <v>7</v>
      </c>
      <c r="O15" s="7"/>
      <c r="P15" s="3" t="s">
        <v>21</v>
      </c>
      <c r="Q15" s="3">
        <v>5222</v>
      </c>
      <c r="R15" s="7"/>
      <c r="S15" s="3" t="s">
        <v>21</v>
      </c>
      <c r="T15" s="3">
        <v>284489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G15" s="7"/>
      <c r="AH15" s="7"/>
      <c r="AI15" s="3" t="s">
        <v>7</v>
      </c>
      <c r="AJ15" s="3">
        <v>23.98</v>
      </c>
      <c r="AK15" s="7"/>
      <c r="AL15" s="3" t="s">
        <v>21</v>
      </c>
      <c r="AM15" s="3">
        <v>13.18</v>
      </c>
      <c r="AN15" s="7"/>
      <c r="AO15" s="3" t="s">
        <v>76</v>
      </c>
      <c r="AP15" s="3">
        <v>59.23</v>
      </c>
      <c r="AR15" s="3" t="s">
        <v>21</v>
      </c>
      <c r="AS15" s="3">
        <v>23.62</v>
      </c>
    </row>
    <row r="16" spans="1:48" x14ac:dyDescent="0.25">
      <c r="C16" s="7"/>
      <c r="D16" s="7"/>
      <c r="E16" s="7"/>
      <c r="F16" s="7"/>
      <c r="G16" s="7"/>
      <c r="I16" s="7"/>
      <c r="J16" s="7"/>
      <c r="K16" s="7"/>
      <c r="L16" s="7"/>
      <c r="M16" s="3" t="s">
        <v>28</v>
      </c>
      <c r="N16" s="3">
        <v>8</v>
      </c>
      <c r="O16" s="7"/>
      <c r="P16" s="3" t="s">
        <v>28</v>
      </c>
      <c r="Q16" s="3">
        <v>16017</v>
      </c>
      <c r="R16" s="12"/>
      <c r="S16" s="3" t="s">
        <v>28</v>
      </c>
      <c r="T16" s="3">
        <v>232292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G16" s="7"/>
      <c r="AH16" s="7"/>
      <c r="AI16" s="3" t="s">
        <v>118</v>
      </c>
      <c r="AJ16" s="3">
        <v>23.68</v>
      </c>
      <c r="AK16" s="7"/>
      <c r="AL16" s="3" t="s">
        <v>28</v>
      </c>
      <c r="AM16" s="3">
        <v>12.12</v>
      </c>
      <c r="AN16" s="7"/>
      <c r="AO16" s="3" t="s">
        <v>238</v>
      </c>
      <c r="AP16" s="3">
        <v>58.9</v>
      </c>
      <c r="AR16" s="3" t="s">
        <v>28</v>
      </c>
      <c r="AS16" s="3">
        <v>22.35</v>
      </c>
    </row>
    <row r="17" spans="1:45" x14ac:dyDescent="0.25">
      <c r="C17" s="7"/>
      <c r="D17" s="7"/>
      <c r="E17" s="7"/>
      <c r="F17" s="7"/>
      <c r="G17" s="7"/>
      <c r="H17" s="7"/>
      <c r="I17" s="7"/>
      <c r="J17" s="7"/>
      <c r="K17" s="7"/>
      <c r="L17" s="7"/>
      <c r="M17" s="3" t="s">
        <v>11</v>
      </c>
      <c r="N17" s="3" t="s">
        <v>29</v>
      </c>
      <c r="O17" s="7"/>
      <c r="P17" s="3" t="s">
        <v>11</v>
      </c>
      <c r="Q17" s="3">
        <v>13138</v>
      </c>
      <c r="R17" s="7"/>
      <c r="S17" s="3" t="s">
        <v>11</v>
      </c>
      <c r="T17" s="3">
        <v>229643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G17" s="7"/>
      <c r="AH17" s="7"/>
      <c r="AI17" s="3" t="s">
        <v>5</v>
      </c>
      <c r="AJ17" s="3">
        <v>22.98</v>
      </c>
      <c r="AK17" s="7"/>
      <c r="AL17" s="3" t="s">
        <v>11</v>
      </c>
      <c r="AM17" s="3">
        <v>10.97</v>
      </c>
      <c r="AN17" s="7"/>
      <c r="AO17" s="3" t="s">
        <v>391</v>
      </c>
      <c r="AP17" s="3">
        <v>58.51</v>
      </c>
      <c r="AR17" s="3" t="s">
        <v>11</v>
      </c>
      <c r="AS17" s="3">
        <v>21.1</v>
      </c>
    </row>
    <row r="18" spans="1:45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3" t="s">
        <v>12</v>
      </c>
      <c r="N18" s="3">
        <v>3</v>
      </c>
      <c r="O18" s="7"/>
      <c r="P18" s="3" t="s">
        <v>12</v>
      </c>
      <c r="Q18" s="3">
        <v>17686</v>
      </c>
      <c r="R18" s="7"/>
      <c r="S18" s="3" t="s">
        <v>12</v>
      </c>
      <c r="T18" s="3" t="s">
        <v>29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G18" s="7"/>
      <c r="AH18" s="7"/>
      <c r="AI18" s="3" t="s">
        <v>128</v>
      </c>
      <c r="AJ18" s="3">
        <v>22.88</v>
      </c>
      <c r="AK18" s="7"/>
      <c r="AL18" s="3" t="s">
        <v>12</v>
      </c>
      <c r="AM18" s="3" t="s">
        <v>29</v>
      </c>
      <c r="AN18" s="7"/>
      <c r="AO18" s="3" t="s">
        <v>143</v>
      </c>
      <c r="AP18" s="3">
        <v>58.46</v>
      </c>
      <c r="AR18" s="3" t="s">
        <v>12</v>
      </c>
      <c r="AS18" s="3" t="s">
        <v>29</v>
      </c>
    </row>
    <row r="19" spans="1:4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3" t="s">
        <v>13</v>
      </c>
      <c r="N19" s="3">
        <v>5</v>
      </c>
      <c r="O19" s="7"/>
      <c r="P19" s="3" t="s">
        <v>13</v>
      </c>
      <c r="Q19" s="3">
        <v>5225</v>
      </c>
      <c r="R19" s="7"/>
      <c r="S19" s="3" t="s">
        <v>13</v>
      </c>
      <c r="T19" s="3">
        <v>178922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G19" s="7"/>
      <c r="AH19" s="7"/>
      <c r="AI19" s="3" t="s">
        <v>235</v>
      </c>
      <c r="AJ19" s="3">
        <v>22.58</v>
      </c>
      <c r="AK19" s="7"/>
      <c r="AL19" s="3" t="s">
        <v>13</v>
      </c>
      <c r="AM19" s="3">
        <v>6.56</v>
      </c>
      <c r="AN19" s="7"/>
      <c r="AO19" s="3" t="s">
        <v>191</v>
      </c>
      <c r="AP19" s="3">
        <v>58.1</v>
      </c>
      <c r="AR19" s="3" t="s">
        <v>13</v>
      </c>
      <c r="AS19" s="3">
        <v>19.16</v>
      </c>
    </row>
    <row r="20" spans="1:4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3" t="s">
        <v>31</v>
      </c>
      <c r="N20" s="3">
        <v>5</v>
      </c>
      <c r="O20" s="7"/>
      <c r="P20" s="3" t="s">
        <v>31</v>
      </c>
      <c r="Q20" s="3">
        <v>4406</v>
      </c>
      <c r="R20" s="7"/>
      <c r="S20" s="3" t="s">
        <v>31</v>
      </c>
      <c r="T20" s="3">
        <v>154720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G20" s="7"/>
      <c r="AH20" s="7"/>
      <c r="AI20" s="3" t="s">
        <v>351</v>
      </c>
      <c r="AJ20" s="3">
        <v>22.04</v>
      </c>
      <c r="AK20" s="7"/>
      <c r="AL20" s="3" t="s">
        <v>31</v>
      </c>
      <c r="AM20" s="3">
        <v>5.73</v>
      </c>
      <c r="AN20" s="7"/>
      <c r="AO20" s="3" t="s">
        <v>192</v>
      </c>
      <c r="AP20" s="3">
        <v>57.16</v>
      </c>
      <c r="AR20" s="3" t="s">
        <v>31</v>
      </c>
      <c r="AS20" s="3">
        <v>17.05</v>
      </c>
    </row>
    <row r="21" spans="1:4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3"/>
      <c r="N21" s="3">
        <f>SUM(N3:N20)</f>
        <v>118</v>
      </c>
      <c r="O21" s="7"/>
      <c r="P21" s="3"/>
      <c r="Q21" s="3">
        <f>SUM(Q3:Q20)</f>
        <v>265454</v>
      </c>
      <c r="R21" s="7"/>
      <c r="S21" s="3"/>
      <c r="T21" s="3">
        <f>SUM(T3:T20)</f>
        <v>3858602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3" t="s">
        <v>338</v>
      </c>
      <c r="AJ21" s="3">
        <v>21.46</v>
      </c>
      <c r="AK21" s="7"/>
      <c r="AL21" s="7"/>
      <c r="AM21" s="7"/>
      <c r="AN21" s="7"/>
      <c r="AO21" s="3" t="s">
        <v>128</v>
      </c>
      <c r="AP21" s="3">
        <v>57.5</v>
      </c>
    </row>
    <row r="22" spans="1:4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3" t="s">
        <v>6</v>
      </c>
      <c r="AJ22" s="3">
        <v>21.46</v>
      </c>
      <c r="AK22" s="7"/>
      <c r="AN22" s="7"/>
      <c r="AO22" s="3" t="s">
        <v>236</v>
      </c>
      <c r="AP22" s="3">
        <v>56.93</v>
      </c>
    </row>
    <row r="23" spans="1:4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3"/>
      <c r="AJ23" s="3"/>
      <c r="AK23" s="7"/>
      <c r="AL23" s="7"/>
      <c r="AM23" s="7"/>
      <c r="AO23" s="7"/>
      <c r="AP23" s="7"/>
    </row>
    <row r="24" spans="1:45" x14ac:dyDescent="0.25">
      <c r="A24" s="7"/>
      <c r="B24" s="7"/>
      <c r="C24" s="7"/>
      <c r="D24" s="7"/>
      <c r="E24" s="7"/>
      <c r="F24" s="7"/>
      <c r="G24" s="7"/>
      <c r="H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4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4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4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4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4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4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4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4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53"/>
  <sheetViews>
    <sheetView tabSelected="1" showWhiteSpace="0" topLeftCell="DV1" zoomScaleNormal="100" workbookViewId="0">
      <selection activeCell="DU1" sqref="DU1:EK8"/>
    </sheetView>
  </sheetViews>
  <sheetFormatPr defaultRowHeight="15" x14ac:dyDescent="0.25"/>
  <cols>
    <col min="1" max="1" width="38" bestFit="1" customWidth="1"/>
    <col min="2" max="5" width="11.140625" bestFit="1" customWidth="1"/>
    <col min="6" max="6" width="12.7109375" bestFit="1" customWidth="1"/>
    <col min="7" max="10" width="11.140625" bestFit="1" customWidth="1"/>
    <col min="11" max="11" width="12.7109375" bestFit="1" customWidth="1"/>
    <col min="12" max="12" width="11.140625" bestFit="1" customWidth="1"/>
    <col min="13" max="17" width="12.7109375" bestFit="1" customWidth="1"/>
    <col min="18" max="18" width="11.140625" bestFit="1" customWidth="1"/>
    <col min="19" max="21" width="12.7109375" bestFit="1" customWidth="1"/>
    <col min="23" max="23" width="38.140625" bestFit="1" customWidth="1"/>
    <col min="24" max="26" width="7.85546875" bestFit="1" customWidth="1"/>
    <col min="27" max="27" width="11.85546875" bestFit="1" customWidth="1"/>
    <col min="28" max="30" width="7.85546875" bestFit="1" customWidth="1"/>
    <col min="31" max="31" width="11.85546875" bestFit="1" customWidth="1"/>
    <col min="32" max="34" width="7.85546875" bestFit="1" customWidth="1"/>
    <col min="35" max="35" width="11.85546875" bestFit="1" customWidth="1"/>
    <col min="36" max="38" width="7.85546875" bestFit="1" customWidth="1"/>
    <col min="39" max="39" width="11.85546875" bestFit="1" customWidth="1"/>
    <col min="41" max="41" width="28.28515625" bestFit="1" customWidth="1"/>
    <col min="42" max="42" width="8" bestFit="1" customWidth="1"/>
    <col min="43" max="44" width="7.85546875" bestFit="1" customWidth="1"/>
    <col min="45" max="45" width="11.85546875" bestFit="1" customWidth="1"/>
    <col min="46" max="48" width="7.85546875" bestFit="1" customWidth="1"/>
    <col min="49" max="49" width="11.85546875" bestFit="1" customWidth="1"/>
    <col min="50" max="52" width="7.85546875" bestFit="1" customWidth="1"/>
    <col min="53" max="53" width="11.85546875" bestFit="1" customWidth="1"/>
    <col min="54" max="56" width="7.85546875" bestFit="1" customWidth="1"/>
    <col min="57" max="57" width="11.85546875" bestFit="1" customWidth="1"/>
    <col min="59" max="59" width="25.28515625" bestFit="1" customWidth="1"/>
    <col min="60" max="60" width="20.5703125" bestFit="1" customWidth="1"/>
    <col min="62" max="62" width="25.140625" bestFit="1" customWidth="1"/>
    <col min="63" max="63" width="8.28515625" bestFit="1" customWidth="1"/>
    <col min="65" max="65" width="44" bestFit="1" customWidth="1"/>
    <col min="66" max="68" width="12.28515625" bestFit="1" customWidth="1"/>
    <col min="69" max="69" width="11.85546875" bestFit="1" customWidth="1"/>
    <col min="70" max="72" width="12.28515625" bestFit="1" customWidth="1"/>
    <col min="73" max="73" width="11.85546875" bestFit="1" customWidth="1"/>
    <col min="77" max="77" width="11.85546875" bestFit="1" customWidth="1"/>
    <col min="81" max="81" width="11.85546875" bestFit="1" customWidth="1"/>
    <col min="83" max="83" width="34" bestFit="1" customWidth="1"/>
    <col min="84" max="84" width="12.28515625" bestFit="1" customWidth="1"/>
    <col min="87" max="87" width="11.85546875" bestFit="1" customWidth="1"/>
    <col min="88" max="88" width="12.28515625" bestFit="1" customWidth="1"/>
    <col min="91" max="91" width="11.85546875" bestFit="1" customWidth="1"/>
    <col min="95" max="95" width="11.85546875" bestFit="1" customWidth="1"/>
    <col min="96" max="96" width="12.28515625" bestFit="1" customWidth="1"/>
    <col min="97" max="99" width="12.28515625" customWidth="1"/>
    <col min="101" max="101" width="40.140625" bestFit="1" customWidth="1"/>
    <col min="102" max="104" width="12.28515625" bestFit="1" customWidth="1"/>
    <col min="105" max="105" width="11.85546875" bestFit="1" customWidth="1"/>
    <col min="106" max="108" width="12.28515625" bestFit="1" customWidth="1"/>
    <col min="109" max="109" width="12.28515625" customWidth="1"/>
    <col min="110" max="112" width="12.28515625" bestFit="1" customWidth="1"/>
    <col min="113" max="113" width="12.28515625" customWidth="1"/>
    <col min="114" max="116" width="12.28515625" bestFit="1" customWidth="1"/>
    <col min="117" max="117" width="11.85546875" bestFit="1" customWidth="1"/>
    <col min="119" max="119" width="54.140625" bestFit="1" customWidth="1"/>
    <col min="120" max="120" width="23.140625" bestFit="1" customWidth="1"/>
    <col min="122" max="122" width="52.5703125" bestFit="1" customWidth="1"/>
    <col min="123" max="123" width="21.5703125" bestFit="1" customWidth="1"/>
    <col min="125" max="125" width="52.5703125" bestFit="1" customWidth="1"/>
    <col min="126" max="126" width="11" bestFit="1" customWidth="1"/>
  </cols>
  <sheetData>
    <row r="1" spans="1:141" x14ac:dyDescent="0.25">
      <c r="A1" s="3" t="s">
        <v>32</v>
      </c>
      <c r="B1" s="3"/>
      <c r="W1" s="3" t="s">
        <v>393</v>
      </c>
      <c r="X1" s="3"/>
      <c r="Y1" s="3"/>
      <c r="Z1" s="3"/>
      <c r="AA1" s="3"/>
      <c r="AB1" s="2"/>
      <c r="AC1" s="2"/>
      <c r="AD1" s="2"/>
      <c r="AE1" s="2"/>
      <c r="AF1" s="3"/>
      <c r="AG1" s="3"/>
      <c r="AH1" s="3"/>
      <c r="AI1" s="2"/>
      <c r="AJ1" s="3"/>
      <c r="AK1" s="3"/>
      <c r="AL1" s="2"/>
      <c r="AM1" s="2"/>
      <c r="AO1" s="3" t="s">
        <v>399</v>
      </c>
      <c r="AP1" s="3"/>
      <c r="AQ1" s="2"/>
      <c r="AR1" s="2"/>
      <c r="AS1" s="2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G1" s="3" t="s">
        <v>30</v>
      </c>
      <c r="BH1" s="3"/>
      <c r="BI1" s="7"/>
      <c r="BJ1" s="3" t="s">
        <v>400</v>
      </c>
      <c r="BK1" s="3"/>
      <c r="BL1" s="7"/>
      <c r="BM1" s="3" t="s">
        <v>402</v>
      </c>
      <c r="BN1" s="3"/>
      <c r="BO1" s="2"/>
      <c r="BP1" s="2"/>
      <c r="BQ1" s="2"/>
      <c r="BR1" s="3"/>
      <c r="BS1" s="3"/>
      <c r="BT1" s="3"/>
      <c r="BU1" s="2"/>
      <c r="BV1" s="2"/>
      <c r="BW1" s="2"/>
      <c r="BX1" s="2"/>
      <c r="BY1" s="2"/>
      <c r="BZ1" s="2"/>
      <c r="CA1" s="2"/>
      <c r="CB1" s="2"/>
      <c r="CC1" s="2"/>
      <c r="CE1" s="3" t="s">
        <v>403</v>
      </c>
      <c r="CF1" s="3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3"/>
      <c r="CS1" s="3"/>
      <c r="CT1" s="3"/>
      <c r="CU1" s="3"/>
      <c r="CW1" s="3" t="s">
        <v>412</v>
      </c>
      <c r="CX1" s="3"/>
      <c r="CY1" s="2"/>
      <c r="CZ1" s="2"/>
      <c r="DA1" s="2"/>
      <c r="DB1" s="2"/>
      <c r="DC1" s="3"/>
      <c r="DD1" s="2"/>
      <c r="DE1" s="2"/>
      <c r="DF1" s="2"/>
      <c r="DG1" s="2"/>
      <c r="DH1" s="2"/>
      <c r="DI1" s="2"/>
      <c r="DJ1" s="2"/>
      <c r="DK1" s="2"/>
      <c r="DL1" s="2"/>
      <c r="DM1" s="2"/>
      <c r="DO1" s="3" t="s">
        <v>188</v>
      </c>
      <c r="DP1" s="3"/>
      <c r="DR1" s="13" t="s">
        <v>193</v>
      </c>
      <c r="DS1" s="13"/>
      <c r="DU1" s="3" t="s">
        <v>413</v>
      </c>
      <c r="DV1" s="3"/>
    </row>
    <row r="2" spans="1:141" x14ac:dyDescent="0.25">
      <c r="A2" s="3" t="s">
        <v>33</v>
      </c>
      <c r="B2" s="3" t="s">
        <v>25</v>
      </c>
      <c r="C2" s="3" t="s">
        <v>26</v>
      </c>
      <c r="D2" s="3" t="s">
        <v>27</v>
      </c>
      <c r="E2" s="19" t="s">
        <v>23</v>
      </c>
      <c r="F2" s="3">
        <v>2016</v>
      </c>
      <c r="G2" s="3" t="s">
        <v>24</v>
      </c>
      <c r="H2" s="3" t="s">
        <v>14</v>
      </c>
      <c r="I2" s="3" t="s">
        <v>15</v>
      </c>
      <c r="J2" s="19" t="s">
        <v>16</v>
      </c>
      <c r="K2" s="3">
        <v>2017</v>
      </c>
      <c r="L2" s="3" t="s">
        <v>17</v>
      </c>
      <c r="M2" s="3" t="s">
        <v>18</v>
      </c>
      <c r="N2" s="3" t="s">
        <v>19</v>
      </c>
      <c r="O2" s="19" t="s">
        <v>20</v>
      </c>
      <c r="P2" s="3">
        <v>2018</v>
      </c>
      <c r="Q2" s="3" t="s">
        <v>21</v>
      </c>
      <c r="R2" s="3" t="s">
        <v>28</v>
      </c>
      <c r="S2" s="3" t="s">
        <v>11</v>
      </c>
      <c r="T2" s="19" t="s">
        <v>12</v>
      </c>
      <c r="U2" s="3">
        <v>2019</v>
      </c>
      <c r="W2" s="3" t="s">
        <v>3</v>
      </c>
      <c r="X2" s="3" t="s">
        <v>25</v>
      </c>
      <c r="Y2" s="3" t="s">
        <v>26</v>
      </c>
      <c r="Z2" s="3" t="s">
        <v>27</v>
      </c>
      <c r="AA2" s="3" t="s">
        <v>396</v>
      </c>
      <c r="AB2" s="3" t="s">
        <v>24</v>
      </c>
      <c r="AC2" s="3" t="s">
        <v>14</v>
      </c>
      <c r="AD2" s="3" t="s">
        <v>15</v>
      </c>
      <c r="AE2" s="3" t="s">
        <v>397</v>
      </c>
      <c r="AF2" s="3" t="s">
        <v>17</v>
      </c>
      <c r="AG2" s="3" t="s">
        <v>18</v>
      </c>
      <c r="AH2" s="3" t="s">
        <v>19</v>
      </c>
      <c r="AI2" s="3" t="s">
        <v>395</v>
      </c>
      <c r="AJ2" s="3" t="s">
        <v>21</v>
      </c>
      <c r="AK2" s="3" t="s">
        <v>28</v>
      </c>
      <c r="AL2" s="3" t="s">
        <v>11</v>
      </c>
      <c r="AM2" s="3" t="s">
        <v>398</v>
      </c>
      <c r="AO2" s="3" t="s">
        <v>48</v>
      </c>
      <c r="AP2" s="3" t="s">
        <v>25</v>
      </c>
      <c r="AQ2" s="3" t="s">
        <v>26</v>
      </c>
      <c r="AR2" s="3" t="s">
        <v>27</v>
      </c>
      <c r="AS2" s="3" t="s">
        <v>396</v>
      </c>
      <c r="AT2" s="3" t="s">
        <v>24</v>
      </c>
      <c r="AU2" s="3" t="s">
        <v>14</v>
      </c>
      <c r="AV2" s="3" t="s">
        <v>15</v>
      </c>
      <c r="AW2" s="3" t="s">
        <v>397</v>
      </c>
      <c r="AX2" s="3" t="s">
        <v>17</v>
      </c>
      <c r="AY2" s="3" t="s">
        <v>18</v>
      </c>
      <c r="AZ2" s="3" t="s">
        <v>19</v>
      </c>
      <c r="BA2" s="3" t="s">
        <v>395</v>
      </c>
      <c r="BB2" s="3" t="s">
        <v>21</v>
      </c>
      <c r="BC2" s="3" t="s">
        <v>28</v>
      </c>
      <c r="BD2" s="3" t="s">
        <v>11</v>
      </c>
      <c r="BE2" s="3" t="s">
        <v>398</v>
      </c>
      <c r="BG2" s="3" t="s">
        <v>10</v>
      </c>
      <c r="BH2" s="3" t="s">
        <v>22</v>
      </c>
      <c r="BI2" s="7"/>
      <c r="BJ2" s="3" t="s">
        <v>10</v>
      </c>
      <c r="BK2" s="3" t="s">
        <v>401</v>
      </c>
      <c r="BL2" s="7"/>
      <c r="BM2" s="3" t="s">
        <v>3</v>
      </c>
      <c r="BN2" s="3" t="s">
        <v>25</v>
      </c>
      <c r="BO2" s="3" t="s">
        <v>26</v>
      </c>
      <c r="BP2" s="3" t="s">
        <v>27</v>
      </c>
      <c r="BQ2" s="3" t="s">
        <v>396</v>
      </c>
      <c r="BR2" s="3" t="s">
        <v>24</v>
      </c>
      <c r="BS2" s="3" t="s">
        <v>14</v>
      </c>
      <c r="BT2" s="3" t="s">
        <v>15</v>
      </c>
      <c r="BU2" s="3" t="s">
        <v>397</v>
      </c>
      <c r="BV2" s="3" t="s">
        <v>17</v>
      </c>
      <c r="BW2" s="3" t="s">
        <v>18</v>
      </c>
      <c r="BX2" s="3" t="s">
        <v>19</v>
      </c>
      <c r="BY2" s="3" t="s">
        <v>395</v>
      </c>
      <c r="BZ2" s="3" t="s">
        <v>21</v>
      </c>
      <c r="CA2" s="3" t="s">
        <v>28</v>
      </c>
      <c r="CB2" s="3" t="s">
        <v>11</v>
      </c>
      <c r="CC2" s="3" t="s">
        <v>398</v>
      </c>
      <c r="CE2" s="3" t="s">
        <v>48</v>
      </c>
      <c r="CF2" s="3" t="s">
        <v>25</v>
      </c>
      <c r="CG2" s="3" t="s">
        <v>26</v>
      </c>
      <c r="CH2" s="3" t="s">
        <v>27</v>
      </c>
      <c r="CI2" s="3" t="s">
        <v>396</v>
      </c>
      <c r="CJ2" s="3" t="s">
        <v>24</v>
      </c>
      <c r="CK2" s="3" t="s">
        <v>14</v>
      </c>
      <c r="CL2" s="3" t="s">
        <v>15</v>
      </c>
      <c r="CM2" s="3" t="s">
        <v>397</v>
      </c>
      <c r="CN2" s="3" t="s">
        <v>17</v>
      </c>
      <c r="CO2" s="3" t="s">
        <v>18</v>
      </c>
      <c r="CP2" s="3" t="s">
        <v>19</v>
      </c>
      <c r="CQ2" s="3" t="s">
        <v>395</v>
      </c>
      <c r="CR2" s="3" t="s">
        <v>21</v>
      </c>
      <c r="CS2" s="3" t="s">
        <v>28</v>
      </c>
      <c r="CT2" s="3" t="s">
        <v>11</v>
      </c>
      <c r="CU2" s="3" t="s">
        <v>398</v>
      </c>
      <c r="CW2" s="3" t="s">
        <v>3</v>
      </c>
      <c r="CX2" s="3" t="s">
        <v>25</v>
      </c>
      <c r="CY2" s="3" t="s">
        <v>26</v>
      </c>
      <c r="CZ2" s="3" t="s">
        <v>27</v>
      </c>
      <c r="DA2" s="3" t="s">
        <v>396</v>
      </c>
      <c r="DB2" s="3" t="s">
        <v>24</v>
      </c>
      <c r="DC2" s="3" t="s">
        <v>14</v>
      </c>
      <c r="DD2" s="3" t="s">
        <v>15</v>
      </c>
      <c r="DE2" s="3" t="s">
        <v>397</v>
      </c>
      <c r="DF2" s="3" t="s">
        <v>17</v>
      </c>
      <c r="DG2" s="3" t="s">
        <v>18</v>
      </c>
      <c r="DH2" s="3" t="s">
        <v>19</v>
      </c>
      <c r="DI2" s="3" t="s">
        <v>395</v>
      </c>
      <c r="DJ2" s="3" t="s">
        <v>21</v>
      </c>
      <c r="DK2" s="3" t="s">
        <v>28</v>
      </c>
      <c r="DL2" s="3" t="s">
        <v>11</v>
      </c>
      <c r="DM2" s="3" t="s">
        <v>398</v>
      </c>
      <c r="DO2" s="3" t="s">
        <v>10</v>
      </c>
      <c r="DP2" s="3" t="s">
        <v>189</v>
      </c>
      <c r="DR2" s="13" t="s">
        <v>10</v>
      </c>
      <c r="DS2" s="13" t="s">
        <v>194</v>
      </c>
      <c r="DU2" s="3" t="s">
        <v>287</v>
      </c>
      <c r="DV2" s="3" t="s">
        <v>25</v>
      </c>
      <c r="DW2" s="3" t="s">
        <v>26</v>
      </c>
      <c r="DX2" s="3" t="s">
        <v>27</v>
      </c>
      <c r="DY2" s="19">
        <v>2016</v>
      </c>
      <c r="DZ2" s="3" t="s">
        <v>24</v>
      </c>
      <c r="EA2" s="3" t="s">
        <v>14</v>
      </c>
      <c r="EB2" s="3" t="s">
        <v>15</v>
      </c>
      <c r="EC2" s="19">
        <v>2017</v>
      </c>
      <c r="ED2" s="3" t="s">
        <v>17</v>
      </c>
      <c r="EE2" s="3" t="s">
        <v>18</v>
      </c>
      <c r="EF2" s="3" t="s">
        <v>19</v>
      </c>
      <c r="EG2" s="19">
        <v>2018</v>
      </c>
      <c r="EH2" s="3" t="s">
        <v>21</v>
      </c>
      <c r="EI2" s="19" t="s">
        <v>28</v>
      </c>
      <c r="EJ2" s="3" t="s">
        <v>11</v>
      </c>
      <c r="EK2" s="23">
        <v>2019</v>
      </c>
    </row>
    <row r="3" spans="1:141" x14ac:dyDescent="0.25">
      <c r="A3" s="3" t="s">
        <v>157</v>
      </c>
      <c r="B3" s="5">
        <v>228420754</v>
      </c>
      <c r="C3" s="5">
        <v>171895830</v>
      </c>
      <c r="D3" s="5">
        <v>171802109</v>
      </c>
      <c r="E3" s="18">
        <f>AVERAGE(B3:D3)</f>
        <v>190706231</v>
      </c>
      <c r="F3" s="18">
        <f>SUM(B3:E3)</f>
        <v>762824924</v>
      </c>
      <c r="G3" s="5">
        <v>479528279</v>
      </c>
      <c r="H3" s="5">
        <v>342566061</v>
      </c>
      <c r="I3" s="5">
        <v>277646376</v>
      </c>
      <c r="J3" s="18">
        <f>AVERAGE(G3:I3)</f>
        <v>366580238.66666669</v>
      </c>
      <c r="K3" s="18">
        <f>SUM(G3:J3)</f>
        <v>1466320954.6666667</v>
      </c>
      <c r="L3" s="5">
        <v>796806112</v>
      </c>
      <c r="M3" s="5">
        <v>962947023</v>
      </c>
      <c r="N3" s="5">
        <v>947027517</v>
      </c>
      <c r="O3" s="18">
        <f>AVERAGE(L3:N3)</f>
        <v>902260217.33333337</v>
      </c>
      <c r="P3" s="18">
        <f>SUM(L3:O3)</f>
        <v>3609040869.3333335</v>
      </c>
      <c r="Q3" s="5">
        <v>843096461</v>
      </c>
      <c r="R3" s="5">
        <v>717057912</v>
      </c>
      <c r="S3" s="5">
        <v>989432403</v>
      </c>
      <c r="T3" s="18">
        <f>AVERAGE(Q3:S3)</f>
        <v>849862258.66666663</v>
      </c>
      <c r="U3" s="18">
        <f>SUM(Q3:T3)</f>
        <v>3399449034.6666665</v>
      </c>
      <c r="W3" s="3" t="s">
        <v>118</v>
      </c>
      <c r="X3" s="3">
        <v>17755</v>
      </c>
      <c r="Y3" s="3">
        <v>29772</v>
      </c>
      <c r="Z3" s="3">
        <v>34270</v>
      </c>
      <c r="AA3" s="3">
        <v>81797</v>
      </c>
      <c r="AB3" s="2" t="s">
        <v>394</v>
      </c>
      <c r="AC3" s="2" t="s">
        <v>394</v>
      </c>
      <c r="AD3" s="2" t="s">
        <v>394</v>
      </c>
      <c r="AE3" s="2">
        <v>0</v>
      </c>
      <c r="AF3" s="2" t="s">
        <v>394</v>
      </c>
      <c r="AG3" s="2" t="s">
        <v>394</v>
      </c>
      <c r="AH3" s="2" t="s">
        <v>394</v>
      </c>
      <c r="AI3" s="2">
        <v>0</v>
      </c>
      <c r="AJ3" s="2" t="s">
        <v>394</v>
      </c>
      <c r="AK3" s="2" t="s">
        <v>394</v>
      </c>
      <c r="AL3" s="2" t="s">
        <v>394</v>
      </c>
      <c r="AM3" s="2">
        <v>0</v>
      </c>
      <c r="AO3" s="3" t="s">
        <v>50</v>
      </c>
      <c r="AP3" s="3">
        <v>177665</v>
      </c>
      <c r="AQ3" s="3">
        <v>177955</v>
      </c>
      <c r="AR3" s="3">
        <v>414360</v>
      </c>
      <c r="AS3" s="2">
        <v>769980</v>
      </c>
      <c r="AT3" s="3">
        <v>132278</v>
      </c>
      <c r="AU3" s="3">
        <v>73199</v>
      </c>
      <c r="AV3" s="3">
        <v>57025</v>
      </c>
      <c r="AW3" s="3">
        <v>262502</v>
      </c>
      <c r="AX3" s="3">
        <v>57245</v>
      </c>
      <c r="AY3" s="3">
        <v>56314</v>
      </c>
      <c r="AZ3" s="3">
        <v>78771</v>
      </c>
      <c r="BA3" s="3">
        <v>192330</v>
      </c>
      <c r="BB3" s="3">
        <v>55688</v>
      </c>
      <c r="BC3" s="3">
        <v>53172</v>
      </c>
      <c r="BD3" s="3">
        <v>52748</v>
      </c>
      <c r="BE3" s="3">
        <v>161608</v>
      </c>
      <c r="BG3" s="3" t="s">
        <v>25</v>
      </c>
      <c r="BH3" s="3">
        <v>9</v>
      </c>
      <c r="BI3" s="7"/>
      <c r="BJ3" s="3" t="s">
        <v>25</v>
      </c>
      <c r="BK3" s="3">
        <v>2900</v>
      </c>
      <c r="BL3" s="7"/>
      <c r="BM3" s="3" t="s">
        <v>5</v>
      </c>
      <c r="BN3" s="3">
        <v>11402</v>
      </c>
      <c r="BO3" s="3">
        <v>4674</v>
      </c>
      <c r="BP3" s="2" t="s">
        <v>394</v>
      </c>
      <c r="BQ3" s="2">
        <v>16076</v>
      </c>
      <c r="BR3" s="3">
        <v>4503</v>
      </c>
      <c r="BS3" s="3">
        <v>2615</v>
      </c>
      <c r="BT3" s="3" t="s">
        <v>394</v>
      </c>
      <c r="BU3" s="2">
        <v>7118</v>
      </c>
      <c r="BV3" s="2" t="s">
        <v>394</v>
      </c>
      <c r="BW3" s="2" t="s">
        <v>394</v>
      </c>
      <c r="BX3" s="2" t="s">
        <v>394</v>
      </c>
      <c r="BY3" s="3">
        <v>0</v>
      </c>
      <c r="BZ3" s="2" t="s">
        <v>394</v>
      </c>
      <c r="CA3" s="2" t="s">
        <v>394</v>
      </c>
      <c r="CB3" s="2" t="s">
        <v>394</v>
      </c>
      <c r="CC3" s="2">
        <v>0</v>
      </c>
      <c r="CE3" s="3" t="s">
        <v>368</v>
      </c>
      <c r="CF3" s="3">
        <v>217712</v>
      </c>
      <c r="CG3" s="3">
        <v>26049</v>
      </c>
      <c r="CH3" s="3">
        <v>11835</v>
      </c>
      <c r="CI3" s="2">
        <v>255596</v>
      </c>
      <c r="CJ3" s="2" t="s">
        <v>394</v>
      </c>
      <c r="CK3" s="2" t="s">
        <v>394</v>
      </c>
      <c r="CL3" s="2" t="s">
        <v>394</v>
      </c>
      <c r="CM3" s="2">
        <v>0</v>
      </c>
      <c r="CN3" s="2" t="s">
        <v>394</v>
      </c>
      <c r="CO3" s="2" t="s">
        <v>394</v>
      </c>
      <c r="CP3" s="2" t="s">
        <v>394</v>
      </c>
      <c r="CQ3" s="2">
        <v>0</v>
      </c>
      <c r="CR3" s="2" t="s">
        <v>394</v>
      </c>
      <c r="CS3" s="2" t="s">
        <v>394</v>
      </c>
      <c r="CT3" s="2" t="s">
        <v>394</v>
      </c>
      <c r="CU3" s="2">
        <v>0</v>
      </c>
      <c r="CW3" s="3" t="s">
        <v>122</v>
      </c>
      <c r="CX3" s="3">
        <v>56191506</v>
      </c>
      <c r="CY3" s="3">
        <v>11878002</v>
      </c>
      <c r="CZ3" s="3">
        <v>16149398</v>
      </c>
      <c r="DA3" s="2">
        <v>84218906</v>
      </c>
      <c r="DB3" s="3">
        <v>183899095</v>
      </c>
      <c r="DC3" s="3">
        <v>68855778</v>
      </c>
      <c r="DD3" s="3">
        <v>70022416</v>
      </c>
      <c r="DE3" s="3">
        <v>322777289</v>
      </c>
      <c r="DF3" s="3">
        <v>153225815</v>
      </c>
      <c r="DG3" s="3">
        <v>247862564</v>
      </c>
      <c r="DH3" s="3">
        <v>153986674</v>
      </c>
      <c r="DI3" s="3">
        <v>555075053</v>
      </c>
      <c r="DJ3" s="3">
        <v>179326617</v>
      </c>
      <c r="DK3" s="3">
        <v>99599344</v>
      </c>
      <c r="DL3" s="3">
        <v>146139166</v>
      </c>
      <c r="DM3" s="2">
        <v>425065127</v>
      </c>
      <c r="DO3" s="3" t="s">
        <v>25</v>
      </c>
      <c r="DP3" s="3">
        <v>21.42</v>
      </c>
      <c r="DR3" s="13" t="s">
        <v>25</v>
      </c>
      <c r="DS3" s="13">
        <v>44.5</v>
      </c>
      <c r="DU3" s="3" t="s">
        <v>289</v>
      </c>
      <c r="DV3" s="3">
        <v>6</v>
      </c>
      <c r="DW3" s="3">
        <v>6</v>
      </c>
      <c r="DX3" s="3">
        <v>13.5</v>
      </c>
      <c r="DY3" s="3">
        <v>8.5</v>
      </c>
      <c r="DZ3" s="3">
        <v>5.75</v>
      </c>
      <c r="EA3" s="3">
        <v>4.9400000000000004</v>
      </c>
      <c r="EB3" s="3">
        <v>5.48</v>
      </c>
      <c r="EC3" s="3">
        <v>5.39</v>
      </c>
      <c r="ED3" s="3">
        <v>2.4700000000000002</v>
      </c>
      <c r="EE3" s="3">
        <v>5</v>
      </c>
      <c r="EF3" s="3">
        <v>0.84</v>
      </c>
      <c r="EG3" s="3">
        <v>2.77</v>
      </c>
      <c r="EH3" s="3">
        <v>1.47</v>
      </c>
      <c r="EI3" s="3">
        <v>1.52</v>
      </c>
      <c r="EJ3" s="3">
        <v>1.57</v>
      </c>
      <c r="EK3">
        <v>1.52</v>
      </c>
    </row>
    <row r="4" spans="1:141" x14ac:dyDescent="0.25">
      <c r="A4" s="20" t="s">
        <v>156</v>
      </c>
      <c r="B4" s="21">
        <v>195</v>
      </c>
      <c r="C4" s="21">
        <v>191</v>
      </c>
      <c r="D4" s="21">
        <v>190</v>
      </c>
      <c r="E4" s="22">
        <f t="shared" ref="E4:E9" si="0">AVERAGE(B4:D4)</f>
        <v>192</v>
      </c>
      <c r="F4" s="22">
        <f t="shared" ref="F4:F9" si="1">SUM(B4:E4)</f>
        <v>768</v>
      </c>
      <c r="G4" s="21">
        <v>190</v>
      </c>
      <c r="H4" s="5">
        <v>191</v>
      </c>
      <c r="I4" s="5">
        <v>185</v>
      </c>
      <c r="J4" s="18">
        <f t="shared" ref="J4:J9" si="2">AVERAGE(G4:I4)</f>
        <v>188.66666666666666</v>
      </c>
      <c r="K4" s="18">
        <f t="shared" ref="K4:K9" si="3">SUM(G4:J4)</f>
        <v>754.66666666666663</v>
      </c>
      <c r="L4" s="5">
        <v>194</v>
      </c>
      <c r="M4" s="5">
        <v>187</v>
      </c>
      <c r="N4" s="5">
        <v>203</v>
      </c>
      <c r="O4" s="18">
        <f t="shared" ref="O4:O9" si="4">AVERAGE(L4:N4)</f>
        <v>194.66666666666666</v>
      </c>
      <c r="P4" s="18">
        <f t="shared" ref="P4:P9" si="5">SUM(L4:O4)</f>
        <v>778.66666666666663</v>
      </c>
      <c r="Q4" s="5">
        <v>203</v>
      </c>
      <c r="R4" s="5">
        <v>203</v>
      </c>
      <c r="S4" s="5">
        <v>203</v>
      </c>
      <c r="T4" s="18">
        <f t="shared" ref="T4:T9" si="6">AVERAGE(Q4:S4)</f>
        <v>203</v>
      </c>
      <c r="U4" s="18">
        <f>SUM(Q4:T4)</f>
        <v>812</v>
      </c>
      <c r="W4" s="3" t="s">
        <v>297</v>
      </c>
      <c r="X4" s="3">
        <v>9613</v>
      </c>
      <c r="Y4" s="3" t="s">
        <v>394</v>
      </c>
      <c r="Z4" s="3" t="s">
        <v>394</v>
      </c>
      <c r="AA4" s="3">
        <v>9613</v>
      </c>
      <c r="AB4" s="2" t="s">
        <v>394</v>
      </c>
      <c r="AC4" s="2" t="s">
        <v>394</v>
      </c>
      <c r="AD4" s="2" t="s">
        <v>394</v>
      </c>
      <c r="AE4" s="2">
        <v>0</v>
      </c>
      <c r="AF4" s="2" t="s">
        <v>394</v>
      </c>
      <c r="AG4" s="2" t="s">
        <v>394</v>
      </c>
      <c r="AH4" s="2" t="s">
        <v>394</v>
      </c>
      <c r="AI4" s="2">
        <v>0</v>
      </c>
      <c r="AJ4" s="2" t="s">
        <v>394</v>
      </c>
      <c r="AK4" s="2" t="s">
        <v>394</v>
      </c>
      <c r="AL4" s="2" t="s">
        <v>394</v>
      </c>
      <c r="AM4" s="2">
        <v>0</v>
      </c>
      <c r="AO4" s="3" t="s">
        <v>387</v>
      </c>
      <c r="AP4" s="3">
        <v>68467</v>
      </c>
      <c r="AQ4" s="2" t="s">
        <v>394</v>
      </c>
      <c r="AR4" s="2" t="s">
        <v>394</v>
      </c>
      <c r="AS4" s="2">
        <v>68467</v>
      </c>
      <c r="AT4" s="2" t="s">
        <v>394</v>
      </c>
      <c r="AU4" s="2" t="s">
        <v>394</v>
      </c>
      <c r="AV4" s="2" t="s">
        <v>394</v>
      </c>
      <c r="AW4" s="3">
        <v>0</v>
      </c>
      <c r="AX4" s="2" t="s">
        <v>394</v>
      </c>
      <c r="AY4" s="2" t="s">
        <v>394</v>
      </c>
      <c r="AZ4" s="2" t="s">
        <v>394</v>
      </c>
      <c r="BA4" s="3">
        <v>0</v>
      </c>
      <c r="BB4" s="2" t="s">
        <v>394</v>
      </c>
      <c r="BC4" s="2" t="s">
        <v>394</v>
      </c>
      <c r="BD4" s="2" t="s">
        <v>394</v>
      </c>
      <c r="BE4" s="3">
        <v>0</v>
      </c>
      <c r="BG4" s="3" t="s">
        <v>26</v>
      </c>
      <c r="BH4" s="3">
        <v>28</v>
      </c>
      <c r="BI4" s="7"/>
      <c r="BJ4" s="3" t="s">
        <v>26</v>
      </c>
      <c r="BK4" s="3">
        <v>9296</v>
      </c>
      <c r="BL4" s="7"/>
      <c r="BM4" s="3" t="s">
        <v>122</v>
      </c>
      <c r="BN4" s="3">
        <v>6744</v>
      </c>
      <c r="BO4" s="3">
        <v>3584</v>
      </c>
      <c r="BP4" s="2" t="s">
        <v>394</v>
      </c>
      <c r="BQ4" s="2">
        <v>10328</v>
      </c>
      <c r="BR4" s="3">
        <v>1758</v>
      </c>
      <c r="BS4" s="2" t="s">
        <v>394</v>
      </c>
      <c r="BT4" s="2" t="s">
        <v>394</v>
      </c>
      <c r="BU4" s="2">
        <v>1758</v>
      </c>
      <c r="BV4" s="2" t="s">
        <v>394</v>
      </c>
      <c r="BW4" s="2" t="s">
        <v>394</v>
      </c>
      <c r="BX4" s="2" t="s">
        <v>394</v>
      </c>
      <c r="BY4" s="3">
        <v>0</v>
      </c>
      <c r="BZ4" s="2" t="s">
        <v>394</v>
      </c>
      <c r="CA4" s="2" t="s">
        <v>394</v>
      </c>
      <c r="CB4" s="2" t="s">
        <v>394</v>
      </c>
      <c r="CC4" s="2">
        <v>0</v>
      </c>
      <c r="CE4" s="3" t="s">
        <v>353</v>
      </c>
      <c r="CF4" s="3">
        <v>87524</v>
      </c>
      <c r="CG4" s="3">
        <v>45461</v>
      </c>
      <c r="CH4" s="3">
        <v>232916</v>
      </c>
      <c r="CI4" s="2">
        <v>365901</v>
      </c>
      <c r="CJ4" s="2" t="s">
        <v>394</v>
      </c>
      <c r="CK4" s="2" t="s">
        <v>394</v>
      </c>
      <c r="CL4" s="2" t="s">
        <v>394</v>
      </c>
      <c r="CM4" s="2">
        <v>0</v>
      </c>
      <c r="CN4" s="2" t="s">
        <v>394</v>
      </c>
      <c r="CO4" s="2" t="s">
        <v>394</v>
      </c>
      <c r="CP4" s="2" t="s">
        <v>394</v>
      </c>
      <c r="CQ4" s="2">
        <v>0</v>
      </c>
      <c r="CR4" s="2" t="s">
        <v>394</v>
      </c>
      <c r="CS4" s="2" t="s">
        <v>394</v>
      </c>
      <c r="CT4" s="2" t="s">
        <v>394</v>
      </c>
      <c r="CU4" s="2">
        <v>0</v>
      </c>
      <c r="CW4" s="3" t="s">
        <v>121</v>
      </c>
      <c r="CX4" s="3">
        <v>48973410</v>
      </c>
      <c r="CY4" s="3">
        <v>61263674</v>
      </c>
      <c r="CZ4" s="3">
        <v>57553706</v>
      </c>
      <c r="DA4" s="2">
        <v>167790790</v>
      </c>
      <c r="DB4" s="3">
        <v>145680691</v>
      </c>
      <c r="DC4" s="3">
        <v>112395925</v>
      </c>
      <c r="DD4" s="3">
        <v>94011063</v>
      </c>
      <c r="DE4" s="3">
        <v>352087679</v>
      </c>
      <c r="DF4" s="3">
        <v>311869912</v>
      </c>
      <c r="DG4" s="3">
        <v>441607505</v>
      </c>
      <c r="DH4" s="3">
        <v>500030529</v>
      </c>
      <c r="DI4" s="3">
        <v>1253507946</v>
      </c>
      <c r="DJ4" s="3">
        <v>442288403</v>
      </c>
      <c r="DK4" s="3">
        <v>170086137</v>
      </c>
      <c r="DL4" s="3">
        <v>742470075</v>
      </c>
      <c r="DM4" s="2">
        <v>1354844615</v>
      </c>
      <c r="DO4" s="3" t="s">
        <v>26</v>
      </c>
      <c r="DP4" s="3">
        <v>19.399999999999999</v>
      </c>
      <c r="DR4" s="13" t="s">
        <v>26</v>
      </c>
      <c r="DS4" s="13">
        <v>43.3</v>
      </c>
      <c r="DU4" s="3" t="s">
        <v>290</v>
      </c>
      <c r="DV4" s="3">
        <v>22</v>
      </c>
      <c r="DW4" s="3">
        <v>24</v>
      </c>
      <c r="DX4" s="3">
        <v>19.3</v>
      </c>
      <c r="DY4" s="3">
        <v>21.766666669999999</v>
      </c>
      <c r="DZ4" s="3">
        <v>32.01</v>
      </c>
      <c r="EA4" s="3">
        <v>22.3</v>
      </c>
      <c r="EB4" s="3">
        <v>22.71</v>
      </c>
      <c r="EC4" s="3">
        <v>25.673333329999998</v>
      </c>
      <c r="ED4" s="3">
        <v>20.68</v>
      </c>
      <c r="EE4" s="3">
        <v>13</v>
      </c>
      <c r="EF4" s="3">
        <v>12.35</v>
      </c>
      <c r="EG4" s="3">
        <v>15.34333333</v>
      </c>
      <c r="EH4" s="3">
        <v>11.07</v>
      </c>
      <c r="EI4" s="3">
        <v>10.08</v>
      </c>
      <c r="EJ4" s="3">
        <v>9.09</v>
      </c>
      <c r="EK4">
        <v>10.08</v>
      </c>
    </row>
    <row r="5" spans="1:141" x14ac:dyDescent="0.25">
      <c r="A5" s="3" t="s">
        <v>158</v>
      </c>
      <c r="B5" s="5">
        <v>74001808</v>
      </c>
      <c r="C5" s="5">
        <v>54539948</v>
      </c>
      <c r="D5" s="5">
        <v>45169524</v>
      </c>
      <c r="E5" s="18">
        <f t="shared" si="0"/>
        <v>57903760</v>
      </c>
      <c r="F5" s="18">
        <f t="shared" si="1"/>
        <v>231615040</v>
      </c>
      <c r="G5" s="5">
        <v>79209775</v>
      </c>
      <c r="H5" s="5">
        <v>33006783</v>
      </c>
      <c r="I5" s="5">
        <v>72012219</v>
      </c>
      <c r="J5" s="18">
        <f t="shared" si="2"/>
        <v>61409592.333333336</v>
      </c>
      <c r="K5" s="18">
        <f t="shared" si="3"/>
        <v>245638369.33333334</v>
      </c>
      <c r="L5" s="5">
        <v>282807433</v>
      </c>
      <c r="M5" s="5">
        <v>351913075</v>
      </c>
      <c r="N5" s="5">
        <v>246695333</v>
      </c>
      <c r="O5" s="18">
        <f t="shared" si="4"/>
        <v>293805280.33333331</v>
      </c>
      <c r="P5" s="18">
        <f t="shared" si="5"/>
        <v>1175221121.3333333</v>
      </c>
      <c r="Q5" s="5">
        <v>113640221</v>
      </c>
      <c r="R5" s="5">
        <v>217843293</v>
      </c>
      <c r="S5" s="5">
        <v>560025316</v>
      </c>
      <c r="T5" s="18">
        <f t="shared" si="6"/>
        <v>297169610</v>
      </c>
      <c r="U5" s="18">
        <f t="shared" ref="U5:U9" si="7">SUM(Q5:T5)</f>
        <v>1188678440</v>
      </c>
      <c r="W5" s="3" t="s">
        <v>130</v>
      </c>
      <c r="X5" s="3">
        <v>8555</v>
      </c>
      <c r="Y5" s="3">
        <v>18339</v>
      </c>
      <c r="Z5" s="3" t="s">
        <v>394</v>
      </c>
      <c r="AA5" s="3">
        <v>26894</v>
      </c>
      <c r="AB5" s="3">
        <v>2563</v>
      </c>
      <c r="AC5" s="3">
        <v>3033</v>
      </c>
      <c r="AD5" s="2"/>
      <c r="AE5" s="2">
        <v>5596</v>
      </c>
      <c r="AF5" s="2" t="s">
        <v>394</v>
      </c>
      <c r="AG5" s="2" t="s">
        <v>394</v>
      </c>
      <c r="AH5" s="2" t="s">
        <v>394</v>
      </c>
      <c r="AI5" s="2">
        <v>0</v>
      </c>
      <c r="AJ5" s="2" t="s">
        <v>394</v>
      </c>
      <c r="AK5" s="2" t="s">
        <v>394</v>
      </c>
      <c r="AL5" s="2" t="s">
        <v>394</v>
      </c>
      <c r="AM5" s="2">
        <v>0</v>
      </c>
      <c r="AO5" s="3" t="s">
        <v>388</v>
      </c>
      <c r="AP5" s="3">
        <v>53978</v>
      </c>
      <c r="AQ5" s="2" t="s">
        <v>394</v>
      </c>
      <c r="AR5" s="2" t="s">
        <v>394</v>
      </c>
      <c r="AS5" s="2">
        <v>53978</v>
      </c>
      <c r="AT5" s="2" t="s">
        <v>394</v>
      </c>
      <c r="AU5" s="2" t="s">
        <v>394</v>
      </c>
      <c r="AV5" s="2" t="s">
        <v>394</v>
      </c>
      <c r="AW5" s="3">
        <v>0</v>
      </c>
      <c r="AX5" s="2" t="s">
        <v>394</v>
      </c>
      <c r="AY5" s="2" t="s">
        <v>394</v>
      </c>
      <c r="AZ5" s="2" t="s">
        <v>394</v>
      </c>
      <c r="BA5" s="3">
        <v>0</v>
      </c>
      <c r="BB5" s="2" t="s">
        <v>394</v>
      </c>
      <c r="BC5" s="2" t="s">
        <v>394</v>
      </c>
      <c r="BD5" s="2" t="s">
        <v>394</v>
      </c>
      <c r="BE5" s="3">
        <v>0</v>
      </c>
      <c r="BG5" s="3" t="s">
        <v>27</v>
      </c>
      <c r="BH5" s="3">
        <v>21</v>
      </c>
      <c r="BI5" s="7"/>
      <c r="BJ5" s="3" t="s">
        <v>27</v>
      </c>
      <c r="BK5" s="3">
        <v>32091</v>
      </c>
      <c r="BL5" s="7"/>
      <c r="BM5" s="3" t="s">
        <v>168</v>
      </c>
      <c r="BN5" s="3">
        <v>5887</v>
      </c>
      <c r="BO5" s="2" t="s">
        <v>394</v>
      </c>
      <c r="BP5" s="2" t="s">
        <v>394</v>
      </c>
      <c r="BQ5" s="2">
        <v>5887</v>
      </c>
      <c r="BR5" s="2" t="s">
        <v>394</v>
      </c>
      <c r="BS5" s="2" t="s">
        <v>394</v>
      </c>
      <c r="BT5" s="2" t="s">
        <v>394</v>
      </c>
      <c r="BU5" s="2">
        <v>0</v>
      </c>
      <c r="BV5" s="2" t="s">
        <v>394</v>
      </c>
      <c r="BW5" s="2" t="s">
        <v>394</v>
      </c>
      <c r="BX5" s="2" t="s">
        <v>394</v>
      </c>
      <c r="BY5" s="3">
        <v>0</v>
      </c>
      <c r="BZ5" s="2" t="s">
        <v>394</v>
      </c>
      <c r="CA5" s="2" t="s">
        <v>394</v>
      </c>
      <c r="CB5" s="2" t="s">
        <v>394</v>
      </c>
      <c r="CC5" s="2">
        <v>0</v>
      </c>
      <c r="CE5" s="3" t="s">
        <v>377</v>
      </c>
      <c r="CF5" s="3">
        <v>12706</v>
      </c>
      <c r="CG5" s="3">
        <v>6170</v>
      </c>
      <c r="CH5" s="3">
        <v>4767</v>
      </c>
      <c r="CI5" s="2">
        <v>23643</v>
      </c>
      <c r="CJ5" s="3">
        <v>5418</v>
      </c>
      <c r="CK5" s="2" t="s">
        <v>394</v>
      </c>
      <c r="CL5" s="2" t="s">
        <v>394</v>
      </c>
      <c r="CM5" s="2">
        <v>5418</v>
      </c>
      <c r="CN5" s="2" t="s">
        <v>394</v>
      </c>
      <c r="CO5" s="2" t="s">
        <v>394</v>
      </c>
      <c r="CP5" s="2" t="s">
        <v>394</v>
      </c>
      <c r="CQ5" s="2">
        <v>0</v>
      </c>
      <c r="CR5" s="2" t="s">
        <v>394</v>
      </c>
      <c r="CS5" s="2" t="s">
        <v>394</v>
      </c>
      <c r="CT5" s="2" t="s">
        <v>394</v>
      </c>
      <c r="CU5" s="2">
        <v>0</v>
      </c>
      <c r="CW5" s="3" t="s">
        <v>120</v>
      </c>
      <c r="CX5" s="3">
        <v>17017346</v>
      </c>
      <c r="CY5" s="3">
        <v>17670891</v>
      </c>
      <c r="CZ5" s="3">
        <v>15462190</v>
      </c>
      <c r="DA5" s="2">
        <v>50150427</v>
      </c>
      <c r="DB5" s="3">
        <v>20475858</v>
      </c>
      <c r="DC5" s="3">
        <v>11921299</v>
      </c>
      <c r="DD5" s="3">
        <v>9634329</v>
      </c>
      <c r="DE5" s="3">
        <v>42031486</v>
      </c>
      <c r="DF5" s="3">
        <v>20159195</v>
      </c>
      <c r="DG5" s="3">
        <v>19066351</v>
      </c>
      <c r="DH5" s="3">
        <v>17330604</v>
      </c>
      <c r="DI5" s="3">
        <v>56556150</v>
      </c>
      <c r="DJ5" s="3">
        <v>11634731</v>
      </c>
      <c r="DK5" s="3">
        <v>22300502</v>
      </c>
      <c r="DL5" s="3">
        <v>9894324</v>
      </c>
      <c r="DM5" s="2">
        <v>43829557</v>
      </c>
      <c r="DO5" s="3" t="s">
        <v>27</v>
      </c>
      <c r="DP5" s="3">
        <v>20.2</v>
      </c>
      <c r="DR5" s="13" t="s">
        <v>27</v>
      </c>
      <c r="DS5" s="13">
        <v>22.9</v>
      </c>
      <c r="DU5" s="3" t="s">
        <v>291</v>
      </c>
      <c r="DV5" s="3">
        <v>48</v>
      </c>
      <c r="DW5" s="3">
        <v>48</v>
      </c>
      <c r="DX5" s="3">
        <v>44.8</v>
      </c>
      <c r="DY5" s="3">
        <v>46.933333330000004</v>
      </c>
      <c r="DZ5" s="3">
        <v>43.7</v>
      </c>
      <c r="EA5" s="3">
        <v>38.630000000000003</v>
      </c>
      <c r="EB5" s="3">
        <v>35</v>
      </c>
      <c r="EC5" s="3">
        <v>39.11</v>
      </c>
      <c r="ED5" s="3">
        <v>23.47</v>
      </c>
      <c r="EE5" s="3">
        <v>12</v>
      </c>
      <c r="EF5" s="3">
        <v>13.67</v>
      </c>
      <c r="EG5" s="3">
        <v>16.38</v>
      </c>
      <c r="EH5" s="3">
        <v>13.84</v>
      </c>
      <c r="EI5" s="3">
        <v>13.654999999999999</v>
      </c>
      <c r="EJ5" s="3">
        <v>13.47</v>
      </c>
      <c r="EK5">
        <v>13.654999999999999</v>
      </c>
    </row>
    <row r="6" spans="1:141" x14ac:dyDescent="0.25">
      <c r="A6" s="3" t="s">
        <v>160</v>
      </c>
      <c r="B6" s="5">
        <v>459970</v>
      </c>
      <c r="C6" s="5">
        <v>1132031</v>
      </c>
      <c r="D6" s="5">
        <v>1198264</v>
      </c>
      <c r="E6" s="18">
        <f t="shared" si="0"/>
        <v>930088.33333333337</v>
      </c>
      <c r="F6" s="18">
        <f t="shared" si="1"/>
        <v>3720353.3333333335</v>
      </c>
      <c r="G6" s="5">
        <v>288000</v>
      </c>
      <c r="H6" s="5">
        <v>224675</v>
      </c>
      <c r="I6" s="5">
        <v>204388</v>
      </c>
      <c r="J6" s="18">
        <f t="shared" si="2"/>
        <v>239021</v>
      </c>
      <c r="K6" s="18">
        <f t="shared" si="3"/>
        <v>956084</v>
      </c>
      <c r="L6" s="5">
        <v>204448</v>
      </c>
      <c r="M6" s="5">
        <v>215762</v>
      </c>
      <c r="N6" s="5">
        <v>305315</v>
      </c>
      <c r="O6" s="18">
        <f t="shared" si="4"/>
        <v>241841.66666666666</v>
      </c>
      <c r="P6" s="18">
        <f t="shared" si="5"/>
        <v>967366.66666666663</v>
      </c>
      <c r="Q6" s="5">
        <v>243604</v>
      </c>
      <c r="R6" s="5">
        <v>228206</v>
      </c>
      <c r="S6" s="5">
        <v>197559</v>
      </c>
      <c r="T6" s="18">
        <f t="shared" si="6"/>
        <v>223123</v>
      </c>
      <c r="U6" s="18">
        <f t="shared" si="7"/>
        <v>892492</v>
      </c>
      <c r="W6" s="3" t="s">
        <v>212</v>
      </c>
      <c r="X6" s="3">
        <v>8417</v>
      </c>
      <c r="Y6" s="3">
        <v>17886</v>
      </c>
      <c r="Z6" s="3" t="s">
        <v>394</v>
      </c>
      <c r="AA6" s="3">
        <v>26303</v>
      </c>
      <c r="AB6" s="2" t="s">
        <v>394</v>
      </c>
      <c r="AC6" s="2" t="s">
        <v>394</v>
      </c>
      <c r="AD6" s="3" t="s">
        <v>394</v>
      </c>
      <c r="AE6" s="2">
        <v>0</v>
      </c>
      <c r="AF6" s="2" t="s">
        <v>394</v>
      </c>
      <c r="AG6" s="2" t="s">
        <v>394</v>
      </c>
      <c r="AH6" s="2" t="s">
        <v>394</v>
      </c>
      <c r="AI6" s="2">
        <v>0</v>
      </c>
      <c r="AJ6" s="2" t="s">
        <v>394</v>
      </c>
      <c r="AK6" s="2" t="s">
        <v>394</v>
      </c>
      <c r="AL6" s="2" t="s">
        <v>394</v>
      </c>
      <c r="AM6" s="2">
        <v>0</v>
      </c>
      <c r="AO6" s="3" t="s">
        <v>228</v>
      </c>
      <c r="AP6" s="3">
        <v>25923</v>
      </c>
      <c r="AQ6" s="3">
        <v>37131</v>
      </c>
      <c r="AR6" s="3">
        <v>107604</v>
      </c>
      <c r="AS6" s="2">
        <v>170658</v>
      </c>
      <c r="AT6" s="3">
        <v>9072</v>
      </c>
      <c r="AU6" s="3">
        <v>5976</v>
      </c>
      <c r="AV6" s="3">
        <v>4088</v>
      </c>
      <c r="AW6" s="3">
        <v>19136</v>
      </c>
      <c r="AX6" s="3">
        <v>3885</v>
      </c>
      <c r="AY6" s="3">
        <v>4315</v>
      </c>
      <c r="AZ6" s="3">
        <v>4885</v>
      </c>
      <c r="BA6" s="3">
        <v>13085</v>
      </c>
      <c r="BB6" s="2" t="s">
        <v>394</v>
      </c>
      <c r="BC6" s="3">
        <v>2510</v>
      </c>
      <c r="BD6" s="2" t="s">
        <v>394</v>
      </c>
      <c r="BE6" s="3">
        <v>2510</v>
      </c>
      <c r="BG6" s="3" t="s">
        <v>23</v>
      </c>
      <c r="BH6" s="3" t="s">
        <v>29</v>
      </c>
      <c r="BI6" s="7"/>
      <c r="BJ6" s="3" t="s">
        <v>23</v>
      </c>
      <c r="BK6" s="3">
        <v>29450</v>
      </c>
      <c r="BL6" s="7"/>
      <c r="BM6" s="3" t="s">
        <v>125</v>
      </c>
      <c r="BN6" s="3">
        <v>5067</v>
      </c>
      <c r="BO6" s="3">
        <v>4238</v>
      </c>
      <c r="BP6" s="2" t="s">
        <v>394</v>
      </c>
      <c r="BQ6" s="2">
        <v>9305</v>
      </c>
      <c r="BR6" s="2" t="s">
        <v>394</v>
      </c>
      <c r="BS6" s="2" t="s">
        <v>394</v>
      </c>
      <c r="BT6" s="2" t="s">
        <v>394</v>
      </c>
      <c r="BU6" s="2">
        <v>0</v>
      </c>
      <c r="BV6" s="2" t="s">
        <v>394</v>
      </c>
      <c r="BW6" s="2" t="s">
        <v>394</v>
      </c>
      <c r="BX6" s="2" t="s">
        <v>394</v>
      </c>
      <c r="BY6" s="3">
        <v>0</v>
      </c>
      <c r="BZ6" s="2" t="s">
        <v>394</v>
      </c>
      <c r="CA6" s="2" t="s">
        <v>394</v>
      </c>
      <c r="CB6" s="2" t="s">
        <v>394</v>
      </c>
      <c r="CC6" s="2">
        <v>0</v>
      </c>
      <c r="CE6" s="3" t="s">
        <v>233</v>
      </c>
      <c r="CF6" s="3">
        <v>11998</v>
      </c>
      <c r="CG6" s="3">
        <v>6014</v>
      </c>
      <c r="CH6" s="3">
        <v>6739</v>
      </c>
      <c r="CI6" s="2">
        <v>24751</v>
      </c>
      <c r="CJ6" s="2" t="s">
        <v>394</v>
      </c>
      <c r="CK6" s="2" t="s">
        <v>394</v>
      </c>
      <c r="CL6" s="2" t="s">
        <v>394</v>
      </c>
      <c r="CM6" s="2">
        <v>0</v>
      </c>
      <c r="CN6" s="3">
        <v>5380</v>
      </c>
      <c r="CO6" s="3">
        <v>1653</v>
      </c>
      <c r="CP6" s="3">
        <v>24168</v>
      </c>
      <c r="CQ6" s="2">
        <v>31201</v>
      </c>
      <c r="CR6" s="2" t="s">
        <v>394</v>
      </c>
      <c r="CS6" s="3">
        <v>2880</v>
      </c>
      <c r="CT6" s="2" t="s">
        <v>394</v>
      </c>
      <c r="CU6" s="2">
        <v>2880</v>
      </c>
      <c r="CW6" s="3" t="s">
        <v>9</v>
      </c>
      <c r="CX6" s="3">
        <v>13705245</v>
      </c>
      <c r="CY6" s="3">
        <v>15298729</v>
      </c>
      <c r="CZ6" s="3">
        <v>18039222</v>
      </c>
      <c r="DA6" s="2">
        <v>47043196</v>
      </c>
      <c r="DB6" s="3">
        <v>43349356</v>
      </c>
      <c r="DC6" s="3">
        <v>28946832</v>
      </c>
      <c r="DD6" s="3">
        <v>44506714</v>
      </c>
      <c r="DE6" s="3">
        <v>116802902</v>
      </c>
      <c r="DF6" s="3">
        <v>104939365</v>
      </c>
      <c r="DG6" s="3">
        <v>51325076</v>
      </c>
      <c r="DH6" s="3">
        <v>65723710</v>
      </c>
      <c r="DI6" s="3">
        <v>221988151</v>
      </c>
      <c r="DJ6" s="3">
        <v>51934742</v>
      </c>
      <c r="DK6" s="3">
        <v>34633897</v>
      </c>
      <c r="DL6" s="3">
        <v>22064343</v>
      </c>
      <c r="DM6" s="2">
        <v>108632982</v>
      </c>
      <c r="DO6" s="19" t="s">
        <v>23</v>
      </c>
      <c r="DP6" s="19">
        <f>AVERAGE(DP3:DP5)</f>
        <v>20.34</v>
      </c>
      <c r="DR6" s="25" t="s">
        <v>23</v>
      </c>
      <c r="DS6" s="25">
        <f>AVERAGE(DS3:DS5)</f>
        <v>36.9</v>
      </c>
      <c r="DU6" s="3" t="s">
        <v>292</v>
      </c>
      <c r="DV6" s="3">
        <v>8</v>
      </c>
      <c r="DW6" s="3">
        <v>7</v>
      </c>
      <c r="DX6" s="3">
        <v>5.6</v>
      </c>
      <c r="DY6" s="3">
        <v>6.8666666669999996</v>
      </c>
      <c r="DZ6" s="3">
        <v>7.31</v>
      </c>
      <c r="EA6" s="3">
        <v>6.29</v>
      </c>
      <c r="EB6" s="3">
        <v>7.62</v>
      </c>
      <c r="EC6" s="3">
        <v>7.0733333329999999</v>
      </c>
      <c r="ED6" s="3">
        <v>5.46</v>
      </c>
      <c r="EE6" s="3">
        <v>3</v>
      </c>
      <c r="EF6" s="3">
        <v>2.79</v>
      </c>
      <c r="EG6" s="3">
        <v>3.75</v>
      </c>
      <c r="EH6" s="3">
        <v>3.81</v>
      </c>
      <c r="EI6" s="3">
        <v>3.085</v>
      </c>
      <c r="EJ6" s="3">
        <v>2.36</v>
      </c>
      <c r="EK6">
        <v>3.085</v>
      </c>
    </row>
    <row r="7" spans="1:141" x14ac:dyDescent="0.25">
      <c r="A7" s="3" t="s">
        <v>161</v>
      </c>
      <c r="B7" s="5">
        <v>372602</v>
      </c>
      <c r="C7" s="5">
        <v>311590</v>
      </c>
      <c r="D7" s="5">
        <v>821865</v>
      </c>
      <c r="E7" s="18">
        <f t="shared" si="0"/>
        <v>502019</v>
      </c>
      <c r="F7" s="18">
        <f t="shared" si="1"/>
        <v>2008076</v>
      </c>
      <c r="G7" s="5">
        <v>240799</v>
      </c>
      <c r="H7" s="5">
        <v>246675</v>
      </c>
      <c r="I7" s="5">
        <v>186283</v>
      </c>
      <c r="J7" s="18">
        <f t="shared" si="2"/>
        <v>224585.66666666666</v>
      </c>
      <c r="K7" s="18">
        <f t="shared" si="3"/>
        <v>898342.66666666663</v>
      </c>
      <c r="L7" s="5">
        <v>179934</v>
      </c>
      <c r="M7" s="5">
        <v>158921</v>
      </c>
      <c r="N7" s="5">
        <v>259867</v>
      </c>
      <c r="O7" s="18">
        <f t="shared" si="4"/>
        <v>199574</v>
      </c>
      <c r="P7" s="18">
        <f t="shared" si="5"/>
        <v>798296</v>
      </c>
      <c r="Q7" s="5">
        <v>284489</v>
      </c>
      <c r="R7" s="5">
        <v>232292</v>
      </c>
      <c r="S7" s="5">
        <v>229643</v>
      </c>
      <c r="T7" s="18">
        <f t="shared" si="6"/>
        <v>248808</v>
      </c>
      <c r="U7" s="18">
        <f t="shared" si="7"/>
        <v>995232</v>
      </c>
      <c r="W7" s="3" t="s">
        <v>120</v>
      </c>
      <c r="X7" s="3">
        <v>7267</v>
      </c>
      <c r="Y7" s="3">
        <v>33055</v>
      </c>
      <c r="Z7" s="3">
        <v>50327</v>
      </c>
      <c r="AA7" s="3">
        <v>90649</v>
      </c>
      <c r="AB7" s="2" t="s">
        <v>394</v>
      </c>
      <c r="AC7" s="2" t="s">
        <v>394</v>
      </c>
      <c r="AD7" s="3" t="s">
        <v>394</v>
      </c>
      <c r="AE7" s="2">
        <v>0</v>
      </c>
      <c r="AF7" s="2" t="s">
        <v>394</v>
      </c>
      <c r="AG7" s="2" t="s">
        <v>394</v>
      </c>
      <c r="AH7" s="2" t="s">
        <v>394</v>
      </c>
      <c r="AI7" s="2">
        <v>0</v>
      </c>
      <c r="AJ7" s="2" t="s">
        <v>394</v>
      </c>
      <c r="AK7" s="3">
        <v>2738</v>
      </c>
      <c r="AL7" s="2" t="s">
        <v>394</v>
      </c>
      <c r="AM7" s="2">
        <v>2738</v>
      </c>
      <c r="AO7" s="3" t="s">
        <v>349</v>
      </c>
      <c r="AP7" s="3">
        <v>24964</v>
      </c>
      <c r="AQ7" s="3">
        <v>23999</v>
      </c>
      <c r="AR7" s="3">
        <v>39662</v>
      </c>
      <c r="AS7" s="2">
        <v>88625</v>
      </c>
      <c r="AT7" s="3" t="s">
        <v>394</v>
      </c>
      <c r="AU7" s="3" t="s">
        <v>394</v>
      </c>
      <c r="AV7" s="3" t="s">
        <v>394</v>
      </c>
      <c r="AW7" s="3">
        <v>0</v>
      </c>
      <c r="AX7" s="2" t="s">
        <v>394</v>
      </c>
      <c r="AY7" s="2" t="s">
        <v>394</v>
      </c>
      <c r="AZ7" s="2" t="s">
        <v>394</v>
      </c>
      <c r="BA7" s="3">
        <v>0</v>
      </c>
      <c r="BB7" s="2" t="s">
        <v>394</v>
      </c>
      <c r="BC7" s="3" t="s">
        <v>394</v>
      </c>
      <c r="BD7" s="2" t="s">
        <v>394</v>
      </c>
      <c r="BE7" s="3">
        <v>0</v>
      </c>
      <c r="BG7" s="3">
        <v>2016</v>
      </c>
      <c r="BH7" s="3">
        <f>SUM(BH3:BH6)</f>
        <v>58</v>
      </c>
      <c r="BI7" s="7"/>
      <c r="BJ7" s="3">
        <v>2016</v>
      </c>
      <c r="BK7" s="3">
        <f>SUM(BK3:BK6)</f>
        <v>73737</v>
      </c>
      <c r="BL7" s="17"/>
      <c r="BM7" s="3" t="s">
        <v>131</v>
      </c>
      <c r="BN7" s="3">
        <v>4881</v>
      </c>
      <c r="BO7" s="3">
        <v>4175</v>
      </c>
      <c r="BP7" s="3">
        <v>26300</v>
      </c>
      <c r="BQ7" s="2">
        <v>35356</v>
      </c>
      <c r="BR7" s="2" t="s">
        <v>394</v>
      </c>
      <c r="BS7" s="2" t="s">
        <v>394</v>
      </c>
      <c r="BT7" s="2" t="s">
        <v>394</v>
      </c>
      <c r="BU7" s="2">
        <v>0</v>
      </c>
      <c r="BV7" s="2" t="s">
        <v>394</v>
      </c>
      <c r="BW7" s="2" t="s">
        <v>394</v>
      </c>
      <c r="BX7" s="2" t="s">
        <v>394</v>
      </c>
      <c r="BY7" s="3">
        <v>0</v>
      </c>
      <c r="BZ7" s="2" t="s">
        <v>394</v>
      </c>
      <c r="CA7" s="2" t="s">
        <v>394</v>
      </c>
      <c r="CB7" s="2" t="s">
        <v>394</v>
      </c>
      <c r="CC7" s="2">
        <v>0</v>
      </c>
      <c r="CE7" s="3" t="s">
        <v>371</v>
      </c>
      <c r="CF7" s="3">
        <v>9203</v>
      </c>
      <c r="CG7" s="3">
        <v>4331</v>
      </c>
      <c r="CH7" s="2" t="s">
        <v>394</v>
      </c>
      <c r="CI7" s="2">
        <v>13534</v>
      </c>
      <c r="CJ7" s="2" t="s">
        <v>394</v>
      </c>
      <c r="CK7" s="2" t="s">
        <v>394</v>
      </c>
      <c r="CL7" s="2" t="s">
        <v>394</v>
      </c>
      <c r="CM7" s="2">
        <v>0</v>
      </c>
      <c r="CN7" s="2" t="s">
        <v>394</v>
      </c>
      <c r="CO7" s="2" t="s">
        <v>394</v>
      </c>
      <c r="CP7" s="2" t="s">
        <v>394</v>
      </c>
      <c r="CQ7" s="2">
        <v>0</v>
      </c>
      <c r="CR7" s="2" t="s">
        <v>394</v>
      </c>
      <c r="CS7" s="2" t="s">
        <v>394</v>
      </c>
      <c r="CT7" s="2" t="s">
        <v>394</v>
      </c>
      <c r="CU7" s="2">
        <v>0</v>
      </c>
      <c r="CW7" s="3" t="s">
        <v>6</v>
      </c>
      <c r="CX7" s="3">
        <v>11855037</v>
      </c>
      <c r="CY7" s="3">
        <v>10227802</v>
      </c>
      <c r="CZ7" s="3">
        <v>11682543</v>
      </c>
      <c r="DA7" s="2">
        <v>33765382</v>
      </c>
      <c r="DB7" s="3">
        <v>12755452</v>
      </c>
      <c r="DC7" s="3">
        <v>37887806</v>
      </c>
      <c r="DD7" s="3">
        <v>9856446</v>
      </c>
      <c r="DE7" s="3">
        <v>60499704</v>
      </c>
      <c r="DF7" s="3">
        <v>38724777</v>
      </c>
      <c r="DG7" s="3">
        <v>47376994</v>
      </c>
      <c r="DH7" s="3">
        <v>42048021</v>
      </c>
      <c r="DI7" s="3">
        <v>128149792</v>
      </c>
      <c r="DJ7" s="3">
        <v>22847915</v>
      </c>
      <c r="DK7" s="3">
        <v>33128075</v>
      </c>
      <c r="DL7" s="3">
        <v>17315067</v>
      </c>
      <c r="DM7" s="2">
        <v>73291057</v>
      </c>
      <c r="DO7" s="19">
        <v>2016</v>
      </c>
      <c r="DP7" s="24">
        <v>20.34</v>
      </c>
      <c r="DR7" s="25">
        <v>2016</v>
      </c>
      <c r="DS7" s="26">
        <v>36.9</v>
      </c>
      <c r="DU7" s="3" t="s">
        <v>293</v>
      </c>
      <c r="DV7" s="3">
        <v>15</v>
      </c>
      <c r="DW7" s="3">
        <v>14</v>
      </c>
      <c r="DX7" s="3">
        <v>15.9</v>
      </c>
      <c r="DY7" s="3">
        <v>14.96666667</v>
      </c>
      <c r="DZ7" s="3">
        <v>10.26</v>
      </c>
      <c r="EA7" s="3">
        <v>26.15</v>
      </c>
      <c r="EB7" s="3">
        <v>27.8</v>
      </c>
      <c r="EC7" s="3">
        <v>21.403333329999999</v>
      </c>
      <c r="ED7" s="3">
        <v>47.15</v>
      </c>
      <c r="EE7" s="3">
        <v>67</v>
      </c>
      <c r="EF7" s="3">
        <v>69.930000000000007</v>
      </c>
      <c r="EG7" s="3">
        <v>61.36</v>
      </c>
      <c r="EH7" s="3">
        <v>69.36</v>
      </c>
      <c r="EI7" s="3">
        <v>71.105000000000004</v>
      </c>
      <c r="EJ7" s="3">
        <v>72.849999999999994</v>
      </c>
      <c r="EK7">
        <v>71.105000000000004</v>
      </c>
    </row>
    <row r="8" spans="1:141" x14ac:dyDescent="0.25">
      <c r="A8" s="3" t="s">
        <v>159</v>
      </c>
      <c r="B8" s="5">
        <v>174547611</v>
      </c>
      <c r="C8" s="5">
        <v>249619379</v>
      </c>
      <c r="D8" s="5">
        <v>116469744</v>
      </c>
      <c r="E8" s="18">
        <f t="shared" si="0"/>
        <v>180212244.66666666</v>
      </c>
      <c r="F8" s="18">
        <f t="shared" si="1"/>
        <v>720848978.66666663</v>
      </c>
      <c r="G8" s="5">
        <v>174989956</v>
      </c>
      <c r="H8" s="5">
        <v>185801835</v>
      </c>
      <c r="I8" s="5">
        <v>198228428</v>
      </c>
      <c r="J8" s="18">
        <f t="shared" si="2"/>
        <v>186340073</v>
      </c>
      <c r="K8" s="18">
        <f t="shared" si="3"/>
        <v>745360292</v>
      </c>
      <c r="L8" s="5">
        <v>187597494</v>
      </c>
      <c r="M8" s="5">
        <v>192053604</v>
      </c>
      <c r="N8" s="5">
        <v>239177356</v>
      </c>
      <c r="O8" s="18">
        <f t="shared" si="4"/>
        <v>206276151.33333334</v>
      </c>
      <c r="P8" s="18">
        <f t="shared" si="5"/>
        <v>825104605.33333337</v>
      </c>
      <c r="Q8" s="5">
        <v>247907593</v>
      </c>
      <c r="R8" s="5">
        <v>240754063</v>
      </c>
      <c r="S8" s="5">
        <v>230051054</v>
      </c>
      <c r="T8" s="18">
        <f t="shared" si="6"/>
        <v>239570903.33333334</v>
      </c>
      <c r="U8" s="18">
        <f t="shared" si="7"/>
        <v>958283613.33333337</v>
      </c>
      <c r="W8" s="3" t="s">
        <v>208</v>
      </c>
      <c r="X8" s="3">
        <v>7267</v>
      </c>
      <c r="Y8" s="3">
        <v>18792</v>
      </c>
      <c r="Z8" s="3">
        <v>22767</v>
      </c>
      <c r="AA8" s="3">
        <v>48826</v>
      </c>
      <c r="AB8" s="3">
        <v>2534</v>
      </c>
      <c r="AC8" s="3">
        <v>3123</v>
      </c>
      <c r="AD8" s="2"/>
      <c r="AE8" s="2">
        <v>5657</v>
      </c>
      <c r="AF8" s="2" t="s">
        <v>394</v>
      </c>
      <c r="AG8" s="2" t="s">
        <v>394</v>
      </c>
      <c r="AH8" s="2" t="s">
        <v>394</v>
      </c>
      <c r="AI8" s="2">
        <v>0</v>
      </c>
      <c r="AJ8" s="3">
        <v>3898</v>
      </c>
      <c r="AK8" s="3">
        <v>4108</v>
      </c>
      <c r="AL8" s="3">
        <v>3556</v>
      </c>
      <c r="AM8" s="2">
        <v>11562</v>
      </c>
      <c r="AO8" s="3" t="s">
        <v>251</v>
      </c>
      <c r="AP8" s="3">
        <v>22942</v>
      </c>
      <c r="AQ8" s="2" t="s">
        <v>394</v>
      </c>
      <c r="AR8" s="2" t="s">
        <v>394</v>
      </c>
      <c r="AS8" s="2">
        <v>22942</v>
      </c>
      <c r="AT8" s="3">
        <v>2880</v>
      </c>
      <c r="AU8" s="3">
        <v>4269</v>
      </c>
      <c r="AV8" s="3" t="s">
        <v>394</v>
      </c>
      <c r="AW8" s="3">
        <v>7149</v>
      </c>
      <c r="AX8" s="2" t="s">
        <v>394</v>
      </c>
      <c r="AY8" s="2" t="s">
        <v>394</v>
      </c>
      <c r="AZ8" s="3">
        <v>8549</v>
      </c>
      <c r="BA8" s="3">
        <v>8549</v>
      </c>
      <c r="BB8" s="3">
        <v>3387</v>
      </c>
      <c r="BC8" s="3" t="s">
        <v>394</v>
      </c>
      <c r="BD8" s="2" t="s">
        <v>394</v>
      </c>
      <c r="BE8" s="3">
        <v>3387</v>
      </c>
      <c r="BG8" s="3" t="s">
        <v>24</v>
      </c>
      <c r="BH8" s="3">
        <v>11</v>
      </c>
      <c r="BI8" s="7"/>
      <c r="BJ8" s="3" t="s">
        <v>24</v>
      </c>
      <c r="BK8" s="3">
        <v>55679</v>
      </c>
      <c r="BL8" s="12"/>
      <c r="BM8" s="3" t="s">
        <v>351</v>
      </c>
      <c r="BN8" s="3">
        <v>4322</v>
      </c>
      <c r="BO8" s="3">
        <v>3895</v>
      </c>
      <c r="BP8" s="3">
        <v>30491</v>
      </c>
      <c r="BQ8" s="2">
        <v>38708</v>
      </c>
      <c r="BR8" s="2" t="s">
        <v>394</v>
      </c>
      <c r="BS8" s="2" t="s">
        <v>394</v>
      </c>
      <c r="BT8" s="2" t="s">
        <v>394</v>
      </c>
      <c r="BU8" s="2">
        <v>0</v>
      </c>
      <c r="BV8" s="2" t="s">
        <v>394</v>
      </c>
      <c r="BW8" s="2" t="s">
        <v>394</v>
      </c>
      <c r="BX8" s="2" t="s">
        <v>394</v>
      </c>
      <c r="BY8" s="3">
        <v>0</v>
      </c>
      <c r="BZ8" s="2" t="s">
        <v>394</v>
      </c>
      <c r="CA8" s="2" t="s">
        <v>394</v>
      </c>
      <c r="CB8" s="2" t="s">
        <v>394</v>
      </c>
      <c r="CC8" s="2">
        <v>0</v>
      </c>
      <c r="CE8" s="3" t="s">
        <v>209</v>
      </c>
      <c r="CF8" s="3">
        <v>6930</v>
      </c>
      <c r="CG8" s="3">
        <v>3521</v>
      </c>
      <c r="CH8" s="2" t="s">
        <v>394</v>
      </c>
      <c r="CI8" s="2">
        <v>10451</v>
      </c>
      <c r="CJ8" s="2" t="s">
        <v>394</v>
      </c>
      <c r="CK8" s="2" t="s">
        <v>394</v>
      </c>
      <c r="CL8" s="2" t="s">
        <v>394</v>
      </c>
      <c r="CM8" s="2">
        <v>0</v>
      </c>
      <c r="CN8" s="2" t="s">
        <v>394</v>
      </c>
      <c r="CO8" s="2" t="s">
        <v>394</v>
      </c>
      <c r="CP8" s="2" t="s">
        <v>394</v>
      </c>
      <c r="CQ8" s="2">
        <v>0</v>
      </c>
      <c r="CR8" s="2" t="s">
        <v>394</v>
      </c>
      <c r="CS8" s="2" t="s">
        <v>394</v>
      </c>
      <c r="CT8" s="3">
        <v>9117</v>
      </c>
      <c r="CU8" s="2">
        <v>9117</v>
      </c>
      <c r="CW8" s="3" t="s">
        <v>119</v>
      </c>
      <c r="CX8" s="3">
        <v>10438828</v>
      </c>
      <c r="CY8" s="3">
        <v>10949764</v>
      </c>
      <c r="CZ8" s="3">
        <v>8590105</v>
      </c>
      <c r="DA8" s="2">
        <v>29978697</v>
      </c>
      <c r="DB8" s="3">
        <v>3740321</v>
      </c>
      <c r="DC8" s="3">
        <v>3391404</v>
      </c>
      <c r="DD8" s="3">
        <v>3165169</v>
      </c>
      <c r="DE8" s="3">
        <v>10296894</v>
      </c>
      <c r="DF8" s="3">
        <v>24302586</v>
      </c>
      <c r="DG8" s="3">
        <v>14540500</v>
      </c>
      <c r="DH8" s="3">
        <v>19129956</v>
      </c>
      <c r="DI8" s="3">
        <v>57973042</v>
      </c>
      <c r="DJ8" s="3">
        <v>8599584</v>
      </c>
      <c r="DK8" s="3">
        <v>19432269</v>
      </c>
      <c r="DL8" s="3">
        <v>3957730</v>
      </c>
      <c r="DM8" s="2">
        <v>31989583</v>
      </c>
      <c r="DO8" s="3" t="s">
        <v>24</v>
      </c>
      <c r="DP8" s="3">
        <v>20.05</v>
      </c>
      <c r="DR8" s="13" t="s">
        <v>24</v>
      </c>
      <c r="DS8" s="13">
        <v>23.63</v>
      </c>
      <c r="DU8" s="3" t="s">
        <v>294</v>
      </c>
      <c r="DV8" s="3">
        <v>1</v>
      </c>
      <c r="DW8" s="3">
        <v>1</v>
      </c>
      <c r="DX8" s="3">
        <v>0.9</v>
      </c>
      <c r="DY8" s="3">
        <v>0.96666666700000003</v>
      </c>
      <c r="DZ8" s="3">
        <v>0.97</v>
      </c>
      <c r="EA8" s="3">
        <v>1.68</v>
      </c>
      <c r="EB8" s="3">
        <v>1.39</v>
      </c>
      <c r="EC8" s="3">
        <v>1.346666667</v>
      </c>
      <c r="ED8" s="3">
        <v>0.78</v>
      </c>
      <c r="EE8" s="3">
        <v>0</v>
      </c>
      <c r="EF8" s="3">
        <v>0.43</v>
      </c>
      <c r="EG8" s="3">
        <v>0.40333333300000002</v>
      </c>
      <c r="EH8" s="3">
        <v>0.46</v>
      </c>
      <c r="EI8" s="3">
        <v>0.56000000000000005</v>
      </c>
      <c r="EJ8" s="3">
        <v>0.66</v>
      </c>
      <c r="EK8">
        <v>0.56000000000000005</v>
      </c>
    </row>
    <row r="9" spans="1:141" x14ac:dyDescent="0.25">
      <c r="A9" s="3" t="s">
        <v>35</v>
      </c>
      <c r="B9" s="5">
        <v>402968365</v>
      </c>
      <c r="C9" s="5">
        <v>421515209</v>
      </c>
      <c r="D9" s="5">
        <v>288271853</v>
      </c>
      <c r="E9" s="18">
        <f t="shared" si="0"/>
        <v>370918475.66666669</v>
      </c>
      <c r="F9" s="18">
        <f t="shared" si="1"/>
        <v>1483673902.6666667</v>
      </c>
      <c r="G9" s="5">
        <v>654518235</v>
      </c>
      <c r="H9" s="5">
        <v>528367896</v>
      </c>
      <c r="I9" s="5">
        <v>475874804</v>
      </c>
      <c r="J9" s="18">
        <f t="shared" si="2"/>
        <v>552920311.66666663</v>
      </c>
      <c r="K9" s="18">
        <f t="shared" si="3"/>
        <v>2211681246.6666665</v>
      </c>
      <c r="L9" s="5">
        <v>984403606</v>
      </c>
      <c r="M9" s="5">
        <v>1155000627</v>
      </c>
      <c r="N9" s="5">
        <v>1186204873</v>
      </c>
      <c r="O9" s="18">
        <f t="shared" si="4"/>
        <v>1108536368.6666667</v>
      </c>
      <c r="P9" s="18">
        <f t="shared" si="5"/>
        <v>4434145474.666667</v>
      </c>
      <c r="Q9" s="5">
        <v>1091004054</v>
      </c>
      <c r="R9" s="5">
        <v>957811975</v>
      </c>
      <c r="S9" s="5">
        <v>1219483457</v>
      </c>
      <c r="T9" s="18">
        <f t="shared" si="6"/>
        <v>1089433162</v>
      </c>
      <c r="U9" s="18">
        <f t="shared" si="7"/>
        <v>4357732648</v>
      </c>
      <c r="W9" s="3" t="s">
        <v>133</v>
      </c>
      <c r="X9" s="3">
        <v>6578</v>
      </c>
      <c r="Y9" s="3" t="s">
        <v>394</v>
      </c>
      <c r="Z9" s="3" t="s">
        <v>394</v>
      </c>
      <c r="AA9" s="3">
        <v>6578</v>
      </c>
      <c r="AB9" s="3" t="s">
        <v>394</v>
      </c>
      <c r="AC9" s="3" t="s">
        <v>394</v>
      </c>
      <c r="AD9" s="3" t="s">
        <v>394</v>
      </c>
      <c r="AE9" s="2">
        <v>0</v>
      </c>
      <c r="AF9" s="2" t="s">
        <v>394</v>
      </c>
      <c r="AG9" s="2" t="s">
        <v>394</v>
      </c>
      <c r="AH9" s="2" t="s">
        <v>394</v>
      </c>
      <c r="AI9" s="2">
        <v>0</v>
      </c>
      <c r="AJ9" s="2" t="s">
        <v>394</v>
      </c>
      <c r="AK9" s="2" t="s">
        <v>394</v>
      </c>
      <c r="AL9" s="2" t="s">
        <v>394</v>
      </c>
      <c r="AM9" s="2">
        <v>0</v>
      </c>
      <c r="AO9" s="3" t="s">
        <v>350</v>
      </c>
      <c r="AP9" s="3">
        <v>19782</v>
      </c>
      <c r="AQ9" s="2" t="s">
        <v>394</v>
      </c>
      <c r="AR9" s="3">
        <v>33431</v>
      </c>
      <c r="AS9" s="2">
        <v>53213</v>
      </c>
      <c r="AT9" s="3" t="s">
        <v>394</v>
      </c>
      <c r="AU9" s="3" t="s">
        <v>394</v>
      </c>
      <c r="AV9" s="3" t="s">
        <v>394</v>
      </c>
      <c r="AW9" s="3">
        <v>0</v>
      </c>
      <c r="AX9" s="2" t="s">
        <v>394</v>
      </c>
      <c r="AY9" s="2" t="s">
        <v>394</v>
      </c>
      <c r="AZ9" s="2" t="s">
        <v>394</v>
      </c>
      <c r="BA9" s="3">
        <v>0</v>
      </c>
      <c r="BB9" s="2" t="s">
        <v>394</v>
      </c>
      <c r="BC9" s="3" t="s">
        <v>394</v>
      </c>
      <c r="BD9" s="2" t="s">
        <v>394</v>
      </c>
      <c r="BE9" s="3">
        <v>0</v>
      </c>
      <c r="BG9" s="3" t="s">
        <v>14</v>
      </c>
      <c r="BH9" s="3">
        <v>15</v>
      </c>
      <c r="BI9" s="7"/>
      <c r="BJ9" s="3" t="s">
        <v>14</v>
      </c>
      <c r="BK9" s="3">
        <v>15663</v>
      </c>
      <c r="BL9" s="7"/>
      <c r="BM9" s="3" t="s">
        <v>191</v>
      </c>
      <c r="BN9" s="3">
        <v>4285</v>
      </c>
      <c r="BO9" s="2" t="s">
        <v>394</v>
      </c>
      <c r="BP9" s="2" t="s">
        <v>394</v>
      </c>
      <c r="BQ9" s="2">
        <v>4285</v>
      </c>
      <c r="BR9" s="2" t="s">
        <v>394</v>
      </c>
      <c r="BS9" s="2" t="s">
        <v>394</v>
      </c>
      <c r="BT9" s="2" t="s">
        <v>394</v>
      </c>
      <c r="BU9" s="2">
        <v>0</v>
      </c>
      <c r="BV9" s="2" t="s">
        <v>394</v>
      </c>
      <c r="BW9" s="2" t="s">
        <v>394</v>
      </c>
      <c r="BX9" s="2" t="s">
        <v>394</v>
      </c>
      <c r="BY9" s="3">
        <v>0</v>
      </c>
      <c r="BZ9" s="2" t="s">
        <v>394</v>
      </c>
      <c r="CA9" s="2" t="s">
        <v>394</v>
      </c>
      <c r="CB9" s="2" t="s">
        <v>394</v>
      </c>
      <c r="CC9" s="2">
        <v>0</v>
      </c>
      <c r="CE9" s="3" t="s">
        <v>281</v>
      </c>
      <c r="CF9" s="3">
        <v>4844</v>
      </c>
      <c r="CG9" s="3">
        <v>10407</v>
      </c>
      <c r="CH9" s="3">
        <v>78899</v>
      </c>
      <c r="CI9" s="2">
        <v>94150</v>
      </c>
      <c r="CJ9" s="3">
        <v>17699</v>
      </c>
      <c r="CK9" s="3">
        <v>36779</v>
      </c>
      <c r="CL9" s="3">
        <v>12630</v>
      </c>
      <c r="CM9" s="2">
        <v>67108</v>
      </c>
      <c r="CN9" s="3">
        <v>2213</v>
      </c>
      <c r="CO9" s="3">
        <v>2368</v>
      </c>
      <c r="CP9" s="2" t="s">
        <v>394</v>
      </c>
      <c r="CQ9" s="2">
        <v>4581</v>
      </c>
      <c r="CR9" s="2" t="s">
        <v>394</v>
      </c>
      <c r="CS9" s="2" t="s">
        <v>394</v>
      </c>
      <c r="CT9" s="2" t="s">
        <v>394</v>
      </c>
      <c r="CU9" s="2">
        <v>0</v>
      </c>
      <c r="CW9" s="3" t="s">
        <v>77</v>
      </c>
      <c r="CX9" s="3">
        <v>6167360</v>
      </c>
      <c r="CY9" s="3">
        <v>4830273</v>
      </c>
      <c r="CZ9" s="3">
        <v>3951449</v>
      </c>
      <c r="DA9" s="2">
        <v>14949082</v>
      </c>
      <c r="DB9" s="3">
        <v>6473632</v>
      </c>
      <c r="DC9" s="3">
        <v>5104234</v>
      </c>
      <c r="DD9" s="3">
        <v>5108693</v>
      </c>
      <c r="DE9" s="3">
        <v>16686559</v>
      </c>
      <c r="DF9" s="2" t="s">
        <v>394</v>
      </c>
      <c r="DG9" s="2" t="s">
        <v>394</v>
      </c>
      <c r="DH9" s="2" t="s">
        <v>394</v>
      </c>
      <c r="DI9" s="3">
        <v>0</v>
      </c>
      <c r="DJ9" s="2" t="s">
        <v>394</v>
      </c>
      <c r="DK9" s="2" t="s">
        <v>394</v>
      </c>
      <c r="DL9" s="2" t="s">
        <v>394</v>
      </c>
      <c r="DM9" s="2">
        <v>0</v>
      </c>
      <c r="DO9" s="3" t="s">
        <v>14</v>
      </c>
      <c r="DP9" s="3">
        <v>17.260000000000002</v>
      </c>
      <c r="DR9" s="13" t="s">
        <v>14</v>
      </c>
      <c r="DS9" s="13">
        <v>20.97</v>
      </c>
    </row>
    <row r="10" spans="1:141" x14ac:dyDescent="0.25">
      <c r="F10" s="18"/>
      <c r="W10" s="3" t="s">
        <v>131</v>
      </c>
      <c r="X10" s="3">
        <v>6394</v>
      </c>
      <c r="Y10" s="3" t="s">
        <v>394</v>
      </c>
      <c r="Z10" s="3" t="s">
        <v>394</v>
      </c>
      <c r="AA10" s="3">
        <v>6394</v>
      </c>
      <c r="AB10" s="3" t="s">
        <v>394</v>
      </c>
      <c r="AC10" s="3" t="s">
        <v>394</v>
      </c>
      <c r="AD10" s="3" t="s">
        <v>394</v>
      </c>
      <c r="AE10" s="2">
        <v>0</v>
      </c>
      <c r="AF10" s="2" t="s">
        <v>394</v>
      </c>
      <c r="AG10" s="3">
        <v>3668</v>
      </c>
      <c r="AH10" s="2" t="s">
        <v>394</v>
      </c>
      <c r="AI10" s="2">
        <v>3668</v>
      </c>
      <c r="AJ10" s="2" t="s">
        <v>394</v>
      </c>
      <c r="AK10" s="2" t="s">
        <v>394</v>
      </c>
      <c r="AL10" s="2" t="s">
        <v>394</v>
      </c>
      <c r="AM10" s="2">
        <v>0</v>
      </c>
      <c r="AO10" s="3" t="s">
        <v>389</v>
      </c>
      <c r="AP10" s="3">
        <v>13446</v>
      </c>
      <c r="AQ10" s="3">
        <v>20037</v>
      </c>
      <c r="AR10" s="2" t="s">
        <v>394</v>
      </c>
      <c r="AS10" s="2">
        <v>33483</v>
      </c>
      <c r="AT10" s="3" t="s">
        <v>394</v>
      </c>
      <c r="AU10" s="3" t="s">
        <v>394</v>
      </c>
      <c r="AV10" s="3" t="s">
        <v>394</v>
      </c>
      <c r="AW10" s="3">
        <v>0</v>
      </c>
      <c r="AX10" s="2" t="s">
        <v>394</v>
      </c>
      <c r="AY10" s="2" t="s">
        <v>394</v>
      </c>
      <c r="AZ10" s="2" t="s">
        <v>394</v>
      </c>
      <c r="BA10" s="3">
        <v>0</v>
      </c>
      <c r="BB10" s="2" t="s">
        <v>394</v>
      </c>
      <c r="BC10" s="3" t="s">
        <v>394</v>
      </c>
      <c r="BD10" s="2" t="s">
        <v>394</v>
      </c>
      <c r="BE10" s="3">
        <v>0</v>
      </c>
      <c r="BG10" s="3" t="s">
        <v>15</v>
      </c>
      <c r="BH10" s="3">
        <v>5</v>
      </c>
      <c r="BI10" s="7"/>
      <c r="BJ10" s="3" t="s">
        <v>15</v>
      </c>
      <c r="BK10" s="3">
        <v>13693</v>
      </c>
      <c r="BL10" s="7"/>
      <c r="BM10" s="3" t="s">
        <v>269</v>
      </c>
      <c r="BN10" s="3">
        <v>4210</v>
      </c>
      <c r="BO10" s="2" t="s">
        <v>394</v>
      </c>
      <c r="BP10" s="2" t="s">
        <v>394</v>
      </c>
      <c r="BQ10" s="2">
        <v>4210</v>
      </c>
      <c r="BR10" s="2" t="s">
        <v>394</v>
      </c>
      <c r="BS10" s="2" t="s">
        <v>394</v>
      </c>
      <c r="BT10" s="2" t="s">
        <v>394</v>
      </c>
      <c r="BU10" s="2">
        <v>0</v>
      </c>
      <c r="BV10" s="2" t="s">
        <v>394</v>
      </c>
      <c r="BW10" s="2" t="s">
        <v>394</v>
      </c>
      <c r="BX10" s="2" t="s">
        <v>394</v>
      </c>
      <c r="BY10" s="3">
        <v>0</v>
      </c>
      <c r="BZ10" s="2" t="s">
        <v>394</v>
      </c>
      <c r="CA10" s="2" t="s">
        <v>394</v>
      </c>
      <c r="CB10" s="2" t="s">
        <v>394</v>
      </c>
      <c r="CC10" s="2">
        <v>0</v>
      </c>
      <c r="CE10" s="3" t="s">
        <v>231</v>
      </c>
      <c r="CF10" s="3">
        <v>4508</v>
      </c>
      <c r="CG10" s="3">
        <v>6668</v>
      </c>
      <c r="CH10" s="3">
        <v>9040</v>
      </c>
      <c r="CI10" s="2">
        <v>20216</v>
      </c>
      <c r="CJ10" s="3">
        <v>6790</v>
      </c>
      <c r="CK10" s="3">
        <v>6019</v>
      </c>
      <c r="CL10" s="3">
        <v>5011</v>
      </c>
      <c r="CM10" s="2">
        <v>17820</v>
      </c>
      <c r="CN10" s="3">
        <v>4696</v>
      </c>
      <c r="CO10" s="3">
        <v>3814</v>
      </c>
      <c r="CP10" s="3">
        <v>5171</v>
      </c>
      <c r="CQ10" s="2">
        <v>13681</v>
      </c>
      <c r="CR10" s="3">
        <v>10071</v>
      </c>
      <c r="CS10" s="3">
        <v>6388</v>
      </c>
      <c r="CT10" s="2" t="s">
        <v>394</v>
      </c>
      <c r="CU10" s="2">
        <v>16459</v>
      </c>
      <c r="CW10" s="3" t="s">
        <v>131</v>
      </c>
      <c r="CX10" s="3">
        <v>3997363</v>
      </c>
      <c r="CY10" s="2" t="s">
        <v>394</v>
      </c>
      <c r="CZ10" s="2" t="s">
        <v>394</v>
      </c>
      <c r="DA10" s="2">
        <v>3997363</v>
      </c>
      <c r="DB10" s="2" t="s">
        <v>394</v>
      </c>
      <c r="DC10" s="2" t="s">
        <v>394</v>
      </c>
      <c r="DD10" s="2" t="s">
        <v>394</v>
      </c>
      <c r="DE10" s="3">
        <v>0</v>
      </c>
      <c r="DF10" s="2" t="s">
        <v>394</v>
      </c>
      <c r="DG10" s="2" t="s">
        <v>394</v>
      </c>
      <c r="DH10" s="2" t="s">
        <v>394</v>
      </c>
      <c r="DI10" s="3">
        <v>0</v>
      </c>
      <c r="DJ10" s="2" t="s">
        <v>394</v>
      </c>
      <c r="DK10" s="2" t="s">
        <v>394</v>
      </c>
      <c r="DL10" s="2" t="s">
        <v>394</v>
      </c>
      <c r="DM10" s="2">
        <v>0</v>
      </c>
      <c r="DO10" s="3" t="s">
        <v>15</v>
      </c>
      <c r="DP10" s="3">
        <v>16.61</v>
      </c>
      <c r="DR10" s="13" t="s">
        <v>15</v>
      </c>
      <c r="DS10" s="13">
        <v>23.39</v>
      </c>
    </row>
    <row r="11" spans="1:141" x14ac:dyDescent="0.25">
      <c r="W11" s="3" t="s">
        <v>317</v>
      </c>
      <c r="X11" s="3">
        <v>6302</v>
      </c>
      <c r="Y11" s="3" t="s">
        <v>394</v>
      </c>
      <c r="Z11" s="3" t="s">
        <v>394</v>
      </c>
      <c r="AA11" s="3">
        <v>6302</v>
      </c>
      <c r="AB11" s="3" t="s">
        <v>394</v>
      </c>
      <c r="AC11" s="3" t="s">
        <v>394</v>
      </c>
      <c r="AD11" s="3" t="s">
        <v>394</v>
      </c>
      <c r="AE11" s="2">
        <v>0</v>
      </c>
      <c r="AF11" s="2" t="s">
        <v>394</v>
      </c>
      <c r="AG11" s="2" t="s">
        <v>394</v>
      </c>
      <c r="AH11" s="2" t="s">
        <v>394</v>
      </c>
      <c r="AI11" s="2">
        <v>0</v>
      </c>
      <c r="AJ11" s="2" t="s">
        <v>394</v>
      </c>
      <c r="AK11" s="2" t="s">
        <v>394</v>
      </c>
      <c r="AL11" s="2" t="s">
        <v>394</v>
      </c>
      <c r="AM11" s="2">
        <v>0</v>
      </c>
      <c r="AO11" s="3" t="s">
        <v>390</v>
      </c>
      <c r="AP11" s="3">
        <v>9209</v>
      </c>
      <c r="AQ11" s="2" t="s">
        <v>394</v>
      </c>
      <c r="AR11" s="2" t="s">
        <v>394</v>
      </c>
      <c r="AS11" s="2">
        <v>9209</v>
      </c>
      <c r="AT11" s="3" t="s">
        <v>394</v>
      </c>
      <c r="AU11" s="3" t="s">
        <v>394</v>
      </c>
      <c r="AV11" s="3" t="s">
        <v>394</v>
      </c>
      <c r="AW11" s="3">
        <v>0</v>
      </c>
      <c r="AX11" s="2" t="s">
        <v>394</v>
      </c>
      <c r="AY11" s="2" t="s">
        <v>394</v>
      </c>
      <c r="AZ11" s="2" t="s">
        <v>394</v>
      </c>
      <c r="BA11" s="3">
        <v>0</v>
      </c>
      <c r="BB11" s="2" t="s">
        <v>394</v>
      </c>
      <c r="BC11" s="3" t="s">
        <v>394</v>
      </c>
      <c r="BD11" s="2" t="s">
        <v>394</v>
      </c>
      <c r="BE11" s="3">
        <v>0</v>
      </c>
      <c r="BG11" s="3" t="s">
        <v>16</v>
      </c>
      <c r="BH11" s="3" t="s">
        <v>29</v>
      </c>
      <c r="BI11" s="7"/>
      <c r="BJ11" s="3" t="s">
        <v>16</v>
      </c>
      <c r="BK11" s="3">
        <v>18305</v>
      </c>
      <c r="BL11" s="7"/>
      <c r="BM11" s="3" t="s">
        <v>316</v>
      </c>
      <c r="BN11" s="3">
        <v>4136</v>
      </c>
      <c r="BO11" s="3">
        <v>7478</v>
      </c>
      <c r="BP11" s="3">
        <v>39696</v>
      </c>
      <c r="BQ11" s="2">
        <v>51310</v>
      </c>
      <c r="BR11" s="3">
        <v>2384</v>
      </c>
      <c r="BS11" s="3">
        <v>2368</v>
      </c>
      <c r="BT11" s="2" t="s">
        <v>394</v>
      </c>
      <c r="BU11" s="2">
        <v>4752</v>
      </c>
      <c r="BV11" s="2" t="s">
        <v>394</v>
      </c>
      <c r="BW11" s="2" t="s">
        <v>394</v>
      </c>
      <c r="BX11" s="2" t="s">
        <v>394</v>
      </c>
      <c r="BY11" s="3">
        <v>0</v>
      </c>
      <c r="BZ11" s="2" t="s">
        <v>394</v>
      </c>
      <c r="CA11" s="2" t="s">
        <v>394</v>
      </c>
      <c r="CB11" s="2" t="s">
        <v>394</v>
      </c>
      <c r="CC11" s="2">
        <v>0</v>
      </c>
      <c r="CE11" s="3" t="s">
        <v>378</v>
      </c>
      <c r="CF11" s="3">
        <v>3130</v>
      </c>
      <c r="CG11" s="2" t="s">
        <v>394</v>
      </c>
      <c r="CH11" s="2" t="s">
        <v>394</v>
      </c>
      <c r="CI11" s="2">
        <v>3130</v>
      </c>
      <c r="CJ11" s="2" t="s">
        <v>394</v>
      </c>
      <c r="CK11" s="2" t="s">
        <v>394</v>
      </c>
      <c r="CL11" s="2" t="s">
        <v>394</v>
      </c>
      <c r="CM11" s="2">
        <v>0</v>
      </c>
      <c r="CN11" s="2" t="s">
        <v>394</v>
      </c>
      <c r="CO11" s="2" t="s">
        <v>394</v>
      </c>
      <c r="CP11" s="2" t="s">
        <v>394</v>
      </c>
      <c r="CQ11" s="2">
        <v>0</v>
      </c>
      <c r="CR11" s="2" t="s">
        <v>394</v>
      </c>
      <c r="CS11" s="2" t="s">
        <v>394</v>
      </c>
      <c r="CT11" s="2" t="s">
        <v>394</v>
      </c>
      <c r="CU11" s="2">
        <v>0</v>
      </c>
      <c r="CW11" s="3" t="s">
        <v>238</v>
      </c>
      <c r="CX11" s="3">
        <v>2809576</v>
      </c>
      <c r="CY11" s="2" t="s">
        <v>394</v>
      </c>
      <c r="CZ11" s="3">
        <v>7215689</v>
      </c>
      <c r="DA11" s="2">
        <v>10025265</v>
      </c>
      <c r="DB11" s="3">
        <v>9063084</v>
      </c>
      <c r="DC11" s="2" t="s">
        <v>394</v>
      </c>
      <c r="DD11" s="3">
        <v>3775991</v>
      </c>
      <c r="DE11" s="3">
        <v>12839075</v>
      </c>
      <c r="DF11" s="2" t="s">
        <v>394</v>
      </c>
      <c r="DG11" s="2" t="s">
        <v>394</v>
      </c>
      <c r="DH11" s="2" t="s">
        <v>394</v>
      </c>
      <c r="DI11" s="3">
        <v>0</v>
      </c>
      <c r="DJ11" s="2" t="s">
        <v>394</v>
      </c>
      <c r="DK11" s="2" t="s">
        <v>394</v>
      </c>
      <c r="DL11" s="2" t="s">
        <v>394</v>
      </c>
      <c r="DM11" s="2">
        <v>0</v>
      </c>
      <c r="DO11" s="19" t="s">
        <v>16</v>
      </c>
      <c r="DP11" s="19">
        <f>AVERAGE(DP8:DP10)</f>
        <v>17.973333333333333</v>
      </c>
      <c r="DR11" s="25" t="s">
        <v>16</v>
      </c>
      <c r="DS11" s="25">
        <f>AVERAGE(DS8:DS10)</f>
        <v>22.66333333333333</v>
      </c>
    </row>
    <row r="12" spans="1:141" x14ac:dyDescent="0.25">
      <c r="W12" s="3" t="s">
        <v>382</v>
      </c>
      <c r="X12" s="3">
        <v>5980</v>
      </c>
      <c r="Y12" s="3" t="s">
        <v>394</v>
      </c>
      <c r="Z12" s="3" t="s">
        <v>394</v>
      </c>
      <c r="AA12" s="3">
        <v>5980</v>
      </c>
      <c r="AB12" s="3" t="s">
        <v>394</v>
      </c>
      <c r="AC12" s="3" t="s">
        <v>394</v>
      </c>
      <c r="AD12" s="3">
        <v>3107</v>
      </c>
      <c r="AE12" s="2">
        <v>3107</v>
      </c>
      <c r="AF12" s="2" t="s">
        <v>394</v>
      </c>
      <c r="AG12" s="3">
        <v>3021</v>
      </c>
      <c r="AH12" s="3">
        <v>5801</v>
      </c>
      <c r="AI12" s="2">
        <v>8822</v>
      </c>
      <c r="AJ12" s="2" t="s">
        <v>394</v>
      </c>
      <c r="AK12" s="2" t="s">
        <v>394</v>
      </c>
      <c r="AL12" s="2" t="s">
        <v>394</v>
      </c>
      <c r="AM12" s="2">
        <v>0</v>
      </c>
      <c r="AO12" s="3" t="s">
        <v>366</v>
      </c>
      <c r="AP12" s="3">
        <v>37794.6</v>
      </c>
      <c r="AQ12" s="3">
        <v>21509</v>
      </c>
      <c r="AR12" s="3">
        <v>45174</v>
      </c>
      <c r="AS12" s="2">
        <v>104477.6</v>
      </c>
      <c r="AT12" s="3" t="s">
        <v>394</v>
      </c>
      <c r="AU12" s="3" t="s">
        <v>394</v>
      </c>
      <c r="AV12" s="3" t="s">
        <v>394</v>
      </c>
      <c r="AW12" s="3">
        <v>0</v>
      </c>
      <c r="AX12" s="2" t="s">
        <v>394</v>
      </c>
      <c r="AY12" s="2" t="s">
        <v>394</v>
      </c>
      <c r="AZ12" s="2" t="s">
        <v>394</v>
      </c>
      <c r="BA12" s="3">
        <v>0</v>
      </c>
      <c r="BB12" s="2" t="s">
        <v>394</v>
      </c>
      <c r="BC12" s="3" t="s">
        <v>394</v>
      </c>
      <c r="BD12" s="2" t="s">
        <v>394</v>
      </c>
      <c r="BE12" s="3">
        <v>0</v>
      </c>
      <c r="BG12" s="3">
        <v>2017</v>
      </c>
      <c r="BH12" s="3">
        <f>SUM(BH8:BH11)</f>
        <v>31</v>
      </c>
      <c r="BI12" s="7"/>
      <c r="BJ12" s="3">
        <v>2017</v>
      </c>
      <c r="BK12" s="3">
        <f>SUM(BK8:BK11)</f>
        <v>103340</v>
      </c>
      <c r="BL12" s="7"/>
      <c r="BM12" s="3" t="s">
        <v>352</v>
      </c>
      <c r="BN12" s="3">
        <v>4136</v>
      </c>
      <c r="BO12" s="3">
        <v>3801</v>
      </c>
      <c r="BP12" s="3">
        <v>21616</v>
      </c>
      <c r="BQ12" s="2">
        <v>29553</v>
      </c>
      <c r="BR12" s="2" t="s">
        <v>394</v>
      </c>
      <c r="BS12" s="2" t="s">
        <v>394</v>
      </c>
      <c r="BT12" s="2" t="s">
        <v>394</v>
      </c>
      <c r="BU12" s="2">
        <v>0</v>
      </c>
      <c r="BV12" s="2" t="s">
        <v>394</v>
      </c>
      <c r="BW12" s="2" t="s">
        <v>394</v>
      </c>
      <c r="BX12" s="2" t="s">
        <v>394</v>
      </c>
      <c r="BY12" s="3">
        <v>0</v>
      </c>
      <c r="BZ12" s="2" t="s">
        <v>394</v>
      </c>
      <c r="CA12" s="2" t="s">
        <v>394</v>
      </c>
      <c r="CB12" s="2" t="s">
        <v>394</v>
      </c>
      <c r="CC12" s="2">
        <v>0</v>
      </c>
      <c r="CE12" s="3" t="s">
        <v>380</v>
      </c>
      <c r="CF12" s="3">
        <v>2906</v>
      </c>
      <c r="CG12" s="2" t="s">
        <v>394</v>
      </c>
      <c r="CH12" s="2" t="s">
        <v>394</v>
      </c>
      <c r="CI12" s="2">
        <v>2906</v>
      </c>
      <c r="CJ12" s="2" t="s">
        <v>394</v>
      </c>
      <c r="CK12" s="2" t="s">
        <v>394</v>
      </c>
      <c r="CL12" s="2" t="s">
        <v>394</v>
      </c>
      <c r="CM12" s="2">
        <v>0</v>
      </c>
      <c r="CN12" s="2" t="s">
        <v>394</v>
      </c>
      <c r="CO12" s="2" t="s">
        <v>394</v>
      </c>
      <c r="CP12" s="2" t="s">
        <v>394</v>
      </c>
      <c r="CQ12" s="2">
        <v>0</v>
      </c>
      <c r="CR12" s="2" t="s">
        <v>394</v>
      </c>
      <c r="CS12" s="2" t="s">
        <v>394</v>
      </c>
      <c r="CT12" s="2" t="s">
        <v>394</v>
      </c>
      <c r="CU12" s="2">
        <v>0</v>
      </c>
      <c r="CW12" s="3" t="s">
        <v>359</v>
      </c>
      <c r="CX12" s="3">
        <v>2307050</v>
      </c>
      <c r="CY12" s="3">
        <v>1633011</v>
      </c>
      <c r="CZ12" s="3">
        <v>2061625</v>
      </c>
      <c r="DA12" s="2">
        <v>6001686</v>
      </c>
      <c r="DB12" s="2" t="s">
        <v>394</v>
      </c>
      <c r="DC12" s="2" t="s">
        <v>394</v>
      </c>
      <c r="DD12" s="2" t="s">
        <v>394</v>
      </c>
      <c r="DE12" s="3">
        <v>0</v>
      </c>
      <c r="DF12" s="2" t="s">
        <v>394</v>
      </c>
      <c r="DG12" s="2" t="s">
        <v>394</v>
      </c>
      <c r="DH12" s="2" t="s">
        <v>394</v>
      </c>
      <c r="DI12" s="3">
        <v>0</v>
      </c>
      <c r="DJ12" s="2" t="s">
        <v>394</v>
      </c>
      <c r="DK12" s="2" t="s">
        <v>394</v>
      </c>
      <c r="DL12" s="2" t="s">
        <v>394</v>
      </c>
      <c r="DM12" s="2">
        <v>0</v>
      </c>
      <c r="DO12" s="24">
        <v>2017</v>
      </c>
      <c r="DP12" s="24">
        <v>17.973333329999999</v>
      </c>
      <c r="DR12" s="26">
        <v>2017</v>
      </c>
      <c r="DS12" s="26">
        <v>22.66333333</v>
      </c>
    </row>
    <row r="13" spans="1:141" x14ac:dyDescent="0.25">
      <c r="W13" s="3" t="s">
        <v>338</v>
      </c>
      <c r="X13" s="2" t="s">
        <v>394</v>
      </c>
      <c r="Y13" s="3">
        <v>39055</v>
      </c>
      <c r="Z13" s="3">
        <v>33192</v>
      </c>
      <c r="AA13" s="3">
        <v>72247</v>
      </c>
      <c r="AB13" s="3">
        <f>SUM(AB3:AB12)</f>
        <v>5097</v>
      </c>
      <c r="AC13" s="3" t="s">
        <v>394</v>
      </c>
      <c r="AD13" s="3" t="s">
        <v>394</v>
      </c>
      <c r="AE13" s="2">
        <v>5097</v>
      </c>
      <c r="AF13" s="2" t="s">
        <v>394</v>
      </c>
      <c r="AG13" s="2" t="s">
        <v>394</v>
      </c>
      <c r="AH13" s="2" t="s">
        <v>394</v>
      </c>
      <c r="AI13" s="2">
        <v>0</v>
      </c>
      <c r="AJ13" s="2" t="s">
        <v>394</v>
      </c>
      <c r="AK13" s="2" t="s">
        <v>394</v>
      </c>
      <c r="AL13" s="2" t="s">
        <v>394</v>
      </c>
      <c r="AM13" s="2">
        <v>0</v>
      </c>
      <c r="AO13" s="3" t="s">
        <v>348</v>
      </c>
      <c r="AP13" s="2" t="s">
        <v>394</v>
      </c>
      <c r="AQ13" s="3">
        <v>25697</v>
      </c>
      <c r="AR13" s="3">
        <v>63388</v>
      </c>
      <c r="AS13" s="2">
        <v>89085</v>
      </c>
      <c r="AT13" s="3" t="s">
        <v>394</v>
      </c>
      <c r="AU13" s="3" t="s">
        <v>394</v>
      </c>
      <c r="AV13" s="3" t="s">
        <v>394</v>
      </c>
      <c r="AW13" s="3">
        <v>0</v>
      </c>
      <c r="AX13" s="2" t="s">
        <v>394</v>
      </c>
      <c r="AY13" s="2" t="s">
        <v>394</v>
      </c>
      <c r="AZ13" s="2" t="s">
        <v>394</v>
      </c>
      <c r="BA13" s="3">
        <v>0</v>
      </c>
      <c r="BB13" s="2" t="s">
        <v>394</v>
      </c>
      <c r="BC13" s="3" t="s">
        <v>394</v>
      </c>
      <c r="BD13" s="2" t="s">
        <v>394</v>
      </c>
      <c r="BE13" s="3">
        <v>0</v>
      </c>
      <c r="BG13" s="3" t="s">
        <v>17</v>
      </c>
      <c r="BH13" s="3">
        <v>1</v>
      </c>
      <c r="BI13" s="7"/>
      <c r="BJ13" s="3" t="s">
        <v>17</v>
      </c>
      <c r="BK13" s="3">
        <v>5236</v>
      </c>
      <c r="BL13" s="7"/>
      <c r="BM13" s="3" t="s">
        <v>215</v>
      </c>
      <c r="BN13" s="2" t="s">
        <v>394</v>
      </c>
      <c r="BO13" s="3">
        <v>4549</v>
      </c>
      <c r="BP13" s="2" t="s">
        <v>394</v>
      </c>
      <c r="BQ13" s="2">
        <v>4549</v>
      </c>
      <c r="BR13" s="2" t="s">
        <v>394</v>
      </c>
      <c r="BS13" s="2" t="s">
        <v>394</v>
      </c>
      <c r="BT13" s="2" t="s">
        <v>394</v>
      </c>
      <c r="BU13" s="2">
        <v>0</v>
      </c>
      <c r="BV13" s="2" t="s">
        <v>394</v>
      </c>
      <c r="BW13" s="2" t="s">
        <v>394</v>
      </c>
      <c r="BX13" s="2" t="s">
        <v>394</v>
      </c>
      <c r="BY13" s="3">
        <v>0</v>
      </c>
      <c r="BZ13" s="2" t="s">
        <v>394</v>
      </c>
      <c r="CA13" s="2" t="s">
        <v>394</v>
      </c>
      <c r="CB13" s="2" t="s">
        <v>394</v>
      </c>
      <c r="CC13" s="2">
        <v>0</v>
      </c>
      <c r="CE13" s="3" t="s">
        <v>369</v>
      </c>
      <c r="CF13" s="2" t="s">
        <v>394</v>
      </c>
      <c r="CG13" s="3">
        <v>6294</v>
      </c>
      <c r="CH13" s="3">
        <v>6000</v>
      </c>
      <c r="CI13" s="2">
        <v>12294</v>
      </c>
      <c r="CJ13" s="3">
        <v>7705</v>
      </c>
      <c r="CK13" s="3">
        <v>8732</v>
      </c>
      <c r="CL13" s="3">
        <v>7433</v>
      </c>
      <c r="CM13" s="2">
        <v>23870</v>
      </c>
      <c r="CN13" s="2" t="s">
        <v>394</v>
      </c>
      <c r="CO13" s="2" t="s">
        <v>394</v>
      </c>
      <c r="CP13" s="2" t="s">
        <v>394</v>
      </c>
      <c r="CQ13" s="2">
        <v>0</v>
      </c>
      <c r="CR13" s="2" t="s">
        <v>394</v>
      </c>
      <c r="CS13" s="2" t="s">
        <v>394</v>
      </c>
      <c r="CT13" s="2" t="s">
        <v>394</v>
      </c>
      <c r="CU13" s="2">
        <v>0</v>
      </c>
      <c r="CW13" s="3" t="s">
        <v>127</v>
      </c>
      <c r="CX13" s="3">
        <v>54958033</v>
      </c>
      <c r="CY13" s="3">
        <v>31731970</v>
      </c>
      <c r="CZ13" s="3">
        <v>29206359</v>
      </c>
      <c r="DA13" s="2">
        <v>115896362</v>
      </c>
      <c r="DB13" s="3">
        <v>41047621</v>
      </c>
      <c r="DC13" s="3">
        <v>33982553</v>
      </c>
      <c r="DD13" s="3">
        <v>28653106</v>
      </c>
      <c r="DE13" s="3">
        <v>103683280</v>
      </c>
      <c r="DF13" s="3">
        <v>110198285</v>
      </c>
      <c r="DG13" s="3">
        <v>107079709</v>
      </c>
      <c r="DH13" s="3">
        <v>116768493</v>
      </c>
      <c r="DI13" s="3">
        <v>334046487</v>
      </c>
      <c r="DJ13" s="3">
        <v>104038104</v>
      </c>
      <c r="DK13" s="3">
        <v>11042692</v>
      </c>
      <c r="DL13" s="3">
        <v>25527356</v>
      </c>
      <c r="DM13" s="2">
        <v>140608152</v>
      </c>
      <c r="DO13" s="3" t="s">
        <v>17</v>
      </c>
      <c r="DP13" s="3">
        <v>23.69</v>
      </c>
      <c r="DR13" s="13" t="s">
        <v>17</v>
      </c>
      <c r="DS13" s="13">
        <v>23.39</v>
      </c>
    </row>
    <row r="14" spans="1:141" x14ac:dyDescent="0.25">
      <c r="W14" s="3" t="s">
        <v>78</v>
      </c>
      <c r="X14" s="2" t="s">
        <v>394</v>
      </c>
      <c r="Y14" s="3">
        <v>29433</v>
      </c>
      <c r="Z14" s="3" t="s">
        <v>394</v>
      </c>
      <c r="AA14" s="3">
        <v>29433</v>
      </c>
      <c r="AB14" s="3" t="s">
        <v>394</v>
      </c>
      <c r="AC14" s="3" t="s">
        <v>394</v>
      </c>
      <c r="AD14" s="3" t="s">
        <v>394</v>
      </c>
      <c r="AE14" s="2">
        <v>0</v>
      </c>
      <c r="AF14" s="2" t="s">
        <v>394</v>
      </c>
      <c r="AG14" s="2" t="s">
        <v>394</v>
      </c>
      <c r="AH14" s="2" t="s">
        <v>394</v>
      </c>
      <c r="AI14" s="2">
        <v>0</v>
      </c>
      <c r="AJ14" s="3">
        <v>3167</v>
      </c>
      <c r="AK14" s="2" t="s">
        <v>394</v>
      </c>
      <c r="AL14" s="2" t="s">
        <v>394</v>
      </c>
      <c r="AM14" s="2">
        <v>3167</v>
      </c>
      <c r="AO14" s="3" t="s">
        <v>346</v>
      </c>
      <c r="AP14" s="2" t="s">
        <v>394</v>
      </c>
      <c r="AQ14" s="3">
        <v>26603</v>
      </c>
      <c r="AR14" s="3">
        <v>113595</v>
      </c>
      <c r="AS14" s="2">
        <v>140198</v>
      </c>
      <c r="AT14" s="3" t="s">
        <v>394</v>
      </c>
      <c r="AU14" s="3" t="s">
        <v>394</v>
      </c>
      <c r="AV14" s="3" t="s">
        <v>394</v>
      </c>
      <c r="AW14" s="3">
        <v>0</v>
      </c>
      <c r="AX14" s="2" t="s">
        <v>394</v>
      </c>
      <c r="AY14" s="2" t="s">
        <v>394</v>
      </c>
      <c r="AZ14" s="2" t="s">
        <v>394</v>
      </c>
      <c r="BA14" s="3">
        <v>0</v>
      </c>
      <c r="BB14" s="2" t="s">
        <v>394</v>
      </c>
      <c r="BC14" s="3" t="s">
        <v>394</v>
      </c>
      <c r="BD14" s="2" t="s">
        <v>394</v>
      </c>
      <c r="BE14" s="3">
        <v>0</v>
      </c>
      <c r="BG14" s="3" t="s">
        <v>18</v>
      </c>
      <c r="BH14" s="3" t="s">
        <v>29</v>
      </c>
      <c r="BI14" s="7"/>
      <c r="BJ14" s="3" t="s">
        <v>18</v>
      </c>
      <c r="BK14" s="3">
        <v>7620</v>
      </c>
      <c r="BL14" s="7"/>
      <c r="BM14" s="3" t="s">
        <v>207</v>
      </c>
      <c r="BN14" s="2" t="s">
        <v>394</v>
      </c>
      <c r="BO14" s="3">
        <v>3770</v>
      </c>
      <c r="BP14" s="3">
        <v>27615</v>
      </c>
      <c r="BQ14" s="2">
        <v>31385</v>
      </c>
      <c r="BR14" s="2" t="s">
        <v>394</v>
      </c>
      <c r="BS14" s="3">
        <v>1924</v>
      </c>
      <c r="BT14" s="2" t="s">
        <v>394</v>
      </c>
      <c r="BU14" s="2">
        <v>1924</v>
      </c>
      <c r="BV14" s="2" t="s">
        <v>394</v>
      </c>
      <c r="BW14" s="2" t="s">
        <v>394</v>
      </c>
      <c r="BX14" s="2" t="s">
        <v>394</v>
      </c>
      <c r="BY14" s="3">
        <v>0</v>
      </c>
      <c r="BZ14" s="2" t="s">
        <v>394</v>
      </c>
      <c r="CA14" s="3">
        <v>2485</v>
      </c>
      <c r="CB14" s="2" t="s">
        <v>394</v>
      </c>
      <c r="CC14" s="2">
        <v>2485</v>
      </c>
      <c r="CE14" s="3" t="s">
        <v>0</v>
      </c>
      <c r="CF14" s="2" t="s">
        <v>394</v>
      </c>
      <c r="CG14" s="3">
        <v>4767</v>
      </c>
      <c r="CH14" s="3">
        <v>4849</v>
      </c>
      <c r="CI14" s="2">
        <v>9616</v>
      </c>
      <c r="CJ14" s="3">
        <v>43440</v>
      </c>
      <c r="CK14" s="3">
        <v>33400</v>
      </c>
      <c r="CL14" s="3">
        <v>8010</v>
      </c>
      <c r="CM14" s="2">
        <v>84850</v>
      </c>
      <c r="CN14" s="3">
        <v>7305</v>
      </c>
      <c r="CO14" s="3">
        <v>3322</v>
      </c>
      <c r="CP14" s="2" t="s">
        <v>394</v>
      </c>
      <c r="CQ14" s="2">
        <v>10627</v>
      </c>
      <c r="CR14" s="2" t="s">
        <v>394</v>
      </c>
      <c r="CS14" s="2" t="s">
        <v>394</v>
      </c>
      <c r="CT14" s="2" t="s">
        <v>394</v>
      </c>
      <c r="CU14" s="2">
        <v>0</v>
      </c>
      <c r="CW14" s="3" t="s">
        <v>238</v>
      </c>
      <c r="CX14" s="2" t="s">
        <v>394</v>
      </c>
      <c r="CY14" s="3">
        <v>4761514</v>
      </c>
      <c r="CZ14" s="2" t="s">
        <v>394</v>
      </c>
      <c r="DA14" s="2">
        <v>4761514</v>
      </c>
      <c r="DB14" s="2" t="s">
        <v>394</v>
      </c>
      <c r="DC14" s="2" t="s">
        <v>394</v>
      </c>
      <c r="DD14" s="2" t="s">
        <v>394</v>
      </c>
      <c r="DE14" s="3">
        <v>0</v>
      </c>
      <c r="DF14" s="2" t="s">
        <v>394</v>
      </c>
      <c r="DG14" s="2" t="s">
        <v>394</v>
      </c>
      <c r="DH14" s="2" t="s">
        <v>394</v>
      </c>
      <c r="DI14" s="3">
        <v>0</v>
      </c>
      <c r="DJ14" s="2" t="s">
        <v>394</v>
      </c>
      <c r="DK14" s="2" t="s">
        <v>394</v>
      </c>
      <c r="DL14" s="2" t="s">
        <v>394</v>
      </c>
      <c r="DM14" s="2">
        <v>0</v>
      </c>
      <c r="DO14" s="3" t="s">
        <v>18</v>
      </c>
      <c r="DP14" s="3">
        <v>19.59</v>
      </c>
      <c r="DR14" s="13" t="s">
        <v>18</v>
      </c>
      <c r="DS14" s="13">
        <v>19.579999999999998</v>
      </c>
    </row>
    <row r="15" spans="1:141" x14ac:dyDescent="0.25">
      <c r="W15" s="3" t="s">
        <v>316</v>
      </c>
      <c r="X15" s="2" t="s">
        <v>394</v>
      </c>
      <c r="Y15" s="3">
        <v>18226</v>
      </c>
      <c r="Z15" s="3" t="s">
        <v>394</v>
      </c>
      <c r="AA15" s="3">
        <v>18226</v>
      </c>
      <c r="AB15" s="3" t="s">
        <v>394</v>
      </c>
      <c r="AC15" s="3" t="s">
        <v>394</v>
      </c>
      <c r="AD15" s="3" t="s">
        <v>394</v>
      </c>
      <c r="AE15" s="2">
        <v>0</v>
      </c>
      <c r="AF15" s="2" t="s">
        <v>394</v>
      </c>
      <c r="AG15" s="2" t="s">
        <v>394</v>
      </c>
      <c r="AH15" s="2" t="s">
        <v>394</v>
      </c>
      <c r="AI15" s="2">
        <v>0</v>
      </c>
      <c r="AJ15" s="3" t="s">
        <v>394</v>
      </c>
      <c r="AK15" s="2" t="s">
        <v>394</v>
      </c>
      <c r="AL15" s="2" t="s">
        <v>394</v>
      </c>
      <c r="AM15" s="2">
        <v>0</v>
      </c>
      <c r="AO15" s="3" t="s">
        <v>66</v>
      </c>
      <c r="AP15" s="2" t="s">
        <v>394</v>
      </c>
      <c r="AQ15" s="3">
        <v>22414</v>
      </c>
      <c r="AR15" s="3">
        <v>99696</v>
      </c>
      <c r="AS15" s="2">
        <v>122110</v>
      </c>
      <c r="AT15" s="3">
        <v>85536</v>
      </c>
      <c r="AU15" s="3">
        <v>58461</v>
      </c>
      <c r="AV15" s="3">
        <v>41695</v>
      </c>
      <c r="AW15" s="3">
        <v>185692</v>
      </c>
      <c r="AX15" s="3">
        <v>41503</v>
      </c>
      <c r="AY15" s="3">
        <v>58256</v>
      </c>
      <c r="AZ15" s="3">
        <v>56178</v>
      </c>
      <c r="BA15" s="3">
        <v>155937</v>
      </c>
      <c r="BB15" s="3">
        <v>14251</v>
      </c>
      <c r="BC15" s="3">
        <v>7987</v>
      </c>
      <c r="BD15" s="3">
        <v>7112</v>
      </c>
      <c r="BE15" s="3">
        <v>29350</v>
      </c>
      <c r="BG15" s="3" t="s">
        <v>19</v>
      </c>
      <c r="BH15" s="3" t="s">
        <v>29</v>
      </c>
      <c r="BI15" s="7"/>
      <c r="BJ15" s="3" t="s">
        <v>19</v>
      </c>
      <c r="BK15" s="3">
        <v>5195</v>
      </c>
      <c r="BL15" s="7"/>
      <c r="BM15" s="3" t="s">
        <v>295</v>
      </c>
      <c r="BN15" s="2" t="s">
        <v>394</v>
      </c>
      <c r="BO15" s="3">
        <v>21040</v>
      </c>
      <c r="BP15" s="3">
        <v>24902</v>
      </c>
      <c r="BQ15" s="2">
        <v>45942</v>
      </c>
      <c r="BR15" s="2" t="s">
        <v>394</v>
      </c>
      <c r="BS15" s="3">
        <v>1801</v>
      </c>
      <c r="BT15" s="2" t="s">
        <v>394</v>
      </c>
      <c r="BU15" s="2">
        <v>1801</v>
      </c>
      <c r="BV15" s="2" t="s">
        <v>394</v>
      </c>
      <c r="BW15" s="2" t="s">
        <v>394</v>
      </c>
      <c r="BX15" s="2" t="s">
        <v>394</v>
      </c>
      <c r="BY15" s="3">
        <v>0</v>
      </c>
      <c r="BZ15" s="2" t="s">
        <v>394</v>
      </c>
      <c r="CA15" s="2" t="s">
        <v>394</v>
      </c>
      <c r="CB15" s="2" t="s">
        <v>394</v>
      </c>
      <c r="CC15" s="2">
        <v>0</v>
      </c>
      <c r="CE15" s="3" t="s">
        <v>355</v>
      </c>
      <c r="CF15" s="2" t="s">
        <v>394</v>
      </c>
      <c r="CG15" s="2" t="s">
        <v>394</v>
      </c>
      <c r="CH15" s="3">
        <v>73557</v>
      </c>
      <c r="CI15" s="2">
        <v>73557</v>
      </c>
      <c r="CJ15" s="2" t="s">
        <v>394</v>
      </c>
      <c r="CK15" s="2" t="s">
        <v>394</v>
      </c>
      <c r="CL15" s="2" t="s">
        <v>394</v>
      </c>
      <c r="CM15" s="2">
        <v>0</v>
      </c>
      <c r="CN15" s="2" t="s">
        <v>394</v>
      </c>
      <c r="CO15" s="2" t="s">
        <v>394</v>
      </c>
      <c r="CP15" s="2" t="s">
        <v>394</v>
      </c>
      <c r="CQ15" s="2">
        <v>0</v>
      </c>
      <c r="CR15" s="2" t="s">
        <v>394</v>
      </c>
      <c r="CS15" s="2" t="s">
        <v>394</v>
      </c>
      <c r="CT15" s="2" t="s">
        <v>394</v>
      </c>
      <c r="CU15" s="2">
        <v>0</v>
      </c>
      <c r="CW15" s="3" t="s">
        <v>8</v>
      </c>
      <c r="CX15" s="2" t="s">
        <v>394</v>
      </c>
      <c r="CY15" s="3">
        <v>1650200</v>
      </c>
      <c r="CZ15" s="2" t="s">
        <v>394</v>
      </c>
      <c r="DA15" s="2">
        <v>1650200</v>
      </c>
      <c r="DB15" s="2" t="s">
        <v>394</v>
      </c>
      <c r="DC15" s="3">
        <v>3220121</v>
      </c>
      <c r="DD15" s="3">
        <v>5136458</v>
      </c>
      <c r="DE15" s="3">
        <v>8356579</v>
      </c>
      <c r="DF15" s="2" t="s">
        <v>394</v>
      </c>
      <c r="DG15" s="2" t="s">
        <v>394</v>
      </c>
      <c r="DH15" s="2" t="s">
        <v>394</v>
      </c>
      <c r="DI15" s="3">
        <v>0</v>
      </c>
      <c r="DJ15" s="2" t="s">
        <v>394</v>
      </c>
      <c r="DK15" s="3">
        <v>19647387</v>
      </c>
      <c r="DL15" s="2" t="s">
        <v>394</v>
      </c>
      <c r="DM15" s="2">
        <v>19647387</v>
      </c>
      <c r="DO15" s="3" t="s">
        <v>19</v>
      </c>
      <c r="DP15" s="3">
        <v>18.920000000000002</v>
      </c>
      <c r="DR15" s="13" t="s">
        <v>19</v>
      </c>
      <c r="DS15" s="13">
        <v>22.53</v>
      </c>
    </row>
    <row r="16" spans="1:141" x14ac:dyDescent="0.25">
      <c r="W16" s="3" t="s">
        <v>132</v>
      </c>
      <c r="X16" s="2" t="s">
        <v>394</v>
      </c>
      <c r="Y16" s="3">
        <v>17773</v>
      </c>
      <c r="Z16" s="3" t="s">
        <v>394</v>
      </c>
      <c r="AA16" s="3">
        <v>17773</v>
      </c>
      <c r="AB16" s="3">
        <v>3226</v>
      </c>
      <c r="AC16" s="3">
        <v>3977</v>
      </c>
      <c r="AD16" s="3">
        <v>2923</v>
      </c>
      <c r="AE16" s="2">
        <v>10126</v>
      </c>
      <c r="AF16" s="3">
        <v>3067</v>
      </c>
      <c r="AG16" s="3">
        <v>2805</v>
      </c>
      <c r="AH16" s="2" t="s">
        <v>394</v>
      </c>
      <c r="AI16" s="2">
        <v>5872</v>
      </c>
      <c r="AJ16" s="3" t="s">
        <v>394</v>
      </c>
      <c r="AK16" s="2" t="s">
        <v>394</v>
      </c>
      <c r="AL16" s="2" t="s">
        <v>394</v>
      </c>
      <c r="AM16" s="2">
        <v>0</v>
      </c>
      <c r="AO16" s="3" t="s">
        <v>277</v>
      </c>
      <c r="AP16" s="2" t="s">
        <v>394</v>
      </c>
      <c r="AQ16" s="3">
        <v>7471</v>
      </c>
      <c r="AR16" s="2" t="s">
        <v>394</v>
      </c>
      <c r="AS16" s="2">
        <v>7471</v>
      </c>
      <c r="AT16" s="3">
        <v>4810</v>
      </c>
      <c r="AU16" s="3">
        <v>4920</v>
      </c>
      <c r="AV16" s="3">
        <v>3679</v>
      </c>
      <c r="AW16" s="3">
        <v>13409</v>
      </c>
      <c r="AX16" s="3">
        <v>4293</v>
      </c>
      <c r="AY16" s="3">
        <v>3236</v>
      </c>
      <c r="AZ16" s="3" t="s">
        <v>394</v>
      </c>
      <c r="BA16" s="3">
        <v>7529</v>
      </c>
      <c r="BB16" s="2" t="s">
        <v>394</v>
      </c>
      <c r="BC16" s="3" t="s">
        <v>394</v>
      </c>
      <c r="BD16" s="2" t="s">
        <v>394</v>
      </c>
      <c r="BE16" s="3">
        <v>0</v>
      </c>
      <c r="BG16" s="3" t="s">
        <v>20</v>
      </c>
      <c r="BH16" s="3" t="s">
        <v>29</v>
      </c>
      <c r="BI16" s="7"/>
      <c r="BJ16" s="3" t="s">
        <v>20</v>
      </c>
      <c r="BK16" s="3">
        <v>8632</v>
      </c>
      <c r="BL16" s="12"/>
      <c r="BM16" s="3" t="s">
        <v>130</v>
      </c>
      <c r="BN16" s="2" t="s">
        <v>394</v>
      </c>
      <c r="BO16" s="3" t="s">
        <v>394</v>
      </c>
      <c r="BP16" s="3">
        <v>26464</v>
      </c>
      <c r="BQ16" s="2">
        <v>26464</v>
      </c>
      <c r="BR16" s="2" t="s">
        <v>394</v>
      </c>
      <c r="BS16" s="2" t="s">
        <v>394</v>
      </c>
      <c r="BT16" s="2" t="s">
        <v>394</v>
      </c>
      <c r="BU16" s="2">
        <v>0</v>
      </c>
      <c r="BV16" s="2" t="s">
        <v>394</v>
      </c>
      <c r="BW16" s="2" t="s">
        <v>394</v>
      </c>
      <c r="BX16" s="2" t="s">
        <v>394</v>
      </c>
      <c r="BY16" s="3">
        <v>0</v>
      </c>
      <c r="BZ16" s="2" t="s">
        <v>394</v>
      </c>
      <c r="CA16" s="2" t="s">
        <v>394</v>
      </c>
      <c r="CB16" s="2" t="s">
        <v>394</v>
      </c>
      <c r="CC16" s="2">
        <v>0</v>
      </c>
      <c r="CE16" s="3" t="s">
        <v>93</v>
      </c>
      <c r="CF16" s="2" t="s">
        <v>394</v>
      </c>
      <c r="CG16" s="2" t="s">
        <v>394</v>
      </c>
      <c r="CH16" s="3">
        <v>4192</v>
      </c>
      <c r="CI16" s="2">
        <v>4192</v>
      </c>
      <c r="CJ16" s="3">
        <v>5538</v>
      </c>
      <c r="CK16" s="2" t="s">
        <v>394</v>
      </c>
      <c r="CL16" s="2" t="s">
        <v>394</v>
      </c>
      <c r="CM16" s="2">
        <v>5538</v>
      </c>
      <c r="CN16" s="3">
        <v>2915</v>
      </c>
      <c r="CO16" s="3">
        <v>3385</v>
      </c>
      <c r="CP16" s="3">
        <v>4418</v>
      </c>
      <c r="CQ16" s="2">
        <v>10718</v>
      </c>
      <c r="CR16" s="3">
        <v>4296</v>
      </c>
      <c r="CS16" s="3">
        <v>3043</v>
      </c>
      <c r="CT16" s="2" t="s">
        <v>394</v>
      </c>
      <c r="CU16" s="2">
        <v>7339</v>
      </c>
      <c r="CW16" s="3" t="s">
        <v>46</v>
      </c>
      <c r="CX16" s="2" t="s">
        <v>394</v>
      </c>
      <c r="CY16" s="2" t="s">
        <v>394</v>
      </c>
      <c r="CZ16" s="3">
        <v>2061625</v>
      </c>
      <c r="DA16" s="2">
        <v>2061625</v>
      </c>
      <c r="DB16" s="2" t="s">
        <v>394</v>
      </c>
      <c r="DC16" s="2" t="s">
        <v>394</v>
      </c>
      <c r="DD16" s="2" t="s">
        <v>394</v>
      </c>
      <c r="DE16" s="3">
        <v>0</v>
      </c>
      <c r="DF16" s="2" t="s">
        <v>394</v>
      </c>
      <c r="DG16" s="2" t="s">
        <v>394</v>
      </c>
      <c r="DH16" s="2" t="s">
        <v>394</v>
      </c>
      <c r="DI16" s="3">
        <v>0</v>
      </c>
      <c r="DJ16" s="2" t="s">
        <v>394</v>
      </c>
      <c r="DK16" s="2" t="s">
        <v>394</v>
      </c>
      <c r="DL16" s="2" t="s">
        <v>394</v>
      </c>
      <c r="DM16" s="2">
        <v>0</v>
      </c>
      <c r="DO16" s="19" t="s">
        <v>20</v>
      </c>
      <c r="DP16" s="19">
        <f>AVERAGE(DP13:DP15)</f>
        <v>20.733333333333334</v>
      </c>
      <c r="DR16" s="25" t="s">
        <v>20</v>
      </c>
      <c r="DS16" s="25">
        <f>AVERAGE(DS13:DS15)</f>
        <v>21.833333333333332</v>
      </c>
    </row>
    <row r="17" spans="23:123" x14ac:dyDescent="0.25">
      <c r="W17" s="3" t="s">
        <v>339</v>
      </c>
      <c r="X17" s="2" t="s">
        <v>394</v>
      </c>
      <c r="Y17" s="3">
        <v>16754</v>
      </c>
      <c r="Z17" s="3">
        <v>22288</v>
      </c>
      <c r="AA17" s="3">
        <v>39042</v>
      </c>
      <c r="AB17" s="3" t="s">
        <v>394</v>
      </c>
      <c r="AC17" s="3" t="s">
        <v>394</v>
      </c>
      <c r="AD17" s="3" t="s">
        <v>394</v>
      </c>
      <c r="AE17" s="2">
        <v>0</v>
      </c>
      <c r="AF17" s="3" t="s">
        <v>394</v>
      </c>
      <c r="AG17" s="3" t="s">
        <v>394</v>
      </c>
      <c r="AH17" s="2" t="s">
        <v>394</v>
      </c>
      <c r="AI17" s="2">
        <v>0</v>
      </c>
      <c r="AJ17" s="3" t="s">
        <v>394</v>
      </c>
      <c r="AK17" s="2" t="s">
        <v>394</v>
      </c>
      <c r="AL17" s="2" t="s">
        <v>394</v>
      </c>
      <c r="AM17" s="2">
        <v>0</v>
      </c>
      <c r="AO17" s="3" t="s">
        <v>68</v>
      </c>
      <c r="AP17" s="2" t="s">
        <v>394</v>
      </c>
      <c r="AQ17" s="3">
        <v>7585</v>
      </c>
      <c r="AR17" s="3">
        <v>21449</v>
      </c>
      <c r="AS17" s="2">
        <v>29034</v>
      </c>
      <c r="AT17" s="3">
        <v>9532</v>
      </c>
      <c r="AU17" s="3">
        <v>13660</v>
      </c>
      <c r="AV17" s="3">
        <v>20439</v>
      </c>
      <c r="AW17" s="3">
        <v>43631</v>
      </c>
      <c r="AX17" s="3">
        <v>4702</v>
      </c>
      <c r="AY17" s="3">
        <v>10141</v>
      </c>
      <c r="AZ17" s="3">
        <v>14350</v>
      </c>
      <c r="BA17" s="3">
        <v>29193</v>
      </c>
      <c r="BB17" s="3">
        <v>8672</v>
      </c>
      <c r="BC17" s="3">
        <v>6390</v>
      </c>
      <c r="BD17" s="3">
        <v>3556</v>
      </c>
      <c r="BE17" s="3">
        <v>18618</v>
      </c>
      <c r="BG17" s="3">
        <v>2018</v>
      </c>
      <c r="BH17" s="3">
        <f>SUM(BH13:BH16)</f>
        <v>1</v>
      </c>
      <c r="BI17" s="7"/>
      <c r="BJ17" s="3">
        <v>2018</v>
      </c>
      <c r="BK17" s="3">
        <f>SUM(BK13:BK16)</f>
        <v>26683</v>
      </c>
      <c r="BL17" s="7"/>
      <c r="BM17" s="3" t="s">
        <v>2</v>
      </c>
      <c r="BN17" s="2" t="s">
        <v>394</v>
      </c>
      <c r="BO17" s="3" t="s">
        <v>394</v>
      </c>
      <c r="BP17" s="3">
        <v>21040</v>
      </c>
      <c r="BQ17" s="2">
        <v>21040</v>
      </c>
      <c r="BR17" s="2" t="s">
        <v>394</v>
      </c>
      <c r="BS17" s="2" t="s">
        <v>394</v>
      </c>
      <c r="BT17" s="2" t="s">
        <v>394</v>
      </c>
      <c r="BU17" s="2">
        <v>0</v>
      </c>
      <c r="BV17" s="2" t="s">
        <v>394</v>
      </c>
      <c r="BW17" s="2" t="s">
        <v>394</v>
      </c>
      <c r="BX17" s="2" t="s">
        <v>394</v>
      </c>
      <c r="BY17" s="3">
        <v>0</v>
      </c>
      <c r="BZ17" s="2" t="s">
        <v>394</v>
      </c>
      <c r="CA17" s="2" t="s">
        <v>394</v>
      </c>
      <c r="CB17" s="2" t="s">
        <v>394</v>
      </c>
      <c r="CC17" s="2">
        <v>0</v>
      </c>
      <c r="CE17" s="3" t="s">
        <v>302</v>
      </c>
      <c r="CF17" s="2" t="s">
        <v>394</v>
      </c>
      <c r="CG17" s="2" t="s">
        <v>394</v>
      </c>
      <c r="CH17" s="2" t="s">
        <v>394</v>
      </c>
      <c r="CI17" s="2">
        <v>0</v>
      </c>
      <c r="CJ17" s="3">
        <v>18277</v>
      </c>
      <c r="CK17" s="3">
        <v>7598</v>
      </c>
      <c r="CL17" s="3">
        <v>3483</v>
      </c>
      <c r="CM17" s="2">
        <v>29358</v>
      </c>
      <c r="CN17" s="2" t="s">
        <v>394</v>
      </c>
      <c r="CO17" s="2" t="s">
        <v>394</v>
      </c>
      <c r="CP17" s="2" t="s">
        <v>394</v>
      </c>
      <c r="CQ17" s="2">
        <v>0</v>
      </c>
      <c r="CR17" s="2" t="s">
        <v>394</v>
      </c>
      <c r="CS17" s="2" t="s">
        <v>394</v>
      </c>
      <c r="CT17" s="2" t="s">
        <v>394</v>
      </c>
      <c r="CU17" s="2">
        <v>0</v>
      </c>
      <c r="CW17" s="3" t="s">
        <v>212</v>
      </c>
      <c r="CX17" s="2" t="s">
        <v>394</v>
      </c>
      <c r="CY17" s="2" t="s">
        <v>394</v>
      </c>
      <c r="CZ17" s="2" t="s">
        <v>394</v>
      </c>
      <c r="DA17" s="2">
        <v>0</v>
      </c>
      <c r="DB17" s="3">
        <v>2205830</v>
      </c>
      <c r="DC17" s="3">
        <v>1541548</v>
      </c>
      <c r="DD17" s="2" t="s">
        <v>394</v>
      </c>
      <c r="DE17" s="3">
        <v>3747378</v>
      </c>
      <c r="DF17" s="3">
        <v>7250936</v>
      </c>
      <c r="DG17" s="3">
        <v>6259156</v>
      </c>
      <c r="DH17" s="3">
        <v>9375572</v>
      </c>
      <c r="DI17" s="3">
        <v>22885664</v>
      </c>
      <c r="DJ17" s="3">
        <v>3962553</v>
      </c>
      <c r="DK17" s="2"/>
      <c r="DL17" s="3">
        <v>3858786</v>
      </c>
      <c r="DM17" s="2">
        <v>7821339</v>
      </c>
      <c r="DO17" s="24">
        <v>2018</v>
      </c>
      <c r="DP17" s="19">
        <v>20.733333330000001</v>
      </c>
      <c r="DR17" s="26">
        <v>2018</v>
      </c>
      <c r="DS17" s="26">
        <v>21.833333329999999</v>
      </c>
    </row>
    <row r="18" spans="23:123" x14ac:dyDescent="0.25">
      <c r="W18" s="3" t="s">
        <v>337</v>
      </c>
      <c r="X18" s="2" t="s">
        <v>394</v>
      </c>
      <c r="Y18" s="2" t="s">
        <v>394</v>
      </c>
      <c r="Z18" s="3">
        <v>41700</v>
      </c>
      <c r="AA18" s="3">
        <v>41700</v>
      </c>
      <c r="AB18" s="3" t="s">
        <v>394</v>
      </c>
      <c r="AC18" s="3" t="s">
        <v>394</v>
      </c>
      <c r="AD18" s="3" t="s">
        <v>394</v>
      </c>
      <c r="AE18" s="2">
        <v>0</v>
      </c>
      <c r="AF18" s="3" t="s">
        <v>394</v>
      </c>
      <c r="AG18" s="3" t="s">
        <v>394</v>
      </c>
      <c r="AH18" s="2" t="s">
        <v>394</v>
      </c>
      <c r="AI18" s="2">
        <v>0</v>
      </c>
      <c r="AJ18" s="3" t="s">
        <v>394</v>
      </c>
      <c r="AK18" s="2" t="s">
        <v>394</v>
      </c>
      <c r="AL18" s="2" t="s">
        <v>394</v>
      </c>
      <c r="AM18" s="2">
        <v>0</v>
      </c>
      <c r="AO18" s="3" t="s">
        <v>347</v>
      </c>
      <c r="AP18" s="2" t="s">
        <v>394</v>
      </c>
      <c r="AQ18" s="2" t="s">
        <v>394</v>
      </c>
      <c r="AR18" s="3">
        <v>113440</v>
      </c>
      <c r="AS18" s="2">
        <v>113440</v>
      </c>
      <c r="AT18" s="3" t="s">
        <v>394</v>
      </c>
      <c r="AU18" s="3" t="s">
        <v>394</v>
      </c>
      <c r="AV18" s="3" t="s">
        <v>394</v>
      </c>
      <c r="AW18" s="3">
        <v>0</v>
      </c>
      <c r="AX18" s="3" t="s">
        <v>394</v>
      </c>
      <c r="AY18" s="3" t="s">
        <v>394</v>
      </c>
      <c r="AZ18" s="3" t="s">
        <v>394</v>
      </c>
      <c r="BA18" s="3">
        <v>0</v>
      </c>
      <c r="BB18" s="2" t="s">
        <v>394</v>
      </c>
      <c r="BC18" s="3" t="s">
        <v>394</v>
      </c>
      <c r="BD18" s="2" t="s">
        <v>394</v>
      </c>
      <c r="BE18" s="3">
        <v>0</v>
      </c>
      <c r="BG18" s="3" t="s">
        <v>21</v>
      </c>
      <c r="BH18" s="3">
        <v>7</v>
      </c>
      <c r="BI18" s="7"/>
      <c r="BJ18" s="3" t="s">
        <v>21</v>
      </c>
      <c r="BK18" s="3">
        <v>5222</v>
      </c>
      <c r="BL18" s="7"/>
      <c r="BM18" s="3" t="s">
        <v>317</v>
      </c>
      <c r="BN18" s="2" t="s">
        <v>394</v>
      </c>
      <c r="BO18" s="3" t="s">
        <v>394</v>
      </c>
      <c r="BP18" s="3">
        <v>25806</v>
      </c>
      <c r="BQ18" s="2">
        <v>25806</v>
      </c>
      <c r="BR18" s="2" t="s">
        <v>394</v>
      </c>
      <c r="BS18" s="3">
        <v>1628</v>
      </c>
      <c r="BT18" s="2" t="s">
        <v>394</v>
      </c>
      <c r="BU18" s="2">
        <v>1628</v>
      </c>
      <c r="BV18" s="2" t="s">
        <v>394</v>
      </c>
      <c r="BW18" s="2" t="s">
        <v>394</v>
      </c>
      <c r="BX18" s="2" t="s">
        <v>394</v>
      </c>
      <c r="BY18" s="3">
        <v>0</v>
      </c>
      <c r="BZ18" s="2" t="s">
        <v>394</v>
      </c>
      <c r="CA18" s="2" t="s">
        <v>394</v>
      </c>
      <c r="CB18" s="2" t="s">
        <v>394</v>
      </c>
      <c r="CC18" s="2">
        <v>0</v>
      </c>
      <c r="CE18" s="3" t="s">
        <v>404</v>
      </c>
      <c r="CF18" s="2" t="s">
        <v>394</v>
      </c>
      <c r="CG18" s="2" t="s">
        <v>394</v>
      </c>
      <c r="CH18" s="2" t="s">
        <v>394</v>
      </c>
      <c r="CI18" s="2">
        <v>0</v>
      </c>
      <c r="CJ18" s="3">
        <v>5707</v>
      </c>
      <c r="CK18" s="2" t="s">
        <v>394</v>
      </c>
      <c r="CL18" s="3">
        <v>3297</v>
      </c>
      <c r="CM18" s="2">
        <v>9004</v>
      </c>
      <c r="CN18" s="3">
        <v>2069</v>
      </c>
      <c r="CO18" s="3">
        <v>3210</v>
      </c>
      <c r="CP18" s="3">
        <v>7770</v>
      </c>
      <c r="CQ18" s="2">
        <v>13049</v>
      </c>
      <c r="CR18" s="3">
        <v>5747</v>
      </c>
      <c r="CS18" s="3">
        <v>17213</v>
      </c>
      <c r="CT18" s="3">
        <v>19198</v>
      </c>
      <c r="CU18" s="2">
        <v>42158</v>
      </c>
      <c r="CW18" s="3" t="s">
        <v>323</v>
      </c>
      <c r="CX18" s="2" t="s">
        <v>394</v>
      </c>
      <c r="CY18" s="2" t="s">
        <v>394</v>
      </c>
      <c r="CZ18" s="2" t="s">
        <v>394</v>
      </c>
      <c r="DA18" s="2">
        <v>0</v>
      </c>
      <c r="DB18" s="3">
        <v>10837339</v>
      </c>
      <c r="DC18" s="3">
        <v>35318561</v>
      </c>
      <c r="DD18" s="2" t="s">
        <v>394</v>
      </c>
      <c r="DE18" s="3">
        <v>46155900</v>
      </c>
      <c r="DF18" s="2" t="s">
        <v>394</v>
      </c>
      <c r="DG18" s="2" t="s">
        <v>394</v>
      </c>
      <c r="DH18" s="2" t="s">
        <v>394</v>
      </c>
      <c r="DI18" s="3">
        <v>0</v>
      </c>
      <c r="DJ18" s="2" t="s">
        <v>394</v>
      </c>
      <c r="DK18" s="2" t="s">
        <v>394</v>
      </c>
      <c r="DL18" s="2" t="s">
        <v>394</v>
      </c>
      <c r="DM18" s="2">
        <v>0</v>
      </c>
      <c r="DO18" s="3" t="s">
        <v>21</v>
      </c>
      <c r="DP18" s="3">
        <v>13.18</v>
      </c>
      <c r="DR18" s="13" t="s">
        <v>21</v>
      </c>
      <c r="DS18" s="13">
        <v>23.62</v>
      </c>
    </row>
    <row r="19" spans="23:123" x14ac:dyDescent="0.25">
      <c r="W19" s="3" t="s">
        <v>263</v>
      </c>
      <c r="X19" s="2" t="s">
        <v>394</v>
      </c>
      <c r="Y19" s="2" t="s">
        <v>394</v>
      </c>
      <c r="Z19" s="3">
        <v>31035</v>
      </c>
      <c r="AA19" s="3">
        <v>31035</v>
      </c>
      <c r="AB19" s="3" t="s">
        <v>394</v>
      </c>
      <c r="AC19" s="3" t="s">
        <v>394</v>
      </c>
      <c r="AD19" s="3" t="s">
        <v>394</v>
      </c>
      <c r="AE19" s="2">
        <v>0</v>
      </c>
      <c r="AF19" s="3" t="s">
        <v>394</v>
      </c>
      <c r="AG19" s="3" t="s">
        <v>394</v>
      </c>
      <c r="AH19" s="3">
        <v>5496</v>
      </c>
      <c r="AI19" s="2">
        <v>5496</v>
      </c>
      <c r="AJ19" s="3" t="s">
        <v>394</v>
      </c>
      <c r="AK19" s="2" t="s">
        <v>394</v>
      </c>
      <c r="AL19" s="2" t="s">
        <v>394</v>
      </c>
      <c r="AM19" s="2">
        <v>0</v>
      </c>
      <c r="AO19" s="3" t="s">
        <v>64</v>
      </c>
      <c r="AP19" s="2" t="s">
        <v>394</v>
      </c>
      <c r="AQ19" s="2" t="s">
        <v>394</v>
      </c>
      <c r="AR19" s="2" t="s">
        <v>394</v>
      </c>
      <c r="AS19" s="2" t="s">
        <v>394</v>
      </c>
      <c r="AT19" s="3">
        <v>7805</v>
      </c>
      <c r="AU19" s="3">
        <v>13503</v>
      </c>
      <c r="AV19" s="3">
        <v>15329</v>
      </c>
      <c r="AW19" s="3">
        <v>36637</v>
      </c>
      <c r="AX19" s="3">
        <v>24329</v>
      </c>
      <c r="AY19" s="3">
        <v>33443</v>
      </c>
      <c r="AZ19" s="3">
        <v>55262</v>
      </c>
      <c r="BA19" s="3">
        <v>113034</v>
      </c>
      <c r="BB19" s="3">
        <v>10451</v>
      </c>
      <c r="BC19" s="3">
        <v>7303</v>
      </c>
      <c r="BD19" s="3">
        <v>6718</v>
      </c>
      <c r="BE19" s="3">
        <v>24472</v>
      </c>
      <c r="BG19" s="3" t="s">
        <v>28</v>
      </c>
      <c r="BH19" s="3">
        <v>8</v>
      </c>
      <c r="BI19" s="7"/>
      <c r="BJ19" s="3" t="s">
        <v>28</v>
      </c>
      <c r="BK19" s="3">
        <v>16017</v>
      </c>
      <c r="BL19" s="7"/>
      <c r="BM19" s="3" t="s">
        <v>339</v>
      </c>
      <c r="BN19" s="2" t="s">
        <v>394</v>
      </c>
      <c r="BO19" s="3" t="s">
        <v>394</v>
      </c>
      <c r="BP19" s="3">
        <v>21779</v>
      </c>
      <c r="BQ19" s="2">
        <v>21779</v>
      </c>
      <c r="BR19" s="2" t="s">
        <v>394</v>
      </c>
      <c r="BS19" s="2" t="s">
        <v>394</v>
      </c>
      <c r="BT19" s="2" t="s">
        <v>394</v>
      </c>
      <c r="BU19" s="2">
        <v>0</v>
      </c>
      <c r="BV19" s="2" t="s">
        <v>394</v>
      </c>
      <c r="BW19" s="2" t="s">
        <v>394</v>
      </c>
      <c r="BX19" s="2" t="s">
        <v>394</v>
      </c>
      <c r="BY19" s="3">
        <v>0</v>
      </c>
      <c r="BZ19" s="2" t="s">
        <v>394</v>
      </c>
      <c r="CA19" s="2" t="s">
        <v>394</v>
      </c>
      <c r="CB19" s="2" t="s">
        <v>394</v>
      </c>
      <c r="CC19" s="2">
        <v>0</v>
      </c>
      <c r="CE19" s="3" t="s">
        <v>331</v>
      </c>
      <c r="CF19" s="2" t="s">
        <v>394</v>
      </c>
      <c r="CG19" s="2" t="s">
        <v>394</v>
      </c>
      <c r="CH19" s="2" t="s">
        <v>394</v>
      </c>
      <c r="CI19" s="2">
        <v>0</v>
      </c>
      <c r="CJ19" s="3">
        <v>8284</v>
      </c>
      <c r="CK19" s="2" t="s">
        <v>394</v>
      </c>
      <c r="CL19" s="2" t="s">
        <v>394</v>
      </c>
      <c r="CM19" s="2">
        <v>8284</v>
      </c>
      <c r="CN19" s="2" t="s">
        <v>394</v>
      </c>
      <c r="CO19" s="2" t="s">
        <v>394</v>
      </c>
      <c r="CP19" s="2" t="s">
        <v>394</v>
      </c>
      <c r="CQ19" s="2">
        <v>0</v>
      </c>
      <c r="CR19" s="2" t="s">
        <v>394</v>
      </c>
      <c r="CS19" s="2" t="s">
        <v>394</v>
      </c>
      <c r="CT19" s="3" t="s">
        <v>394</v>
      </c>
      <c r="CU19" s="2">
        <v>0</v>
      </c>
      <c r="CW19" s="3" t="s">
        <v>124</v>
      </c>
      <c r="CX19" s="2" t="s">
        <v>394</v>
      </c>
      <c r="CY19" s="2" t="s">
        <v>394</v>
      </c>
      <c r="CZ19" s="2" t="s">
        <v>394</v>
      </c>
      <c r="DA19" s="2">
        <v>0</v>
      </c>
      <c r="DB19" s="2" t="s">
        <v>394</v>
      </c>
      <c r="DC19" s="2" t="s">
        <v>394</v>
      </c>
      <c r="DD19" s="3">
        <v>3775991</v>
      </c>
      <c r="DE19" s="3">
        <v>3775991</v>
      </c>
      <c r="DF19" s="2" t="s">
        <v>394</v>
      </c>
      <c r="DG19" s="3">
        <v>10881301</v>
      </c>
      <c r="DH19" s="3">
        <v>10038492</v>
      </c>
      <c r="DI19" s="3">
        <v>20919793</v>
      </c>
      <c r="DJ19" s="2" t="s">
        <v>394</v>
      </c>
      <c r="DK19" s="3">
        <v>11257809</v>
      </c>
      <c r="DL19" s="3">
        <v>5046105</v>
      </c>
      <c r="DM19" s="2">
        <v>16303914</v>
      </c>
      <c r="DO19" s="3" t="s">
        <v>28</v>
      </c>
      <c r="DP19" s="3">
        <v>12.12</v>
      </c>
      <c r="DR19" s="13" t="s">
        <v>28</v>
      </c>
      <c r="DS19" s="13">
        <v>22.35</v>
      </c>
    </row>
    <row r="20" spans="23:123" x14ac:dyDescent="0.25">
      <c r="W20" s="3" t="s">
        <v>79</v>
      </c>
      <c r="X20" s="2" t="s">
        <v>394</v>
      </c>
      <c r="Y20" s="2" t="s">
        <v>394</v>
      </c>
      <c r="Z20" s="3">
        <v>22288</v>
      </c>
      <c r="AA20" s="3">
        <v>22288</v>
      </c>
      <c r="AB20" s="3" t="s">
        <v>394</v>
      </c>
      <c r="AC20" s="3" t="s">
        <v>394</v>
      </c>
      <c r="AD20" s="3" t="s">
        <v>394</v>
      </c>
      <c r="AE20" s="2">
        <v>0</v>
      </c>
      <c r="AF20" s="3" t="s">
        <v>394</v>
      </c>
      <c r="AG20" s="3" t="s">
        <v>394</v>
      </c>
      <c r="AH20" s="3" t="s">
        <v>394</v>
      </c>
      <c r="AI20" s="2">
        <v>0</v>
      </c>
      <c r="AJ20" s="3" t="s">
        <v>394</v>
      </c>
      <c r="AK20" s="2" t="s">
        <v>394</v>
      </c>
      <c r="AL20" s="2" t="s">
        <v>394</v>
      </c>
      <c r="AM20" s="2">
        <v>0</v>
      </c>
      <c r="AO20" s="3" t="s">
        <v>279</v>
      </c>
      <c r="AP20" s="2" t="s">
        <v>394</v>
      </c>
      <c r="AQ20" s="2" t="s">
        <v>394</v>
      </c>
      <c r="AR20" s="2" t="s">
        <v>394</v>
      </c>
      <c r="AS20" s="2" t="s">
        <v>394</v>
      </c>
      <c r="AT20" s="3">
        <v>6077</v>
      </c>
      <c r="AU20" s="2" t="s">
        <v>394</v>
      </c>
      <c r="AV20" s="3">
        <v>3270</v>
      </c>
      <c r="AW20" s="3">
        <v>9347</v>
      </c>
      <c r="AX20" s="3">
        <v>2658</v>
      </c>
      <c r="AY20" s="3">
        <v>2805</v>
      </c>
      <c r="AZ20" s="3" t="s">
        <v>394</v>
      </c>
      <c r="BA20" s="3">
        <v>5463</v>
      </c>
      <c r="BB20" s="2" t="s">
        <v>394</v>
      </c>
      <c r="BC20" s="3" t="s">
        <v>394</v>
      </c>
      <c r="BD20" s="2" t="s">
        <v>394</v>
      </c>
      <c r="BE20" s="3">
        <v>0</v>
      </c>
      <c r="BG20" s="3" t="s">
        <v>11</v>
      </c>
      <c r="BH20" s="3" t="s">
        <v>29</v>
      </c>
      <c r="BI20" s="7"/>
      <c r="BJ20" s="3" t="s">
        <v>11</v>
      </c>
      <c r="BK20" s="3">
        <v>13138</v>
      </c>
      <c r="BL20" s="7"/>
      <c r="BM20" s="3" t="s">
        <v>118</v>
      </c>
      <c r="BN20" s="2" t="s">
        <v>394</v>
      </c>
      <c r="BO20" s="3" t="s">
        <v>394</v>
      </c>
      <c r="BP20" s="2" t="s">
        <v>394</v>
      </c>
      <c r="BQ20" s="2" t="s">
        <v>394</v>
      </c>
      <c r="BR20" s="3">
        <v>2577</v>
      </c>
      <c r="BS20" s="3">
        <v>2639</v>
      </c>
      <c r="BT20" s="2" t="s">
        <v>394</v>
      </c>
      <c r="BU20" s="2">
        <v>5216</v>
      </c>
      <c r="BV20" s="2" t="s">
        <v>394</v>
      </c>
      <c r="BW20" s="2" t="s">
        <v>394</v>
      </c>
      <c r="BX20" s="2" t="s">
        <v>394</v>
      </c>
      <c r="BY20" s="3">
        <v>0</v>
      </c>
      <c r="BZ20" s="2" t="s">
        <v>394</v>
      </c>
      <c r="CA20" s="2" t="s">
        <v>394</v>
      </c>
      <c r="CB20" s="2" t="s">
        <v>394</v>
      </c>
      <c r="CC20" s="2">
        <v>0</v>
      </c>
      <c r="CE20" s="2" t="s">
        <v>405</v>
      </c>
      <c r="CF20" s="2" t="s">
        <v>394</v>
      </c>
      <c r="CG20" s="2" t="s">
        <v>394</v>
      </c>
      <c r="CH20" s="2" t="s">
        <v>394</v>
      </c>
      <c r="CI20" s="2">
        <v>0</v>
      </c>
      <c r="CJ20" s="3">
        <v>5201</v>
      </c>
      <c r="CK20" s="2" t="s">
        <v>394</v>
      </c>
      <c r="CL20" s="2" t="s">
        <v>394</v>
      </c>
      <c r="CM20" s="2">
        <v>5201</v>
      </c>
      <c r="CN20" s="2" t="s">
        <v>394</v>
      </c>
      <c r="CO20" s="2" t="s">
        <v>394</v>
      </c>
      <c r="CP20" s="2" t="s">
        <v>394</v>
      </c>
      <c r="CQ20" s="2">
        <v>0</v>
      </c>
      <c r="CR20" s="2" t="s">
        <v>394</v>
      </c>
      <c r="CS20" s="2" t="s">
        <v>394</v>
      </c>
      <c r="CT20" s="3" t="s">
        <v>394</v>
      </c>
      <c r="CU20" s="2">
        <v>0</v>
      </c>
      <c r="CW20" s="3" t="s">
        <v>125</v>
      </c>
      <c r="CX20" s="2" t="s">
        <v>394</v>
      </c>
      <c r="CY20" s="2" t="s">
        <v>394</v>
      </c>
      <c r="CZ20" s="2" t="s">
        <v>394</v>
      </c>
      <c r="DA20" s="2">
        <v>0</v>
      </c>
      <c r="DB20" s="2" t="s">
        <v>394</v>
      </c>
      <c r="DC20" s="2" t="s">
        <v>394</v>
      </c>
      <c r="DD20" s="2" t="s">
        <v>394</v>
      </c>
      <c r="DE20" s="3">
        <v>0</v>
      </c>
      <c r="DF20" s="3">
        <v>10597521</v>
      </c>
      <c r="DG20" s="2" t="s">
        <v>394</v>
      </c>
      <c r="DH20" s="2" t="s">
        <v>394</v>
      </c>
      <c r="DI20" s="3">
        <v>10597521</v>
      </c>
      <c r="DJ20" s="3">
        <v>5142888</v>
      </c>
      <c r="DK20" s="2" t="s">
        <v>394</v>
      </c>
      <c r="DL20" s="3">
        <v>4848219</v>
      </c>
      <c r="DM20" s="2">
        <v>9991107</v>
      </c>
      <c r="DO20" s="3" t="s">
        <v>11</v>
      </c>
      <c r="DP20" s="3">
        <v>10.97</v>
      </c>
      <c r="DR20" s="13" t="s">
        <v>11</v>
      </c>
      <c r="DS20" s="13">
        <v>21.1</v>
      </c>
    </row>
    <row r="21" spans="23:123" x14ac:dyDescent="0.25">
      <c r="W21" s="3" t="s">
        <v>39</v>
      </c>
      <c r="X21" s="2" t="s">
        <v>394</v>
      </c>
      <c r="Y21" s="2" t="s">
        <v>394</v>
      </c>
      <c r="Z21" s="3">
        <v>21209</v>
      </c>
      <c r="AA21" s="3">
        <v>21209</v>
      </c>
      <c r="AB21" s="3" t="s">
        <v>394</v>
      </c>
      <c r="AC21" s="3" t="s">
        <v>394</v>
      </c>
      <c r="AD21" s="3" t="s">
        <v>394</v>
      </c>
      <c r="AE21" s="2">
        <v>0</v>
      </c>
      <c r="AF21" s="3" t="s">
        <v>394</v>
      </c>
      <c r="AG21" s="3" t="s">
        <v>394</v>
      </c>
      <c r="AH21" s="3" t="s">
        <v>394</v>
      </c>
      <c r="AI21" s="2">
        <v>0</v>
      </c>
      <c r="AJ21" s="3" t="s">
        <v>394</v>
      </c>
      <c r="AK21" s="2" t="s">
        <v>394</v>
      </c>
      <c r="AL21" s="3">
        <v>4149</v>
      </c>
      <c r="AM21" s="2">
        <v>4149</v>
      </c>
      <c r="AO21" s="3" t="s">
        <v>315</v>
      </c>
      <c r="AP21" s="2" t="s">
        <v>394</v>
      </c>
      <c r="AQ21" s="2" t="s">
        <v>394</v>
      </c>
      <c r="AR21" s="2" t="s">
        <v>394</v>
      </c>
      <c r="AS21" s="2" t="s">
        <v>394</v>
      </c>
      <c r="AT21" s="3">
        <v>4810</v>
      </c>
      <c r="AU21" s="3">
        <v>4269</v>
      </c>
      <c r="AV21" s="3" t="s">
        <v>394</v>
      </c>
      <c r="AW21" s="3">
        <v>9079</v>
      </c>
      <c r="AX21" s="3" t="s">
        <v>394</v>
      </c>
      <c r="AY21" s="3" t="s">
        <v>394</v>
      </c>
      <c r="AZ21" s="3" t="s">
        <v>394</v>
      </c>
      <c r="BA21" s="3">
        <v>0</v>
      </c>
      <c r="BB21" s="2" t="s">
        <v>394</v>
      </c>
      <c r="BC21" s="3" t="s">
        <v>394</v>
      </c>
      <c r="BD21" s="2" t="s">
        <v>394</v>
      </c>
      <c r="BE21" s="3">
        <v>0</v>
      </c>
      <c r="BG21" s="3" t="s">
        <v>12</v>
      </c>
      <c r="BH21" s="3">
        <v>3</v>
      </c>
      <c r="BI21" s="7"/>
      <c r="BJ21" s="3" t="s">
        <v>12</v>
      </c>
      <c r="BK21" s="3">
        <v>17686</v>
      </c>
      <c r="BL21" s="7"/>
      <c r="BM21" s="3" t="s">
        <v>208</v>
      </c>
      <c r="BN21" s="2" t="s">
        <v>394</v>
      </c>
      <c r="BO21" s="3" t="s">
        <v>394</v>
      </c>
      <c r="BP21" s="2" t="s">
        <v>394</v>
      </c>
      <c r="BQ21" s="2" t="s">
        <v>394</v>
      </c>
      <c r="BR21" s="3">
        <v>1517</v>
      </c>
      <c r="BS21" s="2" t="s">
        <v>394</v>
      </c>
      <c r="BT21" s="3">
        <v>931</v>
      </c>
      <c r="BU21" s="2">
        <v>2448</v>
      </c>
      <c r="BV21" s="3">
        <v>1709</v>
      </c>
      <c r="BW21" s="3">
        <v>1144</v>
      </c>
      <c r="BX21" s="2" t="s">
        <v>394</v>
      </c>
      <c r="BY21" s="3">
        <v>2853</v>
      </c>
      <c r="BZ21" s="2" t="s">
        <v>394</v>
      </c>
      <c r="CA21" s="2" t="s">
        <v>394</v>
      </c>
      <c r="CB21" s="2" t="s">
        <v>394</v>
      </c>
      <c r="CC21" s="2">
        <v>0</v>
      </c>
      <c r="CE21" s="3" t="s">
        <v>318</v>
      </c>
      <c r="CF21" s="2" t="s">
        <v>394</v>
      </c>
      <c r="CG21" s="2" t="s">
        <v>394</v>
      </c>
      <c r="CH21" s="2" t="s">
        <v>394</v>
      </c>
      <c r="CI21" s="2">
        <v>0</v>
      </c>
      <c r="CJ21" s="2" t="s">
        <v>394</v>
      </c>
      <c r="CK21" s="3">
        <v>41688</v>
      </c>
      <c r="CL21" s="3">
        <v>31258</v>
      </c>
      <c r="CM21" s="2">
        <v>72946</v>
      </c>
      <c r="CN21" s="3">
        <v>68969</v>
      </c>
      <c r="CO21" s="3">
        <v>85690</v>
      </c>
      <c r="CP21" s="3">
        <v>74634</v>
      </c>
      <c r="CQ21" s="2">
        <v>229293</v>
      </c>
      <c r="CR21" s="3">
        <v>74678</v>
      </c>
      <c r="CS21" s="3">
        <v>54287</v>
      </c>
      <c r="CT21" s="3">
        <v>48133</v>
      </c>
      <c r="CU21" s="2">
        <v>177098</v>
      </c>
      <c r="CW21" s="3" t="s">
        <v>126</v>
      </c>
      <c r="CX21" s="2" t="s">
        <v>394</v>
      </c>
      <c r="CY21" s="2" t="s">
        <v>394</v>
      </c>
      <c r="CZ21" s="2" t="s">
        <v>394</v>
      </c>
      <c r="DA21" s="2">
        <v>0</v>
      </c>
      <c r="DB21" s="2" t="s">
        <v>394</v>
      </c>
      <c r="DC21" s="2" t="s">
        <v>394</v>
      </c>
      <c r="DD21" s="2" t="s">
        <v>394</v>
      </c>
      <c r="DE21" s="3">
        <v>0</v>
      </c>
      <c r="DF21" s="3">
        <v>7888381</v>
      </c>
      <c r="DG21" s="3">
        <v>9533175</v>
      </c>
      <c r="DH21" s="2" t="s">
        <v>394</v>
      </c>
      <c r="DI21" s="3">
        <v>17421556</v>
      </c>
      <c r="DJ21" s="3">
        <v>7925107</v>
      </c>
      <c r="DK21" s="3">
        <v>19790798</v>
      </c>
      <c r="DL21" s="3">
        <v>8311232</v>
      </c>
      <c r="DM21" s="2">
        <v>36027137</v>
      </c>
      <c r="DO21" s="19" t="s">
        <v>12</v>
      </c>
      <c r="DP21" s="19">
        <f>AVERAGE(DP18:DP20)</f>
        <v>12.089999999999998</v>
      </c>
      <c r="DR21" s="25" t="s">
        <v>12</v>
      </c>
      <c r="DS21" s="25">
        <f>AVERAGE(DS18:DS20)</f>
        <v>22.356666666666666</v>
      </c>
    </row>
    <row r="22" spans="23:123" x14ac:dyDescent="0.25">
      <c r="W22" s="3" t="s">
        <v>238</v>
      </c>
      <c r="X22" s="2" t="s">
        <v>394</v>
      </c>
      <c r="Y22" s="2" t="s">
        <v>394</v>
      </c>
      <c r="Z22" s="3">
        <v>22767</v>
      </c>
      <c r="AA22" s="3">
        <v>22767</v>
      </c>
      <c r="AB22" s="3" t="s">
        <v>394</v>
      </c>
      <c r="AC22" s="3" t="s">
        <v>394</v>
      </c>
      <c r="AD22" s="3" t="s">
        <v>394</v>
      </c>
      <c r="AE22" s="2">
        <v>0</v>
      </c>
      <c r="AF22" s="3" t="s">
        <v>394</v>
      </c>
      <c r="AG22" s="3" t="s">
        <v>394</v>
      </c>
      <c r="AH22" s="3" t="s">
        <v>394</v>
      </c>
      <c r="AI22" s="2">
        <v>0</v>
      </c>
      <c r="AJ22" s="3" t="s">
        <v>394</v>
      </c>
      <c r="AK22" s="2" t="s">
        <v>394</v>
      </c>
      <c r="AL22" s="3" t="s">
        <v>394</v>
      </c>
      <c r="AM22" s="2">
        <v>0</v>
      </c>
      <c r="AO22" s="3" t="s">
        <v>326</v>
      </c>
      <c r="AP22" s="2" t="s">
        <v>394</v>
      </c>
      <c r="AQ22" s="2" t="s">
        <v>394</v>
      </c>
      <c r="AR22" s="2" t="s">
        <v>394</v>
      </c>
      <c r="AS22" s="2" t="s">
        <v>394</v>
      </c>
      <c r="AT22" s="3">
        <v>2880</v>
      </c>
      <c r="AU22" s="2" t="s">
        <v>394</v>
      </c>
      <c r="AV22" s="2" t="s">
        <v>394</v>
      </c>
      <c r="AW22" s="3">
        <v>2880</v>
      </c>
      <c r="AX22" s="3" t="s">
        <v>394</v>
      </c>
      <c r="AY22" s="3" t="s">
        <v>394</v>
      </c>
      <c r="AZ22" s="3" t="s">
        <v>394</v>
      </c>
      <c r="BA22" s="3">
        <v>0</v>
      </c>
      <c r="BB22" s="2" t="s">
        <v>394</v>
      </c>
      <c r="BC22" s="3" t="s">
        <v>394</v>
      </c>
      <c r="BD22" s="2" t="s">
        <v>394</v>
      </c>
      <c r="BE22" s="3">
        <v>0</v>
      </c>
      <c r="BG22" s="3">
        <v>2019</v>
      </c>
      <c r="BH22" s="3">
        <f>SUM(BH18:BH21)</f>
        <v>18</v>
      </c>
      <c r="BJ22" s="3">
        <v>2018</v>
      </c>
      <c r="BK22" s="3">
        <f>SUM(BK18:BK21)</f>
        <v>52063</v>
      </c>
      <c r="BM22" s="3" t="s">
        <v>79</v>
      </c>
      <c r="BN22" s="2" t="s">
        <v>394</v>
      </c>
      <c r="BO22" s="3" t="s">
        <v>394</v>
      </c>
      <c r="BP22" s="2" t="s">
        <v>394</v>
      </c>
      <c r="BQ22" s="2" t="s">
        <v>394</v>
      </c>
      <c r="BR22" s="3">
        <v>1782</v>
      </c>
      <c r="BS22" s="3">
        <v>2269</v>
      </c>
      <c r="BT22" s="3">
        <v>1714</v>
      </c>
      <c r="BU22" s="2">
        <v>5765</v>
      </c>
      <c r="BV22" s="3">
        <v>1871</v>
      </c>
      <c r="BW22" s="3">
        <v>1923</v>
      </c>
      <c r="BX22" s="3">
        <v>3118</v>
      </c>
      <c r="BY22" s="3">
        <v>6912</v>
      </c>
      <c r="BZ22" s="3">
        <v>3898</v>
      </c>
      <c r="CA22" s="2" t="s">
        <v>394</v>
      </c>
      <c r="CB22" s="3">
        <v>1814</v>
      </c>
      <c r="CC22" s="2">
        <v>5712</v>
      </c>
      <c r="CE22" s="3" t="s">
        <v>321</v>
      </c>
      <c r="CF22" s="2" t="s">
        <v>394</v>
      </c>
      <c r="CG22" s="2" t="s">
        <v>394</v>
      </c>
      <c r="CH22" s="2" t="s">
        <v>394</v>
      </c>
      <c r="CI22" s="2">
        <v>0</v>
      </c>
      <c r="CJ22" s="2" t="s">
        <v>394</v>
      </c>
      <c r="CK22" s="3">
        <v>7154</v>
      </c>
      <c r="CL22" s="2" t="s">
        <v>394</v>
      </c>
      <c r="CM22" s="2">
        <v>7154</v>
      </c>
      <c r="CN22" s="2" t="s">
        <v>394</v>
      </c>
      <c r="CO22" s="2" t="s">
        <v>394</v>
      </c>
      <c r="CP22" s="2" t="s">
        <v>394</v>
      </c>
      <c r="CQ22" s="2">
        <v>0</v>
      </c>
      <c r="CR22" s="2" t="s">
        <v>394</v>
      </c>
      <c r="CS22" s="2" t="s">
        <v>394</v>
      </c>
      <c r="CT22" s="3" t="s">
        <v>394</v>
      </c>
      <c r="CU22" s="2">
        <v>0</v>
      </c>
      <c r="CW22" s="3" t="s">
        <v>266</v>
      </c>
      <c r="CX22" s="2" t="s">
        <v>394</v>
      </c>
      <c r="CY22" s="2" t="s">
        <v>394</v>
      </c>
      <c r="CZ22" s="2" t="s">
        <v>394</v>
      </c>
      <c r="DA22" s="2">
        <v>0</v>
      </c>
      <c r="DB22" s="2" t="s">
        <v>394</v>
      </c>
      <c r="DC22" s="2" t="s">
        <v>394</v>
      </c>
      <c r="DD22" s="2" t="s">
        <v>394</v>
      </c>
      <c r="DE22" s="3">
        <v>0</v>
      </c>
      <c r="DF22" s="3">
        <v>7649339</v>
      </c>
      <c r="DG22" s="3">
        <v>7414692</v>
      </c>
      <c r="DH22" s="3">
        <v>6155679</v>
      </c>
      <c r="DI22" s="3">
        <v>21219710</v>
      </c>
      <c r="DJ22" s="2" t="s">
        <v>394</v>
      </c>
      <c r="DK22" s="2" t="s">
        <v>394</v>
      </c>
      <c r="DL22" s="2" t="s">
        <v>394</v>
      </c>
      <c r="DM22" s="2">
        <v>0</v>
      </c>
      <c r="DO22" s="19">
        <v>2019</v>
      </c>
      <c r="DP22" s="19">
        <v>12.09</v>
      </c>
      <c r="DR22" s="25">
        <v>2019</v>
      </c>
      <c r="DS22" s="26">
        <v>22.356666669999999</v>
      </c>
    </row>
    <row r="23" spans="23:123" x14ac:dyDescent="0.25">
      <c r="W23" s="3" t="s">
        <v>9</v>
      </c>
      <c r="X23" s="2" t="s">
        <v>394</v>
      </c>
      <c r="Y23" s="2" t="s">
        <v>394</v>
      </c>
      <c r="Z23" s="2" t="s">
        <v>394</v>
      </c>
      <c r="AA23" s="2" t="s">
        <v>394</v>
      </c>
      <c r="AB23" s="3">
        <v>4896</v>
      </c>
      <c r="AC23" s="3">
        <v>5864</v>
      </c>
      <c r="AD23" s="3">
        <v>3127</v>
      </c>
      <c r="AE23" s="2">
        <v>13887</v>
      </c>
      <c r="AF23" s="3">
        <v>3476</v>
      </c>
      <c r="AG23" s="3">
        <v>5825</v>
      </c>
      <c r="AH23" s="3">
        <v>9159</v>
      </c>
      <c r="AI23" s="2">
        <v>18460</v>
      </c>
      <c r="AJ23" s="3" t="s">
        <v>394</v>
      </c>
      <c r="AK23" s="2" t="s">
        <v>394</v>
      </c>
      <c r="AL23" s="3" t="s">
        <v>394</v>
      </c>
      <c r="AM23" s="2">
        <v>0</v>
      </c>
      <c r="AO23" s="3" t="s">
        <v>56</v>
      </c>
      <c r="AP23" s="2" t="s">
        <v>394</v>
      </c>
      <c r="AQ23" s="2" t="s">
        <v>394</v>
      </c>
      <c r="AR23" s="2" t="s">
        <v>394</v>
      </c>
      <c r="AS23" s="2" t="s">
        <v>394</v>
      </c>
      <c r="AT23" s="2" t="s">
        <v>394</v>
      </c>
      <c r="AU23" s="3">
        <v>15840</v>
      </c>
      <c r="AV23" s="2" t="s">
        <v>394</v>
      </c>
      <c r="AW23" s="3">
        <v>15840</v>
      </c>
      <c r="AX23" s="3">
        <v>4907</v>
      </c>
      <c r="AY23" s="3">
        <v>11435</v>
      </c>
      <c r="AZ23" s="3">
        <v>18014</v>
      </c>
      <c r="BA23" s="3">
        <v>34356</v>
      </c>
      <c r="BB23" s="3">
        <v>22801</v>
      </c>
      <c r="BC23" s="3">
        <v>18713</v>
      </c>
      <c r="BD23" s="3">
        <v>47217</v>
      </c>
      <c r="BE23" s="3">
        <v>88731</v>
      </c>
      <c r="BG23" s="7"/>
      <c r="BH23" s="7"/>
      <c r="BM23" s="3" t="s">
        <v>263</v>
      </c>
      <c r="BN23" s="2" t="s">
        <v>394</v>
      </c>
      <c r="BO23" s="3" t="s">
        <v>394</v>
      </c>
      <c r="BP23" s="2" t="s">
        <v>394</v>
      </c>
      <c r="BQ23" s="2" t="s">
        <v>394</v>
      </c>
      <c r="BR23" s="3">
        <v>1685</v>
      </c>
      <c r="BS23" s="3">
        <v>1850</v>
      </c>
      <c r="BT23" s="3">
        <v>931</v>
      </c>
      <c r="BU23" s="2">
        <v>4466</v>
      </c>
      <c r="BV23" s="2" t="s">
        <v>394</v>
      </c>
      <c r="BW23" s="2" t="s">
        <v>394</v>
      </c>
      <c r="BX23" s="2" t="s">
        <v>394</v>
      </c>
      <c r="BY23" s="3">
        <v>0</v>
      </c>
      <c r="BZ23" s="2" t="s">
        <v>394</v>
      </c>
      <c r="CA23" s="2" t="s">
        <v>394</v>
      </c>
      <c r="CB23" s="2" t="s">
        <v>394</v>
      </c>
      <c r="CC23" s="2">
        <v>0</v>
      </c>
      <c r="CE23" s="3" t="s">
        <v>319</v>
      </c>
      <c r="CF23" s="2" t="s">
        <v>394</v>
      </c>
      <c r="CG23" s="2" t="s">
        <v>394</v>
      </c>
      <c r="CH23" s="2" t="s">
        <v>394</v>
      </c>
      <c r="CI23" s="2">
        <v>0</v>
      </c>
      <c r="CJ23" s="2" t="s">
        <v>394</v>
      </c>
      <c r="CK23" s="3">
        <v>27134</v>
      </c>
      <c r="CL23" s="2" t="s">
        <v>394</v>
      </c>
      <c r="CM23" s="2">
        <v>27134</v>
      </c>
      <c r="CN23" s="2" t="s">
        <v>394</v>
      </c>
      <c r="CO23" s="2" t="s">
        <v>394</v>
      </c>
      <c r="CP23" s="2" t="s">
        <v>394</v>
      </c>
      <c r="CQ23" s="2">
        <v>0</v>
      </c>
      <c r="CR23" s="2" t="s">
        <v>394</v>
      </c>
      <c r="CS23" s="2" t="s">
        <v>394</v>
      </c>
      <c r="CT23" s="3" t="s">
        <v>394</v>
      </c>
      <c r="CU23" s="2">
        <v>0</v>
      </c>
      <c r="CW23" s="3" t="s">
        <v>7</v>
      </c>
      <c r="CX23" s="2" t="s">
        <v>394</v>
      </c>
      <c r="CY23" s="2" t="s">
        <v>394</v>
      </c>
      <c r="CZ23" s="2" t="s">
        <v>394</v>
      </c>
      <c r="DA23" s="2">
        <v>0</v>
      </c>
      <c r="DB23" s="2" t="s">
        <v>394</v>
      </c>
      <c r="DC23" s="2" t="s">
        <v>394</v>
      </c>
      <c r="DD23" s="2" t="s">
        <v>394</v>
      </c>
      <c r="DE23" s="3">
        <v>0</v>
      </c>
      <c r="DF23" s="2" t="s">
        <v>394</v>
      </c>
      <c r="DG23" s="2" t="s">
        <v>394</v>
      </c>
      <c r="DH23" s="3">
        <v>6439787</v>
      </c>
      <c r="DI23" s="3">
        <v>6439787</v>
      </c>
      <c r="DJ23" s="2" t="s">
        <v>394</v>
      </c>
      <c r="DK23" s="2" t="s">
        <v>394</v>
      </c>
      <c r="DL23" s="2" t="s">
        <v>394</v>
      </c>
      <c r="DM23" s="2">
        <v>0</v>
      </c>
      <c r="DO23" s="3"/>
      <c r="DP23" s="3"/>
    </row>
    <row r="24" spans="23:123" x14ac:dyDescent="0.25">
      <c r="W24" s="3" t="s">
        <v>77</v>
      </c>
      <c r="X24" s="2" t="s">
        <v>394</v>
      </c>
      <c r="Y24" s="2" t="s">
        <v>394</v>
      </c>
      <c r="Z24" s="2" t="s">
        <v>394</v>
      </c>
      <c r="AA24" s="2" t="s">
        <v>394</v>
      </c>
      <c r="AB24" s="3">
        <v>3945</v>
      </c>
      <c r="AC24" s="3" t="s">
        <v>394</v>
      </c>
      <c r="AD24" s="3">
        <v>3904</v>
      </c>
      <c r="AE24" s="2">
        <v>7849</v>
      </c>
      <c r="AF24" s="3" t="s">
        <v>394</v>
      </c>
      <c r="AG24" s="3">
        <v>2805</v>
      </c>
      <c r="AH24" s="3" t="s">
        <v>394</v>
      </c>
      <c r="AI24" s="2">
        <v>2805</v>
      </c>
      <c r="AJ24" s="3">
        <v>5115</v>
      </c>
      <c r="AK24" s="3">
        <v>3652</v>
      </c>
      <c r="AL24" s="3">
        <v>2371</v>
      </c>
      <c r="AM24" s="2">
        <v>11138</v>
      </c>
      <c r="AO24" s="3" t="s">
        <v>314</v>
      </c>
      <c r="AP24" s="2" t="s">
        <v>394</v>
      </c>
      <c r="AQ24" s="2" t="s">
        <v>394</v>
      </c>
      <c r="AR24" s="2" t="s">
        <v>394</v>
      </c>
      <c r="AS24" s="2" t="s">
        <v>394</v>
      </c>
      <c r="AT24" s="2" t="s">
        <v>394</v>
      </c>
      <c r="AU24" s="3">
        <v>9189</v>
      </c>
      <c r="AV24" s="2" t="s">
        <v>394</v>
      </c>
      <c r="AW24" s="3">
        <v>9189</v>
      </c>
      <c r="AX24" s="3" t="s">
        <v>394</v>
      </c>
      <c r="AY24" s="3" t="s">
        <v>394</v>
      </c>
      <c r="AZ24" s="3" t="s">
        <v>394</v>
      </c>
      <c r="BA24" s="3">
        <v>0</v>
      </c>
      <c r="BB24" s="2" t="s">
        <v>394</v>
      </c>
      <c r="BC24" s="3" t="s">
        <v>394</v>
      </c>
      <c r="BD24" s="2" t="s">
        <v>394</v>
      </c>
      <c r="BE24" s="3">
        <v>0</v>
      </c>
      <c r="BG24" s="7"/>
      <c r="BH24" s="7"/>
      <c r="BM24" s="3" t="s">
        <v>328</v>
      </c>
      <c r="BN24" s="2" t="s">
        <v>394</v>
      </c>
      <c r="BO24" s="3" t="s">
        <v>394</v>
      </c>
      <c r="BP24" s="2" t="s">
        <v>394</v>
      </c>
      <c r="BQ24" s="2" t="s">
        <v>394</v>
      </c>
      <c r="BR24" s="3">
        <v>1589</v>
      </c>
      <c r="BS24" s="2" t="s">
        <v>394</v>
      </c>
      <c r="BT24" s="2" t="s">
        <v>394</v>
      </c>
      <c r="BU24" s="2">
        <v>1589</v>
      </c>
      <c r="BV24" s="2" t="s">
        <v>394</v>
      </c>
      <c r="BW24" s="2" t="s">
        <v>394</v>
      </c>
      <c r="BX24" s="2" t="s">
        <v>394</v>
      </c>
      <c r="BY24" s="3">
        <v>0</v>
      </c>
      <c r="BZ24" s="2" t="s">
        <v>394</v>
      </c>
      <c r="CA24" s="2" t="s">
        <v>394</v>
      </c>
      <c r="CB24" s="2" t="s">
        <v>394</v>
      </c>
      <c r="CC24" s="2">
        <v>0</v>
      </c>
      <c r="CE24" s="3" t="s">
        <v>283</v>
      </c>
      <c r="CF24" s="2" t="s">
        <v>394</v>
      </c>
      <c r="CG24" s="2" t="s">
        <v>394</v>
      </c>
      <c r="CH24" s="2" t="s">
        <v>394</v>
      </c>
      <c r="CI24" s="2">
        <v>0</v>
      </c>
      <c r="CJ24" s="2" t="s">
        <v>394</v>
      </c>
      <c r="CK24" s="3">
        <v>4564</v>
      </c>
      <c r="CL24" s="3">
        <v>12854</v>
      </c>
      <c r="CM24" s="2">
        <v>17418</v>
      </c>
      <c r="CN24" s="3">
        <v>2951</v>
      </c>
      <c r="CO24" s="3">
        <v>2161</v>
      </c>
      <c r="CP24" s="2" t="s">
        <v>394</v>
      </c>
      <c r="CQ24" s="2">
        <v>5112</v>
      </c>
      <c r="CR24" s="2" t="s">
        <v>394</v>
      </c>
      <c r="CS24" s="2" t="s">
        <v>394</v>
      </c>
      <c r="CT24" s="3" t="s">
        <v>394</v>
      </c>
      <c r="CU24" s="2">
        <v>0</v>
      </c>
      <c r="CW24" s="3" t="s">
        <v>235</v>
      </c>
      <c r="CX24" s="2" t="s">
        <v>394</v>
      </c>
      <c r="CY24" s="2" t="s">
        <v>394</v>
      </c>
      <c r="CZ24" s="2" t="s">
        <v>394</v>
      </c>
      <c r="DA24" s="2">
        <v>0</v>
      </c>
      <c r="DB24" s="2" t="s">
        <v>394</v>
      </c>
      <c r="DC24" s="2" t="s">
        <v>394</v>
      </c>
      <c r="DD24" s="2" t="s">
        <v>394</v>
      </c>
      <c r="DE24" s="3">
        <v>0</v>
      </c>
      <c r="DF24" s="2" t="s">
        <v>394</v>
      </c>
      <c r="DG24" s="2" t="s">
        <v>394</v>
      </c>
      <c r="DH24" s="2" t="s">
        <v>394</v>
      </c>
      <c r="DI24" s="3">
        <v>0</v>
      </c>
      <c r="DJ24" s="3">
        <v>5395817</v>
      </c>
      <c r="DK24" s="3">
        <v>11114398</v>
      </c>
      <c r="DL24" s="2" t="s">
        <v>394</v>
      </c>
      <c r="DM24" s="2">
        <v>16510215</v>
      </c>
    </row>
    <row r="25" spans="23:123" x14ac:dyDescent="0.25">
      <c r="W25" s="3" t="s">
        <v>45</v>
      </c>
      <c r="X25" s="2" t="s">
        <v>394</v>
      </c>
      <c r="Y25" s="2" t="s">
        <v>394</v>
      </c>
      <c r="Z25" s="2" t="s">
        <v>394</v>
      </c>
      <c r="AA25" s="2" t="s">
        <v>394</v>
      </c>
      <c r="AB25" s="3">
        <v>2938</v>
      </c>
      <c r="AC25" s="3" t="s">
        <v>394</v>
      </c>
      <c r="AD25" s="3" t="s">
        <v>394</v>
      </c>
      <c r="AE25" s="2">
        <v>2938</v>
      </c>
      <c r="AF25" s="3" t="s">
        <v>394</v>
      </c>
      <c r="AG25" s="3" t="s">
        <v>394</v>
      </c>
      <c r="AH25" s="3" t="s">
        <v>394</v>
      </c>
      <c r="AI25" s="2">
        <v>0</v>
      </c>
      <c r="AJ25" s="3" t="s">
        <v>394</v>
      </c>
      <c r="AK25" s="3" t="s">
        <v>394</v>
      </c>
      <c r="AL25" s="3" t="s">
        <v>394</v>
      </c>
      <c r="AM25" s="2">
        <v>0</v>
      </c>
      <c r="AO25" s="3" t="s">
        <v>58</v>
      </c>
      <c r="AP25" s="2" t="s">
        <v>394</v>
      </c>
      <c r="AQ25" s="2" t="s">
        <v>394</v>
      </c>
      <c r="AR25" s="2" t="s">
        <v>394</v>
      </c>
      <c r="AS25" s="2" t="s">
        <v>394</v>
      </c>
      <c r="AT25" s="2" t="s">
        <v>394</v>
      </c>
      <c r="AU25" s="2" t="s">
        <v>394</v>
      </c>
      <c r="AV25" s="3">
        <v>19417</v>
      </c>
      <c r="AW25" s="3">
        <v>19417</v>
      </c>
      <c r="AX25" s="3" t="s">
        <v>394</v>
      </c>
      <c r="AY25" s="3" t="s">
        <v>394</v>
      </c>
      <c r="AZ25" s="3">
        <v>4274</v>
      </c>
      <c r="BA25" s="3">
        <v>4274</v>
      </c>
      <c r="BB25" s="3">
        <v>16005</v>
      </c>
      <c r="BC25" s="3">
        <v>11410</v>
      </c>
      <c r="BD25" s="3">
        <v>11458</v>
      </c>
      <c r="BE25" s="3">
        <v>38873</v>
      </c>
      <c r="BG25" s="7"/>
      <c r="BH25" s="7"/>
      <c r="BM25" s="3" t="s">
        <v>184</v>
      </c>
      <c r="BN25" s="2" t="s">
        <v>394</v>
      </c>
      <c r="BO25" s="3" t="s">
        <v>394</v>
      </c>
      <c r="BP25" s="2" t="s">
        <v>394</v>
      </c>
      <c r="BQ25" s="2" t="s">
        <v>394</v>
      </c>
      <c r="BR25" s="3">
        <v>1565</v>
      </c>
      <c r="BS25" s="2" t="s">
        <v>394</v>
      </c>
      <c r="BT25" s="3">
        <v>931</v>
      </c>
      <c r="BU25" s="2">
        <v>2496</v>
      </c>
      <c r="BV25" s="2" t="s">
        <v>394</v>
      </c>
      <c r="BW25" s="2" t="s">
        <v>394</v>
      </c>
      <c r="BX25" s="2" t="s">
        <v>394</v>
      </c>
      <c r="BY25" s="3">
        <v>0</v>
      </c>
      <c r="BZ25" s="2" t="s">
        <v>394</v>
      </c>
      <c r="CA25" s="2" t="s">
        <v>394</v>
      </c>
      <c r="CB25" s="2" t="s">
        <v>394</v>
      </c>
      <c r="CC25" s="2">
        <v>0</v>
      </c>
      <c r="CE25" s="3" t="s">
        <v>406</v>
      </c>
      <c r="CF25" s="2" t="s">
        <v>394</v>
      </c>
      <c r="CG25" s="2" t="s">
        <v>394</v>
      </c>
      <c r="CH25" s="2" t="s">
        <v>394</v>
      </c>
      <c r="CI25" s="2">
        <v>0</v>
      </c>
      <c r="CJ25" s="2" t="s">
        <v>394</v>
      </c>
      <c r="CK25" s="3">
        <v>4119</v>
      </c>
      <c r="CL25" s="3">
        <v>2366</v>
      </c>
      <c r="CM25" s="2">
        <v>6485</v>
      </c>
      <c r="CN25" s="2" t="s">
        <v>394</v>
      </c>
      <c r="CO25" s="2" t="s">
        <v>394</v>
      </c>
      <c r="CP25" s="2" t="s">
        <v>394</v>
      </c>
      <c r="CQ25" s="2">
        <v>0</v>
      </c>
      <c r="CR25" s="2" t="s">
        <v>394</v>
      </c>
      <c r="CS25" s="2" t="s">
        <v>394</v>
      </c>
      <c r="CT25" s="3" t="s">
        <v>394</v>
      </c>
      <c r="CU25" s="2">
        <v>0</v>
      </c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</row>
    <row r="26" spans="23:123" x14ac:dyDescent="0.25">
      <c r="W26" s="3" t="s">
        <v>187</v>
      </c>
      <c r="X26" s="2" t="s">
        <v>394</v>
      </c>
      <c r="Y26" s="2" t="s">
        <v>394</v>
      </c>
      <c r="Z26" s="2" t="s">
        <v>394</v>
      </c>
      <c r="AA26" s="2" t="s">
        <v>394</v>
      </c>
      <c r="AB26" s="3">
        <v>2650</v>
      </c>
      <c r="AC26" s="3">
        <v>3438</v>
      </c>
      <c r="AD26" s="3" t="s">
        <v>394</v>
      </c>
      <c r="AE26" s="2">
        <v>6088</v>
      </c>
      <c r="AF26" s="3" t="s">
        <v>394</v>
      </c>
      <c r="AG26" s="3" t="s">
        <v>394</v>
      </c>
      <c r="AH26" s="3" t="s">
        <v>394</v>
      </c>
      <c r="AI26" s="2">
        <v>0</v>
      </c>
      <c r="AJ26" s="3" t="s">
        <v>394</v>
      </c>
      <c r="AK26" s="3" t="s">
        <v>394</v>
      </c>
      <c r="AL26" s="3" t="s">
        <v>394</v>
      </c>
      <c r="AM26" s="2">
        <v>0</v>
      </c>
      <c r="AO26" s="3" t="s">
        <v>274</v>
      </c>
      <c r="AP26" s="2" t="s">
        <v>394</v>
      </c>
      <c r="AQ26" s="2" t="s">
        <v>394</v>
      </c>
      <c r="AR26" s="2" t="s">
        <v>394</v>
      </c>
      <c r="AS26" s="2" t="s">
        <v>394</v>
      </c>
      <c r="AT26" s="2" t="s">
        <v>394</v>
      </c>
      <c r="AU26" s="2" t="s">
        <v>394</v>
      </c>
      <c r="AV26" s="3">
        <v>12876</v>
      </c>
      <c r="AW26" s="3">
        <v>12876</v>
      </c>
      <c r="AX26" s="3">
        <v>31077</v>
      </c>
      <c r="AY26" s="3">
        <v>10141</v>
      </c>
      <c r="AZ26" s="3" t="s">
        <v>394</v>
      </c>
      <c r="BA26" s="3">
        <v>41218</v>
      </c>
      <c r="BB26" s="2" t="s">
        <v>394</v>
      </c>
      <c r="BC26" s="3" t="s">
        <v>394</v>
      </c>
      <c r="BD26" s="2" t="s">
        <v>394</v>
      </c>
      <c r="BE26" s="3">
        <v>0</v>
      </c>
      <c r="BM26" s="3" t="s">
        <v>329</v>
      </c>
      <c r="BN26" s="2" t="s">
        <v>394</v>
      </c>
      <c r="BO26" s="3" t="s">
        <v>394</v>
      </c>
      <c r="BP26" s="2" t="s">
        <v>394</v>
      </c>
      <c r="BQ26" s="2" t="s">
        <v>394</v>
      </c>
      <c r="BR26" s="3">
        <v>1445</v>
      </c>
      <c r="BS26" s="2" t="s">
        <v>394</v>
      </c>
      <c r="BT26" s="2" t="s">
        <v>394</v>
      </c>
      <c r="BU26" s="2">
        <v>1445</v>
      </c>
      <c r="BV26" s="2" t="s">
        <v>394</v>
      </c>
      <c r="BW26" s="2" t="s">
        <v>394</v>
      </c>
      <c r="BX26" s="2" t="s">
        <v>394</v>
      </c>
      <c r="BY26" s="3">
        <v>0</v>
      </c>
      <c r="BZ26" s="2" t="s">
        <v>394</v>
      </c>
      <c r="CA26" s="2" t="s">
        <v>394</v>
      </c>
      <c r="CB26" s="2" t="s">
        <v>394</v>
      </c>
      <c r="CC26" s="2">
        <v>0</v>
      </c>
      <c r="CE26" s="3" t="s">
        <v>298</v>
      </c>
      <c r="CF26" s="2" t="s">
        <v>394</v>
      </c>
      <c r="CG26" s="2" t="s">
        <v>394</v>
      </c>
      <c r="CH26" s="2" t="s">
        <v>394</v>
      </c>
      <c r="CI26" s="2">
        <v>0</v>
      </c>
      <c r="CJ26" s="2" t="s">
        <v>394</v>
      </c>
      <c r="CK26" s="2" t="s">
        <v>394</v>
      </c>
      <c r="CL26" s="3">
        <v>26843</v>
      </c>
      <c r="CM26" s="2">
        <v>26843</v>
      </c>
      <c r="CN26" s="2" t="s">
        <v>394</v>
      </c>
      <c r="CO26" s="2" t="s">
        <v>394</v>
      </c>
      <c r="CP26" s="2" t="s">
        <v>394</v>
      </c>
      <c r="CQ26" s="2">
        <v>0</v>
      </c>
      <c r="CR26" s="2" t="s">
        <v>394</v>
      </c>
      <c r="CS26" s="2" t="s">
        <v>394</v>
      </c>
      <c r="CT26" s="3" t="s">
        <v>394</v>
      </c>
      <c r="CU26" s="2">
        <v>0</v>
      </c>
    </row>
    <row r="27" spans="23:123" x14ac:dyDescent="0.25">
      <c r="W27" s="3" t="s">
        <v>154</v>
      </c>
      <c r="X27" s="2" t="s">
        <v>394</v>
      </c>
      <c r="Y27" s="2" t="s">
        <v>394</v>
      </c>
      <c r="Z27" s="2" t="s">
        <v>394</v>
      </c>
      <c r="AA27" s="2" t="s">
        <v>394</v>
      </c>
      <c r="AB27" s="3">
        <v>2621</v>
      </c>
      <c r="AC27" s="3">
        <v>4808</v>
      </c>
      <c r="AD27" s="3">
        <v>4701</v>
      </c>
      <c r="AE27" s="2">
        <v>12130</v>
      </c>
      <c r="AF27" s="3">
        <v>3067</v>
      </c>
      <c r="AG27" s="3">
        <v>2805</v>
      </c>
      <c r="AH27" s="3" t="s">
        <v>394</v>
      </c>
      <c r="AI27" s="2">
        <v>5872</v>
      </c>
      <c r="AJ27" s="3" t="s">
        <v>394</v>
      </c>
      <c r="AK27" s="3" t="s">
        <v>394</v>
      </c>
      <c r="AL27" s="3" t="s">
        <v>394</v>
      </c>
      <c r="AM27" s="2">
        <v>0</v>
      </c>
      <c r="AO27" s="3" t="s">
        <v>249</v>
      </c>
      <c r="AP27" s="2" t="s">
        <v>394</v>
      </c>
      <c r="AQ27" s="2" t="s">
        <v>394</v>
      </c>
      <c r="AR27" s="2" t="s">
        <v>394</v>
      </c>
      <c r="AS27" s="2" t="s">
        <v>394</v>
      </c>
      <c r="AT27" s="2" t="s">
        <v>394</v>
      </c>
      <c r="AU27" s="2" t="s">
        <v>394</v>
      </c>
      <c r="AV27" s="3">
        <v>3270</v>
      </c>
      <c r="AW27" s="3">
        <v>3270</v>
      </c>
      <c r="AX27" s="3">
        <v>9200</v>
      </c>
      <c r="AY27" s="3">
        <v>7120</v>
      </c>
      <c r="AZ27" s="3">
        <v>7328</v>
      </c>
      <c r="BA27" s="3">
        <v>23648</v>
      </c>
      <c r="BB27" s="3">
        <v>6431</v>
      </c>
      <c r="BC27" s="3" t="s">
        <v>394</v>
      </c>
      <c r="BD27" s="3" t="s">
        <v>394</v>
      </c>
      <c r="BE27" s="3">
        <v>6431</v>
      </c>
      <c r="BM27" s="3" t="s">
        <v>77</v>
      </c>
      <c r="BN27" s="2" t="s">
        <v>394</v>
      </c>
      <c r="BO27" s="3" t="s">
        <v>394</v>
      </c>
      <c r="BP27" s="2" t="s">
        <v>394</v>
      </c>
      <c r="BQ27" s="2" t="s">
        <v>394</v>
      </c>
      <c r="BR27" s="2" t="s">
        <v>394</v>
      </c>
      <c r="BS27" s="3">
        <v>1850</v>
      </c>
      <c r="BT27" s="3">
        <v>1080</v>
      </c>
      <c r="BU27" s="2">
        <v>2930</v>
      </c>
      <c r="BV27" s="3">
        <v>1566</v>
      </c>
      <c r="BW27" s="3">
        <v>1653</v>
      </c>
      <c r="BX27" s="3">
        <v>2729</v>
      </c>
      <c r="BY27" s="3">
        <v>5948</v>
      </c>
      <c r="BZ27" s="2" t="s">
        <v>394</v>
      </c>
      <c r="CA27" s="3">
        <v>2741</v>
      </c>
      <c r="CB27" s="2" t="s">
        <v>394</v>
      </c>
      <c r="CC27" s="2">
        <v>2741</v>
      </c>
      <c r="CE27" s="3" t="s">
        <v>182</v>
      </c>
      <c r="CF27" s="2" t="s">
        <v>394</v>
      </c>
      <c r="CG27" s="2" t="s">
        <v>394</v>
      </c>
      <c r="CH27" s="2" t="s">
        <v>394</v>
      </c>
      <c r="CI27" s="2">
        <v>0</v>
      </c>
      <c r="CJ27" s="2" t="s">
        <v>394</v>
      </c>
      <c r="CK27" s="2" t="s">
        <v>394</v>
      </c>
      <c r="CL27" s="2" t="s">
        <v>394</v>
      </c>
      <c r="CM27" s="2">
        <v>0</v>
      </c>
      <c r="CN27" s="3">
        <v>7324</v>
      </c>
      <c r="CO27" s="3">
        <v>6055</v>
      </c>
      <c r="CP27" s="3">
        <v>6055</v>
      </c>
      <c r="CQ27" s="2">
        <v>19434</v>
      </c>
      <c r="CR27" s="3">
        <v>8023</v>
      </c>
      <c r="CS27" s="3">
        <v>5691</v>
      </c>
      <c r="CT27" s="3">
        <v>5741</v>
      </c>
      <c r="CU27" s="2">
        <v>19455</v>
      </c>
    </row>
    <row r="28" spans="23:123" x14ac:dyDescent="0.25">
      <c r="W28" s="3" t="s">
        <v>239</v>
      </c>
      <c r="X28" s="2" t="s">
        <v>394</v>
      </c>
      <c r="Y28" s="2" t="s">
        <v>394</v>
      </c>
      <c r="Z28" s="2" t="s">
        <v>394</v>
      </c>
      <c r="AA28" s="2" t="s">
        <v>394</v>
      </c>
      <c r="AB28" s="3">
        <v>2563</v>
      </c>
      <c r="AC28" s="2" t="s">
        <v>394</v>
      </c>
      <c r="AD28" s="2" t="s">
        <v>394</v>
      </c>
      <c r="AE28" s="2">
        <v>2563</v>
      </c>
      <c r="AF28" s="3">
        <v>2862</v>
      </c>
      <c r="AG28" s="3" t="s">
        <v>394</v>
      </c>
      <c r="AH28" s="3" t="s">
        <v>394</v>
      </c>
      <c r="AI28" s="2">
        <v>2862</v>
      </c>
      <c r="AJ28" s="3" t="s">
        <v>394</v>
      </c>
      <c r="AK28" s="3" t="s">
        <v>394</v>
      </c>
      <c r="AL28" s="3" t="s">
        <v>394</v>
      </c>
      <c r="AM28" s="2">
        <v>0</v>
      </c>
      <c r="AO28" s="3" t="s">
        <v>52</v>
      </c>
      <c r="AP28" s="2" t="s">
        <v>394</v>
      </c>
      <c r="AQ28" s="2" t="s">
        <v>394</v>
      </c>
      <c r="AR28" s="2" t="s">
        <v>394</v>
      </c>
      <c r="AS28" s="2" t="s">
        <v>394</v>
      </c>
      <c r="AT28" s="2" t="s">
        <v>394</v>
      </c>
      <c r="AU28" s="2" t="s">
        <v>394</v>
      </c>
      <c r="AV28" s="2" t="s">
        <v>394</v>
      </c>
      <c r="AW28" s="2" t="s">
        <v>394</v>
      </c>
      <c r="AX28" s="2" t="s">
        <v>394</v>
      </c>
      <c r="AY28" s="2" t="s">
        <v>394</v>
      </c>
      <c r="AZ28" s="3">
        <v>28089</v>
      </c>
      <c r="BA28" s="3">
        <v>28089</v>
      </c>
      <c r="BB28" s="3">
        <v>66796</v>
      </c>
      <c r="BC28" s="3">
        <v>73482</v>
      </c>
      <c r="BD28" s="3">
        <v>38129</v>
      </c>
      <c r="BE28" s="3">
        <v>178407</v>
      </c>
      <c r="BM28" s="3" t="s">
        <v>120</v>
      </c>
      <c r="BN28" s="2" t="s">
        <v>394</v>
      </c>
      <c r="BO28" s="3" t="s">
        <v>394</v>
      </c>
      <c r="BP28" s="2" t="s">
        <v>394</v>
      </c>
      <c r="BQ28" s="2" t="s">
        <v>394</v>
      </c>
      <c r="BR28" s="2" t="s">
        <v>394</v>
      </c>
      <c r="BS28" s="3">
        <v>1604</v>
      </c>
      <c r="BT28" s="3">
        <v>950</v>
      </c>
      <c r="BU28" s="2">
        <v>2554</v>
      </c>
      <c r="BV28" s="2" t="s">
        <v>394</v>
      </c>
      <c r="BW28" s="2" t="s">
        <v>394</v>
      </c>
      <c r="BX28" s="2" t="s">
        <v>394</v>
      </c>
      <c r="BY28" s="3">
        <v>0</v>
      </c>
      <c r="BZ28" s="2" t="s">
        <v>394</v>
      </c>
      <c r="CA28" s="2" t="s">
        <v>394</v>
      </c>
      <c r="CB28" s="2" t="s">
        <v>394</v>
      </c>
      <c r="CC28" s="2">
        <v>0</v>
      </c>
      <c r="CE28" s="2" t="s">
        <v>407</v>
      </c>
      <c r="CF28" s="2" t="s">
        <v>394</v>
      </c>
      <c r="CG28" s="2" t="s">
        <v>394</v>
      </c>
      <c r="CH28" s="2" t="s">
        <v>394</v>
      </c>
      <c r="CI28" s="2">
        <v>0</v>
      </c>
      <c r="CJ28" s="2" t="s">
        <v>394</v>
      </c>
      <c r="CK28" s="2" t="s">
        <v>394</v>
      </c>
      <c r="CL28" s="2" t="s">
        <v>394</v>
      </c>
      <c r="CM28" s="2">
        <v>0</v>
      </c>
      <c r="CN28" s="3">
        <v>4984</v>
      </c>
      <c r="CO28" s="2" t="s">
        <v>394</v>
      </c>
      <c r="CP28" s="2" t="s">
        <v>394</v>
      </c>
      <c r="CQ28" s="2">
        <v>4984</v>
      </c>
      <c r="CR28" s="2" t="s">
        <v>394</v>
      </c>
      <c r="CS28" s="2" t="s">
        <v>394</v>
      </c>
      <c r="CT28" s="3">
        <v>11666</v>
      </c>
      <c r="CU28" s="2">
        <v>11666</v>
      </c>
    </row>
    <row r="29" spans="23:123" x14ac:dyDescent="0.25">
      <c r="W29" s="3" t="s">
        <v>295</v>
      </c>
      <c r="X29" s="2" t="s">
        <v>394</v>
      </c>
      <c r="Y29" s="2" t="s">
        <v>394</v>
      </c>
      <c r="Z29" s="2" t="s">
        <v>394</v>
      </c>
      <c r="AA29" s="2" t="s">
        <v>394</v>
      </c>
      <c r="AB29" s="3">
        <v>2506</v>
      </c>
      <c r="AC29" s="3">
        <v>2763</v>
      </c>
      <c r="AD29" s="3">
        <v>3372</v>
      </c>
      <c r="AE29" s="2">
        <v>8641</v>
      </c>
      <c r="AF29" s="3" t="s">
        <v>394</v>
      </c>
      <c r="AG29" s="3" t="s">
        <v>394</v>
      </c>
      <c r="AH29" s="3" t="s">
        <v>394</v>
      </c>
      <c r="AI29" s="2">
        <v>0</v>
      </c>
      <c r="AJ29" s="3" t="s">
        <v>394</v>
      </c>
      <c r="AK29" s="3" t="s">
        <v>394</v>
      </c>
      <c r="AL29" s="3" t="s">
        <v>394</v>
      </c>
      <c r="AM29" s="2">
        <v>0</v>
      </c>
      <c r="AO29" s="3" t="s">
        <v>60</v>
      </c>
      <c r="AP29" s="2" t="s">
        <v>394</v>
      </c>
      <c r="AQ29" s="2" t="s">
        <v>394</v>
      </c>
      <c r="AR29" s="2" t="s">
        <v>394</v>
      </c>
      <c r="AS29" s="2" t="s">
        <v>394</v>
      </c>
      <c r="AT29" s="2" t="s">
        <v>394</v>
      </c>
      <c r="AU29" s="2" t="s">
        <v>394</v>
      </c>
      <c r="AV29" s="2" t="s">
        <v>394</v>
      </c>
      <c r="AW29" s="2" t="s">
        <v>394</v>
      </c>
      <c r="AX29" s="2" t="s">
        <v>394</v>
      </c>
      <c r="AY29" s="2" t="s">
        <v>394</v>
      </c>
      <c r="AZ29" s="2" t="s">
        <v>394</v>
      </c>
      <c r="BA29" s="2" t="s">
        <v>394</v>
      </c>
      <c r="BB29" s="3">
        <v>11181</v>
      </c>
      <c r="BC29" s="3">
        <v>14605</v>
      </c>
      <c r="BD29" s="3">
        <v>13039</v>
      </c>
      <c r="BE29" s="3">
        <v>38825</v>
      </c>
      <c r="BM29" s="3" t="s">
        <v>145</v>
      </c>
      <c r="BN29" s="2" t="s">
        <v>394</v>
      </c>
      <c r="BO29" s="3" t="s">
        <v>394</v>
      </c>
      <c r="BP29" s="2" t="s">
        <v>394</v>
      </c>
      <c r="BQ29" s="2" t="s">
        <v>394</v>
      </c>
      <c r="BR29" s="2" t="s">
        <v>394</v>
      </c>
      <c r="BS29" s="2" t="s">
        <v>394</v>
      </c>
      <c r="BT29" s="3">
        <v>1770</v>
      </c>
      <c r="BU29" s="2">
        <v>1770</v>
      </c>
      <c r="BV29" s="2" t="s">
        <v>394</v>
      </c>
      <c r="BW29" s="2" t="s">
        <v>394</v>
      </c>
      <c r="BX29" s="2" t="s">
        <v>394</v>
      </c>
      <c r="BY29" s="3">
        <v>0</v>
      </c>
      <c r="BZ29" s="2" t="s">
        <v>394</v>
      </c>
      <c r="CA29" s="2" t="s">
        <v>394</v>
      </c>
      <c r="CB29" s="2" t="s">
        <v>394</v>
      </c>
      <c r="CC29" s="2">
        <v>0</v>
      </c>
      <c r="CE29" s="3" t="s">
        <v>88</v>
      </c>
      <c r="CF29" s="2" t="s">
        <v>394</v>
      </c>
      <c r="CG29" s="2" t="s">
        <v>394</v>
      </c>
      <c r="CH29" s="2" t="s">
        <v>394</v>
      </c>
      <c r="CI29" s="2">
        <v>0</v>
      </c>
      <c r="CJ29" s="2" t="s">
        <v>394</v>
      </c>
      <c r="CK29" s="2" t="s">
        <v>394</v>
      </c>
      <c r="CL29" s="2" t="s">
        <v>394</v>
      </c>
      <c r="CM29" s="2">
        <v>0</v>
      </c>
      <c r="CN29" s="2" t="s">
        <v>394</v>
      </c>
      <c r="CO29" s="3">
        <v>7819</v>
      </c>
      <c r="CP29" s="3">
        <v>31990</v>
      </c>
      <c r="CQ29" s="2">
        <v>39809</v>
      </c>
      <c r="CR29" s="3">
        <v>35077</v>
      </c>
      <c r="CS29" s="3">
        <v>32126</v>
      </c>
      <c r="CT29" s="3">
        <v>19703</v>
      </c>
      <c r="CU29" s="2">
        <v>86906</v>
      </c>
    </row>
    <row r="30" spans="23:123" x14ac:dyDescent="0.25">
      <c r="W30" s="3" t="s">
        <v>269</v>
      </c>
      <c r="X30" s="2" t="s">
        <v>394</v>
      </c>
      <c r="Y30" s="2" t="s">
        <v>394</v>
      </c>
      <c r="Z30" s="2" t="s">
        <v>394</v>
      </c>
      <c r="AA30" s="2" t="s">
        <v>394</v>
      </c>
      <c r="AB30" s="2" t="s">
        <v>394</v>
      </c>
      <c r="AC30" s="3">
        <v>3235</v>
      </c>
      <c r="AD30" s="3">
        <v>3025</v>
      </c>
      <c r="AE30" s="2">
        <v>6260</v>
      </c>
      <c r="AF30" s="3" t="s">
        <v>394</v>
      </c>
      <c r="AG30" s="3">
        <v>2589</v>
      </c>
      <c r="AH30" s="3" t="s">
        <v>394</v>
      </c>
      <c r="AI30" s="2">
        <v>2589</v>
      </c>
      <c r="AJ30" s="3" t="s">
        <v>394</v>
      </c>
      <c r="AK30" s="3" t="s">
        <v>394</v>
      </c>
      <c r="AL30" s="3" t="s">
        <v>394</v>
      </c>
      <c r="AM30" s="2">
        <v>0</v>
      </c>
      <c r="AO30" s="3" t="s">
        <v>226</v>
      </c>
      <c r="AP30" s="2" t="s">
        <v>394</v>
      </c>
      <c r="AQ30" s="2" t="s">
        <v>394</v>
      </c>
      <c r="AR30" s="2" t="s">
        <v>394</v>
      </c>
      <c r="AS30" s="2" t="s">
        <v>394</v>
      </c>
      <c r="AT30" s="2" t="s">
        <v>394</v>
      </c>
      <c r="AU30" s="2" t="s">
        <v>394</v>
      </c>
      <c r="AV30" s="2" t="s">
        <v>394</v>
      </c>
      <c r="AW30" s="2" t="s">
        <v>394</v>
      </c>
      <c r="AX30" s="2" t="s">
        <v>394</v>
      </c>
      <c r="AY30" s="2" t="s">
        <v>394</v>
      </c>
      <c r="AZ30" s="2" t="s">
        <v>394</v>
      </c>
      <c r="BA30" s="2" t="s">
        <v>394</v>
      </c>
      <c r="BB30" s="3" t="s">
        <v>394</v>
      </c>
      <c r="BC30" s="3">
        <v>2739</v>
      </c>
      <c r="BD30" s="2" t="s">
        <v>394</v>
      </c>
      <c r="BE30" s="3">
        <v>2739</v>
      </c>
      <c r="BM30" s="3" t="s">
        <v>186</v>
      </c>
      <c r="BN30" s="2" t="s">
        <v>394</v>
      </c>
      <c r="BO30" s="3" t="s">
        <v>394</v>
      </c>
      <c r="BP30" s="2" t="s">
        <v>394</v>
      </c>
      <c r="BQ30" s="2" t="s">
        <v>394</v>
      </c>
      <c r="BR30" s="2" t="s">
        <v>394</v>
      </c>
      <c r="BS30" s="2" t="s">
        <v>394</v>
      </c>
      <c r="BT30" s="3">
        <v>1286</v>
      </c>
      <c r="BU30" s="2">
        <v>1286</v>
      </c>
      <c r="BV30" s="3">
        <v>1709</v>
      </c>
      <c r="BW30" s="3">
        <v>1732</v>
      </c>
      <c r="BX30" s="3">
        <v>3144</v>
      </c>
      <c r="BY30" s="3">
        <v>6585</v>
      </c>
      <c r="BZ30" s="3">
        <v>3044</v>
      </c>
      <c r="CA30" s="2" t="s">
        <v>394</v>
      </c>
      <c r="CB30" s="2" t="s">
        <v>394</v>
      </c>
      <c r="CC30" s="2">
        <v>3044</v>
      </c>
      <c r="CE30" s="2" t="s">
        <v>408</v>
      </c>
      <c r="CF30" s="2" t="s">
        <v>394</v>
      </c>
      <c r="CG30" s="2" t="s">
        <v>394</v>
      </c>
      <c r="CH30" s="2" t="s">
        <v>394</v>
      </c>
      <c r="CI30" s="2">
        <v>0</v>
      </c>
      <c r="CJ30" s="2" t="s">
        <v>394</v>
      </c>
      <c r="CK30" s="2" t="s">
        <v>394</v>
      </c>
      <c r="CL30" s="2" t="s">
        <v>394</v>
      </c>
      <c r="CM30" s="2">
        <v>0</v>
      </c>
      <c r="CN30" s="2" t="s">
        <v>394</v>
      </c>
      <c r="CO30" s="2" t="s">
        <v>394</v>
      </c>
      <c r="CP30" s="3">
        <v>35602</v>
      </c>
      <c r="CQ30" s="2">
        <v>35602</v>
      </c>
      <c r="CR30" s="3">
        <v>53996</v>
      </c>
      <c r="CS30" s="3">
        <v>43508</v>
      </c>
      <c r="CT30" s="3">
        <v>45952</v>
      </c>
      <c r="CU30" s="2">
        <v>143456</v>
      </c>
    </row>
    <row r="31" spans="23:123" x14ac:dyDescent="0.25">
      <c r="W31" s="3" t="s">
        <v>179</v>
      </c>
      <c r="X31" s="2" t="s">
        <v>394</v>
      </c>
      <c r="Y31" s="2" t="s">
        <v>394</v>
      </c>
      <c r="Z31" s="2" t="s">
        <v>394</v>
      </c>
      <c r="AA31" s="2" t="s">
        <v>394</v>
      </c>
      <c r="AB31" s="2" t="s">
        <v>394</v>
      </c>
      <c r="AC31" s="3">
        <v>2876</v>
      </c>
      <c r="AD31" s="2" t="s">
        <v>394</v>
      </c>
      <c r="AE31" s="2">
        <v>2876</v>
      </c>
      <c r="AF31" s="3" t="s">
        <v>394</v>
      </c>
      <c r="AG31" s="3" t="s">
        <v>394</v>
      </c>
      <c r="AH31" s="3">
        <v>6106</v>
      </c>
      <c r="AI31" s="2">
        <v>6106</v>
      </c>
      <c r="AJ31" s="3">
        <v>3898</v>
      </c>
      <c r="AK31" s="3">
        <v>2510</v>
      </c>
      <c r="AL31" s="3" t="s">
        <v>394</v>
      </c>
      <c r="AM31" s="2">
        <v>6408</v>
      </c>
      <c r="AO31" s="3" t="s">
        <v>54</v>
      </c>
      <c r="AP31" s="2" t="s">
        <v>394</v>
      </c>
      <c r="AQ31" s="2" t="s">
        <v>394</v>
      </c>
      <c r="AR31" s="2" t="s">
        <v>394</v>
      </c>
      <c r="AS31" s="2" t="s">
        <v>394</v>
      </c>
      <c r="AT31" s="2" t="s">
        <v>394</v>
      </c>
      <c r="AU31" s="2" t="s">
        <v>394</v>
      </c>
      <c r="AV31" s="2" t="s">
        <v>394</v>
      </c>
      <c r="AW31" s="2" t="s">
        <v>394</v>
      </c>
      <c r="AX31" s="2" t="s">
        <v>394</v>
      </c>
      <c r="AY31" s="2" t="s">
        <v>394</v>
      </c>
      <c r="AZ31" s="2" t="s">
        <v>394</v>
      </c>
      <c r="BA31" s="2" t="s">
        <v>394</v>
      </c>
      <c r="BB31" s="2" t="s">
        <v>394</v>
      </c>
      <c r="BC31" s="2" t="s">
        <v>394</v>
      </c>
      <c r="BD31" s="3">
        <v>10668</v>
      </c>
      <c r="BE31" s="3">
        <v>10668</v>
      </c>
      <c r="BM31" s="3" t="s">
        <v>9</v>
      </c>
      <c r="BN31" s="2" t="s">
        <v>394</v>
      </c>
      <c r="BO31" s="3" t="s">
        <v>394</v>
      </c>
      <c r="BP31" s="2" t="s">
        <v>394</v>
      </c>
      <c r="BQ31" s="2" t="s">
        <v>394</v>
      </c>
      <c r="BR31" s="2" t="s">
        <v>394</v>
      </c>
      <c r="BS31" s="2" t="s">
        <v>394</v>
      </c>
      <c r="BT31" s="3">
        <v>1155</v>
      </c>
      <c r="BU31" s="2">
        <v>1155</v>
      </c>
      <c r="BV31" s="2" t="s">
        <v>394</v>
      </c>
      <c r="BW31" s="2" t="s">
        <v>394</v>
      </c>
      <c r="BX31" s="3" t="s">
        <v>394</v>
      </c>
      <c r="BY31" s="3">
        <v>0</v>
      </c>
      <c r="BZ31" s="2" t="s">
        <v>394</v>
      </c>
      <c r="CA31" s="2" t="s">
        <v>394</v>
      </c>
      <c r="CB31" s="2" t="s">
        <v>394</v>
      </c>
      <c r="CC31" s="2">
        <v>0</v>
      </c>
      <c r="CE31" s="2" t="s">
        <v>409</v>
      </c>
      <c r="CF31" s="2" t="s">
        <v>394</v>
      </c>
      <c r="CG31" s="2" t="s">
        <v>394</v>
      </c>
      <c r="CH31" s="2" t="s">
        <v>394</v>
      </c>
      <c r="CI31" s="2">
        <v>0</v>
      </c>
      <c r="CJ31" s="2" t="s">
        <v>394</v>
      </c>
      <c r="CK31" s="2" t="s">
        <v>394</v>
      </c>
      <c r="CL31" s="2" t="s">
        <v>394</v>
      </c>
      <c r="CM31" s="2">
        <v>0</v>
      </c>
      <c r="CN31" s="2" t="s">
        <v>394</v>
      </c>
      <c r="CO31" s="2" t="s">
        <v>394</v>
      </c>
      <c r="CP31" s="3">
        <v>6705</v>
      </c>
      <c r="CQ31" s="2">
        <v>6705</v>
      </c>
      <c r="CR31" s="3">
        <v>3414</v>
      </c>
      <c r="CS31" s="2" t="s">
        <v>394</v>
      </c>
      <c r="CT31" s="2" t="s">
        <v>394</v>
      </c>
      <c r="CU31" s="2">
        <v>3414</v>
      </c>
    </row>
    <row r="32" spans="23:123" x14ac:dyDescent="0.25">
      <c r="W32" s="3" t="s">
        <v>305</v>
      </c>
      <c r="X32" s="2" t="s">
        <v>394</v>
      </c>
      <c r="Y32" s="2" t="s">
        <v>394</v>
      </c>
      <c r="Z32" s="2" t="s">
        <v>394</v>
      </c>
      <c r="AA32" s="2" t="s">
        <v>394</v>
      </c>
      <c r="AB32" s="2" t="s">
        <v>394</v>
      </c>
      <c r="AC32" s="3">
        <v>2831</v>
      </c>
      <c r="AD32" s="2" t="s">
        <v>394</v>
      </c>
      <c r="AE32" s="2">
        <v>2831</v>
      </c>
      <c r="AF32" s="3" t="s">
        <v>394</v>
      </c>
      <c r="AG32" s="3" t="s">
        <v>394</v>
      </c>
      <c r="AH32" s="3" t="s">
        <v>394</v>
      </c>
      <c r="AI32" s="2">
        <v>0</v>
      </c>
      <c r="AJ32" s="3" t="s">
        <v>394</v>
      </c>
      <c r="AK32" s="3" t="s">
        <v>394</v>
      </c>
      <c r="AL32" s="3" t="s">
        <v>394</v>
      </c>
      <c r="AM32" s="2">
        <v>0</v>
      </c>
      <c r="AO32" s="3" t="s">
        <v>62</v>
      </c>
      <c r="AP32" s="2" t="s">
        <v>394</v>
      </c>
      <c r="AQ32" s="2" t="s">
        <v>394</v>
      </c>
      <c r="AR32" s="2" t="s">
        <v>394</v>
      </c>
      <c r="AS32" s="2" t="s">
        <v>394</v>
      </c>
      <c r="AT32" s="2" t="s">
        <v>394</v>
      </c>
      <c r="AU32" s="2" t="s">
        <v>394</v>
      </c>
      <c r="AV32" s="2" t="s">
        <v>394</v>
      </c>
      <c r="AW32" s="2" t="s">
        <v>394</v>
      </c>
      <c r="AX32" s="2" t="s">
        <v>394</v>
      </c>
      <c r="AY32" s="2" t="s">
        <v>394</v>
      </c>
      <c r="AZ32" s="2" t="s">
        <v>394</v>
      </c>
      <c r="BA32" s="2" t="s">
        <v>394</v>
      </c>
      <c r="BB32" s="3" t="s">
        <v>394</v>
      </c>
      <c r="BC32" s="3" t="s">
        <v>394</v>
      </c>
      <c r="BD32" s="3">
        <v>6519</v>
      </c>
      <c r="BE32" s="3">
        <v>6519</v>
      </c>
      <c r="BM32" s="3" t="s">
        <v>297</v>
      </c>
      <c r="BN32" s="2" t="s">
        <v>394</v>
      </c>
      <c r="BO32" s="3" t="s">
        <v>394</v>
      </c>
      <c r="BP32" s="2" t="s">
        <v>394</v>
      </c>
      <c r="BQ32" s="2" t="s">
        <v>394</v>
      </c>
      <c r="BR32" s="2" t="s">
        <v>394</v>
      </c>
      <c r="BS32" s="2" t="s">
        <v>394</v>
      </c>
      <c r="BT32" s="3">
        <v>913</v>
      </c>
      <c r="BU32" s="2">
        <v>913</v>
      </c>
      <c r="BV32" s="2" t="s">
        <v>394</v>
      </c>
      <c r="BW32" s="2" t="s">
        <v>394</v>
      </c>
      <c r="BX32" s="3" t="s">
        <v>394</v>
      </c>
      <c r="BY32" s="3">
        <v>0</v>
      </c>
      <c r="BZ32" s="2" t="s">
        <v>394</v>
      </c>
      <c r="CA32" s="2" t="s">
        <v>394</v>
      </c>
      <c r="CB32" s="2" t="s">
        <v>394</v>
      </c>
      <c r="CC32" s="2">
        <v>0</v>
      </c>
      <c r="CE32" s="2" t="s">
        <v>410</v>
      </c>
      <c r="CF32" s="2" t="s">
        <v>394</v>
      </c>
      <c r="CG32" s="2" t="s">
        <v>394</v>
      </c>
      <c r="CH32" s="2" t="s">
        <v>394</v>
      </c>
      <c r="CI32" s="2">
        <v>0</v>
      </c>
      <c r="CJ32" s="2" t="s">
        <v>394</v>
      </c>
      <c r="CK32" s="2" t="s">
        <v>394</v>
      </c>
      <c r="CL32" s="2" t="s">
        <v>394</v>
      </c>
      <c r="CM32" s="2">
        <v>0</v>
      </c>
      <c r="CN32" s="2" t="s">
        <v>394</v>
      </c>
      <c r="CO32" s="2" t="s">
        <v>394</v>
      </c>
      <c r="CP32" s="3">
        <v>4418</v>
      </c>
      <c r="CQ32" s="2">
        <v>4418</v>
      </c>
      <c r="CR32" s="3">
        <v>9957</v>
      </c>
      <c r="CS32" s="3">
        <v>9640</v>
      </c>
      <c r="CT32" s="3">
        <v>15065</v>
      </c>
      <c r="CU32" s="2">
        <v>34662</v>
      </c>
    </row>
    <row r="33" spans="23:99" x14ac:dyDescent="0.25">
      <c r="W33" s="3" t="s">
        <v>186</v>
      </c>
      <c r="X33" s="2" t="s">
        <v>394</v>
      </c>
      <c r="Y33" s="2" t="s">
        <v>394</v>
      </c>
      <c r="Z33" s="2" t="s">
        <v>394</v>
      </c>
      <c r="AA33" s="2" t="s">
        <v>394</v>
      </c>
      <c r="AB33" s="2" t="s">
        <v>394</v>
      </c>
      <c r="AC33" s="2" t="s">
        <v>394</v>
      </c>
      <c r="AD33" s="3">
        <v>3229</v>
      </c>
      <c r="AE33" s="2">
        <v>3229</v>
      </c>
      <c r="AF33" s="3">
        <v>2433</v>
      </c>
      <c r="AG33" s="3">
        <v>2805</v>
      </c>
      <c r="AH33" s="3">
        <v>5496</v>
      </c>
      <c r="AI33" s="2">
        <v>10734</v>
      </c>
      <c r="AJ33" s="3" t="s">
        <v>394</v>
      </c>
      <c r="AK33" s="3">
        <v>2967</v>
      </c>
      <c r="AL33" s="3" t="s">
        <v>394</v>
      </c>
      <c r="AM33" s="2">
        <v>2967</v>
      </c>
      <c r="AO33" s="2"/>
      <c r="BM33" s="3" t="s">
        <v>39</v>
      </c>
      <c r="BN33" s="2" t="s">
        <v>394</v>
      </c>
      <c r="BO33" s="3" t="s">
        <v>394</v>
      </c>
      <c r="BP33" s="2" t="s">
        <v>394</v>
      </c>
      <c r="BQ33" s="2" t="s">
        <v>394</v>
      </c>
      <c r="BR33" s="2" t="s">
        <v>394</v>
      </c>
      <c r="BS33" s="2" t="s">
        <v>394</v>
      </c>
      <c r="BT33" s="2" t="s">
        <v>394</v>
      </c>
      <c r="BU33" s="2" t="s">
        <v>394</v>
      </c>
      <c r="BV33" s="3">
        <v>2015</v>
      </c>
      <c r="BW33" s="3">
        <v>1971</v>
      </c>
      <c r="BX33" s="3">
        <v>9797</v>
      </c>
      <c r="BY33" s="3">
        <v>13783</v>
      </c>
      <c r="BZ33" s="3">
        <v>18093</v>
      </c>
      <c r="CA33" s="3">
        <v>12823</v>
      </c>
      <c r="CB33" s="3">
        <v>5190</v>
      </c>
      <c r="CC33" s="2">
        <v>36106</v>
      </c>
      <c r="CE33" s="2" t="s">
        <v>411</v>
      </c>
      <c r="CF33" s="2" t="s">
        <v>394</v>
      </c>
      <c r="CG33" s="2" t="s">
        <v>394</v>
      </c>
      <c r="CH33" s="2" t="s">
        <v>394</v>
      </c>
      <c r="CI33" s="2">
        <v>0</v>
      </c>
      <c r="CJ33" s="2" t="s">
        <v>394</v>
      </c>
      <c r="CK33" s="2" t="s">
        <v>394</v>
      </c>
      <c r="CL33" s="2" t="s">
        <v>394</v>
      </c>
      <c r="CM33" s="2">
        <v>0</v>
      </c>
      <c r="CN33" s="2" t="s">
        <v>394</v>
      </c>
      <c r="CO33" s="2" t="s">
        <v>394</v>
      </c>
      <c r="CP33" s="2" t="s">
        <v>394</v>
      </c>
      <c r="CQ33" s="2">
        <v>0</v>
      </c>
      <c r="CR33" s="3">
        <v>16387</v>
      </c>
      <c r="CS33" s="3">
        <v>10988</v>
      </c>
      <c r="CT33" s="3">
        <v>6361</v>
      </c>
      <c r="CU33" s="2">
        <v>33736</v>
      </c>
    </row>
    <row r="34" spans="23:99" x14ac:dyDescent="0.25">
      <c r="W34" s="3" t="s">
        <v>207</v>
      </c>
      <c r="X34" s="2" t="s">
        <v>394</v>
      </c>
      <c r="Y34" s="2" t="s">
        <v>394</v>
      </c>
      <c r="Z34" s="2" t="s">
        <v>394</v>
      </c>
      <c r="AA34" s="2" t="s">
        <v>394</v>
      </c>
      <c r="AB34" s="2" t="s">
        <v>394</v>
      </c>
      <c r="AC34" s="2" t="s">
        <v>394</v>
      </c>
      <c r="AD34" s="3">
        <v>3188</v>
      </c>
      <c r="AE34" s="2">
        <v>3188</v>
      </c>
      <c r="AF34" s="3">
        <v>3067</v>
      </c>
      <c r="AG34" s="3" t="s">
        <v>394</v>
      </c>
      <c r="AH34" s="3">
        <v>8549</v>
      </c>
      <c r="AI34" s="2">
        <v>11616</v>
      </c>
      <c r="AJ34" s="3">
        <v>5359</v>
      </c>
      <c r="AK34" s="3">
        <v>2967</v>
      </c>
      <c r="AL34" s="3">
        <v>3754</v>
      </c>
      <c r="AM34" s="2">
        <v>12080</v>
      </c>
      <c r="BM34" s="3" t="s">
        <v>141</v>
      </c>
      <c r="BN34" s="2" t="s">
        <v>394</v>
      </c>
      <c r="BO34" s="3" t="s">
        <v>394</v>
      </c>
      <c r="BP34" s="2" t="s">
        <v>394</v>
      </c>
      <c r="BQ34" s="2" t="s">
        <v>394</v>
      </c>
      <c r="BR34" s="2" t="s">
        <v>394</v>
      </c>
      <c r="BS34" s="2" t="s">
        <v>394</v>
      </c>
      <c r="BT34" s="2" t="s">
        <v>394</v>
      </c>
      <c r="BU34" s="2" t="s">
        <v>394</v>
      </c>
      <c r="BV34" s="3">
        <v>1997</v>
      </c>
      <c r="BW34" s="3" t="s">
        <v>394</v>
      </c>
      <c r="BX34" s="3" t="s">
        <v>394</v>
      </c>
      <c r="BY34" s="3">
        <v>1997</v>
      </c>
      <c r="BZ34" s="2" t="s">
        <v>394</v>
      </c>
      <c r="CA34" s="2" t="s">
        <v>394</v>
      </c>
      <c r="CB34" s="2" t="s">
        <v>394</v>
      </c>
      <c r="CC34" s="2">
        <v>0</v>
      </c>
      <c r="CE34" s="3" t="s">
        <v>86</v>
      </c>
      <c r="CF34" s="2" t="s">
        <v>394</v>
      </c>
      <c r="CG34" s="2" t="s">
        <v>394</v>
      </c>
      <c r="CH34" s="2" t="s">
        <v>394</v>
      </c>
      <c r="CI34" s="2">
        <v>0</v>
      </c>
      <c r="CJ34" s="2" t="s">
        <v>394</v>
      </c>
      <c r="CK34" s="2" t="s">
        <v>394</v>
      </c>
      <c r="CL34" s="2" t="s">
        <v>394</v>
      </c>
      <c r="CM34" s="2">
        <v>0</v>
      </c>
      <c r="CN34" s="2" t="s">
        <v>394</v>
      </c>
      <c r="CO34" s="2" t="s">
        <v>394</v>
      </c>
      <c r="CP34" s="2" t="s">
        <v>394</v>
      </c>
      <c r="CQ34" s="2">
        <v>0</v>
      </c>
      <c r="CR34" s="2" t="s">
        <v>394</v>
      </c>
      <c r="CS34" s="2" t="s">
        <v>394</v>
      </c>
      <c r="CT34" s="3">
        <v>10632</v>
      </c>
      <c r="CU34" s="2">
        <v>10632</v>
      </c>
    </row>
    <row r="35" spans="23:99" x14ac:dyDescent="0.25">
      <c r="W35" s="3" t="s">
        <v>296</v>
      </c>
      <c r="X35" s="2" t="s">
        <v>394</v>
      </c>
      <c r="Y35" s="2" t="s">
        <v>394</v>
      </c>
      <c r="Z35" s="2" t="s">
        <v>394</v>
      </c>
      <c r="AA35" s="2" t="s">
        <v>394</v>
      </c>
      <c r="AB35" s="2" t="s">
        <v>394</v>
      </c>
      <c r="AC35" s="2" t="s">
        <v>394</v>
      </c>
      <c r="AD35" s="3">
        <v>2719</v>
      </c>
      <c r="AE35" s="2">
        <v>2719</v>
      </c>
      <c r="AF35" s="3" t="s">
        <v>394</v>
      </c>
      <c r="AG35" s="3" t="s">
        <v>394</v>
      </c>
      <c r="AH35" s="3" t="s">
        <v>394</v>
      </c>
      <c r="AI35" s="2">
        <v>0</v>
      </c>
      <c r="AJ35" s="3" t="s">
        <v>394</v>
      </c>
      <c r="AK35" s="3" t="s">
        <v>394</v>
      </c>
      <c r="AL35" s="3" t="s">
        <v>394</v>
      </c>
      <c r="AM35" s="2">
        <v>0</v>
      </c>
      <c r="BM35" s="3" t="s">
        <v>78</v>
      </c>
      <c r="BN35" s="2" t="s">
        <v>394</v>
      </c>
      <c r="BO35" s="3" t="s">
        <v>394</v>
      </c>
      <c r="BP35" s="2" t="s">
        <v>394</v>
      </c>
      <c r="BQ35" s="2" t="s">
        <v>394</v>
      </c>
      <c r="BR35" s="2" t="s">
        <v>394</v>
      </c>
      <c r="BS35" s="2" t="s">
        <v>394</v>
      </c>
      <c r="BT35" s="2" t="s">
        <v>394</v>
      </c>
      <c r="BU35" s="2" t="s">
        <v>394</v>
      </c>
      <c r="BV35" s="3">
        <v>1673</v>
      </c>
      <c r="BW35" s="3">
        <v>1812</v>
      </c>
      <c r="BX35" s="3">
        <v>3664</v>
      </c>
      <c r="BY35" s="3">
        <v>7149</v>
      </c>
      <c r="BZ35" s="3">
        <v>3243</v>
      </c>
      <c r="CA35" s="2" t="s">
        <v>394</v>
      </c>
      <c r="CB35" s="2" t="s">
        <v>394</v>
      </c>
      <c r="CC35" s="2">
        <v>3243</v>
      </c>
    </row>
    <row r="36" spans="23:99" x14ac:dyDescent="0.25">
      <c r="W36" s="3" t="s">
        <v>155</v>
      </c>
      <c r="X36" s="2" t="s">
        <v>394</v>
      </c>
      <c r="Y36" s="2" t="s">
        <v>394</v>
      </c>
      <c r="Z36" s="2" t="s">
        <v>394</v>
      </c>
      <c r="AA36" s="2" t="s">
        <v>394</v>
      </c>
      <c r="AB36" s="2" t="s">
        <v>394</v>
      </c>
      <c r="AC36" s="2" t="s">
        <v>394</v>
      </c>
      <c r="AD36" s="2" t="s">
        <v>394</v>
      </c>
      <c r="AE36" s="2" t="s">
        <v>394</v>
      </c>
      <c r="AF36" s="3">
        <v>4293</v>
      </c>
      <c r="AG36" s="3">
        <v>3884</v>
      </c>
      <c r="AH36" s="3" t="s">
        <v>394</v>
      </c>
      <c r="AI36" s="2">
        <v>8177</v>
      </c>
      <c r="AJ36" s="3">
        <v>3167</v>
      </c>
      <c r="AK36" s="3">
        <v>2510</v>
      </c>
      <c r="AL36" s="3" t="s">
        <v>394</v>
      </c>
      <c r="AM36" s="2">
        <v>5677</v>
      </c>
      <c r="BM36" s="3" t="s">
        <v>178</v>
      </c>
      <c r="BN36" s="2" t="s">
        <v>394</v>
      </c>
      <c r="BO36" s="3" t="s">
        <v>394</v>
      </c>
      <c r="BP36" s="2" t="s">
        <v>394</v>
      </c>
      <c r="BQ36" s="2" t="s">
        <v>394</v>
      </c>
      <c r="BR36" s="2" t="s">
        <v>394</v>
      </c>
      <c r="BS36" s="2" t="s">
        <v>394</v>
      </c>
      <c r="BT36" s="2" t="s">
        <v>394</v>
      </c>
      <c r="BU36" s="2" t="s">
        <v>394</v>
      </c>
      <c r="BV36" s="3">
        <v>1350</v>
      </c>
      <c r="BW36" s="3">
        <v>1128</v>
      </c>
      <c r="BX36" s="3" t="s">
        <v>394</v>
      </c>
      <c r="BY36" s="3">
        <v>2478</v>
      </c>
      <c r="BZ36" s="2" t="s">
        <v>394</v>
      </c>
      <c r="CA36" s="2" t="s">
        <v>394</v>
      </c>
      <c r="CB36" s="2" t="s">
        <v>394</v>
      </c>
      <c r="CC36" s="2">
        <v>0</v>
      </c>
    </row>
    <row r="37" spans="23:99" x14ac:dyDescent="0.25">
      <c r="W37" s="3" t="s">
        <v>136</v>
      </c>
      <c r="X37" s="2" t="s">
        <v>394</v>
      </c>
      <c r="Y37" s="2" t="s">
        <v>394</v>
      </c>
      <c r="Z37" s="2" t="s">
        <v>394</v>
      </c>
      <c r="AA37" s="2" t="s">
        <v>394</v>
      </c>
      <c r="AB37" s="2" t="s">
        <v>394</v>
      </c>
      <c r="AC37" s="2" t="s">
        <v>394</v>
      </c>
      <c r="AD37" s="2" t="s">
        <v>394</v>
      </c>
      <c r="AE37" s="2" t="s">
        <v>394</v>
      </c>
      <c r="AF37" s="3">
        <v>2862</v>
      </c>
      <c r="AG37" s="3" t="s">
        <v>394</v>
      </c>
      <c r="AH37" s="3" t="s">
        <v>394</v>
      </c>
      <c r="AI37" s="2">
        <v>2862</v>
      </c>
      <c r="AJ37" s="3" t="s">
        <v>394</v>
      </c>
      <c r="AK37" s="3" t="s">
        <v>394</v>
      </c>
      <c r="AL37" s="3" t="s">
        <v>394</v>
      </c>
      <c r="AM37" s="2">
        <v>0</v>
      </c>
      <c r="BM37" s="3" t="s">
        <v>73</v>
      </c>
      <c r="BN37" s="2" t="s">
        <v>394</v>
      </c>
      <c r="BO37" s="3" t="s">
        <v>394</v>
      </c>
      <c r="BP37" s="2" t="s">
        <v>394</v>
      </c>
      <c r="BQ37" s="2" t="s">
        <v>394</v>
      </c>
      <c r="BR37" s="2" t="s">
        <v>394</v>
      </c>
      <c r="BS37" s="2" t="s">
        <v>394</v>
      </c>
      <c r="BT37" s="2" t="s">
        <v>394</v>
      </c>
      <c r="BU37" s="2" t="s">
        <v>394</v>
      </c>
      <c r="BV37" s="3">
        <v>1260</v>
      </c>
      <c r="BW37" s="3">
        <v>1112</v>
      </c>
      <c r="BX37" s="3">
        <v>15072</v>
      </c>
      <c r="BY37" s="3">
        <v>17444</v>
      </c>
      <c r="BZ37" s="3">
        <v>23072</v>
      </c>
      <c r="CA37" s="3">
        <v>20465</v>
      </c>
      <c r="CB37" s="3">
        <v>14675</v>
      </c>
      <c r="CC37" s="2">
        <v>58212</v>
      </c>
    </row>
    <row r="38" spans="23:99" x14ac:dyDescent="0.25">
      <c r="W38" s="3" t="s">
        <v>236</v>
      </c>
      <c r="X38" s="2" t="s">
        <v>394</v>
      </c>
      <c r="Y38" s="2" t="s">
        <v>394</v>
      </c>
      <c r="Z38" s="2" t="s">
        <v>394</v>
      </c>
      <c r="AA38" s="2" t="s">
        <v>394</v>
      </c>
      <c r="AB38" s="2" t="s">
        <v>394</v>
      </c>
      <c r="AC38" s="2" t="s">
        <v>394</v>
      </c>
      <c r="AD38" s="2" t="s">
        <v>394</v>
      </c>
      <c r="AE38" s="2" t="s">
        <v>394</v>
      </c>
      <c r="AF38" s="3">
        <v>2453</v>
      </c>
      <c r="AG38" s="3" t="s">
        <v>394</v>
      </c>
      <c r="AH38" s="3" t="s">
        <v>394</v>
      </c>
      <c r="AI38" s="2">
        <v>2453</v>
      </c>
      <c r="AJ38" s="3" t="s">
        <v>394</v>
      </c>
      <c r="AK38" s="3" t="s">
        <v>394</v>
      </c>
      <c r="AL38" s="3" t="s">
        <v>394</v>
      </c>
      <c r="AM38" s="2">
        <v>0</v>
      </c>
      <c r="BM38" s="3" t="s">
        <v>80</v>
      </c>
      <c r="BN38" s="2" t="s">
        <v>394</v>
      </c>
      <c r="BO38" s="3" t="s">
        <v>394</v>
      </c>
      <c r="BP38" s="2" t="s">
        <v>394</v>
      </c>
      <c r="BQ38" s="2" t="s">
        <v>394</v>
      </c>
      <c r="BR38" s="2" t="s">
        <v>394</v>
      </c>
      <c r="BS38" s="2" t="s">
        <v>394</v>
      </c>
      <c r="BT38" s="2" t="s">
        <v>394</v>
      </c>
      <c r="BU38" s="2" t="s">
        <v>394</v>
      </c>
      <c r="BV38" s="3">
        <v>1152</v>
      </c>
      <c r="BW38" s="3">
        <v>1017</v>
      </c>
      <c r="BX38" s="2" t="s">
        <v>394</v>
      </c>
      <c r="BY38" s="3">
        <v>2169</v>
      </c>
      <c r="BZ38" s="2" t="s">
        <v>394</v>
      </c>
      <c r="CA38" s="2" t="s">
        <v>394</v>
      </c>
      <c r="CB38" s="2" t="s">
        <v>394</v>
      </c>
      <c r="CC38" s="2">
        <v>0</v>
      </c>
    </row>
    <row r="39" spans="23:99" x14ac:dyDescent="0.25">
      <c r="W39" s="3" t="s">
        <v>148</v>
      </c>
      <c r="X39" s="2" t="s">
        <v>394</v>
      </c>
      <c r="Y39" s="2" t="s">
        <v>394</v>
      </c>
      <c r="Z39" s="2" t="s">
        <v>394</v>
      </c>
      <c r="AA39" s="2" t="s">
        <v>394</v>
      </c>
      <c r="AB39" s="2" t="s">
        <v>394</v>
      </c>
      <c r="AC39" s="2" t="s">
        <v>394</v>
      </c>
      <c r="AD39" s="2" t="s">
        <v>394</v>
      </c>
      <c r="AE39" s="2" t="s">
        <v>394</v>
      </c>
      <c r="AF39" s="3">
        <v>2453</v>
      </c>
      <c r="AG39" s="3" t="s">
        <v>394</v>
      </c>
      <c r="AH39" s="3" t="s">
        <v>394</v>
      </c>
      <c r="AI39" s="2">
        <v>2453</v>
      </c>
      <c r="AJ39" s="3" t="s">
        <v>394</v>
      </c>
      <c r="AK39" s="3" t="s">
        <v>394</v>
      </c>
      <c r="AL39" s="3" t="s">
        <v>394</v>
      </c>
      <c r="AM39" s="2">
        <v>0</v>
      </c>
      <c r="BM39" s="3" t="s">
        <v>76</v>
      </c>
      <c r="BN39" s="2" t="s">
        <v>394</v>
      </c>
      <c r="BO39" s="3" t="s">
        <v>394</v>
      </c>
      <c r="BP39" s="2" t="s">
        <v>394</v>
      </c>
      <c r="BQ39" s="2" t="s">
        <v>394</v>
      </c>
      <c r="BR39" s="2" t="s">
        <v>394</v>
      </c>
      <c r="BS39" s="2" t="s">
        <v>394</v>
      </c>
      <c r="BT39" s="2" t="s">
        <v>394</v>
      </c>
      <c r="BU39" s="2" t="s">
        <v>394</v>
      </c>
      <c r="BV39" s="2" t="s">
        <v>394</v>
      </c>
      <c r="BW39" s="3">
        <v>3957</v>
      </c>
      <c r="BX39" s="2" t="s">
        <v>394</v>
      </c>
      <c r="BY39" s="3">
        <v>3957</v>
      </c>
      <c r="BZ39" s="3">
        <v>7425</v>
      </c>
      <c r="CA39" s="3">
        <v>5622</v>
      </c>
      <c r="CB39" s="3">
        <v>2962</v>
      </c>
      <c r="CC39" s="2">
        <v>16009</v>
      </c>
    </row>
    <row r="40" spans="23:99" x14ac:dyDescent="0.25">
      <c r="W40" s="3" t="s">
        <v>134</v>
      </c>
      <c r="X40" s="2" t="s">
        <v>394</v>
      </c>
      <c r="Y40" s="2" t="s">
        <v>394</v>
      </c>
      <c r="Z40" s="2" t="s">
        <v>394</v>
      </c>
      <c r="AA40" s="2" t="s">
        <v>394</v>
      </c>
      <c r="AB40" s="2" t="s">
        <v>394</v>
      </c>
      <c r="AC40" s="2" t="s">
        <v>394</v>
      </c>
      <c r="AD40" s="2" t="s">
        <v>394</v>
      </c>
      <c r="AE40" s="2" t="s">
        <v>394</v>
      </c>
      <c r="AF40" s="2" t="s">
        <v>394</v>
      </c>
      <c r="AG40" s="3">
        <v>3452</v>
      </c>
      <c r="AH40" s="3">
        <v>7022</v>
      </c>
      <c r="AI40" s="2">
        <v>10474</v>
      </c>
      <c r="AJ40" s="3">
        <v>3654</v>
      </c>
      <c r="AK40" s="3" t="s">
        <v>394</v>
      </c>
      <c r="AL40" s="3" t="s">
        <v>394</v>
      </c>
      <c r="AM40" s="2">
        <v>3654</v>
      </c>
      <c r="BM40" s="3" t="s">
        <v>176</v>
      </c>
      <c r="BN40" s="2" t="s">
        <v>394</v>
      </c>
      <c r="BO40" s="3" t="s">
        <v>394</v>
      </c>
      <c r="BP40" s="2" t="s">
        <v>394</v>
      </c>
      <c r="BQ40" s="2" t="s">
        <v>394</v>
      </c>
      <c r="BR40" s="2" t="s">
        <v>394</v>
      </c>
      <c r="BS40" s="2" t="s">
        <v>394</v>
      </c>
      <c r="BT40" s="2" t="s">
        <v>394</v>
      </c>
      <c r="BU40" s="2" t="s">
        <v>394</v>
      </c>
      <c r="BV40" s="2" t="s">
        <v>394</v>
      </c>
      <c r="BW40" s="2" t="s">
        <v>394</v>
      </c>
      <c r="BX40" s="3">
        <v>5665</v>
      </c>
      <c r="BY40" s="3">
        <v>5665</v>
      </c>
      <c r="BZ40" s="3">
        <v>5946</v>
      </c>
      <c r="CA40" s="3">
        <v>5250</v>
      </c>
      <c r="CB40" s="3">
        <v>3927</v>
      </c>
      <c r="CC40" s="2">
        <v>15123</v>
      </c>
    </row>
    <row r="41" spans="23:99" x14ac:dyDescent="0.25">
      <c r="W41" s="3" t="s">
        <v>137</v>
      </c>
      <c r="X41" s="2" t="s">
        <v>394</v>
      </c>
      <c r="Y41" s="2" t="s">
        <v>394</v>
      </c>
      <c r="Z41" s="2" t="s">
        <v>394</v>
      </c>
      <c r="AA41" s="2" t="s">
        <v>394</v>
      </c>
      <c r="AB41" s="2" t="s">
        <v>394</v>
      </c>
      <c r="AC41" s="2" t="s">
        <v>394</v>
      </c>
      <c r="AD41" s="2" t="s">
        <v>394</v>
      </c>
      <c r="AE41" s="2" t="s">
        <v>394</v>
      </c>
      <c r="AF41" s="2" t="s">
        <v>394</v>
      </c>
      <c r="AG41" s="3" t="s">
        <v>394</v>
      </c>
      <c r="AH41" s="3">
        <v>6412</v>
      </c>
      <c r="AI41" s="2">
        <v>6412</v>
      </c>
      <c r="AJ41" s="3" t="s">
        <v>394</v>
      </c>
      <c r="AK41" s="3" t="s">
        <v>394</v>
      </c>
      <c r="AL41" s="3" t="s">
        <v>394</v>
      </c>
      <c r="AM41" s="2">
        <v>0</v>
      </c>
      <c r="BM41" s="3" t="s">
        <v>7</v>
      </c>
      <c r="BN41" s="2" t="s">
        <v>394</v>
      </c>
      <c r="BO41" s="3" t="s">
        <v>394</v>
      </c>
      <c r="BP41" s="2" t="s">
        <v>394</v>
      </c>
      <c r="BQ41" s="2" t="s">
        <v>394</v>
      </c>
      <c r="BR41" s="2" t="s">
        <v>394</v>
      </c>
      <c r="BS41" s="2" t="s">
        <v>394</v>
      </c>
      <c r="BT41" s="2" t="s">
        <v>394</v>
      </c>
      <c r="BU41" s="2" t="s">
        <v>394</v>
      </c>
      <c r="BV41" s="2" t="s">
        <v>394</v>
      </c>
      <c r="BW41" s="2" t="s">
        <v>394</v>
      </c>
      <c r="BX41" s="3">
        <v>3300</v>
      </c>
      <c r="BY41" s="3">
        <v>3300</v>
      </c>
      <c r="BZ41" s="3">
        <v>3158</v>
      </c>
      <c r="CA41" s="2" t="s">
        <v>394</v>
      </c>
      <c r="CB41" s="2" t="s">
        <v>394</v>
      </c>
      <c r="CC41" s="2">
        <v>3158</v>
      </c>
    </row>
    <row r="42" spans="23:99" x14ac:dyDescent="0.25">
      <c r="W42" s="3" t="s">
        <v>262</v>
      </c>
      <c r="X42" s="2" t="s">
        <v>394</v>
      </c>
      <c r="Y42" s="2" t="s">
        <v>394</v>
      </c>
      <c r="Z42" s="2" t="s">
        <v>394</v>
      </c>
      <c r="AA42" s="2" t="s">
        <v>394</v>
      </c>
      <c r="AB42" s="2" t="s">
        <v>394</v>
      </c>
      <c r="AC42" s="2" t="s">
        <v>394</v>
      </c>
      <c r="AD42" s="2" t="s">
        <v>394</v>
      </c>
      <c r="AE42" s="2" t="s">
        <v>394</v>
      </c>
      <c r="AF42" s="2" t="s">
        <v>394</v>
      </c>
      <c r="AG42" s="3" t="s">
        <v>394</v>
      </c>
      <c r="AH42" s="3">
        <v>5801</v>
      </c>
      <c r="AI42" s="2">
        <v>5801</v>
      </c>
      <c r="AJ42" s="3" t="s">
        <v>394</v>
      </c>
      <c r="AK42" s="3" t="s">
        <v>394</v>
      </c>
      <c r="AL42" s="3" t="s">
        <v>394</v>
      </c>
      <c r="AM42" s="2">
        <v>0</v>
      </c>
      <c r="BM42" s="3" t="s">
        <v>74</v>
      </c>
      <c r="BN42" s="2" t="s">
        <v>394</v>
      </c>
      <c r="BO42" s="3" t="s">
        <v>394</v>
      </c>
      <c r="BP42" s="2" t="s">
        <v>394</v>
      </c>
      <c r="BQ42" s="2" t="s">
        <v>394</v>
      </c>
      <c r="BR42" s="2" t="s">
        <v>394</v>
      </c>
      <c r="BS42" s="2" t="s">
        <v>394</v>
      </c>
      <c r="BT42" s="2" t="s">
        <v>394</v>
      </c>
      <c r="BU42" s="2" t="s">
        <v>394</v>
      </c>
      <c r="BV42" s="2" t="s">
        <v>394</v>
      </c>
      <c r="BW42" s="2" t="s">
        <v>394</v>
      </c>
      <c r="BX42" s="3">
        <v>2755</v>
      </c>
      <c r="BY42" s="3">
        <v>2755</v>
      </c>
      <c r="BZ42" s="3">
        <v>6486</v>
      </c>
      <c r="CA42" s="3">
        <v>9640</v>
      </c>
      <c r="CB42" s="3">
        <v>6797</v>
      </c>
      <c r="CC42" s="2">
        <v>22923</v>
      </c>
    </row>
    <row r="43" spans="23:99" x14ac:dyDescent="0.25">
      <c r="W43" s="3" t="s">
        <v>235</v>
      </c>
      <c r="X43" s="2" t="s">
        <v>394</v>
      </c>
      <c r="Y43" s="2" t="s">
        <v>394</v>
      </c>
      <c r="Z43" s="2" t="s">
        <v>394</v>
      </c>
      <c r="AA43" s="2" t="s">
        <v>394</v>
      </c>
      <c r="AB43" s="2" t="s">
        <v>394</v>
      </c>
      <c r="AC43" s="2" t="s">
        <v>394</v>
      </c>
      <c r="AD43" s="2" t="s">
        <v>394</v>
      </c>
      <c r="AE43" s="2" t="s">
        <v>394</v>
      </c>
      <c r="AF43" s="2" t="s">
        <v>394</v>
      </c>
      <c r="AG43" s="3" t="s">
        <v>394</v>
      </c>
      <c r="AH43" s="3">
        <v>5801</v>
      </c>
      <c r="AI43" s="2">
        <v>5801</v>
      </c>
      <c r="AJ43" s="3" t="s">
        <v>394</v>
      </c>
      <c r="AK43" s="3" t="s">
        <v>394</v>
      </c>
      <c r="AL43" s="3" t="s">
        <v>394</v>
      </c>
      <c r="AM43" s="2">
        <v>0</v>
      </c>
      <c r="BM43" s="3" t="s">
        <v>45</v>
      </c>
      <c r="BN43" s="2" t="s">
        <v>394</v>
      </c>
      <c r="BO43" s="3" t="s">
        <v>394</v>
      </c>
      <c r="BP43" s="2" t="s">
        <v>394</v>
      </c>
      <c r="BQ43" s="2" t="s">
        <v>394</v>
      </c>
      <c r="BR43" s="2" t="s">
        <v>394</v>
      </c>
      <c r="BS43" s="2" t="s">
        <v>394</v>
      </c>
      <c r="BT43" s="2" t="s">
        <v>394</v>
      </c>
      <c r="BU43" s="2" t="s">
        <v>394</v>
      </c>
      <c r="BV43" s="2" t="s">
        <v>394</v>
      </c>
      <c r="BW43" s="2" t="s">
        <v>394</v>
      </c>
      <c r="BX43" s="3">
        <v>2183</v>
      </c>
      <c r="BY43" s="3">
        <v>2183</v>
      </c>
      <c r="BZ43" s="2" t="s">
        <v>394</v>
      </c>
      <c r="CA43" s="3">
        <v>2462</v>
      </c>
      <c r="CB43" s="2" t="s">
        <v>394</v>
      </c>
      <c r="CC43" s="2">
        <v>2462</v>
      </c>
    </row>
    <row r="44" spans="23:99" x14ac:dyDescent="0.25">
      <c r="W44" s="3" t="s">
        <v>151</v>
      </c>
      <c r="X44" s="2" t="s">
        <v>394</v>
      </c>
      <c r="Y44" s="2" t="s">
        <v>394</v>
      </c>
      <c r="Z44" s="2" t="s">
        <v>394</v>
      </c>
      <c r="AA44" s="2" t="s">
        <v>394</v>
      </c>
      <c r="AB44" s="2" t="s">
        <v>394</v>
      </c>
      <c r="AC44" s="2" t="s">
        <v>394</v>
      </c>
      <c r="AD44" s="2" t="s">
        <v>394</v>
      </c>
      <c r="AE44" s="2" t="s">
        <v>394</v>
      </c>
      <c r="AF44" s="2" t="s">
        <v>394</v>
      </c>
      <c r="AG44" s="3" t="s">
        <v>394</v>
      </c>
      <c r="AH44" s="2" t="s">
        <v>394</v>
      </c>
      <c r="AI44" s="2" t="s">
        <v>394</v>
      </c>
      <c r="AJ44" s="3">
        <v>3898</v>
      </c>
      <c r="AK44" s="3">
        <v>4564</v>
      </c>
      <c r="AL44" s="3">
        <v>5729</v>
      </c>
      <c r="AM44" s="2">
        <v>14191</v>
      </c>
      <c r="BM44" s="3" t="s">
        <v>41</v>
      </c>
      <c r="BN44" s="2" t="s">
        <v>394</v>
      </c>
      <c r="BO44" s="3" t="s">
        <v>394</v>
      </c>
      <c r="BP44" s="2" t="s">
        <v>394</v>
      </c>
      <c r="BQ44" s="2" t="s">
        <v>394</v>
      </c>
      <c r="BR44" s="2" t="s">
        <v>394</v>
      </c>
      <c r="BS44" s="2" t="s">
        <v>394</v>
      </c>
      <c r="BT44" s="2" t="s">
        <v>394</v>
      </c>
      <c r="BU44" s="2" t="s">
        <v>394</v>
      </c>
      <c r="BV44" s="2" t="s">
        <v>394</v>
      </c>
      <c r="BW44" s="2" t="s">
        <v>394</v>
      </c>
      <c r="BX44" s="2" t="s">
        <v>394</v>
      </c>
      <c r="BY44" s="2" t="s">
        <v>394</v>
      </c>
      <c r="BZ44" s="3">
        <v>3215</v>
      </c>
      <c r="CA44" s="3">
        <v>3484</v>
      </c>
      <c r="CB44" s="3">
        <v>2572</v>
      </c>
      <c r="CC44" s="2">
        <v>9271</v>
      </c>
    </row>
    <row r="45" spans="23:99" x14ac:dyDescent="0.25">
      <c r="W45" s="3" t="s">
        <v>75</v>
      </c>
      <c r="X45" s="2" t="s">
        <v>394</v>
      </c>
      <c r="Y45" s="2" t="s">
        <v>394</v>
      </c>
      <c r="Z45" s="2" t="s">
        <v>394</v>
      </c>
      <c r="AA45" s="2" t="s">
        <v>394</v>
      </c>
      <c r="AB45" s="2" t="s">
        <v>394</v>
      </c>
      <c r="AC45" s="2" t="s">
        <v>394</v>
      </c>
      <c r="AD45" s="2" t="s">
        <v>394</v>
      </c>
      <c r="AE45" s="2" t="s">
        <v>394</v>
      </c>
      <c r="AF45" s="2" t="s">
        <v>394</v>
      </c>
      <c r="AG45" s="3" t="s">
        <v>394</v>
      </c>
      <c r="AH45" s="2" t="s">
        <v>394</v>
      </c>
      <c r="AI45" s="2" t="s">
        <v>394</v>
      </c>
      <c r="AJ45" s="3">
        <v>3410</v>
      </c>
      <c r="AK45" s="3" t="s">
        <v>394</v>
      </c>
      <c r="AL45" s="3" t="s">
        <v>394</v>
      </c>
      <c r="AM45" s="2">
        <v>3410</v>
      </c>
      <c r="BM45" s="3" t="s">
        <v>177</v>
      </c>
      <c r="BN45" s="2" t="s">
        <v>394</v>
      </c>
      <c r="BO45" s="3" t="s">
        <v>394</v>
      </c>
      <c r="BP45" s="2" t="s">
        <v>394</v>
      </c>
      <c r="BQ45" s="2" t="s">
        <v>394</v>
      </c>
      <c r="BR45" s="2" t="s">
        <v>394</v>
      </c>
      <c r="BS45" s="2" t="s">
        <v>394</v>
      </c>
      <c r="BT45" s="2" t="s">
        <v>394</v>
      </c>
      <c r="BU45" s="2" t="s">
        <v>394</v>
      </c>
      <c r="BV45" s="2" t="s">
        <v>394</v>
      </c>
      <c r="BW45" s="2" t="s">
        <v>394</v>
      </c>
      <c r="BX45" s="2" t="s">
        <v>394</v>
      </c>
      <c r="BY45" s="2" t="s">
        <v>394</v>
      </c>
      <c r="BZ45" s="2" t="s">
        <v>394</v>
      </c>
      <c r="CA45" s="3">
        <v>2718</v>
      </c>
      <c r="CB45" s="3">
        <v>2733</v>
      </c>
      <c r="CC45" s="2">
        <v>5451</v>
      </c>
    </row>
    <row r="46" spans="23:99" x14ac:dyDescent="0.25">
      <c r="W46" s="3" t="s">
        <v>248</v>
      </c>
      <c r="X46" s="2" t="s">
        <v>394</v>
      </c>
      <c r="Y46" s="2" t="s">
        <v>394</v>
      </c>
      <c r="Z46" s="2" t="s">
        <v>394</v>
      </c>
      <c r="AA46" s="2" t="s">
        <v>394</v>
      </c>
      <c r="AB46" s="2" t="s">
        <v>394</v>
      </c>
      <c r="AC46" s="2" t="s">
        <v>394</v>
      </c>
      <c r="AD46" s="2" t="s">
        <v>394</v>
      </c>
      <c r="AE46" s="2" t="s">
        <v>394</v>
      </c>
      <c r="AF46" s="2" t="s">
        <v>394</v>
      </c>
      <c r="AG46" s="3" t="s">
        <v>394</v>
      </c>
      <c r="AH46" s="2" t="s">
        <v>394</v>
      </c>
      <c r="AI46" s="2" t="s">
        <v>394</v>
      </c>
      <c r="AJ46" s="3">
        <v>3167</v>
      </c>
      <c r="AK46" s="3" t="s">
        <v>394</v>
      </c>
      <c r="AL46" s="3" t="s">
        <v>394</v>
      </c>
      <c r="AM46" s="2">
        <v>3167</v>
      </c>
      <c r="BM46" s="3" t="s">
        <v>75</v>
      </c>
      <c r="BN46" s="2" t="s">
        <v>394</v>
      </c>
      <c r="BO46" s="3" t="s">
        <v>394</v>
      </c>
      <c r="BP46" s="2" t="s">
        <v>394</v>
      </c>
      <c r="BQ46" s="2" t="s">
        <v>394</v>
      </c>
      <c r="BR46" s="2" t="s">
        <v>394</v>
      </c>
      <c r="BS46" s="2" t="s">
        <v>394</v>
      </c>
      <c r="BT46" s="2" t="s">
        <v>394</v>
      </c>
      <c r="BU46" s="2" t="s">
        <v>394</v>
      </c>
      <c r="BV46" s="2" t="s">
        <v>394</v>
      </c>
      <c r="BW46" s="2" t="s">
        <v>394</v>
      </c>
      <c r="BX46" s="2" t="s">
        <v>394</v>
      </c>
      <c r="BY46" s="2" t="s">
        <v>394</v>
      </c>
      <c r="BZ46" s="2" t="s">
        <v>394</v>
      </c>
      <c r="CA46" s="2" t="s">
        <v>394</v>
      </c>
      <c r="CB46" s="3">
        <v>1906</v>
      </c>
      <c r="CC46" s="2">
        <v>1906</v>
      </c>
    </row>
    <row r="47" spans="23:99" x14ac:dyDescent="0.25">
      <c r="W47" s="3" t="s">
        <v>46</v>
      </c>
      <c r="X47" s="2" t="s">
        <v>394</v>
      </c>
      <c r="Y47" s="2" t="s">
        <v>394</v>
      </c>
      <c r="Z47" s="2" t="s">
        <v>394</v>
      </c>
      <c r="AA47" s="2" t="s">
        <v>394</v>
      </c>
      <c r="AB47" s="2" t="s">
        <v>394</v>
      </c>
      <c r="AC47" s="2" t="s">
        <v>394</v>
      </c>
      <c r="AD47" s="2" t="s">
        <v>394</v>
      </c>
      <c r="AE47" s="2" t="s">
        <v>394</v>
      </c>
      <c r="AF47" s="2" t="s">
        <v>394</v>
      </c>
      <c r="AG47" s="3" t="s">
        <v>394</v>
      </c>
      <c r="AH47" s="2" t="s">
        <v>394</v>
      </c>
      <c r="AI47" s="2" t="s">
        <v>394</v>
      </c>
      <c r="AJ47" s="2" t="s">
        <v>394</v>
      </c>
      <c r="AK47" s="3">
        <v>2738</v>
      </c>
      <c r="AL47" s="3" t="s">
        <v>394</v>
      </c>
      <c r="AM47" s="2">
        <v>2738</v>
      </c>
      <c r="BM47" s="3" t="s">
        <v>187</v>
      </c>
      <c r="BN47" s="2" t="s">
        <v>394</v>
      </c>
      <c r="BO47" s="3" t="s">
        <v>394</v>
      </c>
      <c r="BP47" s="2" t="s">
        <v>394</v>
      </c>
      <c r="BQ47" s="2" t="s">
        <v>394</v>
      </c>
      <c r="BR47" s="2" t="s">
        <v>394</v>
      </c>
      <c r="BS47" s="2" t="s">
        <v>394</v>
      </c>
      <c r="BT47" s="2" t="s">
        <v>394</v>
      </c>
      <c r="BU47" s="2" t="s">
        <v>394</v>
      </c>
      <c r="BV47" s="2" t="s">
        <v>394</v>
      </c>
      <c r="BW47" s="2" t="s">
        <v>394</v>
      </c>
      <c r="BX47" s="2" t="s">
        <v>394</v>
      </c>
      <c r="BY47" s="2" t="s">
        <v>394</v>
      </c>
      <c r="BZ47" s="2" t="s">
        <v>394</v>
      </c>
      <c r="CA47" s="2" t="s">
        <v>394</v>
      </c>
      <c r="CB47" s="3">
        <v>1837</v>
      </c>
      <c r="CC47" s="2">
        <v>1837</v>
      </c>
    </row>
    <row r="48" spans="23:99" x14ac:dyDescent="0.25">
      <c r="W48" s="3" t="s">
        <v>224</v>
      </c>
      <c r="X48" s="2" t="s">
        <v>394</v>
      </c>
      <c r="Y48" s="2" t="s">
        <v>394</v>
      </c>
      <c r="Z48" s="2" t="s">
        <v>394</v>
      </c>
      <c r="AA48" s="2" t="s">
        <v>394</v>
      </c>
      <c r="AB48" s="2" t="s">
        <v>394</v>
      </c>
      <c r="AC48" s="2" t="s">
        <v>394</v>
      </c>
      <c r="AD48" s="2" t="s">
        <v>394</v>
      </c>
      <c r="AE48" s="2" t="s">
        <v>394</v>
      </c>
      <c r="AF48" s="2" t="s">
        <v>394</v>
      </c>
      <c r="AG48" s="3" t="s">
        <v>394</v>
      </c>
      <c r="AH48" s="2" t="s">
        <v>394</v>
      </c>
      <c r="AI48" s="2" t="s">
        <v>394</v>
      </c>
      <c r="AJ48" s="2" t="s">
        <v>394</v>
      </c>
      <c r="AK48" s="3">
        <v>2738</v>
      </c>
      <c r="AL48" s="3" t="s">
        <v>394</v>
      </c>
      <c r="AM48" s="2">
        <v>2738</v>
      </c>
    </row>
    <row r="49" spans="23:39" x14ac:dyDescent="0.25">
      <c r="W49" s="3" t="s">
        <v>41</v>
      </c>
      <c r="X49" s="2" t="s">
        <v>394</v>
      </c>
      <c r="Y49" s="2" t="s">
        <v>394</v>
      </c>
      <c r="Z49" s="2" t="s">
        <v>394</v>
      </c>
      <c r="AA49" s="2" t="s">
        <v>394</v>
      </c>
      <c r="AB49" s="2" t="s">
        <v>394</v>
      </c>
      <c r="AC49" s="2" t="s">
        <v>394</v>
      </c>
      <c r="AD49" s="2" t="s">
        <v>394</v>
      </c>
      <c r="AE49" s="2" t="s">
        <v>394</v>
      </c>
      <c r="AF49" s="2" t="s">
        <v>394</v>
      </c>
      <c r="AG49" s="3" t="s">
        <v>394</v>
      </c>
      <c r="AH49" s="2" t="s">
        <v>394</v>
      </c>
      <c r="AI49" s="2" t="s">
        <v>394</v>
      </c>
      <c r="AJ49" s="2" t="s">
        <v>394</v>
      </c>
      <c r="AK49" s="2" t="s">
        <v>394</v>
      </c>
      <c r="AL49" s="3">
        <v>2568</v>
      </c>
      <c r="AM49" s="2">
        <v>2568</v>
      </c>
    </row>
    <row r="50" spans="23:39" x14ac:dyDescent="0.25">
      <c r="W50" s="3" t="s">
        <v>40</v>
      </c>
      <c r="X50" s="2" t="s">
        <v>394</v>
      </c>
      <c r="Y50" s="2" t="s">
        <v>394</v>
      </c>
      <c r="Z50" s="2" t="s">
        <v>394</v>
      </c>
      <c r="AA50" s="2" t="s">
        <v>394</v>
      </c>
      <c r="AB50" s="2" t="s">
        <v>394</v>
      </c>
      <c r="AC50" s="2" t="s">
        <v>394</v>
      </c>
      <c r="AD50" s="2" t="s">
        <v>394</v>
      </c>
      <c r="AE50" s="2" t="s">
        <v>394</v>
      </c>
      <c r="AF50" s="2" t="s">
        <v>394</v>
      </c>
      <c r="AG50" s="3" t="s">
        <v>394</v>
      </c>
      <c r="AH50" s="2" t="s">
        <v>394</v>
      </c>
      <c r="AI50" s="2" t="s">
        <v>394</v>
      </c>
      <c r="AJ50" s="2" t="s">
        <v>394</v>
      </c>
      <c r="AK50" s="2" t="s">
        <v>394</v>
      </c>
      <c r="AL50" s="3">
        <v>2765</v>
      </c>
      <c r="AM50" s="2">
        <v>2765</v>
      </c>
    </row>
    <row r="51" spans="23:39" x14ac:dyDescent="0.25">
      <c r="W51" s="3" t="s">
        <v>44</v>
      </c>
      <c r="X51" s="2" t="s">
        <v>394</v>
      </c>
      <c r="Y51" s="2" t="s">
        <v>394</v>
      </c>
      <c r="Z51" s="2" t="s">
        <v>394</v>
      </c>
      <c r="AA51" s="2" t="s">
        <v>394</v>
      </c>
      <c r="AB51" s="2" t="s">
        <v>394</v>
      </c>
      <c r="AC51" s="2" t="s">
        <v>394</v>
      </c>
      <c r="AD51" s="2" t="s">
        <v>394</v>
      </c>
      <c r="AE51" s="2" t="s">
        <v>394</v>
      </c>
      <c r="AF51" s="2" t="s">
        <v>394</v>
      </c>
      <c r="AG51" s="3" t="s">
        <v>394</v>
      </c>
      <c r="AH51" s="2" t="s">
        <v>394</v>
      </c>
      <c r="AI51" s="2" t="s">
        <v>394</v>
      </c>
      <c r="AJ51" s="2" t="s">
        <v>394</v>
      </c>
      <c r="AK51" s="2" t="s">
        <v>394</v>
      </c>
      <c r="AL51" s="3">
        <v>2371</v>
      </c>
      <c r="AM51" s="2">
        <v>2371</v>
      </c>
    </row>
    <row r="52" spans="23:39" x14ac:dyDescent="0.25">
      <c r="W52" s="3" t="s">
        <v>43</v>
      </c>
      <c r="X52" s="2" t="s">
        <v>394</v>
      </c>
      <c r="Y52" s="2" t="s">
        <v>394</v>
      </c>
      <c r="Z52" s="2" t="s">
        <v>394</v>
      </c>
      <c r="AA52" s="2" t="s">
        <v>394</v>
      </c>
      <c r="AB52" s="2" t="s">
        <v>394</v>
      </c>
      <c r="AC52" s="2" t="s">
        <v>394</v>
      </c>
      <c r="AD52" s="2" t="s">
        <v>394</v>
      </c>
      <c r="AE52" s="2" t="s">
        <v>394</v>
      </c>
      <c r="AF52" s="2" t="s">
        <v>394</v>
      </c>
      <c r="AG52" s="3" t="s">
        <v>394</v>
      </c>
      <c r="AH52" s="2" t="s">
        <v>394</v>
      </c>
      <c r="AI52" s="2" t="s">
        <v>394</v>
      </c>
      <c r="AJ52" s="2" t="s">
        <v>394</v>
      </c>
      <c r="AK52" s="2" t="s">
        <v>394</v>
      </c>
      <c r="AL52" s="3">
        <v>2371</v>
      </c>
      <c r="AM52" s="2">
        <v>2371</v>
      </c>
    </row>
    <row r="53" spans="23:39" x14ac:dyDescent="0.25">
      <c r="W53" s="3" t="s">
        <v>170</v>
      </c>
      <c r="X53" s="2" t="s">
        <v>394</v>
      </c>
      <c r="Y53" s="2" t="s">
        <v>394</v>
      </c>
      <c r="Z53" s="2" t="s">
        <v>394</v>
      </c>
      <c r="AA53" s="2" t="s">
        <v>394</v>
      </c>
      <c r="AB53" s="2" t="s">
        <v>394</v>
      </c>
      <c r="AC53" s="2" t="s">
        <v>394</v>
      </c>
      <c r="AD53" s="2" t="s">
        <v>394</v>
      </c>
      <c r="AE53" s="2" t="s">
        <v>394</v>
      </c>
      <c r="AF53" s="2" t="s">
        <v>394</v>
      </c>
      <c r="AG53" s="3" t="s">
        <v>394</v>
      </c>
      <c r="AH53" s="2" t="s">
        <v>394</v>
      </c>
      <c r="AI53" s="2" t="s">
        <v>394</v>
      </c>
      <c r="AJ53" s="2" t="s">
        <v>394</v>
      </c>
      <c r="AK53" s="2" t="s">
        <v>394</v>
      </c>
      <c r="AL53" s="3">
        <v>2173</v>
      </c>
      <c r="AM53" s="2">
        <v>2173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"/>
  <sheetViews>
    <sheetView topLeftCell="AV1" workbookViewId="0">
      <selection activeCell="BA1" sqref="BA1:BB9"/>
    </sheetView>
  </sheetViews>
  <sheetFormatPr defaultRowHeight="15" x14ac:dyDescent="0.25"/>
  <cols>
    <col min="1" max="1" width="38" style="1" bestFit="1" customWidth="1"/>
    <col min="2" max="2" width="22.85546875" style="1" bestFit="1" customWidth="1"/>
    <col min="3" max="3" width="9.140625" style="1"/>
    <col min="4" max="4" width="39.85546875" style="1" bestFit="1" customWidth="1"/>
    <col min="5" max="5" width="18.140625" style="1" bestFit="1" customWidth="1"/>
    <col min="6" max="6" width="12.28515625" style="1" bestFit="1" customWidth="1"/>
    <col min="7" max="7" width="9.140625" style="1"/>
    <col min="8" max="8" width="30.5703125" style="1" bestFit="1" customWidth="1"/>
    <col min="9" max="9" width="33.28515625" style="1" bestFit="1" customWidth="1"/>
    <col min="10" max="10" width="18.140625" style="1" bestFit="1" customWidth="1"/>
    <col min="11" max="11" width="12.28515625" style="1" bestFit="1" customWidth="1"/>
    <col min="12" max="12" width="9.140625" style="1"/>
    <col min="13" max="13" width="25.28515625" style="1" bestFit="1" customWidth="1"/>
    <col min="14" max="14" width="20.5703125" style="1" bestFit="1" customWidth="1"/>
    <col min="15" max="15" width="9.140625" style="1"/>
    <col min="16" max="16" width="30.28515625" style="1" bestFit="1" customWidth="1"/>
    <col min="17" max="17" width="25.5703125" style="1" bestFit="1" customWidth="1"/>
    <col min="18" max="18" width="9.140625" style="1"/>
    <col min="19" max="19" width="45.7109375" style="1" bestFit="1" customWidth="1"/>
    <col min="20" max="20" width="13.85546875" style="1" customWidth="1"/>
    <col min="21" max="21" width="9.140625" style="1"/>
    <col min="22" max="22" width="45.42578125" style="1" bestFit="1" customWidth="1"/>
    <col min="23" max="23" width="18.140625" style="1" bestFit="1" customWidth="1"/>
    <col min="24" max="24" width="12.28515625" style="1" bestFit="1" customWidth="1"/>
    <col min="25" max="25" width="9.140625" style="1"/>
    <col min="26" max="26" width="49.140625" style="1" bestFit="1" customWidth="1"/>
    <col min="27" max="27" width="38.28515625" style="1" customWidth="1"/>
    <col min="28" max="28" width="18.140625" style="1" bestFit="1" customWidth="1"/>
    <col min="29" max="29" width="13.5703125" style="1" customWidth="1"/>
    <col min="30" max="30" width="9.140625" style="1"/>
    <col min="31" max="31" width="30.140625" style="1" customWidth="1"/>
    <col min="32" max="32" width="18.140625" style="1" bestFit="1" customWidth="1"/>
    <col min="33" max="33" width="9.140625" style="1"/>
    <col min="34" max="34" width="33.42578125" style="1" bestFit="1" customWidth="1"/>
    <col min="35" max="35" width="18.140625" style="1" bestFit="1" customWidth="1"/>
    <col min="36" max="36" width="9.140625" style="1"/>
    <col min="37" max="37" width="49.5703125" style="1" bestFit="1" customWidth="1"/>
    <col min="38" max="38" width="19.5703125" style="1" customWidth="1"/>
    <col min="39" max="39" width="12" style="1" bestFit="1" customWidth="1"/>
    <col min="40" max="40" width="10" style="1" bestFit="1" customWidth="1"/>
    <col min="41" max="41" width="43.42578125" style="1" bestFit="1" customWidth="1"/>
    <col min="42" max="42" width="18.140625" style="1" bestFit="1" customWidth="1"/>
    <col min="43" max="43" width="9.140625" style="1"/>
    <col min="44" max="44" width="54.140625" style="1" bestFit="1" customWidth="1"/>
    <col min="45" max="45" width="23.140625" style="1" bestFit="1" customWidth="1"/>
    <col min="46" max="46" width="9.140625" style="1"/>
    <col min="47" max="47" width="41.7109375" style="1" bestFit="1" customWidth="1"/>
    <col min="48" max="48" width="18.140625" style="1" bestFit="1" customWidth="1"/>
    <col min="49" max="49" width="9.140625" style="1"/>
    <col min="50" max="50" width="52.5703125" style="1" bestFit="1" customWidth="1"/>
    <col min="51" max="51" width="21.5703125" style="1" bestFit="1" customWidth="1"/>
    <col min="52" max="52" width="9.140625" style="1"/>
    <col min="53" max="53" width="41.7109375" style="1" bestFit="1" customWidth="1"/>
    <col min="54" max="54" width="22.5703125" style="1" bestFit="1" customWidth="1"/>
    <col min="55" max="16384" width="9.140625" style="1"/>
  </cols>
  <sheetData>
    <row r="1" spans="1:54" x14ac:dyDescent="0.25">
      <c r="A1" s="3" t="s">
        <v>32</v>
      </c>
      <c r="B1" s="3"/>
      <c r="C1" s="3"/>
      <c r="D1" s="3" t="s">
        <v>36</v>
      </c>
      <c r="E1" s="3"/>
      <c r="F1" s="3"/>
      <c r="G1" s="3"/>
      <c r="H1" s="3" t="s">
        <v>70</v>
      </c>
      <c r="I1" s="3"/>
      <c r="J1" s="3"/>
      <c r="K1" s="3"/>
      <c r="L1" s="3"/>
      <c r="M1" s="3" t="s">
        <v>30</v>
      </c>
      <c r="N1" s="3"/>
      <c r="O1" s="3"/>
      <c r="P1" s="3" t="s">
        <v>71</v>
      </c>
      <c r="Q1" s="3"/>
      <c r="R1" s="3"/>
      <c r="S1" s="3" t="s">
        <v>181</v>
      </c>
      <c r="T1" s="3"/>
      <c r="U1" s="3"/>
      <c r="V1" s="3" t="s">
        <v>171</v>
      </c>
      <c r="W1" s="3"/>
      <c r="X1" s="3"/>
      <c r="Y1" s="3"/>
      <c r="Z1" s="3" t="s">
        <v>172</v>
      </c>
      <c r="AA1" s="3"/>
      <c r="AB1" s="3"/>
      <c r="AC1" s="3"/>
      <c r="AD1" s="3"/>
      <c r="AE1" s="3" t="s">
        <v>173</v>
      </c>
      <c r="AF1" s="3"/>
      <c r="AG1" s="3"/>
      <c r="AH1" s="3" t="s">
        <v>115</v>
      </c>
      <c r="AI1" s="3"/>
      <c r="AJ1" s="3"/>
      <c r="AK1" s="3" t="s">
        <v>175</v>
      </c>
      <c r="AL1" s="3"/>
      <c r="AM1" s="3"/>
      <c r="AN1" s="3"/>
      <c r="AO1" s="3" t="s">
        <v>144</v>
      </c>
      <c r="AP1" s="3"/>
      <c r="AQ1" s="3"/>
      <c r="AR1" s="1" t="s">
        <v>188</v>
      </c>
      <c r="AT1" s="3"/>
      <c r="AU1" s="3" t="s">
        <v>174</v>
      </c>
      <c r="AV1" s="3"/>
      <c r="AX1" s="3" t="s">
        <v>193</v>
      </c>
      <c r="AY1" s="3"/>
      <c r="BA1" s="3" t="s">
        <v>286</v>
      </c>
      <c r="BB1" s="3"/>
    </row>
    <row r="2" spans="1:54" x14ac:dyDescent="0.25">
      <c r="A2" s="3" t="s">
        <v>33</v>
      </c>
      <c r="B2" s="3" t="s">
        <v>13</v>
      </c>
      <c r="C2" s="3"/>
      <c r="D2" s="3" t="s">
        <v>3</v>
      </c>
      <c r="E2" s="3" t="s">
        <v>37</v>
      </c>
      <c r="F2" s="3" t="s">
        <v>34</v>
      </c>
      <c r="G2" s="3"/>
      <c r="H2" s="3" t="s">
        <v>48</v>
      </c>
      <c r="I2" s="3" t="s">
        <v>49</v>
      </c>
      <c r="J2" s="3" t="s">
        <v>37</v>
      </c>
      <c r="K2" s="3" t="s">
        <v>34</v>
      </c>
      <c r="L2" s="3"/>
      <c r="M2" s="3" t="s">
        <v>10</v>
      </c>
      <c r="N2" s="3" t="s">
        <v>22</v>
      </c>
      <c r="O2" s="3"/>
      <c r="P2" s="3" t="s">
        <v>10</v>
      </c>
      <c r="Q2" s="3" t="s">
        <v>180</v>
      </c>
      <c r="R2" s="3"/>
      <c r="S2" s="3" t="s">
        <v>10</v>
      </c>
      <c r="T2" s="3" t="s">
        <v>72</v>
      </c>
      <c r="U2" s="3"/>
      <c r="V2" s="3" t="s">
        <v>3</v>
      </c>
      <c r="W2" s="3" t="s">
        <v>37</v>
      </c>
      <c r="X2" s="3" t="s">
        <v>34</v>
      </c>
      <c r="Y2" s="3"/>
      <c r="Z2" s="3" t="s">
        <v>48</v>
      </c>
      <c r="AA2" s="3" t="s">
        <v>49</v>
      </c>
      <c r="AB2" s="3" t="s">
        <v>37</v>
      </c>
      <c r="AC2" s="3" t="s">
        <v>34</v>
      </c>
      <c r="AD2" s="3"/>
      <c r="AE2" s="3" t="s">
        <v>49</v>
      </c>
      <c r="AF2" s="3" t="s">
        <v>37</v>
      </c>
      <c r="AG2" s="3"/>
      <c r="AH2" s="3" t="s">
        <v>3</v>
      </c>
      <c r="AI2" s="3" t="s">
        <v>37</v>
      </c>
      <c r="AJ2" s="3"/>
      <c r="AK2" s="3" t="s">
        <v>3</v>
      </c>
      <c r="AL2" s="3" t="s">
        <v>37</v>
      </c>
      <c r="AM2" s="3" t="s">
        <v>34</v>
      </c>
      <c r="AN2" s="3"/>
      <c r="AO2" s="3" t="s">
        <v>3</v>
      </c>
      <c r="AP2" s="3" t="s">
        <v>37</v>
      </c>
      <c r="AQ2" s="3"/>
      <c r="AR2" s="3" t="s">
        <v>10</v>
      </c>
      <c r="AS2" s="3" t="s">
        <v>189</v>
      </c>
      <c r="AT2" s="3"/>
      <c r="AU2" s="3" t="s">
        <v>3</v>
      </c>
      <c r="AV2" s="3" t="s">
        <v>37</v>
      </c>
      <c r="AX2" s="3" t="s">
        <v>10</v>
      </c>
      <c r="AY2" s="3" t="s">
        <v>194</v>
      </c>
      <c r="BA2" s="3" t="s">
        <v>287</v>
      </c>
      <c r="BB2" s="3" t="s">
        <v>288</v>
      </c>
    </row>
    <row r="3" spans="1:54" x14ac:dyDescent="0.25">
      <c r="A3" s="3" t="s">
        <v>157</v>
      </c>
      <c r="B3" s="5">
        <v>726536269</v>
      </c>
      <c r="C3" s="3"/>
      <c r="D3" s="3" t="s">
        <v>39</v>
      </c>
      <c r="E3" s="3">
        <v>10.5</v>
      </c>
      <c r="F3" s="3">
        <v>26223</v>
      </c>
      <c r="H3" s="3" t="s">
        <v>56</v>
      </c>
      <c r="I3" s="3" t="s">
        <v>57</v>
      </c>
      <c r="J3" s="3">
        <v>21.3</v>
      </c>
      <c r="K3" s="3">
        <v>53196</v>
      </c>
      <c r="M3" s="3" t="s">
        <v>25</v>
      </c>
      <c r="N3" s="3" t="s">
        <v>29</v>
      </c>
      <c r="O3" s="3"/>
      <c r="P3" s="3" t="s">
        <v>25</v>
      </c>
      <c r="Q3" s="3" t="s">
        <v>29</v>
      </c>
      <c r="R3" s="3"/>
      <c r="S3" s="3" t="s">
        <v>25</v>
      </c>
      <c r="T3" s="3" t="s">
        <v>29</v>
      </c>
      <c r="U3" s="3"/>
      <c r="V3" s="3" t="s">
        <v>73</v>
      </c>
      <c r="W3" s="3">
        <v>6.64</v>
      </c>
      <c r="X3" s="3">
        <v>11880</v>
      </c>
      <c r="Z3" s="3" t="s">
        <v>1</v>
      </c>
      <c r="AA3" s="3" t="s">
        <v>81</v>
      </c>
      <c r="AB3" s="3">
        <v>19.03</v>
      </c>
      <c r="AC3" s="3">
        <v>34049</v>
      </c>
      <c r="AE3" s="3" t="s">
        <v>96</v>
      </c>
      <c r="AF3" s="3">
        <v>19.27</v>
      </c>
      <c r="AG3" s="3"/>
      <c r="AH3" s="3" t="s">
        <v>116</v>
      </c>
      <c r="AI3" s="3">
        <v>7.14</v>
      </c>
      <c r="AJ3" s="3"/>
      <c r="AK3" s="3" t="s">
        <v>121</v>
      </c>
      <c r="AL3" s="3">
        <v>59.31</v>
      </c>
      <c r="AM3" s="3">
        <v>430908661</v>
      </c>
      <c r="AO3" s="3" t="s">
        <v>131</v>
      </c>
      <c r="AP3" s="3">
        <v>13.89</v>
      </c>
      <c r="AQ3" s="3"/>
      <c r="AR3" s="3" t="s">
        <v>25</v>
      </c>
      <c r="AS3" s="3" t="s">
        <v>29</v>
      </c>
      <c r="AT3" s="3"/>
      <c r="AU3" s="3" t="s">
        <v>41</v>
      </c>
      <c r="AV3" s="3">
        <v>52.2</v>
      </c>
      <c r="AX3" s="3" t="s">
        <v>25</v>
      </c>
      <c r="AY3" s="3" t="s">
        <v>29</v>
      </c>
      <c r="BA3" s="3" t="s">
        <v>289</v>
      </c>
      <c r="BB3" s="3">
        <v>1.54</v>
      </c>
    </row>
    <row r="4" spans="1:54" x14ac:dyDescent="0.25">
      <c r="A4" s="3" t="s">
        <v>156</v>
      </c>
      <c r="B4" s="5">
        <v>203</v>
      </c>
      <c r="C4" s="3"/>
      <c r="D4" s="3" t="s">
        <v>40</v>
      </c>
      <c r="E4" s="3">
        <v>6.9</v>
      </c>
      <c r="F4" s="3">
        <v>17233</v>
      </c>
      <c r="H4" s="3" t="s">
        <v>50</v>
      </c>
      <c r="I4" s="3" t="s">
        <v>51</v>
      </c>
      <c r="J4" s="3">
        <v>20.8</v>
      </c>
      <c r="K4" s="3">
        <v>51947</v>
      </c>
      <c r="M4" s="3" t="s">
        <v>26</v>
      </c>
      <c r="N4" s="3" t="s">
        <v>29</v>
      </c>
      <c r="O4" s="3"/>
      <c r="P4" s="3" t="s">
        <v>26</v>
      </c>
      <c r="Q4" s="3" t="s">
        <v>29</v>
      </c>
      <c r="R4" s="3"/>
      <c r="S4" s="3" t="s">
        <v>26</v>
      </c>
      <c r="T4" s="3" t="s">
        <v>29</v>
      </c>
      <c r="U4" s="3"/>
      <c r="V4" s="3" t="s">
        <v>39</v>
      </c>
      <c r="W4" s="3">
        <v>1.98</v>
      </c>
      <c r="X4" s="3">
        <v>3543</v>
      </c>
      <c r="Z4" s="3" t="s">
        <v>82</v>
      </c>
      <c r="AA4" s="3" t="s">
        <v>83</v>
      </c>
      <c r="AB4" s="3">
        <v>16.71</v>
      </c>
      <c r="AC4" s="3">
        <v>29898</v>
      </c>
      <c r="AE4" s="3" t="s">
        <v>97</v>
      </c>
      <c r="AF4" s="3">
        <v>10.34</v>
      </c>
      <c r="AG4" s="3"/>
      <c r="AH4" s="3" t="s">
        <v>6</v>
      </c>
      <c r="AI4" s="3">
        <v>6.94</v>
      </c>
      <c r="AJ4" s="3"/>
      <c r="AK4" s="3" t="s">
        <v>122</v>
      </c>
      <c r="AL4" s="3">
        <v>21.03</v>
      </c>
      <c r="AM4" s="3">
        <v>152790577</v>
      </c>
      <c r="AO4" s="3" t="s">
        <v>130</v>
      </c>
      <c r="AP4" s="3">
        <v>13.63</v>
      </c>
      <c r="AQ4" s="3"/>
      <c r="AR4" s="3" t="s">
        <v>26</v>
      </c>
      <c r="AS4" s="3" t="s">
        <v>29</v>
      </c>
      <c r="AT4" s="3"/>
      <c r="AU4" s="3" t="s">
        <v>40</v>
      </c>
      <c r="AV4" s="3">
        <v>47.14</v>
      </c>
      <c r="AX4" s="3" t="s">
        <v>26</v>
      </c>
      <c r="AY4" s="3" t="s">
        <v>29</v>
      </c>
      <c r="BA4" s="3" t="s">
        <v>290</v>
      </c>
      <c r="BB4" s="3">
        <v>8.6999999999999993</v>
      </c>
    </row>
    <row r="5" spans="1:54" x14ac:dyDescent="0.25">
      <c r="A5" s="3" t="s">
        <v>158</v>
      </c>
      <c r="B5" s="5">
        <v>442039230</v>
      </c>
      <c r="C5" s="3"/>
      <c r="D5" s="3" t="s">
        <v>38</v>
      </c>
      <c r="E5" s="3">
        <v>5.5</v>
      </c>
      <c r="F5" s="3">
        <v>13736</v>
      </c>
      <c r="H5" s="3" t="s">
        <v>54</v>
      </c>
      <c r="I5" s="3" t="s">
        <v>55</v>
      </c>
      <c r="J5" s="3">
        <v>17.2</v>
      </c>
      <c r="K5" s="3">
        <v>42957</v>
      </c>
      <c r="M5" s="3" t="s">
        <v>27</v>
      </c>
      <c r="N5" s="3" t="s">
        <v>29</v>
      </c>
      <c r="O5" s="3"/>
      <c r="P5" s="3" t="s">
        <v>27</v>
      </c>
      <c r="Q5" s="3" t="s">
        <v>29</v>
      </c>
      <c r="R5" s="3"/>
      <c r="S5" s="3" t="s">
        <v>27</v>
      </c>
      <c r="T5" s="3" t="s">
        <v>29</v>
      </c>
      <c r="U5" s="3"/>
      <c r="V5" s="3" t="s">
        <v>74</v>
      </c>
      <c r="W5" s="3">
        <v>1.77</v>
      </c>
      <c r="X5" s="3">
        <v>3167</v>
      </c>
      <c r="Z5" s="3" t="s">
        <v>82</v>
      </c>
      <c r="AA5" s="3" t="s">
        <v>91</v>
      </c>
      <c r="AB5" s="3">
        <v>16.22</v>
      </c>
      <c r="AC5" s="3">
        <v>29021</v>
      </c>
      <c r="AE5" s="3" t="s">
        <v>99</v>
      </c>
      <c r="AF5" s="3">
        <v>6.69</v>
      </c>
      <c r="AG5" s="3"/>
      <c r="AH5" s="3" t="s">
        <v>5</v>
      </c>
      <c r="AI5" s="3">
        <v>5.94</v>
      </c>
      <c r="AJ5" s="3"/>
      <c r="AK5" s="3" t="s">
        <v>9</v>
      </c>
      <c r="AL5" s="3">
        <v>5.99</v>
      </c>
      <c r="AM5" s="3">
        <v>43519522</v>
      </c>
      <c r="AO5" s="3" t="s">
        <v>128</v>
      </c>
      <c r="AP5" s="3">
        <v>13.15</v>
      </c>
      <c r="AQ5" s="3"/>
      <c r="AR5" s="3" t="s">
        <v>27</v>
      </c>
      <c r="AS5" s="3" t="s">
        <v>29</v>
      </c>
      <c r="AT5" s="3"/>
      <c r="AU5" s="3" t="s">
        <v>39</v>
      </c>
      <c r="AV5" s="3">
        <v>45.16</v>
      </c>
      <c r="AX5" s="3" t="s">
        <v>27</v>
      </c>
      <c r="AY5" s="3" t="s">
        <v>29</v>
      </c>
      <c r="BA5" s="3" t="s">
        <v>291</v>
      </c>
      <c r="BB5" s="3">
        <v>11.06</v>
      </c>
    </row>
    <row r="6" spans="1:54" x14ac:dyDescent="0.25">
      <c r="A6" s="3" t="s">
        <v>160</v>
      </c>
      <c r="B6" s="5">
        <v>249748</v>
      </c>
      <c r="C6" s="3"/>
      <c r="D6" s="3" t="s">
        <v>41</v>
      </c>
      <c r="E6" s="3">
        <v>5.0999999999999996</v>
      </c>
      <c r="F6" s="3">
        <v>12737</v>
      </c>
      <c r="H6" s="3" t="s">
        <v>52</v>
      </c>
      <c r="I6" s="3" t="s">
        <v>53</v>
      </c>
      <c r="J6" s="3">
        <v>12.3</v>
      </c>
      <c r="K6" s="3">
        <v>30719</v>
      </c>
      <c r="M6" s="3" t="s">
        <v>23</v>
      </c>
      <c r="N6" s="3" t="s">
        <v>29</v>
      </c>
      <c r="O6" s="3"/>
      <c r="P6" s="3" t="s">
        <v>23</v>
      </c>
      <c r="Q6" s="3" t="s">
        <v>29</v>
      </c>
      <c r="R6" s="3"/>
      <c r="S6" s="3" t="s">
        <v>23</v>
      </c>
      <c r="T6" s="3" t="s">
        <v>29</v>
      </c>
      <c r="U6" s="3"/>
      <c r="V6" s="3" t="s">
        <v>76</v>
      </c>
      <c r="W6" s="3">
        <v>1.67</v>
      </c>
      <c r="X6" s="3">
        <v>2988</v>
      </c>
      <c r="Z6" s="3" t="s">
        <v>88</v>
      </c>
      <c r="AA6" s="3" t="s">
        <v>89</v>
      </c>
      <c r="AB6" s="3">
        <v>7.73</v>
      </c>
      <c r="AC6" s="3">
        <v>13831</v>
      </c>
      <c r="AE6" s="3" t="s">
        <v>102</v>
      </c>
      <c r="AF6" s="3">
        <v>6.27</v>
      </c>
      <c r="AG6" s="3"/>
      <c r="AH6" s="3" t="s">
        <v>8</v>
      </c>
      <c r="AI6" s="3">
        <v>5.58</v>
      </c>
      <c r="AJ6" s="3"/>
      <c r="AK6" s="3" t="s">
        <v>6</v>
      </c>
      <c r="AL6" s="3">
        <v>4.12</v>
      </c>
      <c r="AM6" s="3">
        <v>29933294</v>
      </c>
      <c r="AO6" s="3" t="s">
        <v>132</v>
      </c>
      <c r="AP6" s="3">
        <v>12.05</v>
      </c>
      <c r="AQ6" s="3"/>
      <c r="AR6" s="3" t="s">
        <v>23</v>
      </c>
      <c r="AS6" s="3" t="s">
        <v>29</v>
      </c>
      <c r="AT6" s="3"/>
      <c r="AU6" s="3" t="s">
        <v>76</v>
      </c>
      <c r="AV6" s="3">
        <v>45.06</v>
      </c>
      <c r="AX6" s="3" t="s">
        <v>23</v>
      </c>
      <c r="AY6" s="3" t="s">
        <v>29</v>
      </c>
      <c r="BA6" s="3" t="s">
        <v>292</v>
      </c>
      <c r="BB6" s="3">
        <v>3.12</v>
      </c>
    </row>
    <row r="7" spans="1:54" x14ac:dyDescent="0.25">
      <c r="A7" s="3" t="s">
        <v>161</v>
      </c>
      <c r="B7" s="5">
        <v>178922</v>
      </c>
      <c r="C7" s="3"/>
      <c r="D7" s="3" t="s">
        <v>43</v>
      </c>
      <c r="E7" s="3">
        <v>3.1</v>
      </c>
      <c r="F7" s="3">
        <v>7742</v>
      </c>
      <c r="H7" s="3" t="s">
        <v>60</v>
      </c>
      <c r="I7" s="3" t="s">
        <v>61</v>
      </c>
      <c r="J7" s="3">
        <v>3.6</v>
      </c>
      <c r="K7" s="3">
        <v>8991</v>
      </c>
      <c r="M7" s="3" t="s">
        <v>24</v>
      </c>
      <c r="N7" s="3" t="s">
        <v>29</v>
      </c>
      <c r="O7" s="3"/>
      <c r="P7" s="3" t="s">
        <v>24</v>
      </c>
      <c r="Q7" s="3" t="s">
        <v>29</v>
      </c>
      <c r="R7" s="3"/>
      <c r="S7" s="3" t="s">
        <v>24</v>
      </c>
      <c r="T7" s="3" t="s">
        <v>29</v>
      </c>
      <c r="U7" s="3"/>
      <c r="V7" s="3" t="s">
        <v>176</v>
      </c>
      <c r="W7" s="3">
        <v>1.34</v>
      </c>
      <c r="X7" s="3">
        <v>2398</v>
      </c>
      <c r="Z7" s="3" t="s">
        <v>86</v>
      </c>
      <c r="AA7" s="3" t="s">
        <v>87</v>
      </c>
      <c r="AB7" s="3">
        <v>6.62</v>
      </c>
      <c r="AC7" s="3">
        <v>11845</v>
      </c>
      <c r="AE7" s="3" t="s">
        <v>112</v>
      </c>
      <c r="AF7" s="3">
        <v>5.75</v>
      </c>
      <c r="AG7" s="3"/>
      <c r="AH7" s="3" t="s">
        <v>4</v>
      </c>
      <c r="AI7" s="3">
        <v>5.49</v>
      </c>
      <c r="AJ7" s="3"/>
      <c r="AK7" s="3" t="s">
        <v>124</v>
      </c>
      <c r="AL7" s="3">
        <v>1.42</v>
      </c>
      <c r="AM7" s="3">
        <v>10316815</v>
      </c>
      <c r="AO7" s="3" t="s">
        <v>73</v>
      </c>
      <c r="AP7" s="3">
        <v>9.7899999999999991</v>
      </c>
      <c r="AQ7" s="3"/>
      <c r="AR7" s="3" t="s">
        <v>24</v>
      </c>
      <c r="AS7" s="3" t="s">
        <v>29</v>
      </c>
      <c r="AT7" s="3"/>
      <c r="AU7" s="3" t="s">
        <v>145</v>
      </c>
      <c r="AV7" s="3">
        <v>43.14</v>
      </c>
      <c r="AX7" s="3" t="s">
        <v>24</v>
      </c>
      <c r="AY7" s="3" t="s">
        <v>29</v>
      </c>
      <c r="BA7" s="3" t="s">
        <v>293</v>
      </c>
      <c r="BB7" s="3">
        <v>74.83</v>
      </c>
    </row>
    <row r="8" spans="1:54" x14ac:dyDescent="0.25">
      <c r="A8" s="3" t="s">
        <v>159</v>
      </c>
      <c r="B8" s="5">
        <v>164653290</v>
      </c>
      <c r="C8" s="3"/>
      <c r="D8" s="3" t="s">
        <v>45</v>
      </c>
      <c r="E8" s="3">
        <v>3</v>
      </c>
      <c r="F8" s="3">
        <v>7492</v>
      </c>
      <c r="H8" s="3" t="s">
        <v>58</v>
      </c>
      <c r="I8" s="3" t="s">
        <v>59</v>
      </c>
      <c r="J8" s="3">
        <v>3.6</v>
      </c>
      <c r="K8" s="3">
        <v>8991</v>
      </c>
      <c r="M8" s="3" t="s">
        <v>14</v>
      </c>
      <c r="N8" s="3" t="s">
        <v>29</v>
      </c>
      <c r="O8" s="3"/>
      <c r="P8" s="3" t="s">
        <v>14</v>
      </c>
      <c r="Q8" s="3" t="s">
        <v>29</v>
      </c>
      <c r="R8" s="3"/>
      <c r="S8" s="3" t="s">
        <v>14</v>
      </c>
      <c r="T8" s="3" t="s">
        <v>29</v>
      </c>
      <c r="U8" s="3"/>
      <c r="V8" s="3" t="s">
        <v>41</v>
      </c>
      <c r="W8" s="3">
        <v>1.31</v>
      </c>
      <c r="X8" s="3">
        <v>2344</v>
      </c>
      <c r="Z8" s="3" t="s">
        <v>82</v>
      </c>
      <c r="AA8" s="3" t="s">
        <v>85</v>
      </c>
      <c r="AB8" s="3">
        <v>4.28</v>
      </c>
      <c r="AC8" s="3">
        <v>7658</v>
      </c>
      <c r="AE8" s="3" t="s">
        <v>100</v>
      </c>
      <c r="AF8" s="3">
        <v>5.74</v>
      </c>
      <c r="AG8" s="3"/>
      <c r="AH8" s="3" t="s">
        <v>120</v>
      </c>
      <c r="AI8" s="3">
        <v>5.0999999999999996</v>
      </c>
      <c r="AJ8" s="3"/>
      <c r="AK8" s="3" t="s">
        <v>125</v>
      </c>
      <c r="AL8" s="3">
        <v>1.1399999999999999</v>
      </c>
      <c r="AM8" s="3">
        <v>8282514</v>
      </c>
      <c r="AO8" s="3" t="s">
        <v>134</v>
      </c>
      <c r="AP8" s="3">
        <v>9.66</v>
      </c>
      <c r="AQ8" s="3"/>
      <c r="AR8" s="3" t="s">
        <v>14</v>
      </c>
      <c r="AS8" s="3" t="s">
        <v>29</v>
      </c>
      <c r="AT8" s="3"/>
      <c r="AU8" s="3" t="s">
        <v>73</v>
      </c>
      <c r="AV8" s="3">
        <v>42.14</v>
      </c>
      <c r="AX8" s="3" t="s">
        <v>14</v>
      </c>
      <c r="AY8" s="3" t="s">
        <v>29</v>
      </c>
      <c r="BA8" s="3" t="s">
        <v>294</v>
      </c>
      <c r="BB8" s="3">
        <v>0.76</v>
      </c>
    </row>
    <row r="9" spans="1:54" x14ac:dyDescent="0.25">
      <c r="A9" s="3" t="s">
        <v>35</v>
      </c>
      <c r="B9" s="5">
        <v>891189559</v>
      </c>
      <c r="C9" s="3"/>
      <c r="D9" s="3" t="s">
        <v>169</v>
      </c>
      <c r="E9" s="3">
        <v>2.8</v>
      </c>
      <c r="F9" s="3">
        <v>6993</v>
      </c>
      <c r="H9" s="3" t="s">
        <v>68</v>
      </c>
      <c r="I9" s="3" t="s">
        <v>69</v>
      </c>
      <c r="J9" s="3">
        <v>3.3</v>
      </c>
      <c r="K9" s="3">
        <v>8242</v>
      </c>
      <c r="M9" s="3" t="s">
        <v>15</v>
      </c>
      <c r="N9" s="3" t="s">
        <v>29</v>
      </c>
      <c r="O9" s="3"/>
      <c r="P9" s="3" t="s">
        <v>15</v>
      </c>
      <c r="Q9" s="3" t="s">
        <v>29</v>
      </c>
      <c r="R9" s="3"/>
      <c r="S9" s="3" t="s">
        <v>15</v>
      </c>
      <c r="T9" s="3" t="s">
        <v>29</v>
      </c>
      <c r="U9" s="3"/>
      <c r="V9" s="3" t="s">
        <v>75</v>
      </c>
      <c r="W9" s="3">
        <v>1.21</v>
      </c>
      <c r="X9" s="3">
        <v>2165</v>
      </c>
      <c r="Z9" s="3" t="s">
        <v>82</v>
      </c>
      <c r="AA9" s="3" t="s">
        <v>90</v>
      </c>
      <c r="AB9" s="3">
        <v>4.1500000000000004</v>
      </c>
      <c r="AC9" s="3">
        <v>7425</v>
      </c>
      <c r="AE9" s="3" t="s">
        <v>103</v>
      </c>
      <c r="AF9" s="3">
        <v>5.18</v>
      </c>
      <c r="AG9" s="3"/>
      <c r="AH9" s="3" t="s">
        <v>7</v>
      </c>
      <c r="AI9" s="3">
        <v>4.88</v>
      </c>
      <c r="AJ9" s="3"/>
      <c r="AK9" s="3" t="s">
        <v>120</v>
      </c>
      <c r="AL9" s="3">
        <v>1.07</v>
      </c>
      <c r="AM9" s="3">
        <v>7773938</v>
      </c>
      <c r="AO9" s="3" t="s">
        <v>138</v>
      </c>
      <c r="AP9" s="3">
        <v>9.64</v>
      </c>
      <c r="AQ9" s="3"/>
      <c r="AR9" s="3" t="s">
        <v>15</v>
      </c>
      <c r="AS9" s="3" t="s">
        <v>29</v>
      </c>
      <c r="AT9" s="3"/>
      <c r="AU9" s="3" t="s">
        <v>148</v>
      </c>
      <c r="AV9" s="3">
        <v>41.52</v>
      </c>
      <c r="AX9" s="3" t="s">
        <v>15</v>
      </c>
      <c r="AY9" s="3" t="s">
        <v>29</v>
      </c>
      <c r="BA9" s="3"/>
      <c r="BB9" s="3">
        <f>SUM(BB3:BB8)</f>
        <v>100.01</v>
      </c>
    </row>
    <row r="10" spans="1:54" x14ac:dyDescent="0.25">
      <c r="B10" s="5"/>
      <c r="C10" s="3"/>
      <c r="D10" s="3" t="s">
        <v>44</v>
      </c>
      <c r="E10" s="3">
        <v>2.4</v>
      </c>
      <c r="F10" s="3">
        <v>5994</v>
      </c>
      <c r="H10" s="3" t="s">
        <v>64</v>
      </c>
      <c r="I10" s="3" t="s">
        <v>65</v>
      </c>
      <c r="J10" s="3">
        <v>2.2999999999999998</v>
      </c>
      <c r="K10" s="3">
        <v>5744</v>
      </c>
      <c r="M10" s="3" t="s">
        <v>16</v>
      </c>
      <c r="N10" s="3" t="s">
        <v>29</v>
      </c>
      <c r="O10" s="3"/>
      <c r="P10" s="3" t="s">
        <v>16</v>
      </c>
      <c r="Q10" s="3" t="s">
        <v>29</v>
      </c>
      <c r="R10" s="3"/>
      <c r="S10" s="3" t="s">
        <v>16</v>
      </c>
      <c r="T10" s="3" t="s">
        <v>29</v>
      </c>
      <c r="U10" s="3"/>
      <c r="V10" s="3" t="s">
        <v>177</v>
      </c>
      <c r="W10" s="3">
        <v>0.83</v>
      </c>
      <c r="X10" s="3">
        <v>1485</v>
      </c>
      <c r="Z10" s="3" t="s">
        <v>182</v>
      </c>
      <c r="AA10" s="6" t="s">
        <v>183</v>
      </c>
      <c r="AB10" s="3">
        <v>2.96</v>
      </c>
      <c r="AC10" s="3">
        <v>5296</v>
      </c>
      <c r="AE10" s="3" t="s">
        <v>104</v>
      </c>
      <c r="AF10" s="3">
        <v>4.5599999999999996</v>
      </c>
      <c r="AG10" s="3"/>
      <c r="AH10" s="3" t="s">
        <v>117</v>
      </c>
      <c r="AI10" s="3">
        <v>4.78</v>
      </c>
      <c r="AJ10" s="3"/>
      <c r="AK10" s="3" t="s">
        <v>126</v>
      </c>
      <c r="AL10" s="3">
        <v>0.84</v>
      </c>
      <c r="AM10" s="3">
        <v>6102905</v>
      </c>
      <c r="AO10" s="3" t="s">
        <v>135</v>
      </c>
      <c r="AP10" s="3">
        <v>9.1999999999999993</v>
      </c>
      <c r="AQ10" s="3"/>
      <c r="AR10" s="3" t="s">
        <v>16</v>
      </c>
      <c r="AS10" s="3" t="s">
        <v>29</v>
      </c>
      <c r="AT10" s="3"/>
      <c r="AU10" s="3" t="s">
        <v>43</v>
      </c>
      <c r="AV10" s="3">
        <v>40.880000000000003</v>
      </c>
      <c r="AX10" s="3" t="s">
        <v>16</v>
      </c>
      <c r="AY10" s="3" t="s">
        <v>29</v>
      </c>
    </row>
    <row r="11" spans="1:54" x14ac:dyDescent="0.25">
      <c r="B11" s="4"/>
      <c r="C11" s="3"/>
      <c r="D11" s="3" t="s">
        <v>170</v>
      </c>
      <c r="E11" s="3">
        <v>2.1</v>
      </c>
      <c r="F11" s="3">
        <v>5245</v>
      </c>
      <c r="H11" s="3" t="s">
        <v>62</v>
      </c>
      <c r="I11" s="3" t="s">
        <v>63</v>
      </c>
      <c r="J11" s="3">
        <v>2</v>
      </c>
      <c r="K11" s="3">
        <v>4995</v>
      </c>
      <c r="M11" s="3" t="s">
        <v>17</v>
      </c>
      <c r="N11" s="3" t="s">
        <v>29</v>
      </c>
      <c r="O11" s="3"/>
      <c r="P11" s="3" t="s">
        <v>17</v>
      </c>
      <c r="Q11" s="3" t="s">
        <v>29</v>
      </c>
      <c r="R11" s="3"/>
      <c r="S11" s="3" t="s">
        <v>17</v>
      </c>
      <c r="T11" s="3" t="s">
        <v>29</v>
      </c>
      <c r="U11" s="3"/>
      <c r="V11" s="3" t="s">
        <v>178</v>
      </c>
      <c r="W11" s="3">
        <v>0.81</v>
      </c>
      <c r="X11" s="3">
        <v>1449</v>
      </c>
      <c r="Z11" s="3" t="s">
        <v>93</v>
      </c>
      <c r="AA11" s="3" t="s">
        <v>94</v>
      </c>
      <c r="AB11" s="3">
        <v>2.02</v>
      </c>
      <c r="AC11" s="3">
        <v>3614</v>
      </c>
      <c r="AE11" s="3" t="s">
        <v>110</v>
      </c>
      <c r="AF11" s="3">
        <v>4.25</v>
      </c>
      <c r="AG11" s="3"/>
      <c r="AH11" s="3" t="s">
        <v>118</v>
      </c>
      <c r="AI11" s="3">
        <v>4.6500000000000004</v>
      </c>
      <c r="AJ11" s="3"/>
      <c r="AK11" s="3" t="s">
        <v>119</v>
      </c>
      <c r="AL11" s="3">
        <v>0.83</v>
      </c>
      <c r="AM11" s="3">
        <v>6030251</v>
      </c>
      <c r="AO11" s="3" t="s">
        <v>184</v>
      </c>
      <c r="AP11" s="3">
        <v>9.11</v>
      </c>
      <c r="AQ11" s="3"/>
      <c r="AR11" s="3" t="s">
        <v>17</v>
      </c>
      <c r="AS11" s="3" t="s">
        <v>29</v>
      </c>
      <c r="AT11" s="3"/>
      <c r="AU11" s="3" t="s">
        <v>77</v>
      </c>
      <c r="AV11" s="3">
        <v>40.67</v>
      </c>
      <c r="AX11" s="3" t="s">
        <v>17</v>
      </c>
      <c r="AY11" s="3" t="s">
        <v>29</v>
      </c>
    </row>
    <row r="12" spans="1:54" x14ac:dyDescent="0.25">
      <c r="C12" s="3"/>
      <c r="D12" s="3" t="s">
        <v>148</v>
      </c>
      <c r="E12" s="3">
        <v>2.1</v>
      </c>
      <c r="F12" s="3">
        <v>5245</v>
      </c>
      <c r="H12" s="3" t="s">
        <v>66</v>
      </c>
      <c r="I12" s="3" t="s">
        <v>67</v>
      </c>
      <c r="J12" s="3">
        <v>1.9</v>
      </c>
      <c r="K12" s="3">
        <v>4745</v>
      </c>
      <c r="M12" s="3" t="s">
        <v>18</v>
      </c>
      <c r="N12" s="3" t="s">
        <v>29</v>
      </c>
      <c r="O12" s="3"/>
      <c r="P12" s="3" t="s">
        <v>18</v>
      </c>
      <c r="Q12" s="3" t="s">
        <v>29</v>
      </c>
      <c r="R12" s="3"/>
      <c r="S12" s="3" t="s">
        <v>18</v>
      </c>
      <c r="T12" s="3" t="s">
        <v>29</v>
      </c>
      <c r="U12" s="3"/>
      <c r="V12" s="3" t="s">
        <v>179</v>
      </c>
      <c r="W12" s="3">
        <v>0.74</v>
      </c>
      <c r="X12" s="3">
        <v>1324</v>
      </c>
      <c r="Z12" s="3" t="s">
        <v>82</v>
      </c>
      <c r="AA12" s="3" t="s">
        <v>84</v>
      </c>
      <c r="AB12" s="3">
        <v>1.56</v>
      </c>
      <c r="AC12" s="3">
        <v>2791</v>
      </c>
      <c r="AE12" s="3" t="s">
        <v>109</v>
      </c>
      <c r="AF12" s="3">
        <v>4.08</v>
      </c>
      <c r="AG12" s="3"/>
      <c r="AH12" s="3" t="s">
        <v>168</v>
      </c>
      <c r="AI12" s="3">
        <v>4.6500000000000004</v>
      </c>
      <c r="AJ12" s="3"/>
      <c r="AK12" s="3" t="s">
        <v>77</v>
      </c>
      <c r="AL12" s="3">
        <v>0.35</v>
      </c>
      <c r="AM12" s="3">
        <v>2542877</v>
      </c>
      <c r="AO12" s="3" t="s">
        <v>133</v>
      </c>
      <c r="AP12" s="3">
        <v>9.1</v>
      </c>
      <c r="AQ12" s="3"/>
      <c r="AR12" s="3" t="s">
        <v>18</v>
      </c>
      <c r="AS12" s="3" t="s">
        <v>29</v>
      </c>
      <c r="AT12" s="3"/>
      <c r="AU12" s="3" t="s">
        <v>147</v>
      </c>
      <c r="AV12" s="3">
        <v>40.21</v>
      </c>
      <c r="AX12" s="3" t="s">
        <v>18</v>
      </c>
      <c r="AY12" s="3" t="s">
        <v>29</v>
      </c>
    </row>
    <row r="13" spans="1:54" x14ac:dyDescent="0.25">
      <c r="B13" s="4"/>
      <c r="C13" s="3"/>
      <c r="D13" s="3"/>
      <c r="E13" s="3">
        <f>SUM(E3:E12)</f>
        <v>43.5</v>
      </c>
      <c r="F13" s="3">
        <f>SUM(F3:F12)</f>
        <v>108640</v>
      </c>
      <c r="H13" s="3"/>
      <c r="I13" s="3"/>
      <c r="J13" s="3">
        <f>SUM(J3:J12)</f>
        <v>88.299999999999983</v>
      </c>
      <c r="K13" s="3">
        <f>SUM(K3:K12)</f>
        <v>220527</v>
      </c>
      <c r="M13" s="3" t="s">
        <v>19</v>
      </c>
      <c r="N13" s="3" t="s">
        <v>29</v>
      </c>
      <c r="O13" s="3"/>
      <c r="P13" s="3" t="s">
        <v>19</v>
      </c>
      <c r="Q13" s="3" t="s">
        <v>29</v>
      </c>
      <c r="R13" s="3"/>
      <c r="S13" s="3" t="s">
        <v>19</v>
      </c>
      <c r="T13" s="3" t="s">
        <v>29</v>
      </c>
      <c r="U13" s="3"/>
      <c r="V13" s="3"/>
      <c r="W13" s="3">
        <f>SUM(W3:W12)</f>
        <v>18.299999999999994</v>
      </c>
      <c r="X13" s="3">
        <f>SUM(X3:X12)</f>
        <v>32743</v>
      </c>
      <c r="AB13" s="3">
        <f>SUM(AB3:AB12)</f>
        <v>81.28</v>
      </c>
      <c r="AC13" s="3">
        <f>SUM(AC3:AC12)</f>
        <v>145428</v>
      </c>
      <c r="AE13" s="3" t="s">
        <v>162</v>
      </c>
      <c r="AF13" s="3">
        <v>3.74</v>
      </c>
      <c r="AG13" s="3"/>
      <c r="AH13" s="3"/>
      <c r="AI13" s="3"/>
      <c r="AJ13" s="3"/>
      <c r="AK13" s="3" t="s">
        <v>127</v>
      </c>
      <c r="AL13" s="3">
        <v>3.9</v>
      </c>
      <c r="AM13" s="3">
        <v>28334915</v>
      </c>
      <c r="AO13" s="3" t="s">
        <v>129</v>
      </c>
      <c r="AP13" s="3">
        <v>9.09</v>
      </c>
      <c r="AQ13" s="3"/>
      <c r="AR13" s="3" t="s">
        <v>19</v>
      </c>
      <c r="AS13" s="3" t="s">
        <v>29</v>
      </c>
      <c r="AT13" s="3"/>
      <c r="AU13" s="3" t="s">
        <v>80</v>
      </c>
      <c r="AV13" s="3">
        <v>39.58</v>
      </c>
      <c r="AX13" s="3" t="s">
        <v>19</v>
      </c>
      <c r="AY13" s="3" t="s">
        <v>29</v>
      </c>
    </row>
    <row r="14" spans="1:54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  <c r="M14" s="3" t="s">
        <v>20</v>
      </c>
      <c r="N14" s="3" t="s">
        <v>29</v>
      </c>
      <c r="O14" s="3"/>
      <c r="P14" s="3" t="s">
        <v>20</v>
      </c>
      <c r="Q14" s="3" t="s">
        <v>29</v>
      </c>
      <c r="R14" s="3"/>
      <c r="S14" s="3" t="s">
        <v>20</v>
      </c>
      <c r="T14" s="3" t="s">
        <v>29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 t="s">
        <v>163</v>
      </c>
      <c r="AF14" s="3">
        <v>3.71</v>
      </c>
      <c r="AG14" s="3"/>
      <c r="AH14" s="3"/>
      <c r="AI14" s="3"/>
      <c r="AJ14" s="3"/>
      <c r="AK14" s="3"/>
      <c r="AL14" s="3">
        <f>SUM(AL3:AL13)</f>
        <v>100</v>
      </c>
      <c r="AM14" s="3">
        <f>SUM(AM3:AM13)</f>
        <v>726536269</v>
      </c>
      <c r="AO14" s="3" t="s">
        <v>185</v>
      </c>
      <c r="AP14" s="3">
        <v>9.0399999999999991</v>
      </c>
      <c r="AQ14" s="3"/>
      <c r="AR14" s="3" t="s">
        <v>20</v>
      </c>
      <c r="AS14" s="3" t="s">
        <v>29</v>
      </c>
      <c r="AT14" s="3"/>
      <c r="AU14" s="3" t="s">
        <v>128</v>
      </c>
      <c r="AV14" s="3">
        <v>39.549999999999997</v>
      </c>
      <c r="AX14" s="3" t="s">
        <v>20</v>
      </c>
      <c r="AY14" s="3" t="s">
        <v>29</v>
      </c>
    </row>
    <row r="15" spans="1:54" x14ac:dyDescent="0.25">
      <c r="C15" s="3"/>
      <c r="D15" s="3"/>
      <c r="E15" s="3"/>
      <c r="F15" s="3"/>
      <c r="G15" s="3"/>
      <c r="H15" s="3"/>
      <c r="I15" s="3"/>
      <c r="J15" s="3"/>
      <c r="K15" s="3"/>
      <c r="L15" s="3"/>
      <c r="M15" s="3" t="s">
        <v>21</v>
      </c>
      <c r="N15" s="3" t="s">
        <v>29</v>
      </c>
      <c r="O15" s="3"/>
      <c r="P15" s="3" t="s">
        <v>21</v>
      </c>
      <c r="Q15" s="3">
        <v>5222</v>
      </c>
      <c r="R15" s="3"/>
      <c r="S15" s="3" t="s">
        <v>21</v>
      </c>
      <c r="T15" s="3" t="s">
        <v>29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 t="s">
        <v>164</v>
      </c>
      <c r="AF15" s="3">
        <v>3.37</v>
      </c>
      <c r="AG15" s="3"/>
      <c r="AH15" s="3"/>
      <c r="AI15" s="3"/>
      <c r="AJ15" s="3"/>
      <c r="AK15" s="3"/>
      <c r="AL15" s="3"/>
      <c r="AM15" s="3"/>
      <c r="AN15" s="3"/>
      <c r="AO15" s="3" t="s">
        <v>80</v>
      </c>
      <c r="AP15" s="3">
        <v>9.02</v>
      </c>
      <c r="AQ15" s="3"/>
      <c r="AR15" s="3" t="s">
        <v>21</v>
      </c>
      <c r="AS15" s="3" t="s">
        <v>29</v>
      </c>
      <c r="AT15" s="3"/>
      <c r="AU15" s="3" t="s">
        <v>143</v>
      </c>
      <c r="AV15" s="3">
        <v>39.21</v>
      </c>
      <c r="AX15" s="3" t="s">
        <v>21</v>
      </c>
      <c r="AY15" s="3" t="s">
        <v>29</v>
      </c>
    </row>
    <row r="16" spans="1:54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  <c r="M16" s="3" t="s">
        <v>28</v>
      </c>
      <c r="N16" s="3" t="s">
        <v>29</v>
      </c>
      <c r="O16" s="3"/>
      <c r="P16" s="3" t="s">
        <v>28</v>
      </c>
      <c r="Q16" s="3">
        <v>16017</v>
      </c>
      <c r="R16" s="3"/>
      <c r="S16" s="3" t="s">
        <v>28</v>
      </c>
      <c r="T16" s="3" t="s">
        <v>29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 t="s">
        <v>107</v>
      </c>
      <c r="AF16" s="3">
        <v>3.3</v>
      </c>
      <c r="AG16" s="3"/>
      <c r="AH16" s="3"/>
      <c r="AI16" s="3"/>
      <c r="AJ16" s="3"/>
      <c r="AK16" s="3"/>
      <c r="AL16" s="3"/>
      <c r="AM16" s="3"/>
      <c r="AN16" s="3"/>
      <c r="AO16" s="3" t="s">
        <v>176</v>
      </c>
      <c r="AP16" s="3">
        <v>8.69</v>
      </c>
      <c r="AQ16" s="3"/>
      <c r="AR16" s="3" t="s">
        <v>28</v>
      </c>
      <c r="AS16" s="3" t="s">
        <v>29</v>
      </c>
      <c r="AT16" s="3"/>
      <c r="AU16" s="3" t="s">
        <v>146</v>
      </c>
      <c r="AV16" s="3">
        <v>39.090000000000003</v>
      </c>
      <c r="AX16" s="3" t="s">
        <v>28</v>
      </c>
      <c r="AY16" s="3" t="s">
        <v>29</v>
      </c>
    </row>
    <row r="17" spans="1:51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 t="s">
        <v>11</v>
      </c>
      <c r="N17" s="3" t="s">
        <v>29</v>
      </c>
      <c r="O17" s="3"/>
      <c r="P17" s="3" t="s">
        <v>11</v>
      </c>
      <c r="Q17" s="3">
        <v>13138</v>
      </c>
      <c r="R17" s="3"/>
      <c r="S17" s="3" t="s">
        <v>11</v>
      </c>
      <c r="T17" s="3" t="s">
        <v>29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 t="s">
        <v>105</v>
      </c>
      <c r="AF17" s="3">
        <v>2.98</v>
      </c>
      <c r="AG17" s="3"/>
      <c r="AH17" s="3"/>
      <c r="AI17" s="3"/>
      <c r="AJ17" s="3"/>
      <c r="AK17" s="3"/>
      <c r="AL17" s="3"/>
      <c r="AM17" s="3"/>
      <c r="AN17" s="3"/>
      <c r="AO17" s="3" t="s">
        <v>186</v>
      </c>
      <c r="AP17" s="3">
        <v>8.6199999999999992</v>
      </c>
      <c r="AQ17" s="3"/>
      <c r="AR17" s="3" t="s">
        <v>11</v>
      </c>
      <c r="AS17" s="3" t="s">
        <v>29</v>
      </c>
      <c r="AT17" s="3"/>
      <c r="AU17" s="3" t="s">
        <v>190</v>
      </c>
      <c r="AV17" s="3">
        <v>38.42</v>
      </c>
      <c r="AX17" s="3" t="s">
        <v>11</v>
      </c>
      <c r="AY17" s="3" t="s">
        <v>29</v>
      </c>
    </row>
    <row r="18" spans="1:51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 t="s">
        <v>12</v>
      </c>
      <c r="N18" s="3" t="s">
        <v>29</v>
      </c>
      <c r="O18" s="3"/>
      <c r="P18" s="3" t="s">
        <v>12</v>
      </c>
      <c r="Q18" s="3">
        <v>17686</v>
      </c>
      <c r="R18" s="3"/>
      <c r="S18" s="3" t="s">
        <v>12</v>
      </c>
      <c r="T18" s="3" t="s">
        <v>29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 t="s">
        <v>113</v>
      </c>
      <c r="AF18" s="3">
        <v>2.85</v>
      </c>
      <c r="AG18" s="3"/>
      <c r="AH18" s="3"/>
      <c r="AI18" s="3"/>
      <c r="AJ18" s="3"/>
      <c r="AM18" s="3"/>
      <c r="AN18" s="3"/>
      <c r="AO18" s="3" t="s">
        <v>75</v>
      </c>
      <c r="AP18" s="3">
        <v>8.61</v>
      </c>
      <c r="AQ18" s="3"/>
      <c r="AR18" s="3" t="s">
        <v>12</v>
      </c>
      <c r="AS18" s="3" t="s">
        <v>29</v>
      </c>
      <c r="AT18" s="3"/>
      <c r="AU18" s="3" t="s">
        <v>170</v>
      </c>
      <c r="AV18" s="3">
        <v>38.340000000000003</v>
      </c>
      <c r="AX18" s="3" t="s">
        <v>12</v>
      </c>
      <c r="AY18" s="3" t="s">
        <v>29</v>
      </c>
    </row>
    <row r="19" spans="1:5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 t="s">
        <v>13</v>
      </c>
      <c r="N19" s="3">
        <v>5</v>
      </c>
      <c r="O19" s="3"/>
      <c r="P19" s="3" t="s">
        <v>13</v>
      </c>
      <c r="Q19" s="3">
        <v>5225</v>
      </c>
      <c r="R19" s="3"/>
      <c r="S19" s="3" t="s">
        <v>13</v>
      </c>
      <c r="T19" s="3">
        <v>178922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 t="s">
        <v>108</v>
      </c>
      <c r="AF19" s="3">
        <v>2.84</v>
      </c>
      <c r="AG19" s="3"/>
      <c r="AH19" s="3"/>
      <c r="AI19" s="3"/>
      <c r="AJ19" s="3"/>
      <c r="AK19" s="3"/>
      <c r="AL19" s="3"/>
      <c r="AM19" s="3"/>
      <c r="AN19" s="3"/>
      <c r="AO19" s="3" t="s">
        <v>136</v>
      </c>
      <c r="AP19" s="3">
        <v>8.4700000000000006</v>
      </c>
      <c r="AQ19" s="3"/>
      <c r="AR19" s="3" t="s">
        <v>13</v>
      </c>
      <c r="AS19" s="3">
        <v>6.56</v>
      </c>
      <c r="AT19" s="3"/>
      <c r="AU19" s="3" t="s">
        <v>191</v>
      </c>
      <c r="AV19" s="3">
        <v>37.840000000000003</v>
      </c>
      <c r="AX19" s="3" t="s">
        <v>13</v>
      </c>
      <c r="AY19" s="3">
        <v>19.16</v>
      </c>
    </row>
    <row r="20" spans="1:5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 t="s">
        <v>31</v>
      </c>
      <c r="N20" s="3">
        <v>5</v>
      </c>
      <c r="O20" s="3"/>
      <c r="P20" s="3" t="s">
        <v>31</v>
      </c>
      <c r="Q20" s="3">
        <v>4406</v>
      </c>
      <c r="R20" s="3"/>
      <c r="S20" s="3" t="s">
        <v>31</v>
      </c>
      <c r="T20" s="3">
        <v>154720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 t="s">
        <v>165</v>
      </c>
      <c r="AF20" s="3">
        <v>2.8</v>
      </c>
      <c r="AG20" s="3"/>
      <c r="AH20" s="3"/>
      <c r="AI20" s="3"/>
      <c r="AJ20" s="3"/>
      <c r="AK20" s="3"/>
      <c r="AL20" s="3"/>
      <c r="AM20" s="3"/>
      <c r="AN20" s="3"/>
      <c r="AO20" s="3" t="s">
        <v>6</v>
      </c>
      <c r="AP20" s="3">
        <v>8.44</v>
      </c>
      <c r="AQ20" s="3"/>
      <c r="AR20" s="3" t="s">
        <v>31</v>
      </c>
      <c r="AS20" s="3">
        <v>5.73</v>
      </c>
      <c r="AT20" s="3"/>
      <c r="AU20" s="3" t="s">
        <v>192</v>
      </c>
      <c r="AV20" s="3">
        <v>37.82</v>
      </c>
      <c r="AX20" s="3" t="s">
        <v>31</v>
      </c>
      <c r="AY20" s="3">
        <v>17.05</v>
      </c>
    </row>
    <row r="21" spans="1:5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>
        <f>SUM(N3:N20)</f>
        <v>10</v>
      </c>
      <c r="O21" s="3"/>
      <c r="P21" s="3"/>
      <c r="Q21" s="3">
        <f>SUM(Q3:Q20)</f>
        <v>61694</v>
      </c>
      <c r="R21" s="3"/>
      <c r="S21" s="3"/>
      <c r="T21" s="3">
        <f>SUM(T3:T20)</f>
        <v>333642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 t="s">
        <v>166</v>
      </c>
      <c r="AF21" s="3">
        <v>2.76</v>
      </c>
      <c r="AG21" s="3"/>
      <c r="AH21" s="3"/>
      <c r="AI21" s="3"/>
      <c r="AJ21" s="3"/>
      <c r="AK21" s="3"/>
      <c r="AL21" s="3"/>
      <c r="AM21" s="3"/>
      <c r="AN21" s="3"/>
      <c r="AO21" s="3" t="s">
        <v>187</v>
      </c>
      <c r="AP21" s="3">
        <v>8.34</v>
      </c>
      <c r="AQ21" s="3"/>
      <c r="AR21" s="3"/>
      <c r="AS21" s="3"/>
      <c r="AT21" s="3"/>
      <c r="AU21" s="3" t="s">
        <v>79</v>
      </c>
      <c r="AV21" s="3">
        <v>37.42</v>
      </c>
    </row>
    <row r="22" spans="1:5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 t="s">
        <v>167</v>
      </c>
      <c r="AF22" s="3">
        <v>2.7</v>
      </c>
      <c r="AG22" s="3"/>
      <c r="AH22" s="3"/>
      <c r="AI22" s="3"/>
      <c r="AJ22" s="3"/>
      <c r="AK22" s="3"/>
      <c r="AL22" s="3"/>
      <c r="AM22" s="3"/>
      <c r="AN22" s="3"/>
      <c r="AO22" s="3" t="s">
        <v>140</v>
      </c>
      <c r="AP22" s="3">
        <v>8.3000000000000007</v>
      </c>
      <c r="AQ22" s="3"/>
      <c r="AT22" s="3"/>
      <c r="AU22" s="3" t="s">
        <v>149</v>
      </c>
      <c r="AV22" s="3">
        <v>37.26</v>
      </c>
    </row>
    <row r="23" spans="1:5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5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5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5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5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5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5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1:5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5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5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1:4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:4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1:4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4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:4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4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"/>
  <sheetViews>
    <sheetView topLeftCell="AW1" workbookViewId="0">
      <selection activeCell="BA2" sqref="BA2:BB8"/>
    </sheetView>
  </sheetViews>
  <sheetFormatPr defaultRowHeight="15" x14ac:dyDescent="0.25"/>
  <cols>
    <col min="1" max="1" width="38" style="1" bestFit="1" customWidth="1"/>
    <col min="2" max="2" width="22.85546875" style="1" bestFit="1" customWidth="1"/>
    <col min="3" max="3" width="9.140625" style="1"/>
    <col min="4" max="4" width="39.85546875" style="1" bestFit="1" customWidth="1"/>
    <col min="5" max="5" width="18.140625" style="1" bestFit="1" customWidth="1"/>
    <col min="6" max="6" width="12.28515625" style="1" bestFit="1" customWidth="1"/>
    <col min="7" max="7" width="9.140625" style="1"/>
    <col min="8" max="8" width="30.5703125" style="1" bestFit="1" customWidth="1"/>
    <col min="9" max="9" width="33.28515625" style="1" bestFit="1" customWidth="1"/>
    <col min="10" max="10" width="18.140625" style="1" bestFit="1" customWidth="1"/>
    <col min="11" max="11" width="12.28515625" style="1" bestFit="1" customWidth="1"/>
    <col min="12" max="12" width="9.140625" style="1"/>
    <col min="13" max="13" width="25.28515625" style="1" bestFit="1" customWidth="1"/>
    <col min="14" max="14" width="20.5703125" style="1" bestFit="1" customWidth="1"/>
    <col min="15" max="15" width="9.140625" style="1"/>
    <col min="16" max="16" width="30.28515625" style="1" bestFit="1" customWidth="1"/>
    <col min="17" max="17" width="25.5703125" style="1" bestFit="1" customWidth="1"/>
    <col min="18" max="18" width="9.140625" style="1"/>
    <col min="19" max="19" width="45.7109375" style="1" bestFit="1" customWidth="1"/>
    <col min="20" max="20" width="13.85546875" style="1" customWidth="1"/>
    <col min="21" max="21" width="9.140625" style="1"/>
    <col min="22" max="22" width="45.42578125" style="1" bestFit="1" customWidth="1"/>
    <col min="23" max="23" width="18.140625" style="1" bestFit="1" customWidth="1"/>
    <col min="24" max="24" width="12.28515625" style="1" bestFit="1" customWidth="1"/>
    <col min="25" max="25" width="9.140625" style="1"/>
    <col min="26" max="26" width="49.140625" style="1" bestFit="1" customWidth="1"/>
    <col min="27" max="27" width="38.28515625" style="1" customWidth="1"/>
    <col min="28" max="28" width="18.140625" style="1" bestFit="1" customWidth="1"/>
    <col min="29" max="29" width="13.5703125" style="1" customWidth="1"/>
    <col min="30" max="30" width="9.140625" style="1"/>
    <col min="31" max="31" width="30.140625" style="1" customWidth="1"/>
    <col min="32" max="32" width="18.140625" style="1" bestFit="1" customWidth="1"/>
    <col min="33" max="33" width="9.140625" style="1"/>
    <col min="34" max="34" width="33.42578125" style="1" bestFit="1" customWidth="1"/>
    <col min="35" max="35" width="18.140625" style="1" bestFit="1" customWidth="1"/>
    <col min="36" max="36" width="9.140625" style="1"/>
    <col min="37" max="37" width="49.5703125" style="1" bestFit="1" customWidth="1"/>
    <col min="38" max="38" width="19.5703125" style="1" customWidth="1"/>
    <col min="39" max="39" width="12" style="1" bestFit="1" customWidth="1"/>
    <col min="40" max="40" width="10" style="1" bestFit="1" customWidth="1"/>
    <col min="41" max="41" width="43.42578125" style="1" bestFit="1" customWidth="1"/>
    <col min="42" max="42" width="18.140625" style="1" bestFit="1" customWidth="1"/>
    <col min="43" max="43" width="9.140625" style="1"/>
    <col min="44" max="44" width="54.140625" style="1" bestFit="1" customWidth="1"/>
    <col min="45" max="45" width="23.140625" style="1" bestFit="1" customWidth="1"/>
    <col min="46" max="46" width="9.140625" style="1"/>
    <col min="47" max="47" width="41.7109375" style="1" bestFit="1" customWidth="1"/>
    <col min="48" max="48" width="18.140625" style="1" bestFit="1" customWidth="1"/>
    <col min="49" max="49" width="9.140625" style="1"/>
    <col min="50" max="50" width="52.5703125" style="1" bestFit="1" customWidth="1"/>
    <col min="51" max="51" width="21.5703125" style="1" bestFit="1" customWidth="1"/>
    <col min="52" max="52" width="9.140625" style="1"/>
    <col min="53" max="53" width="41.7109375" style="1" bestFit="1" customWidth="1"/>
    <col min="54" max="54" width="22.5703125" style="1" bestFit="1" customWidth="1"/>
    <col min="55" max="16384" width="9.140625" style="1"/>
  </cols>
  <sheetData>
    <row r="1" spans="1:54" x14ac:dyDescent="0.25">
      <c r="A1" s="3" t="s">
        <v>32</v>
      </c>
      <c r="B1" s="3"/>
      <c r="C1" s="3"/>
      <c r="D1" s="3" t="s">
        <v>36</v>
      </c>
      <c r="E1" s="3"/>
      <c r="F1" s="3"/>
      <c r="G1" s="3"/>
      <c r="H1" s="3" t="s">
        <v>70</v>
      </c>
      <c r="I1" s="3"/>
      <c r="J1" s="3"/>
      <c r="K1" s="3"/>
      <c r="L1" s="3"/>
      <c r="M1" s="3" t="s">
        <v>30</v>
      </c>
      <c r="N1" s="3"/>
      <c r="O1" s="3"/>
      <c r="P1" s="3" t="s">
        <v>71</v>
      </c>
      <c r="Q1" s="3"/>
      <c r="R1" s="3"/>
      <c r="S1" s="3" t="s">
        <v>181</v>
      </c>
      <c r="T1" s="3"/>
      <c r="U1" s="3"/>
      <c r="V1" s="3" t="s">
        <v>171</v>
      </c>
      <c r="W1" s="3"/>
      <c r="X1" s="3"/>
      <c r="Y1" s="3"/>
      <c r="Z1" s="3" t="s">
        <v>172</v>
      </c>
      <c r="AA1" s="3"/>
      <c r="AB1" s="3"/>
      <c r="AC1" s="3"/>
      <c r="AD1" s="3"/>
      <c r="AE1" s="3" t="s">
        <v>173</v>
      </c>
      <c r="AF1" s="3"/>
      <c r="AG1" s="3"/>
      <c r="AH1" s="3" t="s">
        <v>115</v>
      </c>
      <c r="AI1" s="3"/>
      <c r="AJ1" s="3"/>
      <c r="AK1" s="3" t="s">
        <v>175</v>
      </c>
      <c r="AL1" s="3"/>
      <c r="AM1" s="3"/>
      <c r="AN1" s="3"/>
      <c r="AO1" s="3" t="s">
        <v>144</v>
      </c>
      <c r="AP1" s="3"/>
      <c r="AQ1" s="3"/>
      <c r="AR1" s="1" t="s">
        <v>188</v>
      </c>
      <c r="AT1" s="3"/>
      <c r="AU1" s="3" t="s">
        <v>174</v>
      </c>
      <c r="AV1" s="3"/>
      <c r="AX1" s="3" t="s">
        <v>193</v>
      </c>
      <c r="AY1" s="3"/>
      <c r="BA1" s="3" t="s">
        <v>286</v>
      </c>
      <c r="BB1" s="3"/>
    </row>
    <row r="2" spans="1:54" x14ac:dyDescent="0.25">
      <c r="A2" s="3" t="s">
        <v>33</v>
      </c>
      <c r="B2" s="3" t="s">
        <v>11</v>
      </c>
      <c r="C2" s="3"/>
      <c r="D2" s="3" t="s">
        <v>3</v>
      </c>
      <c r="E2" s="3" t="s">
        <v>37</v>
      </c>
      <c r="F2" s="3" t="s">
        <v>34</v>
      </c>
      <c r="G2" s="3"/>
      <c r="H2" s="3" t="s">
        <v>48</v>
      </c>
      <c r="I2" s="3" t="s">
        <v>49</v>
      </c>
      <c r="J2" s="3" t="s">
        <v>37</v>
      </c>
      <c r="K2" s="3" t="s">
        <v>34</v>
      </c>
      <c r="L2" s="3"/>
      <c r="M2" s="3" t="s">
        <v>10</v>
      </c>
      <c r="N2" s="3" t="s">
        <v>22</v>
      </c>
      <c r="O2" s="3"/>
      <c r="P2" s="3" t="s">
        <v>10</v>
      </c>
      <c r="Q2" s="3" t="s">
        <v>180</v>
      </c>
      <c r="R2" s="3"/>
      <c r="S2" s="3" t="s">
        <v>10</v>
      </c>
      <c r="T2" s="3" t="s">
        <v>72</v>
      </c>
      <c r="U2" s="3"/>
      <c r="V2" s="3" t="s">
        <v>3</v>
      </c>
      <c r="W2" s="3" t="s">
        <v>37</v>
      </c>
      <c r="X2" s="3" t="s">
        <v>34</v>
      </c>
      <c r="Y2" s="3"/>
      <c r="Z2" s="3" t="s">
        <v>48</v>
      </c>
      <c r="AA2" s="3" t="s">
        <v>49</v>
      </c>
      <c r="AB2" s="3" t="s">
        <v>37</v>
      </c>
      <c r="AC2" s="3" t="s">
        <v>34</v>
      </c>
      <c r="AD2" s="3"/>
      <c r="AE2" s="3" t="s">
        <v>49</v>
      </c>
      <c r="AF2" s="3" t="s">
        <v>37</v>
      </c>
      <c r="AG2" s="3"/>
      <c r="AH2" s="3" t="s">
        <v>3</v>
      </c>
      <c r="AI2" s="3" t="s">
        <v>37</v>
      </c>
      <c r="AJ2" s="3"/>
      <c r="AK2" s="3" t="s">
        <v>3</v>
      </c>
      <c r="AL2" s="3" t="s">
        <v>37</v>
      </c>
      <c r="AM2" s="3" t="s">
        <v>34</v>
      </c>
      <c r="AN2" s="3"/>
      <c r="AO2" s="3" t="s">
        <v>3</v>
      </c>
      <c r="AP2" s="3" t="s">
        <v>37</v>
      </c>
      <c r="AQ2" s="3"/>
      <c r="AR2" s="3" t="s">
        <v>10</v>
      </c>
      <c r="AS2" s="3" t="s">
        <v>189</v>
      </c>
      <c r="AT2" s="3"/>
      <c r="AU2" s="3" t="s">
        <v>3</v>
      </c>
      <c r="AV2" s="3" t="s">
        <v>37</v>
      </c>
      <c r="AX2" s="3" t="s">
        <v>10</v>
      </c>
      <c r="AY2" s="3" t="s">
        <v>194</v>
      </c>
      <c r="BA2" s="3" t="s">
        <v>287</v>
      </c>
      <c r="BB2" s="3" t="s">
        <v>288</v>
      </c>
    </row>
    <row r="3" spans="1:54" x14ac:dyDescent="0.25">
      <c r="A3" s="3" t="s">
        <v>157</v>
      </c>
      <c r="B3" s="5">
        <v>989432403</v>
      </c>
      <c r="C3" s="3"/>
      <c r="D3" s="3" t="s">
        <v>151</v>
      </c>
      <c r="E3" s="3">
        <v>2.9</v>
      </c>
      <c r="F3" s="3">
        <v>5729</v>
      </c>
      <c r="H3" s="3" t="s">
        <v>50</v>
      </c>
      <c r="I3" s="3" t="s">
        <v>51</v>
      </c>
      <c r="J3" s="3">
        <v>26.7</v>
      </c>
      <c r="K3" s="3">
        <v>52748</v>
      </c>
      <c r="M3" s="3" t="s">
        <v>25</v>
      </c>
      <c r="N3" s="3" t="s">
        <v>29</v>
      </c>
      <c r="O3" s="3"/>
      <c r="P3" s="3" t="s">
        <v>25</v>
      </c>
      <c r="Q3" s="3" t="s">
        <v>29</v>
      </c>
      <c r="R3" s="3"/>
      <c r="S3" s="3" t="s">
        <v>25</v>
      </c>
      <c r="T3" s="3" t="s">
        <v>29</v>
      </c>
      <c r="U3" s="3"/>
      <c r="V3" s="3" t="s">
        <v>73</v>
      </c>
      <c r="W3" s="3">
        <v>6.39</v>
      </c>
      <c r="X3" s="3">
        <v>14675</v>
      </c>
      <c r="Z3" s="3" t="s">
        <v>1</v>
      </c>
      <c r="AA3" s="3" t="s">
        <v>81</v>
      </c>
      <c r="AB3" s="3">
        <v>20.96</v>
      </c>
      <c r="AC3" s="3">
        <v>48133</v>
      </c>
      <c r="AE3" s="3" t="s">
        <v>96</v>
      </c>
      <c r="AF3" s="3">
        <v>22.71</v>
      </c>
      <c r="AG3" s="3"/>
      <c r="AH3" s="3" t="s">
        <v>6</v>
      </c>
      <c r="AI3" s="3">
        <v>6.95</v>
      </c>
      <c r="AJ3" s="3"/>
      <c r="AK3" s="3" t="s">
        <v>121</v>
      </c>
      <c r="AL3" s="3">
        <v>75.040000000000006</v>
      </c>
      <c r="AM3" s="3">
        <v>742470075</v>
      </c>
      <c r="AO3" s="3" t="s">
        <v>130</v>
      </c>
      <c r="AP3" s="3">
        <v>23.26</v>
      </c>
      <c r="AQ3" s="3"/>
      <c r="AR3" s="3" t="s">
        <v>25</v>
      </c>
      <c r="AS3" s="3" t="s">
        <v>29</v>
      </c>
      <c r="AT3" s="3"/>
      <c r="AU3" s="3" t="s">
        <v>41</v>
      </c>
      <c r="AV3" s="3">
        <v>53.45</v>
      </c>
      <c r="AX3" s="3" t="s">
        <v>25</v>
      </c>
      <c r="AY3" s="3" t="s">
        <v>29</v>
      </c>
      <c r="BA3" s="3" t="s">
        <v>289</v>
      </c>
      <c r="BB3" s="3">
        <v>1.57</v>
      </c>
    </row>
    <row r="4" spans="1:54" x14ac:dyDescent="0.25">
      <c r="A4" s="3" t="s">
        <v>156</v>
      </c>
      <c r="B4" s="5">
        <v>203</v>
      </c>
      <c r="C4" s="3"/>
      <c r="D4" s="3" t="s">
        <v>39</v>
      </c>
      <c r="E4" s="3">
        <v>2.1</v>
      </c>
      <c r="F4" s="3">
        <v>4149</v>
      </c>
      <c r="H4" s="3" t="s">
        <v>56</v>
      </c>
      <c r="I4" s="3" t="s">
        <v>57</v>
      </c>
      <c r="J4" s="3">
        <v>23.9</v>
      </c>
      <c r="K4" s="3">
        <v>47217</v>
      </c>
      <c r="M4" s="3" t="s">
        <v>26</v>
      </c>
      <c r="N4" s="3" t="s">
        <v>29</v>
      </c>
      <c r="O4" s="3"/>
      <c r="P4" s="3" t="s">
        <v>26</v>
      </c>
      <c r="Q4" s="3" t="s">
        <v>29</v>
      </c>
      <c r="R4" s="3"/>
      <c r="S4" s="3" t="s">
        <v>26</v>
      </c>
      <c r="T4" s="3" t="s">
        <v>29</v>
      </c>
      <c r="U4" s="3"/>
      <c r="V4" s="3" t="s">
        <v>74</v>
      </c>
      <c r="W4" s="3">
        <v>2.96</v>
      </c>
      <c r="X4" s="3">
        <v>6797</v>
      </c>
      <c r="Z4" s="3" t="s">
        <v>82</v>
      </c>
      <c r="AA4" s="3" t="s">
        <v>91</v>
      </c>
      <c r="AB4" s="3">
        <v>20.010000000000002</v>
      </c>
      <c r="AC4" s="3">
        <v>45952</v>
      </c>
      <c r="AE4" s="3" t="s">
        <v>97</v>
      </c>
      <c r="AF4" s="3">
        <v>14.43</v>
      </c>
      <c r="AG4" s="3"/>
      <c r="AH4" s="3" t="s">
        <v>7</v>
      </c>
      <c r="AI4" s="3">
        <v>6.24</v>
      </c>
      <c r="AJ4" s="3"/>
      <c r="AK4" s="3" t="s">
        <v>122</v>
      </c>
      <c r="AL4" s="3">
        <v>14.77</v>
      </c>
      <c r="AM4" s="3">
        <v>146139166</v>
      </c>
      <c r="AO4" s="3" t="s">
        <v>128</v>
      </c>
      <c r="AP4" s="3">
        <v>19.75</v>
      </c>
      <c r="AQ4" s="3"/>
      <c r="AR4" s="3" t="s">
        <v>26</v>
      </c>
      <c r="AS4" s="3" t="s">
        <v>29</v>
      </c>
      <c r="AT4" s="3"/>
      <c r="AU4" s="3" t="s">
        <v>40</v>
      </c>
      <c r="AV4" s="3">
        <v>48.43</v>
      </c>
      <c r="AX4" s="3" t="s">
        <v>26</v>
      </c>
      <c r="AY4" s="3" t="s">
        <v>29</v>
      </c>
      <c r="BA4" s="3" t="s">
        <v>290</v>
      </c>
      <c r="BB4" s="3">
        <v>9.09</v>
      </c>
    </row>
    <row r="5" spans="1:54" x14ac:dyDescent="0.25">
      <c r="A5" s="3" t="s">
        <v>158</v>
      </c>
      <c r="B5" s="5">
        <v>560025316</v>
      </c>
      <c r="C5" s="3"/>
      <c r="D5" s="3" t="s">
        <v>207</v>
      </c>
      <c r="E5" s="3">
        <v>1.9</v>
      </c>
      <c r="F5" s="3">
        <v>3754</v>
      </c>
      <c r="H5" s="3" t="s">
        <v>52</v>
      </c>
      <c r="I5" s="3" t="s">
        <v>53</v>
      </c>
      <c r="J5" s="3">
        <v>19.3</v>
      </c>
      <c r="K5" s="3">
        <v>38129</v>
      </c>
      <c r="M5" s="3" t="s">
        <v>27</v>
      </c>
      <c r="N5" s="3" t="s">
        <v>29</v>
      </c>
      <c r="O5" s="3"/>
      <c r="P5" s="3" t="s">
        <v>27</v>
      </c>
      <c r="Q5" s="3" t="s">
        <v>29</v>
      </c>
      <c r="R5" s="3"/>
      <c r="S5" s="3" t="s">
        <v>27</v>
      </c>
      <c r="T5" s="3" t="s">
        <v>29</v>
      </c>
      <c r="U5" s="3"/>
      <c r="V5" s="3" t="s">
        <v>39</v>
      </c>
      <c r="W5" s="3">
        <v>2.2599999999999998</v>
      </c>
      <c r="X5" s="3">
        <v>5190</v>
      </c>
      <c r="Z5" s="3" t="s">
        <v>88</v>
      </c>
      <c r="AA5" s="3" t="s">
        <v>89</v>
      </c>
      <c r="AB5" s="3">
        <v>8.58</v>
      </c>
      <c r="AC5" s="3">
        <v>19703</v>
      </c>
      <c r="AE5" s="3" t="s">
        <v>165</v>
      </c>
      <c r="AF5" s="3">
        <v>11.73</v>
      </c>
      <c r="AG5" s="3"/>
      <c r="AH5" s="3" t="s">
        <v>116</v>
      </c>
      <c r="AI5" s="3">
        <v>5.61</v>
      </c>
      <c r="AJ5" s="3"/>
      <c r="AK5" s="3" t="s">
        <v>9</v>
      </c>
      <c r="AL5" s="3">
        <v>2.23</v>
      </c>
      <c r="AM5" s="3">
        <v>22064343</v>
      </c>
      <c r="AO5" s="3" t="s">
        <v>129</v>
      </c>
      <c r="AP5" s="3">
        <v>18.77</v>
      </c>
      <c r="AQ5" s="3"/>
      <c r="AR5" s="3" t="s">
        <v>27</v>
      </c>
      <c r="AS5" s="3" t="s">
        <v>29</v>
      </c>
      <c r="AT5" s="3"/>
      <c r="AU5" s="3" t="s">
        <v>43</v>
      </c>
      <c r="AV5" s="3">
        <v>48.39</v>
      </c>
      <c r="AX5" s="3" t="s">
        <v>27</v>
      </c>
      <c r="AY5" s="3" t="s">
        <v>29</v>
      </c>
      <c r="BA5" s="3" t="s">
        <v>291</v>
      </c>
      <c r="BB5" s="3">
        <v>13.47</v>
      </c>
    </row>
    <row r="6" spans="1:54" x14ac:dyDescent="0.25">
      <c r="A6" s="3" t="s">
        <v>160</v>
      </c>
      <c r="B6" s="5">
        <v>197559</v>
      </c>
      <c r="C6" s="3"/>
      <c r="D6" s="3" t="s">
        <v>208</v>
      </c>
      <c r="E6" s="3">
        <v>1.8</v>
      </c>
      <c r="F6" s="3">
        <v>3556</v>
      </c>
      <c r="H6" s="3" t="s">
        <v>60</v>
      </c>
      <c r="I6" s="3" t="s">
        <v>61</v>
      </c>
      <c r="J6" s="3">
        <v>6.6</v>
      </c>
      <c r="K6" s="3">
        <v>13039</v>
      </c>
      <c r="M6" s="3" t="s">
        <v>23</v>
      </c>
      <c r="N6" s="3" t="s">
        <v>29</v>
      </c>
      <c r="O6" s="3"/>
      <c r="P6" s="3" t="s">
        <v>23</v>
      </c>
      <c r="Q6" s="3" t="s">
        <v>29</v>
      </c>
      <c r="R6" s="3"/>
      <c r="S6" s="3" t="s">
        <v>23</v>
      </c>
      <c r="T6" s="3" t="s">
        <v>29</v>
      </c>
      <c r="U6" s="3"/>
      <c r="V6" s="3" t="s">
        <v>176</v>
      </c>
      <c r="W6" s="3">
        <v>1.71</v>
      </c>
      <c r="X6" s="3">
        <v>3927</v>
      </c>
      <c r="Z6" s="3" t="s">
        <v>82</v>
      </c>
      <c r="AA6" s="3" t="s">
        <v>83</v>
      </c>
      <c r="AB6" s="3">
        <v>8.36</v>
      </c>
      <c r="AC6" s="3">
        <v>19198</v>
      </c>
      <c r="AE6" s="3" t="s">
        <v>195</v>
      </c>
      <c r="AF6" s="3">
        <v>10.43</v>
      </c>
      <c r="AG6" s="3"/>
      <c r="AH6" s="3" t="s">
        <v>5</v>
      </c>
      <c r="AI6" s="3">
        <v>5.29</v>
      </c>
      <c r="AJ6" s="3"/>
      <c r="AK6" s="3" t="s">
        <v>6</v>
      </c>
      <c r="AL6" s="3">
        <v>1.75</v>
      </c>
      <c r="AM6" s="3">
        <v>17315067</v>
      </c>
      <c r="AO6" s="3" t="s">
        <v>142</v>
      </c>
      <c r="AP6" s="3">
        <v>16.46</v>
      </c>
      <c r="AQ6" s="3"/>
      <c r="AR6" s="3" t="s">
        <v>23</v>
      </c>
      <c r="AS6" s="3" t="s">
        <v>29</v>
      </c>
      <c r="AT6" s="3"/>
      <c r="AU6" s="3" t="s">
        <v>39</v>
      </c>
      <c r="AV6" s="3">
        <v>48.38</v>
      </c>
      <c r="AX6" s="3" t="s">
        <v>23</v>
      </c>
      <c r="AY6" s="3" t="s">
        <v>29</v>
      </c>
      <c r="BA6" s="3" t="s">
        <v>292</v>
      </c>
      <c r="BB6" s="3">
        <v>2.36</v>
      </c>
    </row>
    <row r="7" spans="1:54" x14ac:dyDescent="0.25">
      <c r="A7" s="3" t="s">
        <v>161</v>
      </c>
      <c r="B7" s="5">
        <v>229643</v>
      </c>
      <c r="C7" s="3"/>
      <c r="D7" s="3" t="s">
        <v>40</v>
      </c>
      <c r="E7" s="3">
        <v>1.4</v>
      </c>
      <c r="F7" s="3">
        <v>2765</v>
      </c>
      <c r="H7" s="3" t="s">
        <v>58</v>
      </c>
      <c r="I7" s="3" t="s">
        <v>59</v>
      </c>
      <c r="J7" s="3">
        <v>5.8</v>
      </c>
      <c r="K7" s="3">
        <v>11458</v>
      </c>
      <c r="M7" s="3" t="s">
        <v>24</v>
      </c>
      <c r="N7" s="3" t="s">
        <v>29</v>
      </c>
      <c r="O7" s="3"/>
      <c r="P7" s="3" t="s">
        <v>24</v>
      </c>
      <c r="Q7" s="3" t="s">
        <v>29</v>
      </c>
      <c r="R7" s="3"/>
      <c r="S7" s="3" t="s">
        <v>24</v>
      </c>
      <c r="T7" s="3" t="s">
        <v>29</v>
      </c>
      <c r="U7" s="3"/>
      <c r="V7" s="3" t="s">
        <v>76</v>
      </c>
      <c r="W7" s="3">
        <v>1.29</v>
      </c>
      <c r="X7" s="3">
        <v>2962</v>
      </c>
      <c r="Z7" s="3" t="s">
        <v>82</v>
      </c>
      <c r="AA7" s="3" t="s">
        <v>85</v>
      </c>
      <c r="AB7" s="3">
        <v>6.56</v>
      </c>
      <c r="AC7" s="3">
        <v>15065</v>
      </c>
      <c r="AE7" s="3" t="s">
        <v>100</v>
      </c>
      <c r="AF7" s="3">
        <v>9.7100000000000009</v>
      </c>
      <c r="AG7" s="3"/>
      <c r="AH7" s="3" t="s">
        <v>206</v>
      </c>
      <c r="AI7" s="3">
        <v>4.84</v>
      </c>
      <c r="AJ7" s="3"/>
      <c r="AK7" s="3" t="s">
        <v>120</v>
      </c>
      <c r="AL7" s="3">
        <v>1</v>
      </c>
      <c r="AM7" s="3">
        <v>9894324</v>
      </c>
      <c r="AO7" s="3" t="s">
        <v>73</v>
      </c>
      <c r="AP7" s="3">
        <v>16.46</v>
      </c>
      <c r="AQ7" s="3"/>
      <c r="AR7" s="3" t="s">
        <v>24</v>
      </c>
      <c r="AS7" s="3" t="s">
        <v>29</v>
      </c>
      <c r="AT7" s="3"/>
      <c r="AU7" s="3" t="s">
        <v>38</v>
      </c>
      <c r="AV7" s="3">
        <v>45.95</v>
      </c>
      <c r="AX7" s="3" t="s">
        <v>24</v>
      </c>
      <c r="AY7" s="3" t="s">
        <v>29</v>
      </c>
      <c r="BA7" s="3" t="s">
        <v>293</v>
      </c>
      <c r="BB7" s="3">
        <v>72.849999999999994</v>
      </c>
    </row>
    <row r="8" spans="1:54" x14ac:dyDescent="0.25">
      <c r="A8" s="3" t="s">
        <v>159</v>
      </c>
      <c r="B8" s="5">
        <v>230051054</v>
      </c>
      <c r="C8" s="3"/>
      <c r="D8" s="3" t="s">
        <v>41</v>
      </c>
      <c r="E8" s="3">
        <v>1.3</v>
      </c>
      <c r="F8" s="3">
        <v>2568</v>
      </c>
      <c r="H8" s="3" t="s">
        <v>54</v>
      </c>
      <c r="I8" s="3" t="s">
        <v>55</v>
      </c>
      <c r="J8" s="3">
        <v>5.4</v>
      </c>
      <c r="K8" s="3">
        <v>10668</v>
      </c>
      <c r="M8" s="3" t="s">
        <v>14</v>
      </c>
      <c r="N8" s="3" t="s">
        <v>29</v>
      </c>
      <c r="O8" s="3"/>
      <c r="P8" s="3" t="s">
        <v>14</v>
      </c>
      <c r="Q8" s="3" t="s">
        <v>29</v>
      </c>
      <c r="R8" s="3"/>
      <c r="S8" s="3" t="s">
        <v>14</v>
      </c>
      <c r="T8" s="3" t="s">
        <v>29</v>
      </c>
      <c r="U8" s="3"/>
      <c r="V8" s="3" t="s">
        <v>177</v>
      </c>
      <c r="W8" s="3">
        <v>1.19</v>
      </c>
      <c r="X8" s="3">
        <v>2733</v>
      </c>
      <c r="Z8" s="3" t="s">
        <v>82</v>
      </c>
      <c r="AA8" s="3" t="s">
        <v>90</v>
      </c>
      <c r="AB8" s="3">
        <v>5.08</v>
      </c>
      <c r="AC8" s="3">
        <v>11666</v>
      </c>
      <c r="AE8" s="3" t="s">
        <v>109</v>
      </c>
      <c r="AF8" s="3">
        <v>8.4</v>
      </c>
      <c r="AG8" s="3"/>
      <c r="AH8" s="3" t="s">
        <v>120</v>
      </c>
      <c r="AI8" s="3">
        <v>4.79</v>
      </c>
      <c r="AJ8" s="3"/>
      <c r="AK8" s="3" t="s">
        <v>126</v>
      </c>
      <c r="AL8" s="3">
        <v>0.84</v>
      </c>
      <c r="AM8" s="3">
        <v>8311232</v>
      </c>
      <c r="AO8" s="3" t="s">
        <v>208</v>
      </c>
      <c r="AP8" s="3">
        <v>16.21</v>
      </c>
      <c r="AQ8" s="3"/>
      <c r="AR8" s="3" t="s">
        <v>14</v>
      </c>
      <c r="AS8" s="3" t="s">
        <v>29</v>
      </c>
      <c r="AT8" s="3"/>
      <c r="AU8" s="3" t="s">
        <v>145</v>
      </c>
      <c r="AV8" s="3">
        <v>45.27</v>
      </c>
      <c r="AX8" s="3" t="s">
        <v>14</v>
      </c>
      <c r="AY8" s="3" t="s">
        <v>29</v>
      </c>
      <c r="BA8" s="3" t="s">
        <v>294</v>
      </c>
      <c r="BB8" s="3">
        <v>0.66</v>
      </c>
    </row>
    <row r="9" spans="1:54" x14ac:dyDescent="0.25">
      <c r="A9" s="3" t="s">
        <v>35</v>
      </c>
      <c r="B9" s="5">
        <v>1219483457</v>
      </c>
      <c r="C9" s="3"/>
      <c r="D9" s="3" t="s">
        <v>77</v>
      </c>
      <c r="E9" s="3">
        <v>1.2</v>
      </c>
      <c r="F9" s="3">
        <v>2371</v>
      </c>
      <c r="H9" s="3" t="s">
        <v>66</v>
      </c>
      <c r="I9" s="3" t="s">
        <v>67</v>
      </c>
      <c r="J9" s="3">
        <v>3.6</v>
      </c>
      <c r="K9" s="3">
        <v>7112</v>
      </c>
      <c r="M9" s="3" t="s">
        <v>15</v>
      </c>
      <c r="N9" s="3" t="s">
        <v>29</v>
      </c>
      <c r="O9" s="3"/>
      <c r="P9" s="3" t="s">
        <v>15</v>
      </c>
      <c r="Q9" s="3" t="s">
        <v>29</v>
      </c>
      <c r="R9" s="3"/>
      <c r="S9" s="3" t="s">
        <v>15</v>
      </c>
      <c r="T9" s="3" t="s">
        <v>29</v>
      </c>
      <c r="U9" s="3"/>
      <c r="V9" s="3" t="s">
        <v>41</v>
      </c>
      <c r="W9" s="3">
        <v>1.1200000000000001</v>
      </c>
      <c r="X9" s="3">
        <v>2572</v>
      </c>
      <c r="Z9" s="3" t="s">
        <v>86</v>
      </c>
      <c r="AA9" s="3" t="s">
        <v>87</v>
      </c>
      <c r="AB9" s="3">
        <v>4.63</v>
      </c>
      <c r="AC9" s="3">
        <v>10632</v>
      </c>
      <c r="AE9" s="3" t="s">
        <v>104</v>
      </c>
      <c r="AF9" s="3">
        <v>7.32</v>
      </c>
      <c r="AG9" s="3"/>
      <c r="AH9" s="3" t="s">
        <v>118</v>
      </c>
      <c r="AI9" s="3">
        <v>4.75</v>
      </c>
      <c r="AJ9" s="3"/>
      <c r="AK9" s="3" t="s">
        <v>124</v>
      </c>
      <c r="AL9" s="3">
        <v>0.51</v>
      </c>
      <c r="AM9" s="3">
        <v>5046105</v>
      </c>
      <c r="AO9" s="3" t="s">
        <v>213</v>
      </c>
      <c r="AP9" s="3">
        <v>15.33</v>
      </c>
      <c r="AQ9" s="3"/>
      <c r="AR9" s="3" t="s">
        <v>15</v>
      </c>
      <c r="AS9" s="3" t="s">
        <v>29</v>
      </c>
      <c r="AT9" s="3"/>
      <c r="AU9" s="3" t="s">
        <v>76</v>
      </c>
      <c r="AV9" s="3">
        <v>44.18</v>
      </c>
      <c r="AX9" s="3" t="s">
        <v>15</v>
      </c>
      <c r="AY9" s="3" t="s">
        <v>29</v>
      </c>
      <c r="BA9" s="3"/>
      <c r="BB9" s="3">
        <f>SUM(BB3:BB8)</f>
        <v>100</v>
      </c>
    </row>
    <row r="10" spans="1:54" x14ac:dyDescent="0.25">
      <c r="B10" s="5"/>
      <c r="C10" s="3"/>
      <c r="D10" s="3" t="s">
        <v>44</v>
      </c>
      <c r="E10" s="3">
        <v>1.2</v>
      </c>
      <c r="F10" s="3">
        <v>2371</v>
      </c>
      <c r="H10" s="3" t="s">
        <v>64</v>
      </c>
      <c r="I10" s="3" t="s">
        <v>65</v>
      </c>
      <c r="J10" s="3">
        <v>3.4</v>
      </c>
      <c r="K10" s="3">
        <v>6718</v>
      </c>
      <c r="M10" s="3" t="s">
        <v>16</v>
      </c>
      <c r="N10" s="3" t="s">
        <v>29</v>
      </c>
      <c r="O10" s="3"/>
      <c r="P10" s="3" t="s">
        <v>16</v>
      </c>
      <c r="Q10" s="3" t="s">
        <v>29</v>
      </c>
      <c r="R10" s="3"/>
      <c r="S10" s="3" t="s">
        <v>16</v>
      </c>
      <c r="T10" s="3" t="s">
        <v>29</v>
      </c>
      <c r="U10" s="3"/>
      <c r="V10" s="3" t="s">
        <v>75</v>
      </c>
      <c r="W10" s="3">
        <v>0.83</v>
      </c>
      <c r="X10" s="3">
        <v>1906</v>
      </c>
      <c r="Z10" s="3" t="s">
        <v>209</v>
      </c>
      <c r="AA10" s="3" t="s">
        <v>210</v>
      </c>
      <c r="AB10" s="3">
        <v>3.97</v>
      </c>
      <c r="AC10" s="3">
        <v>9117</v>
      </c>
      <c r="AE10" s="3" t="s">
        <v>196</v>
      </c>
      <c r="AF10" s="3">
        <v>6.92</v>
      </c>
      <c r="AG10" s="3"/>
      <c r="AH10" s="3" t="s">
        <v>117</v>
      </c>
      <c r="AI10" s="3">
        <v>4.68</v>
      </c>
      <c r="AJ10" s="3"/>
      <c r="AK10" s="3" t="s">
        <v>125</v>
      </c>
      <c r="AL10" s="3">
        <v>0.49</v>
      </c>
      <c r="AM10" s="3">
        <v>4848219</v>
      </c>
      <c r="AO10" s="3" t="s">
        <v>6</v>
      </c>
      <c r="AP10" s="3">
        <v>15.09</v>
      </c>
      <c r="AQ10" s="3"/>
      <c r="AR10" s="3" t="s">
        <v>16</v>
      </c>
      <c r="AS10" s="3" t="s">
        <v>29</v>
      </c>
      <c r="AT10" s="3"/>
      <c r="AU10" s="3" t="s">
        <v>143</v>
      </c>
      <c r="AV10" s="3">
        <v>43.24</v>
      </c>
      <c r="AX10" s="3" t="s">
        <v>16</v>
      </c>
      <c r="AY10" s="3" t="s">
        <v>29</v>
      </c>
    </row>
    <row r="11" spans="1:54" x14ac:dyDescent="0.25">
      <c r="B11" s="4"/>
      <c r="C11" s="3"/>
      <c r="D11" s="3" t="s">
        <v>43</v>
      </c>
      <c r="E11" s="3">
        <v>1.2</v>
      </c>
      <c r="F11" s="3">
        <v>2371</v>
      </c>
      <c r="H11" s="3" t="s">
        <v>62</v>
      </c>
      <c r="I11" s="3" t="s">
        <v>63</v>
      </c>
      <c r="J11" s="3">
        <v>3.3</v>
      </c>
      <c r="K11" s="3">
        <v>6519</v>
      </c>
      <c r="M11" s="3" t="s">
        <v>17</v>
      </c>
      <c r="N11" s="3" t="s">
        <v>29</v>
      </c>
      <c r="O11" s="3"/>
      <c r="P11" s="3" t="s">
        <v>17</v>
      </c>
      <c r="Q11" s="3" t="s">
        <v>29</v>
      </c>
      <c r="R11" s="3"/>
      <c r="S11" s="3" t="s">
        <v>17</v>
      </c>
      <c r="T11" s="3" t="s">
        <v>29</v>
      </c>
      <c r="U11" s="3"/>
      <c r="V11" s="3" t="s">
        <v>187</v>
      </c>
      <c r="W11" s="3">
        <v>0.8</v>
      </c>
      <c r="X11" s="3">
        <v>1837</v>
      </c>
      <c r="Z11" s="3" t="s">
        <v>82</v>
      </c>
      <c r="AA11" s="3" t="s">
        <v>211</v>
      </c>
      <c r="AB11" s="3">
        <v>2.77</v>
      </c>
      <c r="AC11" s="3">
        <v>6361</v>
      </c>
      <c r="AE11" s="3" t="s">
        <v>197</v>
      </c>
      <c r="AF11" s="3">
        <v>4.88</v>
      </c>
      <c r="AG11" s="3"/>
      <c r="AH11" s="3" t="s">
        <v>8</v>
      </c>
      <c r="AI11" s="3">
        <v>4.46</v>
      </c>
      <c r="AJ11" s="3"/>
      <c r="AK11" s="3" t="s">
        <v>119</v>
      </c>
      <c r="AL11" s="3">
        <v>0.4</v>
      </c>
      <c r="AM11" s="3">
        <v>3957730</v>
      </c>
      <c r="AO11" s="3" t="s">
        <v>140</v>
      </c>
      <c r="AP11" s="3">
        <v>14.97</v>
      </c>
      <c r="AQ11" s="3"/>
      <c r="AR11" s="3" t="s">
        <v>17</v>
      </c>
      <c r="AS11" s="3" t="s">
        <v>29</v>
      </c>
      <c r="AT11" s="3"/>
      <c r="AU11" s="3" t="s">
        <v>73</v>
      </c>
      <c r="AV11" s="3">
        <v>42.96</v>
      </c>
      <c r="AX11" s="3" t="s">
        <v>17</v>
      </c>
      <c r="AY11" s="3" t="s">
        <v>29</v>
      </c>
    </row>
    <row r="12" spans="1:54" x14ac:dyDescent="0.25">
      <c r="C12" s="3"/>
      <c r="D12" s="3" t="s">
        <v>170</v>
      </c>
      <c r="E12" s="3">
        <v>1.1000000000000001</v>
      </c>
      <c r="F12" s="3">
        <v>2173</v>
      </c>
      <c r="H12" s="3" t="s">
        <v>68</v>
      </c>
      <c r="I12" s="3" t="s">
        <v>69</v>
      </c>
      <c r="J12" s="3">
        <v>1.8</v>
      </c>
      <c r="K12" s="3">
        <v>3556</v>
      </c>
      <c r="M12" s="3" t="s">
        <v>18</v>
      </c>
      <c r="N12" s="3" t="s">
        <v>29</v>
      </c>
      <c r="O12" s="3"/>
      <c r="P12" s="3" t="s">
        <v>18</v>
      </c>
      <c r="Q12" s="3" t="s">
        <v>29</v>
      </c>
      <c r="R12" s="3"/>
      <c r="S12" s="3" t="s">
        <v>18</v>
      </c>
      <c r="T12" s="3" t="s">
        <v>29</v>
      </c>
      <c r="U12" s="3"/>
      <c r="V12" s="3" t="s">
        <v>79</v>
      </c>
      <c r="W12" s="3">
        <v>0.79</v>
      </c>
      <c r="X12" s="3">
        <v>1814</v>
      </c>
      <c r="Z12" s="3" t="s">
        <v>182</v>
      </c>
      <c r="AA12" s="3" t="s">
        <v>183</v>
      </c>
      <c r="AB12" s="3">
        <v>2.5</v>
      </c>
      <c r="AC12" s="3">
        <v>5741</v>
      </c>
      <c r="AE12" s="3" t="s">
        <v>198</v>
      </c>
      <c r="AF12" s="3">
        <v>4.71</v>
      </c>
      <c r="AG12" s="3"/>
      <c r="AH12" s="3" t="s">
        <v>2</v>
      </c>
      <c r="AI12" s="3">
        <v>4.2699999999999996</v>
      </c>
      <c r="AJ12" s="3"/>
      <c r="AK12" s="3" t="s">
        <v>212</v>
      </c>
      <c r="AL12" s="3">
        <v>0.39</v>
      </c>
      <c r="AM12" s="3">
        <v>3858786</v>
      </c>
      <c r="AO12" s="3" t="s">
        <v>214</v>
      </c>
      <c r="AP12" s="3">
        <v>14.84</v>
      </c>
      <c r="AQ12" s="3"/>
      <c r="AR12" s="3" t="s">
        <v>18</v>
      </c>
      <c r="AS12" s="3" t="s">
        <v>29</v>
      </c>
      <c r="AT12" s="3"/>
      <c r="AU12" s="3" t="s">
        <v>74</v>
      </c>
      <c r="AV12" s="3">
        <v>41.58</v>
      </c>
      <c r="AX12" s="3" t="s">
        <v>18</v>
      </c>
      <c r="AY12" s="3" t="s">
        <v>29</v>
      </c>
    </row>
    <row r="13" spans="1:54" x14ac:dyDescent="0.25">
      <c r="B13" s="4"/>
      <c r="C13" s="3"/>
      <c r="D13" s="3"/>
      <c r="E13" s="3">
        <f>SUM(E3:E12)</f>
        <v>16.100000000000001</v>
      </c>
      <c r="F13" s="3">
        <f>SUM(F3:F12)</f>
        <v>31807</v>
      </c>
      <c r="H13" s="3"/>
      <c r="I13" s="3"/>
      <c r="J13" s="3">
        <f>SUM(J3:J12)</f>
        <v>99.799999999999983</v>
      </c>
      <c r="K13" s="3">
        <f>SUM(K3:K12)</f>
        <v>197164</v>
      </c>
      <c r="M13" s="3" t="s">
        <v>19</v>
      </c>
      <c r="N13" s="3" t="s">
        <v>29</v>
      </c>
      <c r="O13" s="3"/>
      <c r="P13" s="3" t="s">
        <v>19</v>
      </c>
      <c r="Q13" s="3">
        <v>5195</v>
      </c>
      <c r="R13" s="3"/>
      <c r="S13" s="3" t="s">
        <v>19</v>
      </c>
      <c r="T13" s="3" t="s">
        <v>29</v>
      </c>
      <c r="U13" s="3"/>
      <c r="V13" s="3"/>
      <c r="W13" s="3">
        <f>SUM(W3:W12)</f>
        <v>19.339999999999996</v>
      </c>
      <c r="X13" s="3">
        <f>SUM(X3:X12)</f>
        <v>44413</v>
      </c>
      <c r="Z13" s="3"/>
      <c r="AA13" s="3"/>
      <c r="AB13" s="3">
        <f>SUM(AB3:AB12)</f>
        <v>83.419999999999987</v>
      </c>
      <c r="AC13" s="3">
        <f>SUM(AC3:AC12)</f>
        <v>191568</v>
      </c>
      <c r="AE13" s="3" t="s">
        <v>199</v>
      </c>
      <c r="AF13" s="3">
        <v>4.63</v>
      </c>
      <c r="AG13" s="3"/>
      <c r="AH13" s="3"/>
      <c r="AI13" s="3"/>
      <c r="AJ13" s="3"/>
      <c r="AK13" s="3" t="s">
        <v>127</v>
      </c>
      <c r="AL13" s="3">
        <v>2.58</v>
      </c>
      <c r="AM13" s="3">
        <v>25527356</v>
      </c>
      <c r="AO13" s="3" t="s">
        <v>134</v>
      </c>
      <c r="AP13" s="3">
        <v>14.59</v>
      </c>
      <c r="AQ13" s="3"/>
      <c r="AR13" s="3" t="s">
        <v>19</v>
      </c>
      <c r="AS13" s="3" t="s">
        <v>29</v>
      </c>
      <c r="AT13" s="3"/>
      <c r="AU13" s="3" t="s">
        <v>44</v>
      </c>
      <c r="AV13" s="3">
        <v>41.15</v>
      </c>
      <c r="AX13" s="3" t="s">
        <v>19</v>
      </c>
      <c r="AY13" s="3" t="s">
        <v>29</v>
      </c>
    </row>
    <row r="14" spans="1:54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  <c r="M14" s="3" t="s">
        <v>20</v>
      </c>
      <c r="N14" s="3" t="s">
        <v>29</v>
      </c>
      <c r="O14" s="3"/>
      <c r="P14" s="3" t="s">
        <v>20</v>
      </c>
      <c r="Q14" s="3">
        <v>8632</v>
      </c>
      <c r="R14" s="3"/>
      <c r="S14" s="3" t="s">
        <v>20</v>
      </c>
      <c r="T14" s="3" t="s">
        <v>29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 t="s">
        <v>200</v>
      </c>
      <c r="AF14" s="3">
        <v>4.0999999999999996</v>
      </c>
      <c r="AG14" s="3"/>
      <c r="AH14" s="3"/>
      <c r="AI14" s="3"/>
      <c r="AJ14" s="3"/>
      <c r="AK14" s="3"/>
      <c r="AL14" s="3">
        <f>SUM(AL3:AL13)</f>
        <v>100.00000000000001</v>
      </c>
      <c r="AM14" s="3">
        <f>SUM(AM3:AM13)</f>
        <v>989432403</v>
      </c>
      <c r="AO14" s="3" t="s">
        <v>179</v>
      </c>
      <c r="AP14" s="3">
        <v>14.36</v>
      </c>
      <c r="AQ14" s="3"/>
      <c r="AR14" s="3" t="s">
        <v>20</v>
      </c>
      <c r="AS14" s="3" t="s">
        <v>29</v>
      </c>
      <c r="AT14" s="3"/>
      <c r="AU14" s="3" t="s">
        <v>79</v>
      </c>
      <c r="AV14" s="3">
        <v>41.11</v>
      </c>
      <c r="AX14" s="3" t="s">
        <v>20</v>
      </c>
      <c r="AY14" s="3" t="s">
        <v>29</v>
      </c>
    </row>
    <row r="15" spans="1:54" x14ac:dyDescent="0.25">
      <c r="C15" s="3"/>
      <c r="D15" s="3"/>
      <c r="E15" s="3"/>
      <c r="F15" s="3"/>
      <c r="G15" s="3"/>
      <c r="H15" s="3"/>
      <c r="I15" s="3"/>
      <c r="J15" s="3"/>
      <c r="K15" s="3"/>
      <c r="L15" s="3"/>
      <c r="M15" s="3" t="s">
        <v>21</v>
      </c>
      <c r="N15" s="3" t="s">
        <v>29</v>
      </c>
      <c r="O15" s="3"/>
      <c r="P15" s="3" t="s">
        <v>21</v>
      </c>
      <c r="Q15" s="3">
        <v>5222</v>
      </c>
      <c r="R15" s="3"/>
      <c r="S15" s="3" t="s">
        <v>21</v>
      </c>
      <c r="T15" s="3" t="s">
        <v>29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 t="s">
        <v>201</v>
      </c>
      <c r="AF15" s="3">
        <v>4.01</v>
      </c>
      <c r="AG15" s="3"/>
      <c r="AH15" s="3"/>
      <c r="AI15" s="3"/>
      <c r="AJ15" s="3"/>
      <c r="AK15" s="3"/>
      <c r="AL15" s="3"/>
      <c r="AM15" s="3"/>
      <c r="AN15" s="3"/>
      <c r="AO15" s="3" t="s">
        <v>44</v>
      </c>
      <c r="AP15" s="3">
        <v>13.99</v>
      </c>
      <c r="AQ15" s="3"/>
      <c r="AR15" s="3" t="s">
        <v>21</v>
      </c>
      <c r="AS15" s="3" t="s">
        <v>29</v>
      </c>
      <c r="AT15" s="3"/>
      <c r="AU15" s="3" t="s">
        <v>192</v>
      </c>
      <c r="AV15" s="3">
        <v>41.09</v>
      </c>
      <c r="AX15" s="3" t="s">
        <v>21</v>
      </c>
      <c r="AY15" s="3" t="s">
        <v>29</v>
      </c>
    </row>
    <row r="16" spans="1:54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  <c r="M16" s="3" t="s">
        <v>28</v>
      </c>
      <c r="N16" s="3" t="s">
        <v>29</v>
      </c>
      <c r="O16" s="3"/>
      <c r="P16" s="3" t="s">
        <v>28</v>
      </c>
      <c r="Q16" s="3">
        <v>16017</v>
      </c>
      <c r="R16" s="3"/>
      <c r="S16" s="3" t="s">
        <v>28</v>
      </c>
      <c r="T16" s="3" t="s">
        <v>29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 t="s">
        <v>202</v>
      </c>
      <c r="AF16" s="3">
        <v>3.86</v>
      </c>
      <c r="AG16" s="3"/>
      <c r="AH16" s="3"/>
      <c r="AI16" s="3"/>
      <c r="AJ16" s="3"/>
      <c r="AK16" s="3"/>
      <c r="AL16" s="3"/>
      <c r="AM16" s="3"/>
      <c r="AN16" s="3"/>
      <c r="AO16" s="3" t="s">
        <v>131</v>
      </c>
      <c r="AP16" s="3">
        <v>13.88</v>
      </c>
      <c r="AQ16" s="3"/>
      <c r="AR16" s="3" t="s">
        <v>28</v>
      </c>
      <c r="AS16" s="3" t="s">
        <v>29</v>
      </c>
      <c r="AT16" s="3"/>
      <c r="AU16" s="3" t="s">
        <v>170</v>
      </c>
      <c r="AV16" s="3">
        <v>40.18</v>
      </c>
      <c r="AX16" s="3" t="s">
        <v>28</v>
      </c>
      <c r="AY16" s="3" t="s">
        <v>29</v>
      </c>
    </row>
    <row r="17" spans="1:51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 t="s">
        <v>11</v>
      </c>
      <c r="N17" s="3" t="s">
        <v>29</v>
      </c>
      <c r="O17" s="3"/>
      <c r="P17" s="3" t="s">
        <v>11</v>
      </c>
      <c r="Q17" s="3">
        <v>13138</v>
      </c>
      <c r="R17" s="3"/>
      <c r="S17" s="3" t="s">
        <v>11</v>
      </c>
      <c r="T17" s="3">
        <v>229643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 t="s">
        <v>203</v>
      </c>
      <c r="AF17" s="3">
        <v>3.78</v>
      </c>
      <c r="AG17" s="3"/>
      <c r="AH17" s="3"/>
      <c r="AI17" s="3"/>
      <c r="AJ17" s="3"/>
      <c r="AM17" s="3"/>
      <c r="AN17" s="3"/>
      <c r="AO17" s="3" t="s">
        <v>184</v>
      </c>
      <c r="AP17" s="3">
        <v>13.71</v>
      </c>
      <c r="AQ17" s="3"/>
      <c r="AR17" s="3" t="s">
        <v>11</v>
      </c>
      <c r="AS17" s="3">
        <v>10.97</v>
      </c>
      <c r="AT17" s="3"/>
      <c r="AU17" s="3" t="s">
        <v>148</v>
      </c>
      <c r="AV17" s="3">
        <v>40.06</v>
      </c>
      <c r="AX17" s="3" t="s">
        <v>11</v>
      </c>
      <c r="AY17" s="3">
        <v>21.1</v>
      </c>
    </row>
    <row r="18" spans="1:51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 t="s">
        <v>12</v>
      </c>
      <c r="N18" s="3">
        <v>3</v>
      </c>
      <c r="O18" s="3"/>
      <c r="P18" s="3" t="s">
        <v>12</v>
      </c>
      <c r="Q18" s="3">
        <v>17686</v>
      </c>
      <c r="R18" s="3"/>
      <c r="S18" s="3" t="s">
        <v>12</v>
      </c>
      <c r="T18" s="3" t="s">
        <v>29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 t="s">
        <v>110</v>
      </c>
      <c r="AF18" s="3">
        <v>3.76</v>
      </c>
      <c r="AG18" s="3"/>
      <c r="AH18" s="3"/>
      <c r="AI18" s="3"/>
      <c r="AJ18" s="3"/>
      <c r="AM18" s="3"/>
      <c r="AN18" s="3"/>
      <c r="AO18" s="3" t="s">
        <v>139</v>
      </c>
      <c r="AP18" s="3">
        <v>13.64</v>
      </c>
      <c r="AQ18" s="3"/>
      <c r="AR18" s="3" t="s">
        <v>12</v>
      </c>
      <c r="AS18" s="3" t="s">
        <v>29</v>
      </c>
      <c r="AT18" s="3"/>
      <c r="AU18" s="3" t="s">
        <v>77</v>
      </c>
      <c r="AV18" s="3">
        <v>39.94</v>
      </c>
      <c r="AX18" s="3" t="s">
        <v>12</v>
      </c>
      <c r="AY18" s="3" t="s">
        <v>29</v>
      </c>
    </row>
    <row r="19" spans="1:5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 t="s">
        <v>13</v>
      </c>
      <c r="N19" s="3">
        <v>5</v>
      </c>
      <c r="O19" s="3"/>
      <c r="P19" s="3" t="s">
        <v>13</v>
      </c>
      <c r="Q19" s="3">
        <v>5225</v>
      </c>
      <c r="R19" s="3"/>
      <c r="S19" s="3" t="s">
        <v>13</v>
      </c>
      <c r="T19" s="3">
        <v>178922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 t="s">
        <v>162</v>
      </c>
      <c r="AF19" s="3">
        <v>3.49</v>
      </c>
      <c r="AG19" s="3"/>
      <c r="AH19" s="3"/>
      <c r="AI19" s="3"/>
      <c r="AJ19" s="3"/>
      <c r="AK19" s="3"/>
      <c r="AL19" s="3"/>
      <c r="AM19" s="3"/>
      <c r="AN19" s="3"/>
      <c r="AO19" s="3" t="s">
        <v>215</v>
      </c>
      <c r="AP19" s="3">
        <v>13.47</v>
      </c>
      <c r="AQ19" s="3"/>
      <c r="AR19" s="3" t="s">
        <v>13</v>
      </c>
      <c r="AS19" s="3">
        <v>6.56</v>
      </c>
      <c r="AT19" s="3"/>
      <c r="AU19" s="3" t="s">
        <v>191</v>
      </c>
      <c r="AV19" s="3">
        <v>39.49</v>
      </c>
      <c r="AX19" s="3" t="s">
        <v>13</v>
      </c>
      <c r="AY19" s="3">
        <v>19.16</v>
      </c>
    </row>
    <row r="20" spans="1:5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 t="s">
        <v>31</v>
      </c>
      <c r="N20" s="3">
        <v>5</v>
      </c>
      <c r="O20" s="3"/>
      <c r="P20" s="3" t="s">
        <v>31</v>
      </c>
      <c r="Q20" s="3">
        <v>4406</v>
      </c>
      <c r="R20" s="3"/>
      <c r="S20" s="3" t="s">
        <v>31</v>
      </c>
      <c r="T20" s="3">
        <v>154720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 t="s">
        <v>204</v>
      </c>
      <c r="AF20" s="3">
        <v>3.26</v>
      </c>
      <c r="AG20" s="3"/>
      <c r="AH20" s="3"/>
      <c r="AI20" s="3"/>
      <c r="AJ20" s="3"/>
      <c r="AK20" s="3"/>
      <c r="AL20" s="3"/>
      <c r="AM20" s="3"/>
      <c r="AN20" s="3"/>
      <c r="AO20" s="3" t="s">
        <v>133</v>
      </c>
      <c r="AP20" s="3">
        <v>13.35</v>
      </c>
      <c r="AQ20" s="3"/>
      <c r="AR20" s="3" t="s">
        <v>31</v>
      </c>
      <c r="AS20" s="3">
        <v>5.73</v>
      </c>
      <c r="AT20" s="3"/>
      <c r="AU20" s="3" t="s">
        <v>208</v>
      </c>
      <c r="AV20" s="3">
        <v>39.18</v>
      </c>
      <c r="AX20" s="3" t="s">
        <v>31</v>
      </c>
      <c r="AY20" s="3">
        <v>17.05</v>
      </c>
    </row>
    <row r="21" spans="1:5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>
        <f>SUM(N3:N20)</f>
        <v>13</v>
      </c>
      <c r="O21" s="3"/>
      <c r="P21" s="3"/>
      <c r="Q21" s="3">
        <f>SUM(Q3:Q20)</f>
        <v>75521</v>
      </c>
      <c r="R21" s="3"/>
      <c r="S21" s="3"/>
      <c r="T21" s="3">
        <f>SUM(T3:T20)</f>
        <v>563285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 t="s">
        <v>113</v>
      </c>
      <c r="AF21" s="3">
        <v>3.18</v>
      </c>
      <c r="AG21" s="3"/>
      <c r="AH21" s="3"/>
      <c r="AI21" s="3"/>
      <c r="AJ21" s="3"/>
      <c r="AK21" s="3"/>
      <c r="AL21" s="3"/>
      <c r="AM21" s="3"/>
      <c r="AN21" s="3"/>
      <c r="AO21" s="3" t="s">
        <v>151</v>
      </c>
      <c r="AP21" s="3">
        <v>13.34</v>
      </c>
      <c r="AQ21" s="3"/>
      <c r="AR21" s="3"/>
      <c r="AS21" s="3"/>
      <c r="AT21" s="3"/>
      <c r="AU21" s="3" t="s">
        <v>190</v>
      </c>
      <c r="AV21" s="3">
        <v>38.81</v>
      </c>
    </row>
    <row r="22" spans="1:5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 t="s">
        <v>205</v>
      </c>
      <c r="AF22" s="3">
        <v>3.15</v>
      </c>
      <c r="AG22" s="3"/>
      <c r="AH22" s="3"/>
      <c r="AI22" s="3"/>
      <c r="AJ22" s="3"/>
      <c r="AK22" s="3"/>
      <c r="AL22" s="3"/>
      <c r="AM22" s="3"/>
      <c r="AN22" s="3"/>
      <c r="AO22" s="3" t="s">
        <v>216</v>
      </c>
      <c r="AP22" s="3">
        <v>13.3</v>
      </c>
      <c r="AQ22" s="3"/>
      <c r="AT22" s="3"/>
      <c r="AU22" s="3" t="s">
        <v>176</v>
      </c>
      <c r="AV22" s="3">
        <v>38.380000000000003</v>
      </c>
    </row>
    <row r="23" spans="1:5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5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5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5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5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5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5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1:5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5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5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1:4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:4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1:4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4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:4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4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"/>
  <sheetViews>
    <sheetView topLeftCell="AV1" workbookViewId="0">
      <selection activeCell="BA2" sqref="BA2:BB8"/>
    </sheetView>
  </sheetViews>
  <sheetFormatPr defaultRowHeight="15" x14ac:dyDescent="0.25"/>
  <cols>
    <col min="1" max="1" width="38" style="1" bestFit="1" customWidth="1"/>
    <col min="2" max="2" width="22.85546875" style="1" bestFit="1" customWidth="1"/>
    <col min="3" max="3" width="9.140625" style="1"/>
    <col min="4" max="4" width="39.85546875" style="1" bestFit="1" customWidth="1"/>
    <col min="5" max="5" width="18.140625" style="1" bestFit="1" customWidth="1"/>
    <col min="6" max="6" width="12.28515625" style="1" bestFit="1" customWidth="1"/>
    <col min="7" max="7" width="9.140625" style="1"/>
    <col min="8" max="8" width="30.5703125" style="1" bestFit="1" customWidth="1"/>
    <col min="9" max="9" width="33.28515625" style="1" bestFit="1" customWidth="1"/>
    <col min="10" max="10" width="18.140625" style="1" bestFit="1" customWidth="1"/>
    <col min="11" max="11" width="12.28515625" style="1" bestFit="1" customWidth="1"/>
    <col min="12" max="12" width="9.140625" style="1"/>
    <col min="13" max="13" width="25.28515625" style="1" bestFit="1" customWidth="1"/>
    <col min="14" max="14" width="20.5703125" style="1" bestFit="1" customWidth="1"/>
    <col min="15" max="15" width="9.140625" style="1"/>
    <col min="16" max="16" width="30.28515625" style="1" bestFit="1" customWidth="1"/>
    <col min="17" max="17" width="25.5703125" style="1" bestFit="1" customWidth="1"/>
    <col min="18" max="18" width="9.140625" style="1"/>
    <col min="19" max="19" width="45.7109375" style="1" bestFit="1" customWidth="1"/>
    <col min="20" max="20" width="13.85546875" style="1" customWidth="1"/>
    <col min="21" max="21" width="9.140625" style="1"/>
    <col min="22" max="22" width="45.42578125" style="1" bestFit="1" customWidth="1"/>
    <col min="23" max="23" width="18.140625" style="1" bestFit="1" customWidth="1"/>
    <col min="24" max="24" width="12.28515625" style="1" bestFit="1" customWidth="1"/>
    <col min="25" max="25" width="9.140625" style="1"/>
    <col min="26" max="26" width="49.140625" style="1" bestFit="1" customWidth="1"/>
    <col min="27" max="27" width="38.28515625" style="1" customWidth="1"/>
    <col min="28" max="28" width="18.140625" style="1" bestFit="1" customWidth="1"/>
    <col min="29" max="29" width="13.5703125" style="1" customWidth="1"/>
    <col min="30" max="30" width="9.140625" style="1"/>
    <col min="31" max="31" width="30.140625" style="1" customWidth="1"/>
    <col min="32" max="32" width="18.140625" style="1" bestFit="1" customWidth="1"/>
    <col min="33" max="33" width="9.140625" style="1"/>
    <col min="34" max="34" width="33.42578125" style="1" bestFit="1" customWidth="1"/>
    <col min="35" max="35" width="18.140625" style="1" bestFit="1" customWidth="1"/>
    <col min="36" max="36" width="9.140625" style="1"/>
    <col min="37" max="37" width="49.5703125" style="1" bestFit="1" customWidth="1"/>
    <col min="38" max="38" width="19.5703125" style="1" customWidth="1"/>
    <col min="39" max="39" width="12" style="1" bestFit="1" customWidth="1"/>
    <col min="40" max="40" width="10" style="1" bestFit="1" customWidth="1"/>
    <col min="41" max="41" width="43.42578125" style="1" bestFit="1" customWidth="1"/>
    <col min="42" max="42" width="18.140625" style="1" bestFit="1" customWidth="1"/>
    <col min="43" max="43" width="9.140625" style="1"/>
    <col min="44" max="44" width="54.140625" style="1" bestFit="1" customWidth="1"/>
    <col min="45" max="45" width="23.140625" style="1" bestFit="1" customWidth="1"/>
    <col min="46" max="46" width="9.140625" style="1"/>
    <col min="47" max="47" width="41.7109375" style="1" bestFit="1" customWidth="1"/>
    <col min="48" max="48" width="18.140625" style="1" bestFit="1" customWidth="1"/>
    <col min="49" max="49" width="9.140625" style="1"/>
    <col min="50" max="50" width="52.5703125" style="1" bestFit="1" customWidth="1"/>
    <col min="51" max="51" width="21.5703125" style="1" bestFit="1" customWidth="1"/>
    <col min="52" max="52" width="9.140625" style="1"/>
    <col min="53" max="53" width="41.7109375" style="1" bestFit="1" customWidth="1"/>
    <col min="54" max="54" width="22.5703125" style="1" bestFit="1" customWidth="1"/>
    <col min="55" max="16384" width="9.140625" style="1"/>
  </cols>
  <sheetData>
    <row r="1" spans="1:54" x14ac:dyDescent="0.25">
      <c r="A1" s="3" t="s">
        <v>32</v>
      </c>
      <c r="B1" s="3"/>
      <c r="C1" s="7"/>
      <c r="D1" s="3" t="s">
        <v>36</v>
      </c>
      <c r="E1" s="3"/>
      <c r="F1" s="3"/>
      <c r="G1" s="7"/>
      <c r="H1" s="3" t="s">
        <v>70</v>
      </c>
      <c r="I1" s="3"/>
      <c r="J1" s="3"/>
      <c r="K1" s="3"/>
      <c r="L1" s="7"/>
      <c r="M1" s="3" t="s">
        <v>30</v>
      </c>
      <c r="N1" s="3"/>
      <c r="O1" s="7"/>
      <c r="P1" s="3" t="s">
        <v>71</v>
      </c>
      <c r="Q1" s="3"/>
      <c r="R1" s="7"/>
      <c r="S1" s="3" t="s">
        <v>181</v>
      </c>
      <c r="T1" s="3"/>
      <c r="U1" s="7"/>
      <c r="V1" s="3" t="s">
        <v>171</v>
      </c>
      <c r="W1" s="3"/>
      <c r="X1" s="3"/>
      <c r="Y1" s="7"/>
      <c r="Z1" s="3" t="s">
        <v>172</v>
      </c>
      <c r="AA1" s="3"/>
      <c r="AB1" s="3"/>
      <c r="AC1" s="3"/>
      <c r="AD1" s="7"/>
      <c r="AE1" s="3" t="s">
        <v>173</v>
      </c>
      <c r="AF1" s="3"/>
      <c r="AG1" s="7"/>
      <c r="AH1" s="3" t="s">
        <v>115</v>
      </c>
      <c r="AI1" s="3"/>
      <c r="AJ1" s="7"/>
      <c r="AK1" s="3" t="s">
        <v>175</v>
      </c>
      <c r="AL1" s="3"/>
      <c r="AM1" s="3"/>
      <c r="AN1" s="7"/>
      <c r="AO1" s="3" t="s">
        <v>144</v>
      </c>
      <c r="AP1" s="3"/>
      <c r="AQ1" s="7"/>
      <c r="AR1" s="1" t="s">
        <v>188</v>
      </c>
      <c r="AT1" s="7"/>
      <c r="AU1" s="3" t="s">
        <v>174</v>
      </c>
      <c r="AV1" s="3"/>
      <c r="AW1" s="8"/>
      <c r="AX1" s="3" t="s">
        <v>193</v>
      </c>
      <c r="AY1" s="3"/>
      <c r="AZ1" s="8"/>
      <c r="BA1" s="3" t="s">
        <v>286</v>
      </c>
      <c r="BB1" s="3"/>
    </row>
    <row r="2" spans="1:54" x14ac:dyDescent="0.25">
      <c r="A2" s="3" t="s">
        <v>33</v>
      </c>
      <c r="B2" s="3" t="s">
        <v>28</v>
      </c>
      <c r="C2" s="7"/>
      <c r="D2" s="3" t="s">
        <v>3</v>
      </c>
      <c r="E2" s="3" t="s">
        <v>37</v>
      </c>
      <c r="F2" s="3" t="s">
        <v>34</v>
      </c>
      <c r="G2" s="7"/>
      <c r="H2" s="3" t="s">
        <v>48</v>
      </c>
      <c r="I2" s="3" t="s">
        <v>49</v>
      </c>
      <c r="J2" s="3" t="s">
        <v>37</v>
      </c>
      <c r="K2" s="3" t="s">
        <v>34</v>
      </c>
      <c r="L2" s="7"/>
      <c r="M2" s="3" t="s">
        <v>10</v>
      </c>
      <c r="N2" s="3" t="s">
        <v>22</v>
      </c>
      <c r="O2" s="7"/>
      <c r="P2" s="3" t="s">
        <v>10</v>
      </c>
      <c r="Q2" s="3" t="s">
        <v>180</v>
      </c>
      <c r="R2" s="7"/>
      <c r="S2" s="3" t="s">
        <v>10</v>
      </c>
      <c r="T2" s="3" t="s">
        <v>72</v>
      </c>
      <c r="U2" s="7"/>
      <c r="V2" s="3" t="s">
        <v>3</v>
      </c>
      <c r="W2" s="3" t="s">
        <v>37</v>
      </c>
      <c r="X2" s="3" t="s">
        <v>34</v>
      </c>
      <c r="Y2" s="7"/>
      <c r="Z2" s="3" t="s">
        <v>48</v>
      </c>
      <c r="AA2" s="3" t="s">
        <v>49</v>
      </c>
      <c r="AB2" s="3" t="s">
        <v>37</v>
      </c>
      <c r="AC2" s="3" t="s">
        <v>34</v>
      </c>
      <c r="AD2" s="7"/>
      <c r="AE2" s="3" t="s">
        <v>49</v>
      </c>
      <c r="AF2" s="3" t="s">
        <v>37</v>
      </c>
      <c r="AG2" s="7"/>
      <c r="AH2" s="3" t="s">
        <v>3</v>
      </c>
      <c r="AI2" s="3" t="s">
        <v>37</v>
      </c>
      <c r="AJ2" s="7"/>
      <c r="AK2" s="3" t="s">
        <v>3</v>
      </c>
      <c r="AL2" s="3" t="s">
        <v>37</v>
      </c>
      <c r="AM2" s="3" t="s">
        <v>34</v>
      </c>
      <c r="AN2" s="7"/>
      <c r="AO2" s="3" t="s">
        <v>3</v>
      </c>
      <c r="AP2" s="3" t="s">
        <v>37</v>
      </c>
      <c r="AQ2" s="7"/>
      <c r="AR2" s="3" t="s">
        <v>10</v>
      </c>
      <c r="AS2" s="3" t="s">
        <v>189</v>
      </c>
      <c r="AT2" s="7"/>
      <c r="AU2" s="3" t="s">
        <v>3</v>
      </c>
      <c r="AV2" s="3" t="s">
        <v>37</v>
      </c>
      <c r="AW2" s="8"/>
      <c r="AX2" s="3" t="s">
        <v>10</v>
      </c>
      <c r="AY2" s="3" t="s">
        <v>194</v>
      </c>
      <c r="AZ2" s="8"/>
      <c r="BA2" s="3" t="s">
        <v>287</v>
      </c>
      <c r="BB2" s="3" t="s">
        <v>288</v>
      </c>
    </row>
    <row r="3" spans="1:54" x14ac:dyDescent="0.25">
      <c r="A3" s="3" t="s">
        <v>157</v>
      </c>
      <c r="B3" s="5">
        <v>717057912</v>
      </c>
      <c r="C3" s="7"/>
      <c r="D3" s="3" t="s">
        <v>151</v>
      </c>
      <c r="E3" s="3">
        <v>2</v>
      </c>
      <c r="F3" s="3">
        <v>4564</v>
      </c>
      <c r="H3" s="3" t="s">
        <v>52</v>
      </c>
      <c r="I3" s="3" t="s">
        <v>53</v>
      </c>
      <c r="J3" s="3">
        <v>32.200000000000003</v>
      </c>
      <c r="K3" s="3">
        <v>73482</v>
      </c>
      <c r="M3" s="3" t="s">
        <v>25</v>
      </c>
      <c r="N3" s="3" t="s">
        <v>29</v>
      </c>
      <c r="O3" s="7"/>
      <c r="P3" s="3" t="s">
        <v>25</v>
      </c>
      <c r="Q3" s="3" t="s">
        <v>29</v>
      </c>
      <c r="R3" s="7"/>
      <c r="S3" s="3" t="s">
        <v>25</v>
      </c>
      <c r="T3" s="3" t="s">
        <v>29</v>
      </c>
      <c r="U3" s="7"/>
      <c r="V3" s="3" t="s">
        <v>73</v>
      </c>
      <c r="W3" s="3">
        <v>8.81</v>
      </c>
      <c r="X3" s="3">
        <v>20465</v>
      </c>
      <c r="Z3" s="3" t="s">
        <v>1</v>
      </c>
      <c r="AA3" s="3" t="s">
        <v>81</v>
      </c>
      <c r="AB3" s="3">
        <v>23.37</v>
      </c>
      <c r="AC3" s="3">
        <v>54287</v>
      </c>
      <c r="AD3" s="7"/>
      <c r="AE3" s="3" t="s">
        <v>96</v>
      </c>
      <c r="AF3" s="3">
        <v>24.61</v>
      </c>
      <c r="AG3" s="7"/>
      <c r="AH3" s="3" t="s">
        <v>6</v>
      </c>
      <c r="AI3" s="3">
        <v>11.11</v>
      </c>
      <c r="AJ3" s="7"/>
      <c r="AK3" s="3" t="s">
        <v>121</v>
      </c>
      <c r="AL3" s="3">
        <v>23.72</v>
      </c>
      <c r="AM3" s="3">
        <v>170086137</v>
      </c>
      <c r="AO3" s="3" t="s">
        <v>128</v>
      </c>
      <c r="AP3" s="3">
        <v>20.38</v>
      </c>
      <c r="AQ3" s="7"/>
      <c r="AR3" s="3" t="s">
        <v>25</v>
      </c>
      <c r="AS3" s="3" t="s">
        <v>29</v>
      </c>
      <c r="AT3" s="7"/>
      <c r="AU3" s="3" t="s">
        <v>41</v>
      </c>
      <c r="AV3" s="3">
        <v>55.43</v>
      </c>
      <c r="AW3" s="8"/>
      <c r="AX3" s="3" t="s">
        <v>25</v>
      </c>
      <c r="AY3" s="3" t="s">
        <v>29</v>
      </c>
      <c r="AZ3" s="8"/>
      <c r="BA3" s="3" t="s">
        <v>289</v>
      </c>
      <c r="BB3" s="3" t="s">
        <v>29</v>
      </c>
    </row>
    <row r="4" spans="1:54" x14ac:dyDescent="0.25">
      <c r="A4" s="3" t="s">
        <v>156</v>
      </c>
      <c r="B4" s="5">
        <v>203</v>
      </c>
      <c r="C4" s="7"/>
      <c r="D4" s="3" t="s">
        <v>208</v>
      </c>
      <c r="E4" s="3">
        <v>1.8</v>
      </c>
      <c r="F4" s="3">
        <v>4108</v>
      </c>
      <c r="H4" s="3" t="s">
        <v>50</v>
      </c>
      <c r="I4" s="3" t="s">
        <v>51</v>
      </c>
      <c r="J4" s="3">
        <v>23.3</v>
      </c>
      <c r="K4" s="3">
        <v>53172</v>
      </c>
      <c r="M4" s="3" t="s">
        <v>26</v>
      </c>
      <c r="N4" s="3" t="s">
        <v>29</v>
      </c>
      <c r="O4" s="7"/>
      <c r="P4" s="3" t="s">
        <v>26</v>
      </c>
      <c r="Q4" s="3" t="s">
        <v>29</v>
      </c>
      <c r="R4" s="7"/>
      <c r="S4" s="3" t="s">
        <v>26</v>
      </c>
      <c r="T4" s="3" t="s">
        <v>29</v>
      </c>
      <c r="U4" s="7"/>
      <c r="V4" s="3" t="s">
        <v>39</v>
      </c>
      <c r="W4" s="3">
        <v>5.52</v>
      </c>
      <c r="X4" s="3">
        <v>12823</v>
      </c>
      <c r="Z4" s="3" t="s">
        <v>82</v>
      </c>
      <c r="AA4" s="3" t="s">
        <v>91</v>
      </c>
      <c r="AB4" s="3">
        <v>18.73</v>
      </c>
      <c r="AC4" s="3">
        <v>43508</v>
      </c>
      <c r="AD4" s="7"/>
      <c r="AE4" s="3" t="s">
        <v>104</v>
      </c>
      <c r="AF4" s="3">
        <v>12.75</v>
      </c>
      <c r="AG4" s="7"/>
      <c r="AH4" s="3" t="s">
        <v>116</v>
      </c>
      <c r="AI4" s="3">
        <v>9.68</v>
      </c>
      <c r="AJ4" s="7"/>
      <c r="AK4" s="3" t="s">
        <v>122</v>
      </c>
      <c r="AL4" s="3">
        <v>13.89</v>
      </c>
      <c r="AM4" s="3">
        <v>99599344</v>
      </c>
      <c r="AO4" s="3" t="s">
        <v>208</v>
      </c>
      <c r="AP4" s="3">
        <v>19.13</v>
      </c>
      <c r="AQ4" s="7"/>
      <c r="AR4" s="3" t="s">
        <v>26</v>
      </c>
      <c r="AS4" s="3" t="s">
        <v>29</v>
      </c>
      <c r="AT4" s="7"/>
      <c r="AU4" s="3" t="s">
        <v>40</v>
      </c>
      <c r="AV4" s="3">
        <v>55.27</v>
      </c>
      <c r="AW4" s="8"/>
      <c r="AX4" s="3" t="s">
        <v>26</v>
      </c>
      <c r="AY4" s="3" t="s">
        <v>29</v>
      </c>
      <c r="AZ4" s="8"/>
      <c r="BA4" s="3" t="s">
        <v>290</v>
      </c>
      <c r="BB4" s="3" t="s">
        <v>29</v>
      </c>
    </row>
    <row r="5" spans="1:54" x14ac:dyDescent="0.25">
      <c r="A5" s="3" t="s">
        <v>158</v>
      </c>
      <c r="B5" s="5">
        <v>217843293</v>
      </c>
      <c r="C5" s="7"/>
      <c r="D5" s="3" t="s">
        <v>77</v>
      </c>
      <c r="E5" s="3">
        <v>1.6</v>
      </c>
      <c r="F5" s="3">
        <v>3652</v>
      </c>
      <c r="H5" s="3" t="s">
        <v>56</v>
      </c>
      <c r="I5" s="3" t="s">
        <v>57</v>
      </c>
      <c r="J5" s="3">
        <v>8.1999999999999993</v>
      </c>
      <c r="K5" s="3">
        <v>18713</v>
      </c>
      <c r="M5" s="3" t="s">
        <v>27</v>
      </c>
      <c r="N5" s="3" t="s">
        <v>29</v>
      </c>
      <c r="O5" s="7"/>
      <c r="P5" s="3" t="s">
        <v>27</v>
      </c>
      <c r="Q5" s="3" t="s">
        <v>29</v>
      </c>
      <c r="R5" s="7"/>
      <c r="S5" s="3" t="s">
        <v>27</v>
      </c>
      <c r="T5" s="3" t="s">
        <v>29</v>
      </c>
      <c r="U5" s="7"/>
      <c r="V5" s="3" t="s">
        <v>74</v>
      </c>
      <c r="W5" s="3">
        <v>4.1500000000000004</v>
      </c>
      <c r="X5" s="3">
        <v>9640</v>
      </c>
      <c r="Z5" s="3" t="s">
        <v>88</v>
      </c>
      <c r="AA5" s="3" t="s">
        <v>89</v>
      </c>
      <c r="AB5" s="3">
        <v>13.83</v>
      </c>
      <c r="AC5" s="3">
        <v>32126</v>
      </c>
      <c r="AD5" s="7"/>
      <c r="AE5" s="3" t="s">
        <v>109</v>
      </c>
      <c r="AF5" s="3">
        <v>11.98</v>
      </c>
      <c r="AG5" s="7"/>
      <c r="AH5" s="3" t="s">
        <v>7</v>
      </c>
      <c r="AI5" s="3">
        <v>8.84</v>
      </c>
      <c r="AJ5" s="7"/>
      <c r="AK5" s="3" t="s">
        <v>9</v>
      </c>
      <c r="AL5" s="3">
        <v>4.83</v>
      </c>
      <c r="AM5" s="3">
        <v>34633897</v>
      </c>
      <c r="AO5" s="3" t="s">
        <v>129</v>
      </c>
      <c r="AP5" s="3">
        <v>18.3</v>
      </c>
      <c r="AQ5" s="7"/>
      <c r="AR5" s="3" t="s">
        <v>27</v>
      </c>
      <c r="AS5" s="3" t="s">
        <v>29</v>
      </c>
      <c r="AT5" s="7"/>
      <c r="AU5" s="3" t="s">
        <v>39</v>
      </c>
      <c r="AV5" s="3">
        <v>55.03</v>
      </c>
      <c r="AW5" s="8"/>
      <c r="AX5" s="3" t="s">
        <v>27</v>
      </c>
      <c r="AY5" s="3" t="s">
        <v>29</v>
      </c>
      <c r="AZ5" s="8"/>
      <c r="BA5" s="3" t="s">
        <v>291</v>
      </c>
      <c r="BB5" s="3" t="s">
        <v>29</v>
      </c>
    </row>
    <row r="6" spans="1:54" x14ac:dyDescent="0.25">
      <c r="A6" s="3" t="s">
        <v>160</v>
      </c>
      <c r="B6" s="5">
        <v>228206</v>
      </c>
      <c r="C6" s="7"/>
      <c r="D6" s="3" t="s">
        <v>186</v>
      </c>
      <c r="E6" s="3">
        <v>1.3</v>
      </c>
      <c r="F6" s="3">
        <v>2967</v>
      </c>
      <c r="H6" s="3" t="s">
        <v>60</v>
      </c>
      <c r="I6" s="3" t="s">
        <v>61</v>
      </c>
      <c r="J6" s="3">
        <v>6.4</v>
      </c>
      <c r="K6" s="3">
        <v>14605</v>
      </c>
      <c r="M6" s="3" t="s">
        <v>23</v>
      </c>
      <c r="N6" s="3" t="s">
        <v>29</v>
      </c>
      <c r="O6" s="7"/>
      <c r="P6" s="3" t="s">
        <v>23</v>
      </c>
      <c r="Q6" s="3" t="s">
        <v>29</v>
      </c>
      <c r="R6" s="7"/>
      <c r="S6" s="3" t="s">
        <v>23</v>
      </c>
      <c r="T6" s="3" t="s">
        <v>29</v>
      </c>
      <c r="U6" s="7"/>
      <c r="V6" s="3" t="s">
        <v>76</v>
      </c>
      <c r="W6" s="3">
        <v>2.42</v>
      </c>
      <c r="X6" s="3">
        <v>5622</v>
      </c>
      <c r="Z6" s="3" t="s">
        <v>82</v>
      </c>
      <c r="AA6" s="3" t="s">
        <v>83</v>
      </c>
      <c r="AB6" s="3">
        <v>7.41</v>
      </c>
      <c r="AC6" s="3">
        <v>17213</v>
      </c>
      <c r="AD6" s="7"/>
      <c r="AE6" s="3" t="s">
        <v>97</v>
      </c>
      <c r="AF6" s="3">
        <v>11.27</v>
      </c>
      <c r="AG6" s="7"/>
      <c r="AH6" s="3" t="s">
        <v>206</v>
      </c>
      <c r="AI6" s="3">
        <v>8.49</v>
      </c>
      <c r="AJ6" s="7"/>
      <c r="AK6" s="3" t="s">
        <v>6</v>
      </c>
      <c r="AL6" s="3">
        <v>4.62</v>
      </c>
      <c r="AM6" s="3">
        <v>33128075</v>
      </c>
      <c r="AO6" s="3" t="s">
        <v>134</v>
      </c>
      <c r="AP6" s="3">
        <v>17.36</v>
      </c>
      <c r="AQ6" s="7"/>
      <c r="AR6" s="3" t="s">
        <v>23</v>
      </c>
      <c r="AS6" s="3" t="s">
        <v>29</v>
      </c>
      <c r="AT6" s="7"/>
      <c r="AU6" s="3" t="s">
        <v>43</v>
      </c>
      <c r="AV6" s="3">
        <v>52.12</v>
      </c>
      <c r="AW6" s="8"/>
      <c r="AX6" s="3" t="s">
        <v>23</v>
      </c>
      <c r="AY6" s="3" t="s">
        <v>29</v>
      </c>
      <c r="AZ6" s="8"/>
      <c r="BA6" s="3" t="s">
        <v>292</v>
      </c>
      <c r="BB6" s="3" t="s">
        <v>29</v>
      </c>
    </row>
    <row r="7" spans="1:54" x14ac:dyDescent="0.25">
      <c r="A7" s="3" t="s">
        <v>161</v>
      </c>
      <c r="B7" s="5">
        <v>232292</v>
      </c>
      <c r="C7" s="7"/>
      <c r="D7" s="3" t="s">
        <v>207</v>
      </c>
      <c r="E7" s="3">
        <v>1.3</v>
      </c>
      <c r="F7" s="3">
        <v>2967</v>
      </c>
      <c r="H7" s="3" t="s">
        <v>58</v>
      </c>
      <c r="I7" s="3" t="s">
        <v>59</v>
      </c>
      <c r="J7" s="3">
        <v>5</v>
      </c>
      <c r="K7" s="3">
        <v>11410</v>
      </c>
      <c r="M7" s="3" t="s">
        <v>24</v>
      </c>
      <c r="N7" s="3" t="s">
        <v>29</v>
      </c>
      <c r="O7" s="7"/>
      <c r="P7" s="3" t="s">
        <v>24</v>
      </c>
      <c r="Q7" s="3" t="s">
        <v>29</v>
      </c>
      <c r="R7" s="7"/>
      <c r="S7" s="3" t="s">
        <v>24</v>
      </c>
      <c r="T7" s="3" t="s">
        <v>29</v>
      </c>
      <c r="U7" s="7"/>
      <c r="V7" s="3" t="s">
        <v>176</v>
      </c>
      <c r="W7" s="3">
        <v>2.2599999999999998</v>
      </c>
      <c r="X7" s="3">
        <v>5250</v>
      </c>
      <c r="Z7" s="3" t="s">
        <v>82</v>
      </c>
      <c r="AA7" s="3" t="s">
        <v>211</v>
      </c>
      <c r="AB7" s="3">
        <v>4.7300000000000004</v>
      </c>
      <c r="AC7" s="3">
        <v>10988</v>
      </c>
      <c r="AD7" s="7"/>
      <c r="AE7" s="3" t="s">
        <v>195</v>
      </c>
      <c r="AF7" s="3">
        <v>8.42</v>
      </c>
      <c r="AG7" s="7"/>
      <c r="AH7" s="3" t="s">
        <v>8</v>
      </c>
      <c r="AI7" s="3">
        <v>8.35</v>
      </c>
      <c r="AJ7" s="7"/>
      <c r="AK7" s="3" t="s">
        <v>120</v>
      </c>
      <c r="AL7" s="3">
        <v>3.11</v>
      </c>
      <c r="AM7" s="3">
        <v>22300502</v>
      </c>
      <c r="AO7" s="3" t="s">
        <v>236</v>
      </c>
      <c r="AP7" s="3">
        <v>17.3</v>
      </c>
      <c r="AQ7" s="7"/>
      <c r="AR7" s="3" t="s">
        <v>24</v>
      </c>
      <c r="AS7" s="3" t="s">
        <v>29</v>
      </c>
      <c r="AT7" s="7"/>
      <c r="AU7" s="3" t="s">
        <v>38</v>
      </c>
      <c r="AV7" s="3">
        <v>50.75</v>
      </c>
      <c r="AW7" s="8"/>
      <c r="AX7" s="3" t="s">
        <v>24</v>
      </c>
      <c r="AY7" s="3" t="s">
        <v>29</v>
      </c>
      <c r="AZ7" s="8"/>
      <c r="BA7" s="3" t="s">
        <v>293</v>
      </c>
      <c r="BB7" s="3" t="s">
        <v>29</v>
      </c>
    </row>
    <row r="8" spans="1:54" x14ac:dyDescent="0.25">
      <c r="A8" s="3" t="s">
        <v>159</v>
      </c>
      <c r="B8" s="5">
        <v>240754063</v>
      </c>
      <c r="C8" s="7"/>
      <c r="D8" s="3" t="s">
        <v>46</v>
      </c>
      <c r="E8" s="3">
        <v>1.2</v>
      </c>
      <c r="F8" s="3">
        <v>2738</v>
      </c>
      <c r="H8" s="3" t="s">
        <v>66</v>
      </c>
      <c r="I8" s="3" t="s">
        <v>67</v>
      </c>
      <c r="J8" s="3">
        <v>3.5</v>
      </c>
      <c r="K8" s="3">
        <v>7987</v>
      </c>
      <c r="M8" s="3" t="s">
        <v>14</v>
      </c>
      <c r="N8" s="3" t="s">
        <v>29</v>
      </c>
      <c r="O8" s="7"/>
      <c r="P8" s="3" t="s">
        <v>14</v>
      </c>
      <c r="Q8" s="3" t="s">
        <v>29</v>
      </c>
      <c r="R8" s="7"/>
      <c r="S8" s="3" t="s">
        <v>14</v>
      </c>
      <c r="T8" s="3" t="s">
        <v>29</v>
      </c>
      <c r="U8" s="7"/>
      <c r="V8" s="3" t="s">
        <v>41</v>
      </c>
      <c r="W8" s="3">
        <v>1.5</v>
      </c>
      <c r="X8" s="3">
        <v>3484</v>
      </c>
      <c r="Z8" s="3" t="s">
        <v>82</v>
      </c>
      <c r="AA8" s="3" t="s">
        <v>85</v>
      </c>
      <c r="AB8" s="3">
        <v>4.1500000000000004</v>
      </c>
      <c r="AC8" s="3">
        <v>9640</v>
      </c>
      <c r="AD8" s="7"/>
      <c r="AE8" s="3" t="s">
        <v>165</v>
      </c>
      <c r="AF8" s="3">
        <v>7.76</v>
      </c>
      <c r="AG8" s="7"/>
      <c r="AH8" s="3" t="s">
        <v>120</v>
      </c>
      <c r="AI8" s="3">
        <v>8.01</v>
      </c>
      <c r="AJ8" s="7"/>
      <c r="AK8" s="3" t="s">
        <v>126</v>
      </c>
      <c r="AL8" s="3">
        <v>2.76</v>
      </c>
      <c r="AM8" s="3">
        <v>19790798</v>
      </c>
      <c r="AO8" s="3" t="s">
        <v>73</v>
      </c>
      <c r="AP8" s="3">
        <v>16.82</v>
      </c>
      <c r="AQ8" s="7"/>
      <c r="AR8" s="3" t="s">
        <v>14</v>
      </c>
      <c r="AS8" s="3" t="s">
        <v>29</v>
      </c>
      <c r="AT8" s="7"/>
      <c r="AU8" s="3" t="s">
        <v>143</v>
      </c>
      <c r="AV8" s="3">
        <v>46.12</v>
      </c>
      <c r="AW8" s="8"/>
      <c r="AX8" s="3" t="s">
        <v>14</v>
      </c>
      <c r="AY8" s="3" t="s">
        <v>29</v>
      </c>
      <c r="AZ8" s="8"/>
      <c r="BA8" s="3" t="s">
        <v>294</v>
      </c>
      <c r="BB8" s="3" t="s">
        <v>29</v>
      </c>
    </row>
    <row r="9" spans="1:54" x14ac:dyDescent="0.25">
      <c r="A9" s="3" t="s">
        <v>35</v>
      </c>
      <c r="B9" s="5">
        <v>957811975</v>
      </c>
      <c r="C9" s="7"/>
      <c r="D9" s="3" t="s">
        <v>224</v>
      </c>
      <c r="E9" s="3">
        <v>1.2</v>
      </c>
      <c r="F9" s="3">
        <v>2738</v>
      </c>
      <c r="H9" s="3" t="s">
        <v>64</v>
      </c>
      <c r="I9" s="3" t="s">
        <v>225</v>
      </c>
      <c r="J9" s="3">
        <v>3.2</v>
      </c>
      <c r="K9" s="3">
        <v>7303</v>
      </c>
      <c r="M9" s="3" t="s">
        <v>15</v>
      </c>
      <c r="N9" s="3" t="s">
        <v>29</v>
      </c>
      <c r="O9" s="7"/>
      <c r="P9" s="3" t="s">
        <v>15</v>
      </c>
      <c r="Q9" s="3" t="s">
        <v>29</v>
      </c>
      <c r="R9" s="7"/>
      <c r="S9" s="3" t="s">
        <v>15</v>
      </c>
      <c r="T9" s="3" t="s">
        <v>29</v>
      </c>
      <c r="U9" s="7"/>
      <c r="V9" s="3" t="s">
        <v>77</v>
      </c>
      <c r="W9" s="3">
        <v>1.18</v>
      </c>
      <c r="X9" s="3">
        <v>2741</v>
      </c>
      <c r="Z9" s="3" t="s">
        <v>231</v>
      </c>
      <c r="AA9" s="3" t="s">
        <v>232</v>
      </c>
      <c r="AB9" s="3">
        <v>2.75</v>
      </c>
      <c r="AC9" s="3">
        <v>6388</v>
      </c>
      <c r="AD9" s="7"/>
      <c r="AE9" s="3" t="s">
        <v>100</v>
      </c>
      <c r="AF9" s="3">
        <v>7.59</v>
      </c>
      <c r="AG9" s="7"/>
      <c r="AH9" s="3" t="s">
        <v>5</v>
      </c>
      <c r="AI9" s="3">
        <v>7.74</v>
      </c>
      <c r="AJ9" s="7"/>
      <c r="AK9" s="3" t="s">
        <v>8</v>
      </c>
      <c r="AL9" s="3">
        <v>2.74</v>
      </c>
      <c r="AM9" s="3">
        <v>19647387</v>
      </c>
      <c r="AO9" s="3" t="s">
        <v>237</v>
      </c>
      <c r="AP9" s="3">
        <v>16.68</v>
      </c>
      <c r="AQ9" s="7"/>
      <c r="AR9" s="3" t="s">
        <v>15</v>
      </c>
      <c r="AS9" s="3" t="s">
        <v>29</v>
      </c>
      <c r="AT9" s="7"/>
      <c r="AU9" s="3" t="s">
        <v>44</v>
      </c>
      <c r="AV9" s="3">
        <v>46</v>
      </c>
      <c r="AW9" s="8"/>
      <c r="AX9" s="3" t="s">
        <v>15</v>
      </c>
      <c r="AY9" s="3" t="s">
        <v>29</v>
      </c>
      <c r="AZ9" s="8"/>
      <c r="BA9" s="3"/>
      <c r="BB9" s="3">
        <f>SUM(BB3:BB8)</f>
        <v>0</v>
      </c>
    </row>
    <row r="10" spans="1:54" x14ac:dyDescent="0.25">
      <c r="A10" s="8"/>
      <c r="B10" s="9"/>
      <c r="C10" s="7"/>
      <c r="D10" s="3" t="s">
        <v>120</v>
      </c>
      <c r="E10" s="3">
        <v>1.2</v>
      </c>
      <c r="F10" s="3">
        <v>2738</v>
      </c>
      <c r="H10" s="3" t="s">
        <v>68</v>
      </c>
      <c r="I10" s="3" t="s">
        <v>69</v>
      </c>
      <c r="J10" s="3">
        <v>2.8</v>
      </c>
      <c r="K10" s="3">
        <v>6390</v>
      </c>
      <c r="M10" s="3" t="s">
        <v>16</v>
      </c>
      <c r="N10" s="3" t="s">
        <v>29</v>
      </c>
      <c r="O10" s="7"/>
      <c r="P10" s="3" t="s">
        <v>16</v>
      </c>
      <c r="Q10" s="3" t="s">
        <v>29</v>
      </c>
      <c r="R10" s="7"/>
      <c r="S10" s="3" t="s">
        <v>16</v>
      </c>
      <c r="T10" s="3" t="s">
        <v>29</v>
      </c>
      <c r="U10" s="7"/>
      <c r="V10" s="3" t="s">
        <v>177</v>
      </c>
      <c r="W10" s="3">
        <v>1.17</v>
      </c>
      <c r="X10" s="3">
        <v>2718</v>
      </c>
      <c r="Z10" s="3" t="s">
        <v>182</v>
      </c>
      <c r="AA10" s="3" t="s">
        <v>183</v>
      </c>
      <c r="AB10" s="3">
        <v>2.4500000000000002</v>
      </c>
      <c r="AC10" s="3">
        <v>5691</v>
      </c>
      <c r="AD10" s="7"/>
      <c r="AE10" s="3" t="s">
        <v>197</v>
      </c>
      <c r="AF10" s="3">
        <v>5.92</v>
      </c>
      <c r="AG10" s="7"/>
      <c r="AH10" s="3" t="s">
        <v>223</v>
      </c>
      <c r="AI10" s="3">
        <v>7.47</v>
      </c>
      <c r="AJ10" s="7"/>
      <c r="AK10" s="3" t="s">
        <v>119</v>
      </c>
      <c r="AL10" s="3">
        <v>2.71</v>
      </c>
      <c r="AM10" s="3">
        <v>19432269</v>
      </c>
      <c r="AO10" s="3" t="s">
        <v>178</v>
      </c>
      <c r="AP10" s="3">
        <v>16.59</v>
      </c>
      <c r="AQ10" s="7"/>
      <c r="AR10" s="3" t="s">
        <v>16</v>
      </c>
      <c r="AS10" s="3" t="s">
        <v>29</v>
      </c>
      <c r="AT10" s="7"/>
      <c r="AU10" s="3" t="s">
        <v>145</v>
      </c>
      <c r="AV10" s="3">
        <v>45.61</v>
      </c>
      <c r="AW10" s="8"/>
      <c r="AX10" s="3" t="s">
        <v>16</v>
      </c>
      <c r="AY10" s="3" t="s">
        <v>29</v>
      </c>
      <c r="AZ10" s="8"/>
      <c r="BA10" s="8"/>
    </row>
    <row r="11" spans="1:54" x14ac:dyDescent="0.25">
      <c r="A11" s="8"/>
      <c r="B11" s="10"/>
      <c r="C11" s="7"/>
      <c r="D11" s="3" t="s">
        <v>155</v>
      </c>
      <c r="E11" s="3">
        <v>1.1000000000000001</v>
      </c>
      <c r="F11" s="3">
        <v>2510</v>
      </c>
      <c r="H11" s="3" t="s">
        <v>226</v>
      </c>
      <c r="I11" s="3" t="s">
        <v>227</v>
      </c>
      <c r="J11" s="3">
        <v>1.2</v>
      </c>
      <c r="K11" s="3">
        <v>2739</v>
      </c>
      <c r="M11" s="3" t="s">
        <v>17</v>
      </c>
      <c r="N11" s="3" t="s">
        <v>29</v>
      </c>
      <c r="O11" s="7"/>
      <c r="P11" s="3" t="s">
        <v>17</v>
      </c>
      <c r="Q11" s="3" t="s">
        <v>29</v>
      </c>
      <c r="R11" s="7"/>
      <c r="S11" s="3" t="s">
        <v>17</v>
      </c>
      <c r="T11" s="3" t="s">
        <v>29</v>
      </c>
      <c r="U11" s="7"/>
      <c r="V11" s="3" t="s">
        <v>230</v>
      </c>
      <c r="W11" s="3">
        <v>1.07</v>
      </c>
      <c r="X11" s="3">
        <v>2485</v>
      </c>
      <c r="Z11" s="3" t="s">
        <v>93</v>
      </c>
      <c r="AA11" s="3" t="s">
        <v>94</v>
      </c>
      <c r="AB11" s="3">
        <v>1.31</v>
      </c>
      <c r="AC11" s="3">
        <v>3043</v>
      </c>
      <c r="AD11" s="7"/>
      <c r="AE11" s="3" t="s">
        <v>196</v>
      </c>
      <c r="AF11" s="3">
        <v>5.76</v>
      </c>
      <c r="AG11" s="7"/>
      <c r="AH11" s="3" t="s">
        <v>117</v>
      </c>
      <c r="AI11" s="3">
        <v>7.08</v>
      </c>
      <c r="AJ11" s="7"/>
      <c r="AK11" s="3" t="s">
        <v>124</v>
      </c>
      <c r="AL11" s="3">
        <v>1.57</v>
      </c>
      <c r="AM11" s="3">
        <v>11257809</v>
      </c>
      <c r="AO11" s="3" t="s">
        <v>151</v>
      </c>
      <c r="AP11" s="3">
        <v>16.46</v>
      </c>
      <c r="AQ11" s="7"/>
      <c r="AR11" s="3" t="s">
        <v>17</v>
      </c>
      <c r="AS11" s="3" t="s">
        <v>29</v>
      </c>
      <c r="AT11" s="7"/>
      <c r="AU11" s="3" t="s">
        <v>80</v>
      </c>
      <c r="AV11" s="3">
        <v>45.59</v>
      </c>
      <c r="AW11" s="8"/>
      <c r="AX11" s="3" t="s">
        <v>17</v>
      </c>
      <c r="AY11" s="3" t="s">
        <v>29</v>
      </c>
      <c r="AZ11" s="8"/>
      <c r="BA11" s="8"/>
    </row>
    <row r="12" spans="1:54" x14ac:dyDescent="0.25">
      <c r="A12" s="8"/>
      <c r="B12" s="8"/>
      <c r="C12" s="7"/>
      <c r="D12" s="3" t="s">
        <v>179</v>
      </c>
      <c r="E12" s="3">
        <v>1.1000000000000001</v>
      </c>
      <c r="F12" s="3">
        <v>2510</v>
      </c>
      <c r="H12" s="3" t="s">
        <v>228</v>
      </c>
      <c r="I12" s="3" t="s">
        <v>229</v>
      </c>
      <c r="J12" s="3">
        <v>1.1000000000000001</v>
      </c>
      <c r="K12" s="3">
        <v>2510</v>
      </c>
      <c r="M12" s="3" t="s">
        <v>18</v>
      </c>
      <c r="N12" s="3" t="s">
        <v>29</v>
      </c>
      <c r="O12" s="7"/>
      <c r="P12" s="3" t="s">
        <v>18</v>
      </c>
      <c r="Q12" s="3" t="s">
        <v>29</v>
      </c>
      <c r="R12" s="7"/>
      <c r="S12" s="3" t="s">
        <v>18</v>
      </c>
      <c r="T12" s="3" t="s">
        <v>29</v>
      </c>
      <c r="U12" s="7"/>
      <c r="V12" s="3" t="s">
        <v>45</v>
      </c>
      <c r="W12" s="3">
        <v>1.06</v>
      </c>
      <c r="X12" s="3">
        <v>2462</v>
      </c>
      <c r="Z12" s="3" t="s">
        <v>233</v>
      </c>
      <c r="AA12" s="3" t="s">
        <v>234</v>
      </c>
      <c r="AB12" s="3">
        <v>1.24</v>
      </c>
      <c r="AC12" s="3">
        <v>2880</v>
      </c>
      <c r="AD12" s="7"/>
      <c r="AE12" s="3" t="s">
        <v>204</v>
      </c>
      <c r="AF12" s="3">
        <v>5.39</v>
      </c>
      <c r="AG12" s="7"/>
      <c r="AH12" s="3" t="s">
        <v>118</v>
      </c>
      <c r="AI12" s="3">
        <v>6.85</v>
      </c>
      <c r="AJ12" s="7"/>
      <c r="AK12" s="3" t="s">
        <v>235</v>
      </c>
      <c r="AL12" s="3">
        <v>1.55</v>
      </c>
      <c r="AM12" s="3">
        <v>11114398</v>
      </c>
      <c r="AO12" s="3" t="s">
        <v>238</v>
      </c>
      <c r="AP12" s="3">
        <v>16.18</v>
      </c>
      <c r="AQ12" s="7"/>
      <c r="AR12" s="3" t="s">
        <v>18</v>
      </c>
      <c r="AS12" s="3" t="s">
        <v>29</v>
      </c>
      <c r="AT12" s="7"/>
      <c r="AU12" s="3" t="s">
        <v>76</v>
      </c>
      <c r="AV12" s="3">
        <v>44.95</v>
      </c>
      <c r="AW12" s="8"/>
      <c r="AX12" s="3" t="s">
        <v>18</v>
      </c>
      <c r="AY12" s="3" t="s">
        <v>29</v>
      </c>
      <c r="AZ12" s="8"/>
      <c r="BA12" s="8"/>
    </row>
    <row r="13" spans="1:54" x14ac:dyDescent="0.25">
      <c r="A13" s="8"/>
      <c r="B13" s="10"/>
      <c r="C13" s="7"/>
      <c r="D13" s="3"/>
      <c r="E13" s="3">
        <f>SUM(E3:E12)</f>
        <v>13.799999999999997</v>
      </c>
      <c r="F13" s="3">
        <f>SUM(F3:F12)</f>
        <v>31492</v>
      </c>
      <c r="H13" s="3"/>
      <c r="I13" s="3"/>
      <c r="J13" s="3">
        <f>SUM(J3:J12)</f>
        <v>86.9</v>
      </c>
      <c r="K13" s="3">
        <f>SUM(K3:K12)</f>
        <v>198311</v>
      </c>
      <c r="M13" s="3" t="s">
        <v>19</v>
      </c>
      <c r="N13" s="3" t="s">
        <v>29</v>
      </c>
      <c r="O13" s="7"/>
      <c r="P13" s="3" t="s">
        <v>19</v>
      </c>
      <c r="Q13" s="3">
        <v>5195</v>
      </c>
      <c r="R13" s="7"/>
      <c r="S13" s="3" t="s">
        <v>19</v>
      </c>
      <c r="T13" s="3" t="s">
        <v>29</v>
      </c>
      <c r="U13" s="7"/>
      <c r="V13" s="3"/>
      <c r="W13" s="3">
        <f>SUM(W3:W12)</f>
        <v>29.139999999999997</v>
      </c>
      <c r="X13" s="3">
        <f>SUM(X3:X12)</f>
        <v>67690</v>
      </c>
      <c r="Z13" s="3"/>
      <c r="AA13" s="3"/>
      <c r="AB13" s="3">
        <f>SUM(AB3:AB12)</f>
        <v>79.970000000000013</v>
      </c>
      <c r="AC13" s="3">
        <f>SUM(AC3:AC12)</f>
        <v>185764</v>
      </c>
      <c r="AD13" s="7"/>
      <c r="AE13" s="3" t="s">
        <v>217</v>
      </c>
      <c r="AF13" s="3">
        <v>5.1100000000000003</v>
      </c>
      <c r="AG13" s="7"/>
      <c r="AH13" s="7"/>
      <c r="AI13" s="7"/>
      <c r="AJ13" s="7"/>
      <c r="AK13" s="3" t="s">
        <v>127</v>
      </c>
      <c r="AL13" s="3">
        <v>1.54</v>
      </c>
      <c r="AM13" s="3">
        <v>11042692</v>
      </c>
      <c r="AO13" s="3" t="s">
        <v>6</v>
      </c>
      <c r="AP13" s="3">
        <v>15.84</v>
      </c>
      <c r="AQ13" s="7"/>
      <c r="AR13" s="3" t="s">
        <v>19</v>
      </c>
      <c r="AS13" s="3" t="s">
        <v>29</v>
      </c>
      <c r="AT13" s="7"/>
      <c r="AU13" s="3" t="s">
        <v>73</v>
      </c>
      <c r="AV13" s="3">
        <v>44.11</v>
      </c>
      <c r="AW13" s="8"/>
      <c r="AX13" s="3" t="s">
        <v>19</v>
      </c>
      <c r="AY13" s="3" t="s">
        <v>29</v>
      </c>
      <c r="AZ13" s="8"/>
      <c r="BA13" s="8"/>
    </row>
    <row r="14" spans="1:54" x14ac:dyDescent="0.25">
      <c r="A14" s="8"/>
      <c r="B14" s="8"/>
      <c r="C14" s="7"/>
      <c r="D14" s="7"/>
      <c r="E14" s="7"/>
      <c r="F14" s="7"/>
      <c r="G14" s="7"/>
      <c r="H14" s="7"/>
      <c r="I14" s="7"/>
      <c r="J14" s="7"/>
      <c r="K14" s="7"/>
      <c r="L14" s="7"/>
      <c r="M14" s="3" t="s">
        <v>20</v>
      </c>
      <c r="N14" s="3" t="s">
        <v>29</v>
      </c>
      <c r="O14" s="7"/>
      <c r="P14" s="3" t="s">
        <v>20</v>
      </c>
      <c r="Q14" s="3">
        <v>8632</v>
      </c>
      <c r="R14" s="7"/>
      <c r="S14" s="3" t="s">
        <v>20</v>
      </c>
      <c r="T14" s="3" t="s">
        <v>29</v>
      </c>
      <c r="U14" s="7"/>
      <c r="V14" s="7"/>
      <c r="W14" s="7"/>
      <c r="X14" s="7"/>
      <c r="Y14" s="7"/>
      <c r="Z14" s="3"/>
      <c r="AA14" s="3"/>
      <c r="AB14" s="3"/>
      <c r="AC14" s="3"/>
      <c r="AD14" s="7"/>
      <c r="AE14" s="3" t="s">
        <v>218</v>
      </c>
      <c r="AF14" s="3">
        <v>4.3099999999999996</v>
      </c>
      <c r="AG14" s="7"/>
      <c r="AH14" s="7"/>
      <c r="AI14" s="7"/>
      <c r="AJ14" s="7"/>
      <c r="AK14" s="3"/>
      <c r="AL14" s="3">
        <f>SUM(AL3:AL13)</f>
        <v>63.039999999999992</v>
      </c>
      <c r="AM14" s="3">
        <f>SUM(AM3:AM13)</f>
        <v>452033308</v>
      </c>
      <c r="AO14" s="3" t="s">
        <v>184</v>
      </c>
      <c r="AP14" s="3">
        <v>15.46</v>
      </c>
      <c r="AQ14" s="7"/>
      <c r="AR14" s="3" t="s">
        <v>20</v>
      </c>
      <c r="AS14" s="3" t="s">
        <v>29</v>
      </c>
      <c r="AT14" s="7"/>
      <c r="AU14" s="3" t="s">
        <v>192</v>
      </c>
      <c r="AV14" s="3">
        <v>43.79</v>
      </c>
      <c r="AW14" s="8"/>
      <c r="AX14" s="3" t="s">
        <v>20</v>
      </c>
      <c r="AY14" s="3" t="s">
        <v>29</v>
      </c>
      <c r="AZ14" s="8"/>
      <c r="BA14" s="8"/>
    </row>
    <row r="15" spans="1:54" x14ac:dyDescent="0.25">
      <c r="A15" s="8"/>
      <c r="B15" s="8"/>
      <c r="C15" s="7"/>
      <c r="D15" s="7"/>
      <c r="E15" s="7"/>
      <c r="F15" s="7"/>
      <c r="G15" s="7"/>
      <c r="H15" s="7"/>
      <c r="I15" s="7"/>
      <c r="J15" s="7"/>
      <c r="K15" s="7"/>
      <c r="L15" s="7"/>
      <c r="M15" s="3" t="s">
        <v>21</v>
      </c>
      <c r="N15" s="3" t="s">
        <v>29</v>
      </c>
      <c r="O15" s="7"/>
      <c r="P15" s="3" t="s">
        <v>21</v>
      </c>
      <c r="Q15" s="3">
        <v>5222</v>
      </c>
      <c r="R15" s="7"/>
      <c r="S15" s="3" t="s">
        <v>21</v>
      </c>
      <c r="T15" s="3" t="s">
        <v>29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3" t="s">
        <v>219</v>
      </c>
      <c r="AF15" s="3">
        <v>4.0199999999999996</v>
      </c>
      <c r="AG15" s="7"/>
      <c r="AH15" s="7"/>
      <c r="AI15" s="7"/>
      <c r="AJ15" s="7"/>
      <c r="AK15" s="7"/>
      <c r="AL15" s="7"/>
      <c r="AM15" s="7"/>
      <c r="AN15" s="7"/>
      <c r="AO15" s="3" t="s">
        <v>239</v>
      </c>
      <c r="AP15" s="3">
        <v>15.4</v>
      </c>
      <c r="AQ15" s="7"/>
      <c r="AR15" s="3" t="s">
        <v>21</v>
      </c>
      <c r="AS15" s="3" t="s">
        <v>29</v>
      </c>
      <c r="AT15" s="7"/>
      <c r="AU15" s="3" t="s">
        <v>77</v>
      </c>
      <c r="AV15" s="3">
        <v>43.6</v>
      </c>
      <c r="AW15" s="8"/>
      <c r="AX15" s="3" t="s">
        <v>21</v>
      </c>
      <c r="AY15" s="3" t="s">
        <v>29</v>
      </c>
      <c r="AZ15" s="8"/>
      <c r="BA15" s="8"/>
    </row>
    <row r="16" spans="1:54" x14ac:dyDescent="0.25">
      <c r="A16" s="8"/>
      <c r="B16" s="8"/>
      <c r="C16" s="7"/>
      <c r="D16" s="7"/>
      <c r="E16" s="7"/>
      <c r="F16" s="7"/>
      <c r="G16" s="7"/>
      <c r="H16" s="7"/>
      <c r="I16" s="7"/>
      <c r="J16" s="7"/>
      <c r="K16" s="7"/>
      <c r="L16" s="7"/>
      <c r="M16" s="3" t="s">
        <v>28</v>
      </c>
      <c r="N16" s="3">
        <v>8</v>
      </c>
      <c r="O16" s="7"/>
      <c r="P16" s="3" t="s">
        <v>28</v>
      </c>
      <c r="Q16" s="3">
        <v>16017</v>
      </c>
      <c r="R16" s="11"/>
      <c r="S16" s="3" t="s">
        <v>28</v>
      </c>
      <c r="T16" s="3">
        <v>232292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3" t="s">
        <v>203</v>
      </c>
      <c r="AF16" s="3">
        <v>3.7</v>
      </c>
      <c r="AG16" s="7"/>
      <c r="AH16" s="7"/>
      <c r="AI16" s="7"/>
      <c r="AJ16" s="7"/>
      <c r="AM16" s="7"/>
      <c r="AN16" s="7"/>
      <c r="AO16" s="3" t="s">
        <v>130</v>
      </c>
      <c r="AP16" s="3">
        <v>15.29</v>
      </c>
      <c r="AQ16" s="7"/>
      <c r="AR16" s="3" t="s">
        <v>28</v>
      </c>
      <c r="AS16" s="3">
        <v>12.12</v>
      </c>
      <c r="AT16" s="7"/>
      <c r="AU16" s="3" t="s">
        <v>242</v>
      </c>
      <c r="AV16" s="3">
        <v>43.47</v>
      </c>
      <c r="AW16" s="8"/>
      <c r="AX16" s="3" t="s">
        <v>28</v>
      </c>
      <c r="AY16" s="3">
        <v>22.35</v>
      </c>
      <c r="AZ16" s="8"/>
      <c r="BA16" s="8"/>
    </row>
    <row r="17" spans="1:53" x14ac:dyDescent="0.25">
      <c r="A17" s="8"/>
      <c r="B17" s="8"/>
      <c r="C17" s="7"/>
      <c r="D17" s="7"/>
      <c r="E17" s="7"/>
      <c r="F17" s="7"/>
      <c r="G17" s="7"/>
      <c r="H17" s="7"/>
      <c r="I17" s="7"/>
      <c r="J17" s="7"/>
      <c r="K17" s="7"/>
      <c r="L17" s="7"/>
      <c r="M17" s="3" t="s">
        <v>11</v>
      </c>
      <c r="N17" s="3" t="s">
        <v>29</v>
      </c>
      <c r="O17" s="7"/>
      <c r="P17" s="3" t="s">
        <v>11</v>
      </c>
      <c r="Q17" s="3">
        <v>13138</v>
      </c>
      <c r="R17" s="7"/>
      <c r="S17" s="3" t="s">
        <v>11</v>
      </c>
      <c r="T17" s="3">
        <v>229643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3" t="s">
        <v>113</v>
      </c>
      <c r="AF17" s="3">
        <v>3.66</v>
      </c>
      <c r="AG17" s="7"/>
      <c r="AH17" s="7"/>
      <c r="AI17" s="7"/>
      <c r="AJ17" s="7"/>
      <c r="AK17" s="8"/>
      <c r="AL17" s="8"/>
      <c r="AM17" s="7"/>
      <c r="AN17" s="7"/>
      <c r="AO17" s="3" t="s">
        <v>131</v>
      </c>
      <c r="AP17" s="3">
        <v>14.73</v>
      </c>
      <c r="AQ17" s="7"/>
      <c r="AR17" s="3" t="s">
        <v>11</v>
      </c>
      <c r="AS17" s="3">
        <v>10.97</v>
      </c>
      <c r="AT17" s="7"/>
      <c r="AU17" s="3" t="s">
        <v>79</v>
      </c>
      <c r="AV17" s="3">
        <v>43.22</v>
      </c>
      <c r="AW17" s="8"/>
      <c r="AX17" s="3" t="s">
        <v>11</v>
      </c>
      <c r="AY17" s="3">
        <v>21.1</v>
      </c>
      <c r="AZ17" s="8"/>
      <c r="BA17" s="8"/>
    </row>
    <row r="18" spans="1:53" x14ac:dyDescent="0.25">
      <c r="A18" s="8"/>
      <c r="B18" s="8"/>
      <c r="C18" s="7"/>
      <c r="D18" s="7"/>
      <c r="E18" s="7"/>
      <c r="F18" s="7"/>
      <c r="G18" s="7"/>
      <c r="H18" s="7"/>
      <c r="I18" s="7"/>
      <c r="J18" s="7"/>
      <c r="K18" s="7"/>
      <c r="L18" s="7"/>
      <c r="M18" s="3" t="s">
        <v>12</v>
      </c>
      <c r="N18" s="3">
        <v>3</v>
      </c>
      <c r="O18" s="7"/>
      <c r="P18" s="3" t="s">
        <v>12</v>
      </c>
      <c r="Q18" s="3">
        <v>17686</v>
      </c>
      <c r="R18" s="7"/>
      <c r="S18" s="3" t="s">
        <v>12</v>
      </c>
      <c r="T18" s="3" t="s">
        <v>29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3" t="s">
        <v>201</v>
      </c>
      <c r="AF18" s="3">
        <v>3.58</v>
      </c>
      <c r="AG18" s="7"/>
      <c r="AH18" s="7"/>
      <c r="AI18" s="7"/>
      <c r="AJ18" s="7"/>
      <c r="AM18" s="7"/>
      <c r="AN18" s="7"/>
      <c r="AO18" s="3" t="s">
        <v>240</v>
      </c>
      <c r="AP18" s="3">
        <v>14.69</v>
      </c>
      <c r="AQ18" s="7"/>
      <c r="AR18" s="3" t="s">
        <v>12</v>
      </c>
      <c r="AS18" s="3" t="s">
        <v>29</v>
      </c>
      <c r="AT18" s="7"/>
      <c r="AU18" s="3" t="s">
        <v>208</v>
      </c>
      <c r="AV18" s="3">
        <v>42.71</v>
      </c>
      <c r="AW18" s="8"/>
      <c r="AX18" s="3" t="s">
        <v>12</v>
      </c>
      <c r="AY18" s="3" t="s">
        <v>29</v>
      </c>
      <c r="AZ18" s="8"/>
      <c r="BA18" s="8"/>
    </row>
    <row r="19" spans="1:53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3" t="s">
        <v>13</v>
      </c>
      <c r="N19" s="3">
        <v>5</v>
      </c>
      <c r="O19" s="7"/>
      <c r="P19" s="3" t="s">
        <v>13</v>
      </c>
      <c r="Q19" s="3">
        <v>5225</v>
      </c>
      <c r="R19" s="7"/>
      <c r="S19" s="3" t="s">
        <v>13</v>
      </c>
      <c r="T19" s="3">
        <v>178922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3" t="s">
        <v>220</v>
      </c>
      <c r="AF19" s="3">
        <v>3.48</v>
      </c>
      <c r="AG19" s="7"/>
      <c r="AH19" s="7"/>
      <c r="AI19" s="7"/>
      <c r="AJ19" s="7"/>
      <c r="AK19" s="3"/>
      <c r="AL19" s="7"/>
      <c r="AM19" s="7"/>
      <c r="AN19" s="7"/>
      <c r="AO19" s="3" t="s">
        <v>142</v>
      </c>
      <c r="AP19" s="3">
        <v>14.68</v>
      </c>
      <c r="AQ19" s="7"/>
      <c r="AR19" s="3" t="s">
        <v>13</v>
      </c>
      <c r="AS19" s="3">
        <v>6.56</v>
      </c>
      <c r="AT19" s="7"/>
      <c r="AU19" s="3" t="s">
        <v>128</v>
      </c>
      <c r="AV19" s="3">
        <v>42.33</v>
      </c>
      <c r="AW19" s="8"/>
      <c r="AX19" s="3" t="s">
        <v>13</v>
      </c>
      <c r="AY19" s="3">
        <v>19.16</v>
      </c>
      <c r="AZ19" s="8"/>
      <c r="BA19" s="8"/>
    </row>
    <row r="20" spans="1:53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3" t="s">
        <v>31</v>
      </c>
      <c r="N20" s="3">
        <v>5</v>
      </c>
      <c r="O20" s="7"/>
      <c r="P20" s="3" t="s">
        <v>31</v>
      </c>
      <c r="Q20" s="3">
        <v>4406</v>
      </c>
      <c r="R20" s="7"/>
      <c r="S20" s="3" t="s">
        <v>31</v>
      </c>
      <c r="T20" s="3">
        <v>154720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3" t="s">
        <v>205</v>
      </c>
      <c r="AF20" s="3">
        <v>3.29</v>
      </c>
      <c r="AG20" s="7"/>
      <c r="AH20" s="7"/>
      <c r="AI20" s="7"/>
      <c r="AJ20" s="7"/>
      <c r="AK20" s="7"/>
      <c r="AL20" s="7"/>
      <c r="AM20" s="7"/>
      <c r="AN20" s="7"/>
      <c r="AO20" s="3" t="s">
        <v>138</v>
      </c>
      <c r="AP20" s="3">
        <v>14.65</v>
      </c>
      <c r="AQ20" s="7"/>
      <c r="AR20" s="3" t="s">
        <v>31</v>
      </c>
      <c r="AS20" s="3">
        <v>5.73</v>
      </c>
      <c r="AT20" s="7"/>
      <c r="AU20" s="3" t="s">
        <v>243</v>
      </c>
      <c r="AV20" s="3">
        <v>42.31</v>
      </c>
      <c r="AW20" s="8"/>
      <c r="AX20" s="3" t="s">
        <v>31</v>
      </c>
      <c r="AY20" s="3">
        <v>17.05</v>
      </c>
      <c r="AZ20" s="8"/>
      <c r="BA20" s="8"/>
    </row>
    <row r="21" spans="1:5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3"/>
      <c r="N21" s="3">
        <f>SUM(N3:N20)</f>
        <v>21</v>
      </c>
      <c r="O21" s="7"/>
      <c r="P21" s="3"/>
      <c r="Q21" s="3">
        <f>SUM(Q3:Q20)</f>
        <v>75521</v>
      </c>
      <c r="R21" s="7"/>
      <c r="S21" s="3"/>
      <c r="T21" s="3">
        <f>SUM(T3:T20)</f>
        <v>795577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3" t="s">
        <v>221</v>
      </c>
      <c r="AF21" s="3">
        <v>2.93</v>
      </c>
      <c r="AG21" s="7"/>
      <c r="AH21" s="7"/>
      <c r="AI21" s="7"/>
      <c r="AJ21" s="7"/>
      <c r="AK21" s="7"/>
      <c r="AL21" s="7"/>
      <c r="AM21" s="7"/>
      <c r="AN21" s="7"/>
      <c r="AO21" s="3" t="s">
        <v>241</v>
      </c>
      <c r="AP21" s="3">
        <v>14.5</v>
      </c>
      <c r="AQ21" s="7"/>
      <c r="AR21" s="7"/>
      <c r="AS21" s="7"/>
      <c r="AT21" s="7"/>
      <c r="AU21" s="3" t="s">
        <v>74</v>
      </c>
      <c r="AV21" s="3">
        <v>42.14</v>
      </c>
      <c r="AW21" s="8"/>
      <c r="AZ21" s="8"/>
      <c r="BA21" s="8"/>
    </row>
    <row r="22" spans="1:5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3"/>
      <c r="N22" s="3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3" t="s">
        <v>222</v>
      </c>
      <c r="AF22" s="3">
        <v>2.9</v>
      </c>
      <c r="AG22" s="7"/>
      <c r="AH22" s="7"/>
      <c r="AI22" s="7"/>
      <c r="AJ22" s="7"/>
      <c r="AK22" s="7"/>
      <c r="AL22" s="7"/>
      <c r="AM22" s="7"/>
      <c r="AN22" s="7"/>
      <c r="AO22" s="3" t="s">
        <v>140</v>
      </c>
      <c r="AP22" s="3">
        <v>14.32</v>
      </c>
      <c r="AQ22" s="7"/>
      <c r="AR22" s="8"/>
      <c r="AS22" s="8"/>
      <c r="AT22" s="7"/>
      <c r="AU22" s="3" t="s">
        <v>191</v>
      </c>
      <c r="AV22" s="3">
        <v>42.02</v>
      </c>
      <c r="AW22" s="8"/>
      <c r="AX22" s="8"/>
      <c r="AY22" s="8"/>
      <c r="AZ22" s="8"/>
      <c r="BA22" s="8"/>
    </row>
    <row r="23" spans="1:53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8"/>
      <c r="AU23" s="3"/>
      <c r="AV23" s="3"/>
      <c r="AW23" s="8"/>
      <c r="AX23" s="8"/>
      <c r="AY23" s="8"/>
      <c r="AZ23" s="8"/>
      <c r="BA23" s="8"/>
    </row>
    <row r="24" spans="1:53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8"/>
      <c r="AW24" s="8"/>
      <c r="AX24" s="8"/>
      <c r="AY24" s="8"/>
      <c r="AZ24" s="8"/>
      <c r="BA24" s="8"/>
    </row>
    <row r="25" spans="1:5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5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5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5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5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1:5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5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5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1:4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:4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1:4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4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:4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4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"/>
  <sheetViews>
    <sheetView topLeftCell="AV1" workbookViewId="0">
      <selection activeCell="BA2" sqref="BA2:BB8"/>
    </sheetView>
  </sheetViews>
  <sheetFormatPr defaultRowHeight="15" x14ac:dyDescent="0.25"/>
  <cols>
    <col min="1" max="1" width="38" style="1" bestFit="1" customWidth="1"/>
    <col min="2" max="2" width="22.85546875" style="1" bestFit="1" customWidth="1"/>
    <col min="3" max="3" width="11" style="1" bestFit="1" customWidth="1"/>
    <col min="4" max="4" width="39.85546875" style="1" bestFit="1" customWidth="1"/>
    <col min="5" max="5" width="18.140625" style="1" bestFit="1" customWidth="1"/>
    <col min="6" max="6" width="12.28515625" style="1" bestFit="1" customWidth="1"/>
    <col min="7" max="7" width="9.140625" style="1"/>
    <col min="8" max="8" width="30.5703125" style="1" bestFit="1" customWidth="1"/>
    <col min="9" max="9" width="33.28515625" style="1" bestFit="1" customWidth="1"/>
    <col min="10" max="10" width="18.140625" style="1" bestFit="1" customWidth="1"/>
    <col min="11" max="11" width="12.28515625" style="1" bestFit="1" customWidth="1"/>
    <col min="12" max="12" width="9.140625" style="1"/>
    <col min="13" max="13" width="25.28515625" style="1" bestFit="1" customWidth="1"/>
    <col min="14" max="14" width="20.5703125" style="1" bestFit="1" customWidth="1"/>
    <col min="15" max="15" width="9.140625" style="1"/>
    <col min="16" max="16" width="30.28515625" style="1" bestFit="1" customWidth="1"/>
    <col min="17" max="17" width="25.5703125" style="1" bestFit="1" customWidth="1"/>
    <col min="18" max="18" width="9.140625" style="1"/>
    <col min="19" max="19" width="45.7109375" style="1" bestFit="1" customWidth="1"/>
    <col min="20" max="20" width="13.85546875" style="1" customWidth="1"/>
    <col min="21" max="21" width="9.140625" style="1"/>
    <col min="22" max="22" width="45.42578125" style="1" bestFit="1" customWidth="1"/>
    <col min="23" max="23" width="18.140625" style="1" bestFit="1" customWidth="1"/>
    <col min="24" max="24" width="12.28515625" style="1" bestFit="1" customWidth="1"/>
    <col min="25" max="25" width="9.140625" style="1"/>
    <col min="26" max="26" width="49.140625" style="1" bestFit="1" customWidth="1"/>
    <col min="27" max="27" width="38.28515625" style="1" customWidth="1"/>
    <col min="28" max="28" width="18.140625" style="1" bestFit="1" customWidth="1"/>
    <col min="29" max="29" width="13.5703125" style="1" customWidth="1"/>
    <col min="30" max="30" width="9.140625" style="1"/>
    <col min="31" max="31" width="30.140625" style="1" customWidth="1"/>
    <col min="32" max="32" width="18.140625" style="1" bestFit="1" customWidth="1"/>
    <col min="33" max="33" width="9.140625" style="1"/>
    <col min="34" max="34" width="33.42578125" style="1" bestFit="1" customWidth="1"/>
    <col min="35" max="35" width="18.140625" style="1" bestFit="1" customWidth="1"/>
    <col min="36" max="36" width="9.140625" style="1"/>
    <col min="37" max="37" width="49.5703125" style="1" bestFit="1" customWidth="1"/>
    <col min="38" max="38" width="19.5703125" style="1" customWidth="1"/>
    <col min="39" max="39" width="12" style="1" bestFit="1" customWidth="1"/>
    <col min="40" max="40" width="10" style="1" bestFit="1" customWidth="1"/>
    <col min="41" max="41" width="43.42578125" style="1" bestFit="1" customWidth="1"/>
    <col min="42" max="42" width="18.140625" style="1" bestFit="1" customWidth="1"/>
    <col min="43" max="43" width="9.140625" style="1"/>
    <col min="44" max="44" width="54.140625" style="1" bestFit="1" customWidth="1"/>
    <col min="45" max="45" width="23.140625" style="1" bestFit="1" customWidth="1"/>
    <col min="46" max="46" width="9.140625" style="1"/>
    <col min="47" max="47" width="41.7109375" style="1" bestFit="1" customWidth="1"/>
    <col min="48" max="48" width="18.140625" style="1" bestFit="1" customWidth="1"/>
    <col min="49" max="49" width="9.140625" style="1"/>
    <col min="50" max="50" width="52.5703125" style="1" bestFit="1" customWidth="1"/>
    <col min="51" max="51" width="21.5703125" style="1" bestFit="1" customWidth="1"/>
    <col min="52" max="52" width="9.140625" style="1"/>
    <col min="53" max="53" width="41.7109375" style="1" bestFit="1" customWidth="1"/>
    <col min="54" max="54" width="22.5703125" style="1" bestFit="1" customWidth="1"/>
    <col min="55" max="16384" width="9.140625" style="1"/>
  </cols>
  <sheetData>
    <row r="1" spans="1:54" x14ac:dyDescent="0.25">
      <c r="A1" s="3" t="s">
        <v>32</v>
      </c>
      <c r="B1" s="3"/>
      <c r="C1" s="7"/>
      <c r="D1" s="3" t="s">
        <v>36</v>
      </c>
      <c r="E1" s="3"/>
      <c r="F1" s="3"/>
      <c r="G1" s="7"/>
      <c r="H1" s="3" t="s">
        <v>70</v>
      </c>
      <c r="I1" s="3"/>
      <c r="J1" s="3"/>
      <c r="K1" s="3"/>
      <c r="L1" s="7"/>
      <c r="M1" s="3" t="s">
        <v>30</v>
      </c>
      <c r="N1" s="3"/>
      <c r="O1" s="7"/>
      <c r="P1" s="3" t="s">
        <v>71</v>
      </c>
      <c r="Q1" s="3"/>
      <c r="R1" s="7"/>
      <c r="S1" s="3" t="s">
        <v>181</v>
      </c>
      <c r="T1" s="3"/>
      <c r="U1" s="7"/>
      <c r="V1" s="3" t="s">
        <v>171</v>
      </c>
      <c r="W1" s="3"/>
      <c r="X1" s="3"/>
      <c r="Y1" s="3"/>
      <c r="Z1" s="3" t="s">
        <v>172</v>
      </c>
      <c r="AA1" s="3"/>
      <c r="AB1" s="3"/>
      <c r="AC1" s="3"/>
      <c r="AD1" s="7"/>
      <c r="AE1" s="3" t="s">
        <v>173</v>
      </c>
      <c r="AF1" s="3"/>
      <c r="AG1" s="7"/>
      <c r="AH1" s="3" t="s">
        <v>115</v>
      </c>
      <c r="AI1" s="3"/>
      <c r="AJ1" s="7"/>
      <c r="AK1" s="3" t="s">
        <v>175</v>
      </c>
      <c r="AL1" s="3"/>
      <c r="AM1" s="3"/>
      <c r="AN1" s="7"/>
      <c r="AO1" s="3" t="s">
        <v>144</v>
      </c>
      <c r="AP1" s="3"/>
      <c r="AQ1" s="7"/>
      <c r="AR1" s="1" t="s">
        <v>188</v>
      </c>
      <c r="AT1" s="7"/>
      <c r="AU1" s="3" t="s">
        <v>174</v>
      </c>
      <c r="AV1" s="3"/>
      <c r="AW1" s="8"/>
      <c r="AX1" s="3" t="s">
        <v>193</v>
      </c>
      <c r="AY1" s="3"/>
      <c r="AZ1" s="8"/>
      <c r="BA1" s="3" t="s">
        <v>286</v>
      </c>
      <c r="BB1" s="3"/>
    </row>
    <row r="2" spans="1:54" x14ac:dyDescent="0.25">
      <c r="A2" s="3" t="s">
        <v>33</v>
      </c>
      <c r="B2" s="3" t="s">
        <v>21</v>
      </c>
      <c r="C2" s="7"/>
      <c r="D2" s="3" t="s">
        <v>3</v>
      </c>
      <c r="E2" s="3" t="s">
        <v>37</v>
      </c>
      <c r="F2" s="3" t="s">
        <v>34</v>
      </c>
      <c r="G2" s="7"/>
      <c r="H2" s="3" t="s">
        <v>48</v>
      </c>
      <c r="I2" s="3" t="s">
        <v>49</v>
      </c>
      <c r="J2" s="3" t="s">
        <v>37</v>
      </c>
      <c r="K2" s="3" t="s">
        <v>34</v>
      </c>
      <c r="L2" s="7"/>
      <c r="M2" s="3" t="s">
        <v>10</v>
      </c>
      <c r="N2" s="3" t="s">
        <v>22</v>
      </c>
      <c r="O2" s="7"/>
      <c r="P2" s="3" t="s">
        <v>10</v>
      </c>
      <c r="Q2" s="3" t="s">
        <v>180</v>
      </c>
      <c r="R2" s="7"/>
      <c r="S2" s="3" t="s">
        <v>10</v>
      </c>
      <c r="T2" s="3" t="s">
        <v>72</v>
      </c>
      <c r="U2" s="7"/>
      <c r="V2" s="3" t="s">
        <v>3</v>
      </c>
      <c r="W2" s="3" t="s">
        <v>37</v>
      </c>
      <c r="X2" s="3" t="s">
        <v>34</v>
      </c>
      <c r="Y2" s="3"/>
      <c r="Z2" s="3" t="s">
        <v>48</v>
      </c>
      <c r="AA2" s="3" t="s">
        <v>49</v>
      </c>
      <c r="AB2" s="3" t="s">
        <v>37</v>
      </c>
      <c r="AC2" s="3" t="s">
        <v>34</v>
      </c>
      <c r="AD2" s="7"/>
      <c r="AE2" s="3" t="s">
        <v>49</v>
      </c>
      <c r="AF2" s="3" t="s">
        <v>37</v>
      </c>
      <c r="AG2" s="7"/>
      <c r="AH2" s="3" t="s">
        <v>3</v>
      </c>
      <c r="AI2" s="3" t="s">
        <v>37</v>
      </c>
      <c r="AJ2" s="7"/>
      <c r="AK2" s="3" t="s">
        <v>3</v>
      </c>
      <c r="AL2" s="3" t="s">
        <v>37</v>
      </c>
      <c r="AM2" s="3" t="s">
        <v>34</v>
      </c>
      <c r="AN2" s="7"/>
      <c r="AO2" s="3" t="s">
        <v>3</v>
      </c>
      <c r="AP2" s="3" t="s">
        <v>37</v>
      </c>
      <c r="AQ2" s="7"/>
      <c r="AR2" s="3" t="s">
        <v>10</v>
      </c>
      <c r="AS2" s="3" t="s">
        <v>189</v>
      </c>
      <c r="AT2" s="7"/>
      <c r="AU2" s="3" t="s">
        <v>3</v>
      </c>
      <c r="AV2" s="3" t="s">
        <v>37</v>
      </c>
      <c r="AW2" s="8"/>
      <c r="AX2" s="3" t="s">
        <v>10</v>
      </c>
      <c r="AY2" s="3" t="s">
        <v>194</v>
      </c>
      <c r="AZ2" s="8"/>
      <c r="BA2" s="3" t="s">
        <v>287</v>
      </c>
      <c r="BB2" s="3" t="s">
        <v>288</v>
      </c>
    </row>
    <row r="3" spans="1:54" x14ac:dyDescent="0.25">
      <c r="A3" s="3" t="s">
        <v>157</v>
      </c>
      <c r="B3" s="5">
        <v>843096461</v>
      </c>
      <c r="C3" s="7"/>
      <c r="D3" s="3" t="s">
        <v>207</v>
      </c>
      <c r="E3" s="3">
        <v>2.2000000000000002</v>
      </c>
      <c r="F3" s="3">
        <v>5359</v>
      </c>
      <c r="H3" s="3" t="s">
        <v>52</v>
      </c>
      <c r="I3" s="3" t="s">
        <v>53</v>
      </c>
      <c r="J3" s="3">
        <v>27.42</v>
      </c>
      <c r="K3" s="3">
        <v>66796</v>
      </c>
      <c r="M3" s="3" t="s">
        <v>25</v>
      </c>
      <c r="N3" s="3" t="s">
        <v>29</v>
      </c>
      <c r="O3" s="7"/>
      <c r="P3" s="3" t="s">
        <v>25</v>
      </c>
      <c r="Q3" s="3" t="s">
        <v>29</v>
      </c>
      <c r="R3" s="7"/>
      <c r="S3" s="3" t="s">
        <v>25</v>
      </c>
      <c r="T3" s="3" t="s">
        <v>29</v>
      </c>
      <c r="U3" s="7"/>
      <c r="V3" s="3" t="s">
        <v>73</v>
      </c>
      <c r="W3" s="3">
        <v>8.11</v>
      </c>
      <c r="X3" s="3">
        <v>23072</v>
      </c>
      <c r="Z3" s="3" t="s">
        <v>1</v>
      </c>
      <c r="AA3" s="3" t="s">
        <v>81</v>
      </c>
      <c r="AB3" s="3">
        <v>26.25</v>
      </c>
      <c r="AC3" s="3">
        <v>74678</v>
      </c>
      <c r="AE3" s="3" t="s">
        <v>96</v>
      </c>
      <c r="AF3" s="3">
        <v>24.62</v>
      </c>
      <c r="AG3" s="7"/>
      <c r="AH3" s="3" t="s">
        <v>6</v>
      </c>
      <c r="AI3" s="3">
        <v>11.54</v>
      </c>
      <c r="AJ3" s="7"/>
      <c r="AK3" s="3" t="s">
        <v>121</v>
      </c>
      <c r="AL3" s="3">
        <v>52.46</v>
      </c>
      <c r="AM3" s="3">
        <v>442288403</v>
      </c>
      <c r="AO3" s="3" t="s">
        <v>208</v>
      </c>
      <c r="AP3" s="3">
        <v>29.76</v>
      </c>
      <c r="AQ3" s="7"/>
      <c r="AR3" s="3" t="s">
        <v>25</v>
      </c>
      <c r="AS3" s="3" t="s">
        <v>29</v>
      </c>
      <c r="AT3" s="7"/>
      <c r="AU3" s="3" t="s">
        <v>39</v>
      </c>
      <c r="AV3" s="3">
        <v>57.73</v>
      </c>
      <c r="AW3" s="8"/>
      <c r="AX3" s="3" t="s">
        <v>25</v>
      </c>
      <c r="AY3" s="3" t="s">
        <v>29</v>
      </c>
      <c r="AZ3" s="8"/>
      <c r="BA3" s="3" t="s">
        <v>289</v>
      </c>
      <c r="BB3" s="3">
        <v>1.47</v>
      </c>
    </row>
    <row r="4" spans="1:54" x14ac:dyDescent="0.25">
      <c r="A4" s="3" t="s">
        <v>156</v>
      </c>
      <c r="B4" s="5">
        <v>203</v>
      </c>
      <c r="C4" s="7"/>
      <c r="D4" s="3" t="s">
        <v>77</v>
      </c>
      <c r="E4" s="3">
        <v>2.1</v>
      </c>
      <c r="F4" s="3">
        <v>5115</v>
      </c>
      <c r="H4" s="3" t="s">
        <v>50</v>
      </c>
      <c r="I4" s="3" t="s">
        <v>51</v>
      </c>
      <c r="J4" s="3">
        <v>22.86</v>
      </c>
      <c r="K4" s="3">
        <v>55688</v>
      </c>
      <c r="M4" s="3" t="s">
        <v>26</v>
      </c>
      <c r="N4" s="3" t="s">
        <v>29</v>
      </c>
      <c r="O4" s="7"/>
      <c r="P4" s="3" t="s">
        <v>26</v>
      </c>
      <c r="Q4" s="3" t="s">
        <v>29</v>
      </c>
      <c r="R4" s="7"/>
      <c r="S4" s="3" t="s">
        <v>26</v>
      </c>
      <c r="T4" s="3" t="s">
        <v>29</v>
      </c>
      <c r="U4" s="7"/>
      <c r="V4" s="3" t="s">
        <v>39</v>
      </c>
      <c r="W4" s="3">
        <v>6.36</v>
      </c>
      <c r="X4" s="3">
        <v>18093</v>
      </c>
      <c r="Z4" s="3" t="s">
        <v>82</v>
      </c>
      <c r="AA4" s="3" t="s">
        <v>91</v>
      </c>
      <c r="AB4" s="3">
        <v>18.98</v>
      </c>
      <c r="AC4" s="3">
        <v>53996</v>
      </c>
      <c r="AE4" s="3" t="s">
        <v>104</v>
      </c>
      <c r="AF4" s="3">
        <v>20.07</v>
      </c>
      <c r="AG4" s="7"/>
      <c r="AH4" s="3" t="s">
        <v>116</v>
      </c>
      <c r="AI4" s="3">
        <v>9.75</v>
      </c>
      <c r="AJ4" s="7"/>
      <c r="AK4" s="3" t="s">
        <v>122</v>
      </c>
      <c r="AL4" s="3">
        <v>21.27</v>
      </c>
      <c r="AM4" s="3">
        <v>179326617</v>
      </c>
      <c r="AO4" s="3" t="s">
        <v>128</v>
      </c>
      <c r="AP4" s="3">
        <v>25.1</v>
      </c>
      <c r="AQ4" s="7"/>
      <c r="AR4" s="3" t="s">
        <v>26</v>
      </c>
      <c r="AS4" s="3" t="s">
        <v>29</v>
      </c>
      <c r="AT4" s="7"/>
      <c r="AU4" s="3" t="s">
        <v>43</v>
      </c>
      <c r="AV4" s="3">
        <v>57.66</v>
      </c>
      <c r="AW4" s="8"/>
      <c r="AX4" s="3" t="s">
        <v>26</v>
      </c>
      <c r="AY4" s="3" t="s">
        <v>29</v>
      </c>
      <c r="AZ4" s="8"/>
      <c r="BA4" s="3" t="s">
        <v>290</v>
      </c>
      <c r="BB4" s="3">
        <v>11.07</v>
      </c>
    </row>
    <row r="5" spans="1:54" x14ac:dyDescent="0.25">
      <c r="A5" s="3" t="s">
        <v>158</v>
      </c>
      <c r="B5" s="5">
        <v>113640221</v>
      </c>
      <c r="C5" s="7"/>
      <c r="D5" s="3" t="s">
        <v>151</v>
      </c>
      <c r="E5" s="3">
        <v>1.6</v>
      </c>
      <c r="F5" s="3">
        <v>3898</v>
      </c>
      <c r="H5" s="3" t="s">
        <v>56</v>
      </c>
      <c r="I5" s="3" t="s">
        <v>57</v>
      </c>
      <c r="J5" s="3">
        <v>9.36</v>
      </c>
      <c r="K5" s="3">
        <v>22801</v>
      </c>
      <c r="M5" s="3" t="s">
        <v>27</v>
      </c>
      <c r="N5" s="3" t="s">
        <v>29</v>
      </c>
      <c r="O5" s="7"/>
      <c r="P5" s="3" t="s">
        <v>27</v>
      </c>
      <c r="Q5" s="3" t="s">
        <v>29</v>
      </c>
      <c r="R5" s="7"/>
      <c r="S5" s="3" t="s">
        <v>27</v>
      </c>
      <c r="T5" s="3" t="s">
        <v>29</v>
      </c>
      <c r="U5" s="7"/>
      <c r="V5" s="3" t="s">
        <v>76</v>
      </c>
      <c r="W5" s="3">
        <v>2.61</v>
      </c>
      <c r="X5" s="3">
        <v>7425</v>
      </c>
      <c r="Z5" s="3" t="s">
        <v>88</v>
      </c>
      <c r="AA5" s="3" t="s">
        <v>89</v>
      </c>
      <c r="AB5" s="3">
        <v>12.33</v>
      </c>
      <c r="AC5" s="3">
        <v>35077</v>
      </c>
      <c r="AE5" s="3" t="s">
        <v>97</v>
      </c>
      <c r="AF5" s="3">
        <v>10.31</v>
      </c>
      <c r="AG5" s="7"/>
      <c r="AH5" s="3" t="s">
        <v>7</v>
      </c>
      <c r="AI5" s="3">
        <v>8.83</v>
      </c>
      <c r="AJ5" s="7"/>
      <c r="AK5" s="3" t="s">
        <v>9</v>
      </c>
      <c r="AL5" s="3">
        <v>6.16</v>
      </c>
      <c r="AM5" s="3">
        <v>51934742</v>
      </c>
      <c r="AO5" s="3" t="s">
        <v>134</v>
      </c>
      <c r="AP5" s="3" t="s">
        <v>254</v>
      </c>
      <c r="AQ5" s="7"/>
      <c r="AR5" s="3" t="s">
        <v>27</v>
      </c>
      <c r="AS5" s="3" t="s">
        <v>29</v>
      </c>
      <c r="AT5" s="7"/>
      <c r="AU5" s="3" t="s">
        <v>40</v>
      </c>
      <c r="AV5" s="3">
        <v>56.35</v>
      </c>
      <c r="AW5" s="8"/>
      <c r="AX5" s="3" t="s">
        <v>27</v>
      </c>
      <c r="AY5" s="3" t="s">
        <v>29</v>
      </c>
      <c r="AZ5" s="8"/>
      <c r="BA5" s="3" t="s">
        <v>291</v>
      </c>
      <c r="BB5" s="3">
        <v>13.84</v>
      </c>
    </row>
    <row r="6" spans="1:54" x14ac:dyDescent="0.25">
      <c r="A6" s="3" t="s">
        <v>160</v>
      </c>
      <c r="B6" s="5">
        <v>243604</v>
      </c>
      <c r="C6" s="7"/>
      <c r="D6" s="3" t="s">
        <v>208</v>
      </c>
      <c r="E6" s="3">
        <v>1.6</v>
      </c>
      <c r="F6" s="3">
        <v>3898</v>
      </c>
      <c r="H6" s="3" t="s">
        <v>58</v>
      </c>
      <c r="I6" s="3" t="s">
        <v>59</v>
      </c>
      <c r="J6" s="3">
        <v>6.57</v>
      </c>
      <c r="K6" s="3">
        <v>16005</v>
      </c>
      <c r="M6" s="3" t="s">
        <v>23</v>
      </c>
      <c r="N6" s="3" t="s">
        <v>29</v>
      </c>
      <c r="O6" s="7"/>
      <c r="P6" s="3" t="s">
        <v>23</v>
      </c>
      <c r="Q6" s="3" t="s">
        <v>29</v>
      </c>
      <c r="R6" s="7"/>
      <c r="S6" s="3" t="s">
        <v>23</v>
      </c>
      <c r="T6" s="3" t="s">
        <v>29</v>
      </c>
      <c r="U6" s="7"/>
      <c r="V6" s="3" t="s">
        <v>74</v>
      </c>
      <c r="W6" s="3">
        <v>2.2799999999999998</v>
      </c>
      <c r="X6" s="3">
        <v>6486</v>
      </c>
      <c r="Z6" s="3" t="s">
        <v>82</v>
      </c>
      <c r="AA6" s="3" t="s">
        <v>211</v>
      </c>
      <c r="AB6" s="3">
        <v>5.76</v>
      </c>
      <c r="AC6" s="3">
        <v>16387</v>
      </c>
      <c r="AE6" s="3" t="s">
        <v>195</v>
      </c>
      <c r="AF6" s="3">
        <v>8.44</v>
      </c>
      <c r="AG6" s="7"/>
      <c r="AH6" s="3" t="s">
        <v>5</v>
      </c>
      <c r="AI6" s="3">
        <v>8.1999999999999993</v>
      </c>
      <c r="AJ6" s="7"/>
      <c r="AK6" s="3" t="s">
        <v>6</v>
      </c>
      <c r="AL6" s="3">
        <v>2.71</v>
      </c>
      <c r="AM6" s="3">
        <v>22847915</v>
      </c>
      <c r="AO6" s="3" t="s">
        <v>129</v>
      </c>
      <c r="AP6" s="3">
        <v>23.57</v>
      </c>
      <c r="AQ6" s="7"/>
      <c r="AR6" s="3" t="s">
        <v>23</v>
      </c>
      <c r="AS6" s="3" t="s">
        <v>29</v>
      </c>
      <c r="AT6" s="7"/>
      <c r="AU6" s="3" t="s">
        <v>41</v>
      </c>
      <c r="AV6" s="3">
        <v>56.13</v>
      </c>
      <c r="AW6" s="8"/>
      <c r="AX6" s="3" t="s">
        <v>23</v>
      </c>
      <c r="AY6" s="3" t="s">
        <v>29</v>
      </c>
      <c r="AZ6" s="8"/>
      <c r="BA6" s="3" t="s">
        <v>292</v>
      </c>
      <c r="BB6" s="3">
        <v>3.81</v>
      </c>
    </row>
    <row r="7" spans="1:54" x14ac:dyDescent="0.25">
      <c r="A7" s="3" t="s">
        <v>161</v>
      </c>
      <c r="B7" s="5">
        <v>284489</v>
      </c>
      <c r="C7" s="7"/>
      <c r="D7" s="3" t="s">
        <v>179</v>
      </c>
      <c r="E7" s="3">
        <v>1.6</v>
      </c>
      <c r="F7" s="3">
        <v>3898</v>
      </c>
      <c r="H7" s="3" t="s">
        <v>66</v>
      </c>
      <c r="I7" s="3" t="s">
        <v>67</v>
      </c>
      <c r="J7" s="3">
        <v>5.85</v>
      </c>
      <c r="K7" s="3">
        <v>14251</v>
      </c>
      <c r="M7" s="3" t="s">
        <v>24</v>
      </c>
      <c r="N7" s="3" t="s">
        <v>29</v>
      </c>
      <c r="O7" s="7"/>
      <c r="P7" s="3" t="s">
        <v>24</v>
      </c>
      <c r="Q7" s="3" t="s">
        <v>29</v>
      </c>
      <c r="R7" s="7"/>
      <c r="S7" s="3" t="s">
        <v>24</v>
      </c>
      <c r="T7" s="3" t="s">
        <v>29</v>
      </c>
      <c r="U7" s="7"/>
      <c r="V7" s="3" t="s">
        <v>176</v>
      </c>
      <c r="W7" s="3">
        <v>2.09</v>
      </c>
      <c r="X7" s="3">
        <v>5946</v>
      </c>
      <c r="Z7" s="3" t="s">
        <v>231</v>
      </c>
      <c r="AA7" s="3" t="s">
        <v>232</v>
      </c>
      <c r="AB7" s="3">
        <v>3.54</v>
      </c>
      <c r="AC7" s="3">
        <v>10071</v>
      </c>
      <c r="AE7" s="3" t="s">
        <v>217</v>
      </c>
      <c r="AF7" s="3">
        <v>8.0299999999999994</v>
      </c>
      <c r="AG7" s="7"/>
      <c r="AH7" s="3" t="s">
        <v>206</v>
      </c>
      <c r="AI7" s="3">
        <v>8.0299999999999994</v>
      </c>
      <c r="AJ7" s="7"/>
      <c r="AK7" s="3" t="s">
        <v>120</v>
      </c>
      <c r="AL7" s="3">
        <v>1.38</v>
      </c>
      <c r="AM7" s="3">
        <v>11634731</v>
      </c>
      <c r="AO7" s="3" t="s">
        <v>237</v>
      </c>
      <c r="AP7" s="3">
        <v>20.27</v>
      </c>
      <c r="AQ7" s="7"/>
      <c r="AR7" s="3" t="s">
        <v>24</v>
      </c>
      <c r="AS7" s="3" t="s">
        <v>29</v>
      </c>
      <c r="AT7" s="7"/>
      <c r="AU7" s="3" t="s">
        <v>38</v>
      </c>
      <c r="AV7" s="3">
        <v>55.42</v>
      </c>
      <c r="AW7" s="8"/>
      <c r="AX7" s="3" t="s">
        <v>24</v>
      </c>
      <c r="AY7" s="3" t="s">
        <v>29</v>
      </c>
      <c r="AZ7" s="8"/>
      <c r="BA7" s="3" t="s">
        <v>293</v>
      </c>
      <c r="BB7" s="3">
        <v>69.36</v>
      </c>
    </row>
    <row r="8" spans="1:54" x14ac:dyDescent="0.25">
      <c r="A8" s="3" t="s">
        <v>159</v>
      </c>
      <c r="B8" s="5">
        <v>247907593</v>
      </c>
      <c r="C8" s="7"/>
      <c r="D8" s="3" t="s">
        <v>134</v>
      </c>
      <c r="E8" s="3">
        <v>1.5</v>
      </c>
      <c r="F8" s="3">
        <v>3654</v>
      </c>
      <c r="H8" s="3" t="s">
        <v>60</v>
      </c>
      <c r="I8" s="3" t="s">
        <v>61</v>
      </c>
      <c r="J8" s="3">
        <v>4.59</v>
      </c>
      <c r="K8" s="3">
        <v>11181</v>
      </c>
      <c r="M8" s="3" t="s">
        <v>14</v>
      </c>
      <c r="N8" s="3" t="s">
        <v>29</v>
      </c>
      <c r="O8" s="7"/>
      <c r="P8" s="3" t="s">
        <v>14</v>
      </c>
      <c r="Q8" s="3" t="s">
        <v>29</v>
      </c>
      <c r="R8" s="7"/>
      <c r="S8" s="3" t="s">
        <v>14</v>
      </c>
      <c r="T8" s="3" t="s">
        <v>29</v>
      </c>
      <c r="U8" s="7"/>
      <c r="V8" s="3" t="s">
        <v>79</v>
      </c>
      <c r="W8" s="3">
        <v>1.37</v>
      </c>
      <c r="X8" s="3">
        <v>3898</v>
      </c>
      <c r="Z8" s="3" t="s">
        <v>82</v>
      </c>
      <c r="AA8" s="3" t="s">
        <v>85</v>
      </c>
      <c r="AB8" s="3">
        <v>3.5</v>
      </c>
      <c r="AC8" s="3">
        <v>9957</v>
      </c>
      <c r="AE8" s="3" t="s">
        <v>100</v>
      </c>
      <c r="AF8" s="3">
        <v>7.45</v>
      </c>
      <c r="AG8" s="7"/>
      <c r="AH8" s="3" t="s">
        <v>8</v>
      </c>
      <c r="AI8" s="3">
        <v>7.94</v>
      </c>
      <c r="AJ8" s="7"/>
      <c r="AK8" s="3" t="s">
        <v>119</v>
      </c>
      <c r="AL8" s="3">
        <v>1.02</v>
      </c>
      <c r="AM8" s="3">
        <v>8599584</v>
      </c>
      <c r="AO8" s="3" t="s">
        <v>236</v>
      </c>
      <c r="AP8" s="3">
        <v>20.09</v>
      </c>
      <c r="AQ8" s="7"/>
      <c r="AR8" s="3" t="s">
        <v>14</v>
      </c>
      <c r="AS8" s="3" t="s">
        <v>29</v>
      </c>
      <c r="AT8" s="7"/>
      <c r="AU8" s="3" t="s">
        <v>148</v>
      </c>
      <c r="AV8" s="3">
        <v>51.52</v>
      </c>
      <c r="AW8" s="8"/>
      <c r="AX8" s="3" t="s">
        <v>14</v>
      </c>
      <c r="AY8" s="3" t="s">
        <v>29</v>
      </c>
      <c r="AZ8" s="8"/>
      <c r="BA8" s="3" t="s">
        <v>294</v>
      </c>
      <c r="BB8" s="3">
        <v>0.46</v>
      </c>
    </row>
    <row r="9" spans="1:54" x14ac:dyDescent="0.25">
      <c r="A9" s="3" t="s">
        <v>35</v>
      </c>
      <c r="B9" s="5">
        <v>1091004054</v>
      </c>
      <c r="C9" s="7"/>
      <c r="D9" s="3" t="s">
        <v>75</v>
      </c>
      <c r="E9" s="3">
        <v>1.4</v>
      </c>
      <c r="F9" s="3">
        <v>3410</v>
      </c>
      <c r="H9" s="3" t="s">
        <v>64</v>
      </c>
      <c r="I9" s="3" t="s">
        <v>225</v>
      </c>
      <c r="J9" s="3">
        <v>4.29</v>
      </c>
      <c r="K9" s="3">
        <v>10451</v>
      </c>
      <c r="M9" s="3" t="s">
        <v>15</v>
      </c>
      <c r="N9" s="3" t="s">
        <v>29</v>
      </c>
      <c r="O9" s="7"/>
      <c r="P9" s="3" t="s">
        <v>15</v>
      </c>
      <c r="Q9" s="3" t="s">
        <v>29</v>
      </c>
      <c r="R9" s="7"/>
      <c r="S9" s="3" t="s">
        <v>15</v>
      </c>
      <c r="T9" s="3" t="s">
        <v>29</v>
      </c>
      <c r="U9" s="7"/>
      <c r="V9" s="3" t="s">
        <v>78</v>
      </c>
      <c r="W9" s="3">
        <v>1.1399999999999999</v>
      </c>
      <c r="X9" s="3">
        <v>3243</v>
      </c>
      <c r="Z9" s="3" t="s">
        <v>182</v>
      </c>
      <c r="AA9" s="3" t="s">
        <v>183</v>
      </c>
      <c r="AB9" s="3">
        <v>2.82</v>
      </c>
      <c r="AC9" s="3">
        <v>8023</v>
      </c>
      <c r="AE9" s="3" t="s">
        <v>165</v>
      </c>
      <c r="AF9" s="3">
        <v>6.88</v>
      </c>
      <c r="AG9" s="7"/>
      <c r="AH9" s="3" t="s">
        <v>223</v>
      </c>
      <c r="AI9" s="3">
        <v>7.52</v>
      </c>
      <c r="AJ9" s="7"/>
      <c r="AK9" s="3" t="s">
        <v>126</v>
      </c>
      <c r="AL9" s="3">
        <v>0.94</v>
      </c>
      <c r="AM9" s="3">
        <v>7925107</v>
      </c>
      <c r="AO9" s="3" t="s">
        <v>238</v>
      </c>
      <c r="AP9" s="3">
        <v>19.97</v>
      </c>
      <c r="AQ9" s="7"/>
      <c r="AR9" s="3" t="s">
        <v>15</v>
      </c>
      <c r="AS9" s="3" t="s">
        <v>29</v>
      </c>
      <c r="AT9" s="7"/>
      <c r="AU9" s="3" t="s">
        <v>76</v>
      </c>
      <c r="AV9" s="3">
        <v>49.21</v>
      </c>
      <c r="AW9" s="8"/>
      <c r="AX9" s="3" t="s">
        <v>15</v>
      </c>
      <c r="AY9" s="3" t="s">
        <v>29</v>
      </c>
      <c r="AZ9" s="8"/>
      <c r="BA9" s="3"/>
      <c r="BB9" s="3">
        <f>SUM(BB3:BB8)</f>
        <v>100.00999999999999</v>
      </c>
    </row>
    <row r="10" spans="1:54" x14ac:dyDescent="0.25">
      <c r="A10" s="8"/>
      <c r="B10" s="9"/>
      <c r="C10" s="7"/>
      <c r="D10" s="3" t="s">
        <v>78</v>
      </c>
      <c r="E10" s="3">
        <v>1.3</v>
      </c>
      <c r="F10" s="3">
        <v>3167</v>
      </c>
      <c r="H10" s="3" t="s">
        <v>68</v>
      </c>
      <c r="I10" s="3" t="s">
        <v>69</v>
      </c>
      <c r="J10" s="3">
        <v>3.56</v>
      </c>
      <c r="K10" s="3">
        <v>8672</v>
      </c>
      <c r="M10" s="3" t="s">
        <v>16</v>
      </c>
      <c r="N10" s="3" t="s">
        <v>29</v>
      </c>
      <c r="O10" s="7"/>
      <c r="P10" s="3" t="s">
        <v>16</v>
      </c>
      <c r="Q10" s="3" t="s">
        <v>29</v>
      </c>
      <c r="R10" s="7"/>
      <c r="S10" s="3" t="s">
        <v>16</v>
      </c>
      <c r="T10" s="3" t="s">
        <v>29</v>
      </c>
      <c r="U10" s="7"/>
      <c r="V10" s="3" t="s">
        <v>41</v>
      </c>
      <c r="W10" s="3">
        <v>1.1299999999999999</v>
      </c>
      <c r="X10" s="3">
        <v>3215</v>
      </c>
      <c r="Z10" s="3" t="s">
        <v>82</v>
      </c>
      <c r="AA10" s="3" t="s">
        <v>83</v>
      </c>
      <c r="AB10" s="3">
        <v>2.02</v>
      </c>
      <c r="AC10" s="3">
        <v>5747</v>
      </c>
      <c r="AE10" s="3" t="s">
        <v>221</v>
      </c>
      <c r="AF10" s="3">
        <v>6.03</v>
      </c>
      <c r="AG10" s="7"/>
      <c r="AH10" s="3" t="s">
        <v>120</v>
      </c>
      <c r="AI10" s="3">
        <v>7.51</v>
      </c>
      <c r="AJ10" s="7"/>
      <c r="AK10" s="3" t="s">
        <v>235</v>
      </c>
      <c r="AL10" s="3">
        <v>0.64</v>
      </c>
      <c r="AM10" s="3">
        <v>5395817</v>
      </c>
      <c r="AO10" s="3" t="s">
        <v>179</v>
      </c>
      <c r="AP10" s="3">
        <v>19.61</v>
      </c>
      <c r="AQ10" s="7"/>
      <c r="AR10" s="3" t="s">
        <v>16</v>
      </c>
      <c r="AS10" s="3" t="s">
        <v>29</v>
      </c>
      <c r="AT10" s="7"/>
      <c r="AU10" s="3" t="s">
        <v>44</v>
      </c>
      <c r="AV10" s="3">
        <v>47.64</v>
      </c>
      <c r="AW10" s="8"/>
      <c r="AX10" s="3" t="s">
        <v>16</v>
      </c>
      <c r="AY10" s="3" t="s">
        <v>29</v>
      </c>
      <c r="AZ10" s="8"/>
      <c r="BA10" s="8"/>
    </row>
    <row r="11" spans="1:54" x14ac:dyDescent="0.25">
      <c r="A11" s="8"/>
      <c r="B11" s="10"/>
      <c r="C11" s="7"/>
      <c r="D11" s="3" t="s">
        <v>155</v>
      </c>
      <c r="E11" s="3">
        <v>1.3</v>
      </c>
      <c r="F11" s="3">
        <v>3167</v>
      </c>
      <c r="H11" s="3" t="s">
        <v>249</v>
      </c>
      <c r="I11" s="3" t="s">
        <v>250</v>
      </c>
      <c r="J11" s="3">
        <v>2.64</v>
      </c>
      <c r="K11" s="3">
        <v>6431</v>
      </c>
      <c r="M11" s="3" t="s">
        <v>17</v>
      </c>
      <c r="N11" s="3" t="s">
        <v>29</v>
      </c>
      <c r="O11" s="7"/>
      <c r="P11" s="3" t="s">
        <v>17</v>
      </c>
      <c r="Q11" s="3" t="s">
        <v>29</v>
      </c>
      <c r="R11" s="7"/>
      <c r="S11" s="3" t="s">
        <v>17</v>
      </c>
      <c r="T11" s="3" t="s">
        <v>29</v>
      </c>
      <c r="U11" s="7"/>
      <c r="V11" s="3" t="s">
        <v>7</v>
      </c>
      <c r="W11" s="3">
        <v>1.1100000000000001</v>
      </c>
      <c r="X11" s="3">
        <v>3158</v>
      </c>
      <c r="Z11" s="3" t="s">
        <v>93</v>
      </c>
      <c r="AA11" s="3" t="s">
        <v>94</v>
      </c>
      <c r="AB11" s="3">
        <v>1.51</v>
      </c>
      <c r="AC11" s="3">
        <v>4296</v>
      </c>
      <c r="AE11" s="3" t="s">
        <v>197</v>
      </c>
      <c r="AF11" s="3">
        <v>5.95</v>
      </c>
      <c r="AG11" s="7"/>
      <c r="AH11" s="3" t="s">
        <v>118</v>
      </c>
      <c r="AI11" s="3">
        <v>7.45</v>
      </c>
      <c r="AJ11" s="7"/>
      <c r="AK11" s="3" t="s">
        <v>125</v>
      </c>
      <c r="AL11" s="3">
        <v>0.61</v>
      </c>
      <c r="AM11" s="3">
        <v>5142888</v>
      </c>
      <c r="AO11" s="3" t="s">
        <v>240</v>
      </c>
      <c r="AP11" s="3">
        <v>18.89</v>
      </c>
      <c r="AQ11" s="7"/>
      <c r="AR11" s="3" t="s">
        <v>17</v>
      </c>
      <c r="AS11" s="3" t="s">
        <v>29</v>
      </c>
      <c r="AT11" s="7"/>
      <c r="AU11" s="3" t="s">
        <v>192</v>
      </c>
      <c r="AV11" s="3" t="s">
        <v>258</v>
      </c>
      <c r="AW11" s="8"/>
      <c r="AX11" s="3" t="s">
        <v>17</v>
      </c>
      <c r="AY11" s="3" t="s">
        <v>29</v>
      </c>
      <c r="AZ11" s="8"/>
      <c r="BA11" s="8"/>
    </row>
    <row r="12" spans="1:54" x14ac:dyDescent="0.25">
      <c r="A12" s="8"/>
      <c r="B12" s="10"/>
      <c r="D12" s="3" t="s">
        <v>248</v>
      </c>
      <c r="E12" s="3">
        <v>1.3</v>
      </c>
      <c r="F12" s="3">
        <v>3167</v>
      </c>
      <c r="H12" s="3" t="s">
        <v>251</v>
      </c>
      <c r="I12" s="3" t="s">
        <v>252</v>
      </c>
      <c r="J12" s="3">
        <v>1.39</v>
      </c>
      <c r="K12" s="3">
        <v>3387</v>
      </c>
      <c r="M12" s="3" t="s">
        <v>18</v>
      </c>
      <c r="N12" s="3" t="s">
        <v>29</v>
      </c>
      <c r="O12" s="7"/>
      <c r="P12" s="3" t="s">
        <v>18</v>
      </c>
      <c r="Q12" s="3" t="s">
        <v>29</v>
      </c>
      <c r="R12" s="7"/>
      <c r="S12" s="3" t="s">
        <v>18</v>
      </c>
      <c r="T12" s="3" t="s">
        <v>29</v>
      </c>
      <c r="U12" s="7"/>
      <c r="V12" s="3" t="s">
        <v>186</v>
      </c>
      <c r="W12" s="3">
        <v>1.07</v>
      </c>
      <c r="X12" s="3">
        <v>3044</v>
      </c>
      <c r="Z12" s="3" t="s">
        <v>82</v>
      </c>
      <c r="AA12" s="3" t="s">
        <v>253</v>
      </c>
      <c r="AB12" s="3">
        <v>1.2</v>
      </c>
      <c r="AC12" s="3">
        <v>3414</v>
      </c>
      <c r="AE12" s="3" t="s">
        <v>196</v>
      </c>
      <c r="AF12" s="3">
        <v>5.72</v>
      </c>
      <c r="AG12" s="7"/>
      <c r="AH12" s="3" t="s">
        <v>117</v>
      </c>
      <c r="AI12" s="3">
        <v>6.99</v>
      </c>
      <c r="AJ12" s="7"/>
      <c r="AK12" s="3" t="s">
        <v>212</v>
      </c>
      <c r="AL12" s="3">
        <v>0.47</v>
      </c>
      <c r="AM12" s="3">
        <v>3962553</v>
      </c>
      <c r="AO12" s="3" t="s">
        <v>148</v>
      </c>
      <c r="AP12" s="3">
        <v>18.36</v>
      </c>
      <c r="AQ12" s="7"/>
      <c r="AR12" s="3" t="s">
        <v>18</v>
      </c>
      <c r="AS12" s="3" t="s">
        <v>29</v>
      </c>
      <c r="AT12" s="7"/>
      <c r="AU12" s="3" t="s">
        <v>73</v>
      </c>
      <c r="AV12" s="3">
        <v>45.86</v>
      </c>
      <c r="AW12" s="8"/>
      <c r="AX12" s="3" t="s">
        <v>18</v>
      </c>
      <c r="AY12" s="3" t="s">
        <v>29</v>
      </c>
      <c r="AZ12" s="8"/>
      <c r="BA12" s="8"/>
    </row>
    <row r="13" spans="1:54" x14ac:dyDescent="0.25">
      <c r="A13" s="8"/>
      <c r="B13" s="10"/>
      <c r="C13" s="7"/>
      <c r="D13" s="3"/>
      <c r="E13" s="3">
        <f>SUM(E3:E12)</f>
        <v>15.900000000000002</v>
      </c>
      <c r="F13" s="3">
        <f>SUM(F3:F12)</f>
        <v>38733</v>
      </c>
      <c r="H13" s="3"/>
      <c r="I13" s="3"/>
      <c r="J13" s="3">
        <f>SUM(J3:J12)</f>
        <v>88.530000000000015</v>
      </c>
      <c r="K13" s="3">
        <f>SUM(K3:K12)</f>
        <v>215663</v>
      </c>
      <c r="M13" s="3" t="s">
        <v>19</v>
      </c>
      <c r="N13" s="3" t="s">
        <v>29</v>
      </c>
      <c r="O13" s="7"/>
      <c r="P13" s="3" t="s">
        <v>19</v>
      </c>
      <c r="Q13" s="3">
        <v>5195</v>
      </c>
      <c r="R13" s="7"/>
      <c r="S13" s="3" t="s">
        <v>19</v>
      </c>
      <c r="T13" s="3" t="s">
        <v>29</v>
      </c>
      <c r="U13" s="7"/>
      <c r="V13" s="3"/>
      <c r="W13" s="3">
        <f>SUM(W3:W12)</f>
        <v>27.27</v>
      </c>
      <c r="X13" s="3">
        <f>SUM(X3:X12)</f>
        <v>77580</v>
      </c>
      <c r="Z13" s="3"/>
      <c r="AA13" s="3"/>
      <c r="AB13" s="3">
        <f>SUM(AB3:AB12)</f>
        <v>77.91</v>
      </c>
      <c r="AC13" s="3">
        <f>SUM(AC3:AC12)</f>
        <v>221646</v>
      </c>
      <c r="AE13" s="3" t="s">
        <v>204</v>
      </c>
      <c r="AF13" s="3">
        <v>5.71</v>
      </c>
      <c r="AG13" s="7"/>
      <c r="AH13" s="7"/>
      <c r="AI13" s="7"/>
      <c r="AJ13" s="7"/>
      <c r="AK13" s="3" t="s">
        <v>127</v>
      </c>
      <c r="AL13" s="3">
        <v>12.34</v>
      </c>
      <c r="AM13" s="3">
        <v>104038104</v>
      </c>
      <c r="AO13" s="3" t="s">
        <v>178</v>
      </c>
      <c r="AP13" s="3">
        <v>18.28</v>
      </c>
      <c r="AQ13" s="7"/>
      <c r="AR13" s="3" t="s">
        <v>19</v>
      </c>
      <c r="AS13" s="3" t="s">
        <v>29</v>
      </c>
      <c r="AT13" s="7"/>
      <c r="AU13" s="3" t="s">
        <v>170</v>
      </c>
      <c r="AV13" s="3">
        <v>45.72</v>
      </c>
      <c r="AW13" s="8"/>
      <c r="AX13" s="3" t="s">
        <v>19</v>
      </c>
      <c r="AY13" s="3" t="s">
        <v>29</v>
      </c>
      <c r="AZ13" s="8"/>
      <c r="BA13" s="8"/>
    </row>
    <row r="14" spans="1:54" x14ac:dyDescent="0.25">
      <c r="A14" s="8"/>
      <c r="B14" s="8"/>
      <c r="C14" s="7"/>
      <c r="D14" s="7"/>
      <c r="E14" s="7"/>
      <c r="F14" s="7"/>
      <c r="G14" s="7"/>
      <c r="H14" s="7"/>
      <c r="I14" s="7"/>
      <c r="J14" s="7"/>
      <c r="K14" s="7"/>
      <c r="L14" s="7"/>
      <c r="M14" s="3" t="s">
        <v>20</v>
      </c>
      <c r="N14" s="3" t="s">
        <v>29</v>
      </c>
      <c r="O14" s="7"/>
      <c r="P14" s="3" t="s">
        <v>20</v>
      </c>
      <c r="Q14" s="3">
        <v>8632</v>
      </c>
      <c r="R14" s="7"/>
      <c r="S14" s="3" t="s">
        <v>20</v>
      </c>
      <c r="T14" s="3" t="s">
        <v>29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3" t="s">
        <v>218</v>
      </c>
      <c r="AF14" s="3">
        <v>5.55</v>
      </c>
      <c r="AG14" s="7"/>
      <c r="AH14" s="7"/>
      <c r="AI14" s="7"/>
      <c r="AJ14" s="7"/>
      <c r="AK14" s="3"/>
      <c r="AL14" s="3">
        <f>SUM(AL3:AL13)</f>
        <v>99.999999999999986</v>
      </c>
      <c r="AM14" s="3">
        <f>SUM(AM3:AM13)</f>
        <v>843096461</v>
      </c>
      <c r="AO14" s="3" t="s">
        <v>151</v>
      </c>
      <c r="AP14" s="3">
        <v>18.22</v>
      </c>
      <c r="AQ14" s="7"/>
      <c r="AR14" s="3" t="s">
        <v>20</v>
      </c>
      <c r="AS14" s="3" t="s">
        <v>29</v>
      </c>
      <c r="AT14" s="7"/>
      <c r="AU14" s="3" t="s">
        <v>128</v>
      </c>
      <c r="AV14" s="3">
        <v>45.35</v>
      </c>
      <c r="AW14" s="8"/>
      <c r="AX14" s="3" t="s">
        <v>20</v>
      </c>
      <c r="AY14" s="3" t="s">
        <v>29</v>
      </c>
      <c r="AZ14" s="8"/>
      <c r="BA14" s="8"/>
    </row>
    <row r="15" spans="1:54" x14ac:dyDescent="0.25">
      <c r="A15" s="8"/>
      <c r="B15" s="8"/>
      <c r="C15" s="7"/>
      <c r="D15" s="7"/>
      <c r="E15" s="7"/>
      <c r="F15" s="7"/>
      <c r="G15" s="7"/>
      <c r="H15" s="7"/>
      <c r="I15" s="7"/>
      <c r="J15" s="7"/>
      <c r="K15" s="7"/>
      <c r="L15" s="7"/>
      <c r="M15" s="3" t="s">
        <v>21</v>
      </c>
      <c r="N15" s="3">
        <v>7</v>
      </c>
      <c r="O15" s="7"/>
      <c r="P15" s="3" t="s">
        <v>21</v>
      </c>
      <c r="Q15" s="3">
        <v>5222</v>
      </c>
      <c r="R15" s="7"/>
      <c r="S15" s="3" t="s">
        <v>21</v>
      </c>
      <c r="T15" s="3">
        <v>284489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3" t="s">
        <v>113</v>
      </c>
      <c r="AF15" s="3">
        <v>4.4800000000000004</v>
      </c>
      <c r="AG15" s="7"/>
      <c r="AH15" s="7"/>
      <c r="AI15" s="7"/>
      <c r="AJ15" s="7"/>
      <c r="AL15" s="3"/>
      <c r="AM15" s="3"/>
      <c r="AN15" s="7"/>
      <c r="AO15" s="3" t="s">
        <v>130</v>
      </c>
      <c r="AP15" s="3">
        <v>18.09</v>
      </c>
      <c r="AQ15" s="7"/>
      <c r="AR15" s="3" t="s">
        <v>21</v>
      </c>
      <c r="AS15" s="3">
        <v>13.18</v>
      </c>
      <c r="AT15" s="7"/>
      <c r="AU15" s="3" t="s">
        <v>143</v>
      </c>
      <c r="AV15" s="3">
        <v>44.99</v>
      </c>
      <c r="AW15" s="8"/>
      <c r="AX15" s="3" t="s">
        <v>21</v>
      </c>
      <c r="AY15" s="3">
        <v>23.62</v>
      </c>
      <c r="AZ15" s="8"/>
      <c r="BA15" s="8"/>
    </row>
    <row r="16" spans="1:54" x14ac:dyDescent="0.25">
      <c r="A16" s="8"/>
      <c r="B16" s="8"/>
      <c r="C16" s="7"/>
      <c r="D16" s="7"/>
      <c r="E16" s="7"/>
      <c r="F16" s="7"/>
      <c r="G16" s="7"/>
      <c r="H16" s="7"/>
      <c r="I16" s="7"/>
      <c r="J16" s="7"/>
      <c r="K16" s="7"/>
      <c r="L16" s="7"/>
      <c r="M16" s="3" t="s">
        <v>28</v>
      </c>
      <c r="N16" s="3">
        <v>8</v>
      </c>
      <c r="O16" s="7"/>
      <c r="P16" s="3" t="s">
        <v>28</v>
      </c>
      <c r="Q16" s="3">
        <v>16017</v>
      </c>
      <c r="R16" s="12"/>
      <c r="S16" s="3" t="s">
        <v>28</v>
      </c>
      <c r="T16" s="3">
        <v>232292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3" t="s">
        <v>244</v>
      </c>
      <c r="AF16" s="3">
        <v>4.3899999999999997</v>
      </c>
      <c r="AG16" s="7"/>
      <c r="AH16" s="7"/>
      <c r="AI16" s="7"/>
      <c r="AJ16" s="7"/>
      <c r="AM16" s="3"/>
      <c r="AN16" s="7"/>
      <c r="AO16" s="3" t="s">
        <v>138</v>
      </c>
      <c r="AP16" s="3">
        <v>17.62</v>
      </c>
      <c r="AQ16" s="7"/>
      <c r="AR16" s="3" t="s">
        <v>28</v>
      </c>
      <c r="AS16" s="3">
        <v>12.12</v>
      </c>
      <c r="AT16" s="7"/>
      <c r="AU16" s="3" t="s">
        <v>208</v>
      </c>
      <c r="AV16" s="3" t="s">
        <v>259</v>
      </c>
      <c r="AW16" s="8"/>
      <c r="AX16" s="3" t="s">
        <v>28</v>
      </c>
      <c r="AY16" s="3">
        <v>22.35</v>
      </c>
      <c r="AZ16" s="8"/>
      <c r="BA16" s="8"/>
    </row>
    <row r="17" spans="1:53" x14ac:dyDescent="0.25">
      <c r="A17" s="8"/>
      <c r="B17" s="8"/>
      <c r="C17" s="7"/>
      <c r="D17" s="7"/>
      <c r="E17" s="7"/>
      <c r="F17" s="7"/>
      <c r="G17" s="7"/>
      <c r="H17" s="7"/>
      <c r="I17" s="7"/>
      <c r="J17" s="7"/>
      <c r="K17" s="7"/>
      <c r="L17" s="7"/>
      <c r="M17" s="3" t="s">
        <v>11</v>
      </c>
      <c r="N17" s="3" t="s">
        <v>29</v>
      </c>
      <c r="O17" s="7"/>
      <c r="P17" s="3" t="s">
        <v>11</v>
      </c>
      <c r="Q17" s="3">
        <v>13138</v>
      </c>
      <c r="R17" s="7"/>
      <c r="S17" s="3" t="s">
        <v>11</v>
      </c>
      <c r="T17" s="3">
        <v>229643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3" t="s">
        <v>201</v>
      </c>
      <c r="AF17" s="3">
        <v>3.88</v>
      </c>
      <c r="AG17" s="7"/>
      <c r="AH17" s="7"/>
      <c r="AI17" s="7"/>
      <c r="AJ17" s="7"/>
      <c r="AK17" s="8"/>
      <c r="AL17" s="8"/>
      <c r="AM17" s="7"/>
      <c r="AN17" s="7"/>
      <c r="AO17" s="3" t="s">
        <v>255</v>
      </c>
      <c r="AP17" s="3">
        <v>17.61</v>
      </c>
      <c r="AQ17" s="7"/>
      <c r="AR17" s="3" t="s">
        <v>11</v>
      </c>
      <c r="AS17" s="3">
        <v>10.97</v>
      </c>
      <c r="AT17" s="7"/>
      <c r="AU17" s="3" t="s">
        <v>80</v>
      </c>
      <c r="AV17" s="3">
        <v>43.9</v>
      </c>
      <c r="AW17" s="8"/>
      <c r="AX17" s="3" t="s">
        <v>11</v>
      </c>
      <c r="AY17" s="3">
        <v>21.1</v>
      </c>
      <c r="AZ17" s="8"/>
      <c r="BA17" s="8"/>
    </row>
    <row r="18" spans="1:53" x14ac:dyDescent="0.25">
      <c r="A18" s="8"/>
      <c r="B18" s="8"/>
      <c r="C18" s="7"/>
      <c r="D18" s="7"/>
      <c r="E18" s="7"/>
      <c r="F18" s="7"/>
      <c r="G18" s="7"/>
      <c r="H18" s="7"/>
      <c r="I18" s="7"/>
      <c r="J18" s="7"/>
      <c r="K18" s="7"/>
      <c r="L18" s="7"/>
      <c r="M18" s="3" t="s">
        <v>12</v>
      </c>
      <c r="N18" s="3">
        <v>3</v>
      </c>
      <c r="O18" s="7"/>
      <c r="P18" s="3" t="s">
        <v>12</v>
      </c>
      <c r="Q18" s="3">
        <v>17686</v>
      </c>
      <c r="R18" s="7"/>
      <c r="S18" s="3" t="s">
        <v>12</v>
      </c>
      <c r="T18" s="3" t="s">
        <v>29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3" t="s">
        <v>245</v>
      </c>
      <c r="AF18" s="3">
        <v>3.75</v>
      </c>
      <c r="AG18" s="7"/>
      <c r="AH18" s="7"/>
      <c r="AI18" s="7"/>
      <c r="AJ18" s="7"/>
      <c r="AK18" s="3"/>
      <c r="AL18" s="8"/>
      <c r="AM18" s="7"/>
      <c r="AN18" s="7"/>
      <c r="AO18" s="3" t="s">
        <v>73</v>
      </c>
      <c r="AP18" s="3" t="s">
        <v>256</v>
      </c>
      <c r="AQ18" s="7"/>
      <c r="AR18" s="3" t="s">
        <v>12</v>
      </c>
      <c r="AS18" s="3" t="s">
        <v>29</v>
      </c>
      <c r="AT18" s="7"/>
      <c r="AU18" s="3" t="s">
        <v>145</v>
      </c>
      <c r="AV18" s="3">
        <v>43.72</v>
      </c>
      <c r="AW18" s="8"/>
      <c r="AX18" s="3" t="s">
        <v>12</v>
      </c>
      <c r="AY18" s="3" t="s">
        <v>29</v>
      </c>
      <c r="AZ18" s="8"/>
      <c r="BA18" s="8"/>
    </row>
    <row r="19" spans="1:53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3" t="s">
        <v>13</v>
      </c>
      <c r="N19" s="3">
        <v>5</v>
      </c>
      <c r="O19" s="7"/>
      <c r="P19" s="3" t="s">
        <v>13</v>
      </c>
      <c r="Q19" s="3">
        <v>5225</v>
      </c>
      <c r="R19" s="7"/>
      <c r="S19" s="3" t="s">
        <v>13</v>
      </c>
      <c r="T19" s="3">
        <v>178922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3" t="s">
        <v>246</v>
      </c>
      <c r="AF19" s="3">
        <v>3.48</v>
      </c>
      <c r="AG19" s="7"/>
      <c r="AH19" s="7"/>
      <c r="AI19" s="7"/>
      <c r="AJ19" s="7"/>
      <c r="AK19" s="7"/>
      <c r="AL19" s="7"/>
      <c r="AM19" s="7"/>
      <c r="AN19" s="7"/>
      <c r="AO19" s="3" t="s">
        <v>235</v>
      </c>
      <c r="AP19" s="3">
        <v>16.71</v>
      </c>
      <c r="AQ19" s="7"/>
      <c r="AR19" s="3" t="s">
        <v>13</v>
      </c>
      <c r="AS19" s="3">
        <v>6.56</v>
      </c>
      <c r="AT19" s="7"/>
      <c r="AU19" s="3" t="s">
        <v>132</v>
      </c>
      <c r="AV19" s="3">
        <v>43.3</v>
      </c>
      <c r="AW19" s="8"/>
      <c r="AX19" s="3" t="s">
        <v>13</v>
      </c>
      <c r="AY19" s="3">
        <v>19.16</v>
      </c>
      <c r="AZ19" s="8"/>
      <c r="BA19" s="8"/>
    </row>
    <row r="20" spans="1:53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3" t="s">
        <v>31</v>
      </c>
      <c r="N20" s="3">
        <v>5</v>
      </c>
      <c r="O20" s="7"/>
      <c r="P20" s="3" t="s">
        <v>31</v>
      </c>
      <c r="Q20" s="3">
        <v>4406</v>
      </c>
      <c r="R20" s="7"/>
      <c r="S20" s="3" t="s">
        <v>31</v>
      </c>
      <c r="T20" s="3">
        <v>154720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3" t="s">
        <v>247</v>
      </c>
      <c r="AF20" s="3">
        <v>3.42</v>
      </c>
      <c r="AG20" s="7"/>
      <c r="AH20" s="7"/>
      <c r="AI20" s="7"/>
      <c r="AJ20" s="7"/>
      <c r="AK20" s="7"/>
      <c r="AL20" s="7"/>
      <c r="AM20" s="7"/>
      <c r="AN20" s="7"/>
      <c r="AO20" s="3" t="s">
        <v>215</v>
      </c>
      <c r="AP20" s="3">
        <v>16.66</v>
      </c>
      <c r="AQ20" s="7"/>
      <c r="AR20" s="3" t="s">
        <v>31</v>
      </c>
      <c r="AS20" s="3">
        <v>5.73</v>
      </c>
      <c r="AT20" s="7"/>
      <c r="AU20" s="3" t="s">
        <v>242</v>
      </c>
      <c r="AV20" s="3" t="s">
        <v>260</v>
      </c>
      <c r="AW20" s="8"/>
      <c r="AX20" s="3" t="s">
        <v>31</v>
      </c>
      <c r="AY20" s="3">
        <v>17.05</v>
      </c>
      <c r="AZ20" s="8"/>
      <c r="BA20" s="8"/>
    </row>
    <row r="21" spans="1:5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3"/>
      <c r="N21" s="3">
        <f>SUM(N3:N20)</f>
        <v>28</v>
      </c>
      <c r="O21" s="7"/>
      <c r="P21" s="3"/>
      <c r="Q21" s="3">
        <f>SUM(Q3:Q20)</f>
        <v>75521</v>
      </c>
      <c r="R21" s="7"/>
      <c r="S21" s="3"/>
      <c r="T21" s="3">
        <f>SUM(T3:T20)</f>
        <v>1080066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3" t="s">
        <v>203</v>
      </c>
      <c r="AF21" s="3">
        <v>3.33</v>
      </c>
      <c r="AG21" s="7"/>
      <c r="AH21" s="7"/>
      <c r="AI21" s="7"/>
      <c r="AJ21" s="7"/>
      <c r="AK21" s="7"/>
      <c r="AL21" s="7"/>
      <c r="AM21" s="7"/>
      <c r="AN21" s="7"/>
      <c r="AO21" s="3" t="s">
        <v>257</v>
      </c>
      <c r="AP21" s="3">
        <v>16.649999999999999</v>
      </c>
      <c r="AQ21" s="7"/>
      <c r="AR21" s="7"/>
      <c r="AS21" s="7"/>
      <c r="AT21" s="7"/>
      <c r="AU21" s="3" t="s">
        <v>151</v>
      </c>
      <c r="AV21" s="3">
        <v>43.04</v>
      </c>
      <c r="AW21" s="8"/>
      <c r="AX21" s="8"/>
      <c r="AY21" s="8"/>
      <c r="AZ21" s="8"/>
      <c r="BA21" s="8"/>
    </row>
    <row r="22" spans="1:5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3" t="s">
        <v>108</v>
      </c>
      <c r="AF22" s="3">
        <v>3.12</v>
      </c>
      <c r="AG22" s="7"/>
      <c r="AH22" s="7"/>
      <c r="AI22" s="7"/>
      <c r="AJ22" s="7"/>
      <c r="AK22" s="7"/>
      <c r="AL22" s="7"/>
      <c r="AM22" s="7"/>
      <c r="AN22" s="7"/>
      <c r="AO22" s="3" t="s">
        <v>40</v>
      </c>
      <c r="AP22" s="3">
        <v>16.61</v>
      </c>
      <c r="AQ22" s="7"/>
      <c r="AR22" s="8"/>
      <c r="AS22" s="8"/>
      <c r="AT22" s="7"/>
      <c r="AU22" s="3" t="s">
        <v>178</v>
      </c>
      <c r="AV22" s="3">
        <v>42.93</v>
      </c>
      <c r="AW22" s="8"/>
      <c r="AX22" s="8"/>
      <c r="AY22" s="8"/>
      <c r="AZ22" s="8"/>
      <c r="BA22" s="8"/>
    </row>
    <row r="23" spans="1:53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3"/>
      <c r="AP23" s="3"/>
      <c r="AQ23" s="7"/>
      <c r="AR23" s="7"/>
      <c r="AS23" s="7"/>
      <c r="AT23" s="8"/>
      <c r="AU23" s="7"/>
      <c r="AV23" s="7"/>
      <c r="AW23" s="8"/>
      <c r="AX23" s="8"/>
      <c r="AY23" s="8"/>
      <c r="AZ23" s="8"/>
      <c r="BA23" s="8"/>
    </row>
    <row r="24" spans="1:53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8"/>
      <c r="AW24" s="8"/>
      <c r="AX24" s="8"/>
      <c r="AY24" s="8"/>
      <c r="AZ24" s="8"/>
      <c r="BA24" s="8"/>
    </row>
    <row r="25" spans="1:5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5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5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5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5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1:5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5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5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1:4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:4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1:4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4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:4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4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topLeftCell="AS1" workbookViewId="0">
      <selection activeCell="AU2" sqref="AU2:AV8"/>
    </sheetView>
  </sheetViews>
  <sheetFormatPr defaultRowHeight="15" x14ac:dyDescent="0.25"/>
  <cols>
    <col min="1" max="1" width="38" style="1" bestFit="1" customWidth="1"/>
    <col min="2" max="2" width="22.85546875" style="1" bestFit="1" customWidth="1"/>
    <col min="3" max="3" width="11" style="1" bestFit="1" customWidth="1"/>
    <col min="4" max="4" width="39.85546875" style="1" bestFit="1" customWidth="1"/>
    <col min="5" max="5" width="18.140625" style="1" bestFit="1" customWidth="1"/>
    <col min="6" max="6" width="12.28515625" style="1" bestFit="1" customWidth="1"/>
    <col min="7" max="7" width="9.140625" style="1"/>
    <col min="8" max="8" width="30.5703125" style="1" bestFit="1" customWidth="1"/>
    <col min="9" max="9" width="33.28515625" style="1" bestFit="1" customWidth="1"/>
    <col min="10" max="10" width="18.140625" style="1" bestFit="1" customWidth="1"/>
    <col min="11" max="11" width="12.28515625" style="1" bestFit="1" customWidth="1"/>
    <col min="12" max="12" width="9.140625" style="1"/>
    <col min="13" max="13" width="25.28515625" style="1" bestFit="1" customWidth="1"/>
    <col min="14" max="14" width="20.5703125" style="1" bestFit="1" customWidth="1"/>
    <col min="15" max="15" width="9.140625" style="1"/>
    <col min="16" max="16" width="30.28515625" style="1" bestFit="1" customWidth="1"/>
    <col min="17" max="17" width="25.5703125" style="1" bestFit="1" customWidth="1"/>
    <col min="18" max="18" width="9.140625" style="1"/>
    <col min="19" max="19" width="45.7109375" style="1" bestFit="1" customWidth="1"/>
    <col min="20" max="20" width="13.85546875" style="1" customWidth="1"/>
    <col min="21" max="21" width="9.140625" style="1"/>
    <col min="22" max="22" width="45.42578125" style="1" bestFit="1" customWidth="1"/>
    <col min="23" max="23" width="18.140625" style="1" bestFit="1" customWidth="1"/>
    <col min="24" max="24" width="12.28515625" style="1" bestFit="1" customWidth="1"/>
    <col min="25" max="25" width="9.140625" style="1"/>
    <col min="26" max="26" width="49.140625" style="1" bestFit="1" customWidth="1"/>
    <col min="27" max="27" width="38.28515625" style="1" customWidth="1"/>
    <col min="28" max="28" width="18.140625" style="1" bestFit="1" customWidth="1"/>
    <col min="29" max="29" width="13.5703125" style="1" customWidth="1"/>
    <col min="30" max="30" width="9.140625" style="1"/>
    <col min="31" max="31" width="49.5703125" style="1" bestFit="1" customWidth="1"/>
    <col min="32" max="32" width="19.5703125" style="1" customWidth="1"/>
    <col min="33" max="33" width="12" style="1" bestFit="1" customWidth="1"/>
    <col min="34" max="34" width="10" style="1" bestFit="1" customWidth="1"/>
    <col min="35" max="35" width="43.42578125" style="1" bestFit="1" customWidth="1"/>
    <col min="36" max="36" width="18.140625" style="1" bestFit="1" customWidth="1"/>
    <col min="37" max="37" width="9.140625" style="1"/>
    <col min="38" max="38" width="54.140625" style="1" bestFit="1" customWidth="1"/>
    <col min="39" max="39" width="23.140625" style="1" bestFit="1" customWidth="1"/>
    <col min="40" max="40" width="9.140625" style="1"/>
    <col min="41" max="41" width="41.7109375" style="1" bestFit="1" customWidth="1"/>
    <col min="42" max="42" width="18.140625" style="1" bestFit="1" customWidth="1"/>
    <col min="43" max="43" width="9.140625" style="1"/>
    <col min="44" max="44" width="52.5703125" style="1" bestFit="1" customWidth="1"/>
    <col min="45" max="45" width="21.5703125" style="1" bestFit="1" customWidth="1"/>
    <col min="46" max="46" width="9.140625" style="1"/>
    <col min="47" max="47" width="41.7109375" style="1" bestFit="1" customWidth="1"/>
    <col min="48" max="48" width="22.5703125" style="1" bestFit="1" customWidth="1"/>
    <col min="49" max="16384" width="9.140625" style="1"/>
  </cols>
  <sheetData>
    <row r="1" spans="1:52" x14ac:dyDescent="0.25">
      <c r="A1" s="3" t="s">
        <v>32</v>
      </c>
      <c r="B1" s="3"/>
      <c r="C1" s="7"/>
      <c r="D1" s="13" t="s">
        <v>36</v>
      </c>
      <c r="E1" s="13"/>
      <c r="F1" s="13"/>
      <c r="G1" s="13"/>
      <c r="H1" s="3" t="s">
        <v>70</v>
      </c>
      <c r="I1" s="3"/>
      <c r="J1" s="3"/>
      <c r="K1" s="3"/>
      <c r="L1" s="7"/>
      <c r="M1" s="3" t="s">
        <v>30</v>
      </c>
      <c r="N1" s="3"/>
      <c r="O1" s="7"/>
      <c r="P1" s="3" t="s">
        <v>71</v>
      </c>
      <c r="Q1" s="3"/>
      <c r="R1" s="7"/>
      <c r="S1" s="3" t="s">
        <v>181</v>
      </c>
      <c r="T1" s="3"/>
      <c r="U1" s="7"/>
      <c r="V1" s="3" t="s">
        <v>171</v>
      </c>
      <c r="W1" s="3"/>
      <c r="X1" s="3"/>
      <c r="Y1" s="7"/>
      <c r="Z1" s="3" t="s">
        <v>172</v>
      </c>
      <c r="AA1" s="3"/>
      <c r="AB1" s="3"/>
      <c r="AC1" s="3"/>
      <c r="AD1" s="7"/>
      <c r="AE1" s="13" t="s">
        <v>175</v>
      </c>
      <c r="AF1" s="13"/>
      <c r="AG1" s="13"/>
      <c r="AH1" s="7"/>
      <c r="AI1" s="3" t="s">
        <v>144</v>
      </c>
      <c r="AJ1" s="3"/>
      <c r="AK1" s="7"/>
      <c r="AL1" s="1" t="s">
        <v>188</v>
      </c>
      <c r="AN1" s="7"/>
      <c r="AO1" s="3" t="s">
        <v>174</v>
      </c>
      <c r="AP1" s="3"/>
      <c r="AQ1" s="8"/>
      <c r="AR1" s="3" t="s">
        <v>193</v>
      </c>
      <c r="AS1" s="3"/>
      <c r="AT1" s="8"/>
      <c r="AU1" s="3" t="s">
        <v>286</v>
      </c>
      <c r="AV1" s="3"/>
      <c r="AW1" s="8"/>
      <c r="AX1" s="8"/>
      <c r="AY1" s="8"/>
      <c r="AZ1" s="8"/>
    </row>
    <row r="2" spans="1:52" x14ac:dyDescent="0.25">
      <c r="A2" s="3" t="s">
        <v>33</v>
      </c>
      <c r="B2" s="3" t="s">
        <v>19</v>
      </c>
      <c r="C2" s="7"/>
      <c r="D2" s="13" t="s">
        <v>3</v>
      </c>
      <c r="E2" s="13" t="s">
        <v>37</v>
      </c>
      <c r="F2" s="13" t="s">
        <v>34</v>
      </c>
      <c r="G2" s="13"/>
      <c r="H2" s="3" t="s">
        <v>48</v>
      </c>
      <c r="I2" s="3" t="s">
        <v>49</v>
      </c>
      <c r="J2" s="3" t="s">
        <v>37</v>
      </c>
      <c r="K2" s="3" t="s">
        <v>34</v>
      </c>
      <c r="L2" s="7"/>
      <c r="M2" s="3" t="s">
        <v>10</v>
      </c>
      <c r="N2" s="3" t="s">
        <v>22</v>
      </c>
      <c r="O2" s="7"/>
      <c r="P2" s="3" t="s">
        <v>10</v>
      </c>
      <c r="Q2" s="3" t="s">
        <v>180</v>
      </c>
      <c r="R2" s="7"/>
      <c r="S2" s="3" t="s">
        <v>10</v>
      </c>
      <c r="T2" s="3" t="s">
        <v>72</v>
      </c>
      <c r="U2" s="7"/>
      <c r="V2" s="3" t="s">
        <v>3</v>
      </c>
      <c r="W2" s="3" t="s">
        <v>37</v>
      </c>
      <c r="X2" s="3" t="s">
        <v>34</v>
      </c>
      <c r="Y2" s="7"/>
      <c r="Z2" s="3" t="s">
        <v>48</v>
      </c>
      <c r="AA2" s="3" t="s">
        <v>49</v>
      </c>
      <c r="AB2" s="3" t="s">
        <v>37</v>
      </c>
      <c r="AC2" s="3" t="s">
        <v>34</v>
      </c>
      <c r="AD2" s="7"/>
      <c r="AE2" s="13" t="s">
        <v>3</v>
      </c>
      <c r="AF2" s="13" t="s">
        <v>37</v>
      </c>
      <c r="AG2" s="13" t="s">
        <v>34</v>
      </c>
      <c r="AH2" s="7"/>
      <c r="AI2" s="3" t="s">
        <v>3</v>
      </c>
      <c r="AJ2" s="3" t="s">
        <v>37</v>
      </c>
      <c r="AK2" s="7"/>
      <c r="AL2" s="3" t="s">
        <v>10</v>
      </c>
      <c r="AM2" s="3" t="s">
        <v>189</v>
      </c>
      <c r="AN2" s="7"/>
      <c r="AO2" s="3" t="s">
        <v>3</v>
      </c>
      <c r="AP2" s="3" t="s">
        <v>37</v>
      </c>
      <c r="AQ2" s="8"/>
      <c r="AR2" s="3" t="s">
        <v>10</v>
      </c>
      <c r="AS2" s="3" t="s">
        <v>194</v>
      </c>
      <c r="AT2" s="8"/>
      <c r="AU2" s="3" t="s">
        <v>287</v>
      </c>
      <c r="AV2" s="3" t="s">
        <v>288</v>
      </c>
      <c r="AW2" s="8"/>
      <c r="AX2" s="8"/>
      <c r="AY2" s="8"/>
      <c r="AZ2" s="8"/>
    </row>
    <row r="3" spans="1:52" x14ac:dyDescent="0.25">
      <c r="A3" s="3" t="s">
        <v>157</v>
      </c>
      <c r="B3" s="5">
        <v>947027517</v>
      </c>
      <c r="C3" s="7"/>
      <c r="D3" s="13" t="s">
        <v>9</v>
      </c>
      <c r="E3" s="13">
        <v>3</v>
      </c>
      <c r="F3" s="13">
        <v>9159</v>
      </c>
      <c r="H3" s="3" t="s">
        <v>50</v>
      </c>
      <c r="I3" s="3" t="s">
        <v>51</v>
      </c>
      <c r="J3" s="3">
        <v>25.8</v>
      </c>
      <c r="K3" s="3">
        <v>78771</v>
      </c>
      <c r="M3" s="3" t="s">
        <v>25</v>
      </c>
      <c r="N3" s="3" t="s">
        <v>29</v>
      </c>
      <c r="O3" s="7"/>
      <c r="P3" s="3" t="s">
        <v>25</v>
      </c>
      <c r="Q3" s="3" t="s">
        <v>29</v>
      </c>
      <c r="R3" s="7"/>
      <c r="S3" s="3" t="s">
        <v>25</v>
      </c>
      <c r="T3" s="3" t="s">
        <v>29</v>
      </c>
      <c r="U3" s="7"/>
      <c r="V3" s="3" t="s">
        <v>73</v>
      </c>
      <c r="W3" s="3">
        <v>5.8</v>
      </c>
      <c r="X3" s="3">
        <v>15072</v>
      </c>
      <c r="Z3" s="3" t="s">
        <v>1</v>
      </c>
      <c r="AA3" s="3" t="s">
        <v>81</v>
      </c>
      <c r="AB3" s="3">
        <v>28.72</v>
      </c>
      <c r="AC3" s="3">
        <v>74634</v>
      </c>
      <c r="AE3" s="13" t="s">
        <v>121</v>
      </c>
      <c r="AF3" s="13">
        <v>52.8</v>
      </c>
      <c r="AG3" s="13">
        <v>500030529</v>
      </c>
      <c r="AI3" s="3" t="s">
        <v>208</v>
      </c>
      <c r="AJ3" s="3">
        <v>35.880000000000003</v>
      </c>
      <c r="AK3" s="7"/>
      <c r="AL3" s="3" t="s">
        <v>25</v>
      </c>
      <c r="AM3" s="3" t="s">
        <v>29</v>
      </c>
      <c r="AN3" s="7"/>
      <c r="AO3" s="3" t="s">
        <v>39</v>
      </c>
      <c r="AP3" s="3">
        <v>54.93</v>
      </c>
      <c r="AQ3" s="8"/>
      <c r="AR3" s="3" t="s">
        <v>25</v>
      </c>
      <c r="AS3" s="3" t="s">
        <v>29</v>
      </c>
      <c r="AT3" s="8"/>
      <c r="AU3" s="3" t="s">
        <v>289</v>
      </c>
      <c r="AV3" s="3">
        <v>0.84</v>
      </c>
      <c r="AW3" s="8"/>
      <c r="AX3" s="8"/>
      <c r="AY3" s="8"/>
      <c r="AZ3" s="8"/>
    </row>
    <row r="4" spans="1:52" x14ac:dyDescent="0.25">
      <c r="A4" s="3" t="s">
        <v>156</v>
      </c>
      <c r="B4" s="5">
        <v>203</v>
      </c>
      <c r="C4" s="7"/>
      <c r="D4" s="13" t="s">
        <v>207</v>
      </c>
      <c r="E4" s="13">
        <v>2.8</v>
      </c>
      <c r="F4" s="13">
        <v>8549</v>
      </c>
      <c r="H4" s="3" t="s">
        <v>66</v>
      </c>
      <c r="I4" s="3" t="s">
        <v>67</v>
      </c>
      <c r="J4" s="3">
        <v>18.399999999999999</v>
      </c>
      <c r="K4" s="3">
        <v>56178</v>
      </c>
      <c r="M4" s="3" t="s">
        <v>26</v>
      </c>
      <c r="N4" s="3" t="s">
        <v>29</v>
      </c>
      <c r="O4" s="7"/>
      <c r="P4" s="3" t="s">
        <v>26</v>
      </c>
      <c r="Q4" s="3" t="s">
        <v>29</v>
      </c>
      <c r="R4" s="7"/>
      <c r="S4" s="3" t="s">
        <v>26</v>
      </c>
      <c r="T4" s="3" t="s">
        <v>29</v>
      </c>
      <c r="U4" s="7"/>
      <c r="V4" s="3" t="s">
        <v>39</v>
      </c>
      <c r="W4" s="3">
        <v>3.77</v>
      </c>
      <c r="X4" s="3">
        <v>9797</v>
      </c>
      <c r="Z4" s="3" t="s">
        <v>82</v>
      </c>
      <c r="AA4" s="3" t="s">
        <v>91</v>
      </c>
      <c r="AB4" s="3">
        <v>13.7</v>
      </c>
      <c r="AC4" s="3">
        <v>35602</v>
      </c>
      <c r="AE4" s="13" t="s">
        <v>122</v>
      </c>
      <c r="AF4" s="13">
        <v>16.260000000000002</v>
      </c>
      <c r="AG4" s="13">
        <v>153986674</v>
      </c>
      <c r="AI4" s="3" t="s">
        <v>129</v>
      </c>
      <c r="AJ4" s="3">
        <v>32.479999999999997</v>
      </c>
      <c r="AK4" s="7"/>
      <c r="AL4" s="3" t="s">
        <v>26</v>
      </c>
      <c r="AM4" s="3" t="s">
        <v>29</v>
      </c>
      <c r="AN4" s="7"/>
      <c r="AO4" s="3" t="s">
        <v>41</v>
      </c>
      <c r="AP4" s="3">
        <v>54.15</v>
      </c>
      <c r="AQ4" s="8"/>
      <c r="AR4" s="3" t="s">
        <v>26</v>
      </c>
      <c r="AS4" s="3" t="s">
        <v>29</v>
      </c>
      <c r="AT4" s="8"/>
      <c r="AU4" s="3" t="s">
        <v>290</v>
      </c>
      <c r="AV4" s="3">
        <v>12.35</v>
      </c>
      <c r="AW4" s="8"/>
      <c r="AX4" s="8"/>
      <c r="AY4" s="8"/>
      <c r="AZ4" s="8"/>
    </row>
    <row r="5" spans="1:52" x14ac:dyDescent="0.25">
      <c r="A5" s="3" t="s">
        <v>158</v>
      </c>
      <c r="B5" s="5">
        <v>246695333</v>
      </c>
      <c r="C5" s="7"/>
      <c r="D5" s="13" t="s">
        <v>134</v>
      </c>
      <c r="E5" s="13">
        <v>2.2999999999999998</v>
      </c>
      <c r="F5" s="13">
        <v>7022</v>
      </c>
      <c r="H5" s="3" t="s">
        <v>64</v>
      </c>
      <c r="I5" s="3" t="s">
        <v>225</v>
      </c>
      <c r="J5" s="3">
        <v>18.100000000000001</v>
      </c>
      <c r="K5" s="3">
        <v>55262</v>
      </c>
      <c r="M5" s="3" t="s">
        <v>27</v>
      </c>
      <c r="N5" s="3" t="s">
        <v>29</v>
      </c>
      <c r="O5" s="7"/>
      <c r="P5" s="3" t="s">
        <v>27</v>
      </c>
      <c r="Q5" s="3" t="s">
        <v>29</v>
      </c>
      <c r="R5" s="7"/>
      <c r="S5" s="3" t="s">
        <v>27</v>
      </c>
      <c r="T5" s="3" t="s">
        <v>29</v>
      </c>
      <c r="U5" s="7"/>
      <c r="V5" s="3" t="s">
        <v>176</v>
      </c>
      <c r="W5" s="3">
        <v>2.1800000000000002</v>
      </c>
      <c r="X5" s="3">
        <v>5665</v>
      </c>
      <c r="Z5" s="3" t="s">
        <v>88</v>
      </c>
      <c r="AA5" s="3" t="s">
        <v>89</v>
      </c>
      <c r="AB5" s="3">
        <v>12.31</v>
      </c>
      <c r="AC5" s="3">
        <v>31990</v>
      </c>
      <c r="AE5" s="13" t="s">
        <v>9</v>
      </c>
      <c r="AF5" s="13">
        <v>6.94</v>
      </c>
      <c r="AG5" s="13">
        <v>65723710</v>
      </c>
      <c r="AI5" s="3" t="s">
        <v>128</v>
      </c>
      <c r="AJ5" s="3">
        <v>32.409999999999997</v>
      </c>
      <c r="AK5" s="7"/>
      <c r="AL5" s="3" t="s">
        <v>27</v>
      </c>
      <c r="AM5" s="3" t="s">
        <v>29</v>
      </c>
      <c r="AN5" s="7"/>
      <c r="AO5" s="3" t="s">
        <v>43</v>
      </c>
      <c r="AP5" s="3">
        <v>52.12</v>
      </c>
      <c r="AQ5" s="8"/>
      <c r="AR5" s="3" t="s">
        <v>27</v>
      </c>
      <c r="AS5" s="3" t="s">
        <v>29</v>
      </c>
      <c r="AT5" s="8"/>
      <c r="AU5" s="3" t="s">
        <v>291</v>
      </c>
      <c r="AV5" s="3">
        <v>13.67</v>
      </c>
      <c r="AW5" s="8"/>
      <c r="AX5" s="8"/>
      <c r="AY5" s="8"/>
      <c r="AZ5" s="8"/>
    </row>
    <row r="6" spans="1:52" x14ac:dyDescent="0.25">
      <c r="A6" s="3" t="s">
        <v>160</v>
      </c>
      <c r="B6" s="5">
        <v>305315</v>
      </c>
      <c r="C6" s="7"/>
      <c r="D6" s="13" t="s">
        <v>137</v>
      </c>
      <c r="E6" s="13">
        <v>2.1</v>
      </c>
      <c r="F6" s="13">
        <v>6412</v>
      </c>
      <c r="H6" s="3" t="s">
        <v>52</v>
      </c>
      <c r="I6" s="3" t="s">
        <v>53</v>
      </c>
      <c r="J6" s="3">
        <v>9.1999999999999993</v>
      </c>
      <c r="K6" s="3">
        <v>28089</v>
      </c>
      <c r="M6" s="3" t="s">
        <v>23</v>
      </c>
      <c r="N6" s="3" t="s">
        <v>29</v>
      </c>
      <c r="O6" s="7"/>
      <c r="P6" s="3" t="s">
        <v>23</v>
      </c>
      <c r="Q6" s="3" t="s">
        <v>29</v>
      </c>
      <c r="R6" s="7"/>
      <c r="S6" s="3" t="s">
        <v>23</v>
      </c>
      <c r="T6" s="3" t="s">
        <v>29</v>
      </c>
      <c r="U6" s="7"/>
      <c r="V6" s="3" t="s">
        <v>78</v>
      </c>
      <c r="W6" s="3">
        <v>1.41</v>
      </c>
      <c r="X6" s="3">
        <v>3664</v>
      </c>
      <c r="Z6" s="3" t="s">
        <v>233</v>
      </c>
      <c r="AA6" s="3" t="s">
        <v>234</v>
      </c>
      <c r="AB6" s="3">
        <v>9.3000000000000007</v>
      </c>
      <c r="AC6" s="3">
        <v>24168</v>
      </c>
      <c r="AE6" s="13" t="s">
        <v>6</v>
      </c>
      <c r="AF6" s="13">
        <v>4.4400000000000004</v>
      </c>
      <c r="AG6" s="13">
        <v>42048021</v>
      </c>
      <c r="AI6" s="3" t="s">
        <v>151</v>
      </c>
      <c r="AJ6" s="3">
        <v>31.08</v>
      </c>
      <c r="AK6" s="7"/>
      <c r="AL6" s="3" t="s">
        <v>23</v>
      </c>
      <c r="AM6" s="3" t="s">
        <v>29</v>
      </c>
      <c r="AN6" s="7"/>
      <c r="AO6" s="3" t="s">
        <v>38</v>
      </c>
      <c r="AP6" s="3">
        <v>49.61</v>
      </c>
      <c r="AQ6" s="8"/>
      <c r="AR6" s="3" t="s">
        <v>23</v>
      </c>
      <c r="AS6" s="3" t="s">
        <v>29</v>
      </c>
      <c r="AT6" s="8"/>
      <c r="AU6" s="3" t="s">
        <v>292</v>
      </c>
      <c r="AV6" s="3">
        <v>2.79</v>
      </c>
      <c r="AW6" s="8"/>
      <c r="AX6" s="8"/>
      <c r="AY6" s="8"/>
      <c r="AZ6" s="8"/>
    </row>
    <row r="7" spans="1:52" x14ac:dyDescent="0.25">
      <c r="A7" s="3" t="s">
        <v>161</v>
      </c>
      <c r="B7" s="5">
        <v>259867</v>
      </c>
      <c r="C7" s="7"/>
      <c r="D7" s="13" t="s">
        <v>179</v>
      </c>
      <c r="E7" s="13">
        <v>2</v>
      </c>
      <c r="F7" s="13">
        <v>6106</v>
      </c>
      <c r="H7" s="3" t="s">
        <v>56</v>
      </c>
      <c r="I7" s="3" t="s">
        <v>57</v>
      </c>
      <c r="J7" s="3">
        <v>5.9</v>
      </c>
      <c r="K7" s="3">
        <v>18014</v>
      </c>
      <c r="M7" s="3" t="s">
        <v>24</v>
      </c>
      <c r="N7" s="3" t="s">
        <v>29</v>
      </c>
      <c r="O7" s="7"/>
      <c r="P7" s="3" t="s">
        <v>24</v>
      </c>
      <c r="Q7" s="3" t="s">
        <v>29</v>
      </c>
      <c r="R7" s="7"/>
      <c r="S7" s="3" t="s">
        <v>24</v>
      </c>
      <c r="T7" s="3" t="s">
        <v>29</v>
      </c>
      <c r="U7" s="7"/>
      <c r="V7" s="3" t="s">
        <v>7</v>
      </c>
      <c r="W7" s="3">
        <v>1.27</v>
      </c>
      <c r="X7" s="3">
        <v>3300</v>
      </c>
      <c r="Z7" s="3" t="s">
        <v>82</v>
      </c>
      <c r="AA7" s="3" t="s">
        <v>83</v>
      </c>
      <c r="AB7" s="3">
        <v>2.99</v>
      </c>
      <c r="AC7" s="3">
        <v>7770</v>
      </c>
      <c r="AE7" s="13" t="s">
        <v>119</v>
      </c>
      <c r="AF7" s="13">
        <v>2.02</v>
      </c>
      <c r="AG7" s="13">
        <v>19129956</v>
      </c>
      <c r="AI7" s="3" t="s">
        <v>239</v>
      </c>
      <c r="AJ7" s="3">
        <v>29.16</v>
      </c>
      <c r="AK7" s="7"/>
      <c r="AL7" s="3" t="s">
        <v>24</v>
      </c>
      <c r="AM7" s="3" t="s">
        <v>29</v>
      </c>
      <c r="AN7" s="7"/>
      <c r="AO7" s="3" t="s">
        <v>40</v>
      </c>
      <c r="AP7" s="3">
        <v>49.05</v>
      </c>
      <c r="AQ7" s="8"/>
      <c r="AR7" s="3" t="s">
        <v>24</v>
      </c>
      <c r="AS7" s="3" t="s">
        <v>29</v>
      </c>
      <c r="AT7" s="8"/>
      <c r="AU7" s="3" t="s">
        <v>293</v>
      </c>
      <c r="AV7" s="3">
        <v>69.930000000000007</v>
      </c>
      <c r="AW7" s="8"/>
      <c r="AX7" s="8"/>
      <c r="AY7" s="8"/>
      <c r="AZ7" s="8"/>
    </row>
    <row r="8" spans="1:52" x14ac:dyDescent="0.25">
      <c r="A8" s="3" t="s">
        <v>159</v>
      </c>
      <c r="B8" s="5">
        <v>239177356</v>
      </c>
      <c r="C8" s="7"/>
      <c r="D8" s="13" t="s">
        <v>261</v>
      </c>
      <c r="E8" s="13">
        <v>1.9</v>
      </c>
      <c r="F8" s="13">
        <v>5801</v>
      </c>
      <c r="H8" s="3" t="s">
        <v>68</v>
      </c>
      <c r="I8" s="3" t="s">
        <v>69</v>
      </c>
      <c r="J8" s="3">
        <v>4.7</v>
      </c>
      <c r="K8" s="3">
        <v>14350</v>
      </c>
      <c r="M8" s="3" t="s">
        <v>14</v>
      </c>
      <c r="N8" s="3" t="s">
        <v>29</v>
      </c>
      <c r="O8" s="7"/>
      <c r="P8" s="3" t="s">
        <v>14</v>
      </c>
      <c r="Q8" s="3" t="s">
        <v>29</v>
      </c>
      <c r="R8" s="7"/>
      <c r="S8" s="3" t="s">
        <v>14</v>
      </c>
      <c r="T8" s="3" t="s">
        <v>29</v>
      </c>
      <c r="U8" s="7"/>
      <c r="V8" s="3" t="s">
        <v>186</v>
      </c>
      <c r="W8" s="3">
        <v>1.21</v>
      </c>
      <c r="X8" s="3">
        <v>3144</v>
      </c>
      <c r="Z8" s="3" t="s">
        <v>82</v>
      </c>
      <c r="AA8" s="3" t="s">
        <v>253</v>
      </c>
      <c r="AB8" s="3">
        <v>2.58</v>
      </c>
      <c r="AC8" s="3">
        <v>6705</v>
      </c>
      <c r="AE8" s="13" t="s">
        <v>120</v>
      </c>
      <c r="AF8" s="13">
        <v>1.83</v>
      </c>
      <c r="AG8" s="13">
        <v>17330604</v>
      </c>
      <c r="AI8" s="3" t="s">
        <v>238</v>
      </c>
      <c r="AJ8" s="3">
        <v>28.67</v>
      </c>
      <c r="AK8" s="7"/>
      <c r="AL8" s="3" t="s">
        <v>14</v>
      </c>
      <c r="AM8" s="3" t="s">
        <v>29</v>
      </c>
      <c r="AN8" s="7"/>
      <c r="AO8" s="3" t="s">
        <v>143</v>
      </c>
      <c r="AP8" s="3">
        <v>47.93</v>
      </c>
      <c r="AQ8" s="8"/>
      <c r="AR8" s="3" t="s">
        <v>14</v>
      </c>
      <c r="AS8" s="3" t="s">
        <v>29</v>
      </c>
      <c r="AT8" s="8"/>
      <c r="AU8" s="3" t="s">
        <v>294</v>
      </c>
      <c r="AV8" s="3">
        <v>0.43</v>
      </c>
      <c r="AW8" s="8"/>
      <c r="AX8" s="8"/>
      <c r="AY8" s="8"/>
      <c r="AZ8" s="8"/>
    </row>
    <row r="9" spans="1:52" x14ac:dyDescent="0.25">
      <c r="A9" s="3" t="s">
        <v>35</v>
      </c>
      <c r="B9" s="5">
        <v>1186204873</v>
      </c>
      <c r="C9" s="7"/>
      <c r="D9" s="13" t="s">
        <v>262</v>
      </c>
      <c r="E9" s="13">
        <v>1.9</v>
      </c>
      <c r="F9" s="13">
        <v>5801</v>
      </c>
      <c r="H9" s="3" t="s">
        <v>251</v>
      </c>
      <c r="I9" s="3" t="s">
        <v>252</v>
      </c>
      <c r="J9" s="3">
        <v>2.8</v>
      </c>
      <c r="K9" s="3">
        <v>8549</v>
      </c>
      <c r="M9" s="3" t="s">
        <v>15</v>
      </c>
      <c r="N9" s="3" t="s">
        <v>29</v>
      </c>
      <c r="O9" s="7"/>
      <c r="P9" s="3" t="s">
        <v>15</v>
      </c>
      <c r="Q9" s="3" t="s">
        <v>29</v>
      </c>
      <c r="R9" s="7"/>
      <c r="S9" s="3" t="s">
        <v>15</v>
      </c>
      <c r="T9" s="3" t="s">
        <v>29</v>
      </c>
      <c r="U9" s="7"/>
      <c r="V9" s="3" t="s">
        <v>79</v>
      </c>
      <c r="W9" s="3">
        <v>1.2</v>
      </c>
      <c r="X9" s="3">
        <v>3118</v>
      </c>
      <c r="Z9" s="3" t="s">
        <v>182</v>
      </c>
      <c r="AA9" s="3" t="s">
        <v>183</v>
      </c>
      <c r="AB9" s="3">
        <v>2.33</v>
      </c>
      <c r="AC9" s="3">
        <v>6055</v>
      </c>
      <c r="AE9" s="13" t="s">
        <v>124</v>
      </c>
      <c r="AF9" s="13">
        <v>1.06</v>
      </c>
      <c r="AG9" s="13">
        <v>10038492</v>
      </c>
      <c r="AI9" s="3" t="s">
        <v>236</v>
      </c>
      <c r="AJ9" s="3">
        <v>28.64</v>
      </c>
      <c r="AK9" s="7"/>
      <c r="AL9" s="3" t="s">
        <v>15</v>
      </c>
      <c r="AM9" s="3" t="s">
        <v>29</v>
      </c>
      <c r="AN9" s="7"/>
      <c r="AO9" s="3" t="s">
        <v>44</v>
      </c>
      <c r="AP9" s="3">
        <v>47.45</v>
      </c>
      <c r="AQ9" s="8"/>
      <c r="AR9" s="3" t="s">
        <v>15</v>
      </c>
      <c r="AS9" s="3" t="s">
        <v>29</v>
      </c>
      <c r="AT9" s="8"/>
      <c r="AU9" s="3"/>
      <c r="AV9" s="3">
        <f>SUM(AV3:AV8)</f>
        <v>100.01000000000002</v>
      </c>
      <c r="AW9" s="8"/>
      <c r="AX9" s="8"/>
      <c r="AY9" s="8"/>
      <c r="AZ9" s="8"/>
    </row>
    <row r="10" spans="1:52" x14ac:dyDescent="0.25">
      <c r="A10" s="8"/>
      <c r="B10" s="9"/>
      <c r="C10" s="7"/>
      <c r="D10" s="13" t="s">
        <v>235</v>
      </c>
      <c r="E10" s="13">
        <v>1.9</v>
      </c>
      <c r="F10" s="13">
        <v>5801</v>
      </c>
      <c r="H10" s="3" t="s">
        <v>249</v>
      </c>
      <c r="I10" s="3" t="s">
        <v>250</v>
      </c>
      <c r="J10" s="3">
        <v>2.4</v>
      </c>
      <c r="K10" s="3">
        <v>7328</v>
      </c>
      <c r="M10" s="3" t="s">
        <v>16</v>
      </c>
      <c r="N10" s="3" t="s">
        <v>29</v>
      </c>
      <c r="O10" s="7"/>
      <c r="P10" s="3" t="s">
        <v>16</v>
      </c>
      <c r="Q10" s="3">
        <v>18305</v>
      </c>
      <c r="R10" s="7"/>
      <c r="S10" s="3" t="s">
        <v>16</v>
      </c>
      <c r="T10" s="3" t="s">
        <v>29</v>
      </c>
      <c r="U10" s="7"/>
      <c r="V10" s="3" t="s">
        <v>74</v>
      </c>
      <c r="W10" s="3">
        <v>1.06</v>
      </c>
      <c r="X10" s="3">
        <v>2755</v>
      </c>
      <c r="Z10" s="3" t="s">
        <v>231</v>
      </c>
      <c r="AA10" s="3" t="s">
        <v>232</v>
      </c>
      <c r="AB10" s="3">
        <v>1.99</v>
      </c>
      <c r="AC10" s="3">
        <v>5171</v>
      </c>
      <c r="AE10" s="13" t="s">
        <v>212</v>
      </c>
      <c r="AF10" s="13">
        <v>0.99</v>
      </c>
      <c r="AG10" s="13">
        <v>9375572</v>
      </c>
      <c r="AI10" s="3" t="s">
        <v>178</v>
      </c>
      <c r="AJ10" s="3">
        <v>26.67</v>
      </c>
      <c r="AK10" s="7"/>
      <c r="AL10" s="3" t="s">
        <v>16</v>
      </c>
      <c r="AM10" s="3" t="s">
        <v>29</v>
      </c>
      <c r="AN10" s="7"/>
      <c r="AO10" s="3" t="s">
        <v>79</v>
      </c>
      <c r="AP10" s="3">
        <v>46.07</v>
      </c>
      <c r="AQ10" s="8"/>
      <c r="AR10" s="3" t="s">
        <v>16</v>
      </c>
      <c r="AS10" s="3" t="s">
        <v>29</v>
      </c>
      <c r="AT10" s="8"/>
      <c r="AU10" s="8"/>
      <c r="AV10" s="8"/>
      <c r="AW10" s="8"/>
      <c r="AX10" s="8"/>
      <c r="AY10" s="8"/>
      <c r="AZ10" s="8"/>
    </row>
    <row r="11" spans="1:52" x14ac:dyDescent="0.25">
      <c r="A11" s="8"/>
      <c r="B11" s="10"/>
      <c r="C11" s="7"/>
      <c r="D11" s="13" t="s">
        <v>186</v>
      </c>
      <c r="E11" s="13">
        <v>1.8</v>
      </c>
      <c r="F11" s="13">
        <v>5496</v>
      </c>
      <c r="H11" s="3" t="s">
        <v>228</v>
      </c>
      <c r="I11" s="3" t="s">
        <v>264</v>
      </c>
      <c r="J11" s="3">
        <v>1.6</v>
      </c>
      <c r="K11" s="3">
        <v>4885</v>
      </c>
      <c r="M11" s="3" t="s">
        <v>17</v>
      </c>
      <c r="N11" s="3" t="s">
        <v>29</v>
      </c>
      <c r="O11" s="7"/>
      <c r="P11" s="3" t="s">
        <v>17</v>
      </c>
      <c r="Q11" s="3">
        <v>5236</v>
      </c>
      <c r="R11" s="7"/>
      <c r="S11" s="3" t="s">
        <v>17</v>
      </c>
      <c r="T11" s="3" t="s">
        <v>29</v>
      </c>
      <c r="U11" s="7"/>
      <c r="V11" s="3" t="s">
        <v>77</v>
      </c>
      <c r="W11" s="3">
        <v>1.05</v>
      </c>
      <c r="X11" s="3">
        <v>2729</v>
      </c>
      <c r="Z11" s="3" t="s">
        <v>265</v>
      </c>
      <c r="AA11" s="3" t="s">
        <v>94</v>
      </c>
      <c r="AB11" s="3">
        <v>1.7</v>
      </c>
      <c r="AC11" s="3">
        <v>4418</v>
      </c>
      <c r="AE11" s="13" t="s">
        <v>7</v>
      </c>
      <c r="AF11" s="13">
        <v>0.68</v>
      </c>
      <c r="AG11" s="13">
        <v>6439787</v>
      </c>
      <c r="AI11" s="3" t="s">
        <v>148</v>
      </c>
      <c r="AJ11" s="3">
        <v>25.8</v>
      </c>
      <c r="AK11" s="7"/>
      <c r="AL11" s="3" t="s">
        <v>17</v>
      </c>
      <c r="AM11" s="3" t="s">
        <v>29</v>
      </c>
      <c r="AN11" s="7"/>
      <c r="AO11" s="3" t="s">
        <v>73</v>
      </c>
      <c r="AP11" s="3">
        <v>45.93</v>
      </c>
      <c r="AQ11" s="8"/>
      <c r="AR11" s="3" t="s">
        <v>17</v>
      </c>
      <c r="AS11" s="3" t="s">
        <v>29</v>
      </c>
      <c r="AT11" s="8"/>
      <c r="AU11" s="8"/>
      <c r="AV11" s="8"/>
      <c r="AW11" s="8"/>
      <c r="AX11" s="8"/>
      <c r="AY11" s="8"/>
      <c r="AZ11" s="8"/>
    </row>
    <row r="12" spans="1:52" x14ac:dyDescent="0.25">
      <c r="A12" s="8"/>
      <c r="B12" s="10"/>
      <c r="C12" s="8"/>
      <c r="D12" s="13" t="s">
        <v>263</v>
      </c>
      <c r="E12" s="13">
        <v>1.8</v>
      </c>
      <c r="F12" s="13">
        <v>5496</v>
      </c>
      <c r="H12" s="3" t="s">
        <v>58</v>
      </c>
      <c r="I12" s="3" t="s">
        <v>59</v>
      </c>
      <c r="J12" s="3">
        <v>1.4</v>
      </c>
      <c r="K12" s="3">
        <v>4274</v>
      </c>
      <c r="M12" s="3" t="s">
        <v>18</v>
      </c>
      <c r="N12" s="3" t="s">
        <v>29</v>
      </c>
      <c r="O12" s="7"/>
      <c r="P12" s="3" t="s">
        <v>18</v>
      </c>
      <c r="Q12" s="3">
        <v>7620</v>
      </c>
      <c r="R12" s="7"/>
      <c r="S12" s="3" t="s">
        <v>18</v>
      </c>
      <c r="T12" s="3" t="s">
        <v>29</v>
      </c>
      <c r="U12" s="7"/>
      <c r="V12" s="3" t="s">
        <v>45</v>
      </c>
      <c r="W12" s="3">
        <v>0.84</v>
      </c>
      <c r="X12" s="3">
        <v>2183</v>
      </c>
      <c r="Z12" s="3" t="s">
        <v>82</v>
      </c>
      <c r="AA12" s="3" t="s">
        <v>85</v>
      </c>
      <c r="AB12" s="3">
        <v>1.7</v>
      </c>
      <c r="AC12" s="3">
        <v>4418</v>
      </c>
      <c r="AE12" s="13" t="s">
        <v>266</v>
      </c>
      <c r="AF12" s="13">
        <v>0.65</v>
      </c>
      <c r="AG12" s="13">
        <v>6155679</v>
      </c>
      <c r="AI12" s="3" t="s">
        <v>179</v>
      </c>
      <c r="AJ12" s="3">
        <v>25.38</v>
      </c>
      <c r="AK12" s="7"/>
      <c r="AL12" s="3" t="s">
        <v>18</v>
      </c>
      <c r="AM12" s="3" t="s">
        <v>29</v>
      </c>
      <c r="AN12" s="7"/>
      <c r="AO12" s="3" t="s">
        <v>170</v>
      </c>
      <c r="AP12" s="3">
        <v>45.3</v>
      </c>
      <c r="AQ12" s="8"/>
      <c r="AR12" s="3" t="s">
        <v>18</v>
      </c>
      <c r="AS12" s="3" t="s">
        <v>29</v>
      </c>
      <c r="AT12" s="8"/>
      <c r="AU12" s="8"/>
      <c r="AV12" s="8"/>
      <c r="AW12" s="8"/>
      <c r="AX12" s="8"/>
      <c r="AY12" s="8"/>
      <c r="AZ12" s="8"/>
    </row>
    <row r="13" spans="1:52" x14ac:dyDescent="0.25">
      <c r="A13" s="8"/>
      <c r="B13" s="10"/>
      <c r="C13" s="7"/>
      <c r="D13" s="13"/>
      <c r="E13" s="13">
        <f>SUM(E3:E12)</f>
        <v>21.5</v>
      </c>
      <c r="F13" s="13">
        <f>SUM(F3:F12)</f>
        <v>65643</v>
      </c>
      <c r="H13" s="3"/>
      <c r="I13" s="3"/>
      <c r="J13" s="3">
        <f>SUM(J3:J12)</f>
        <v>90.300000000000011</v>
      </c>
      <c r="K13" s="3">
        <f>SUM(K3:K12)</f>
        <v>275700</v>
      </c>
      <c r="M13" s="3" t="s">
        <v>19</v>
      </c>
      <c r="N13" s="3" t="s">
        <v>29</v>
      </c>
      <c r="O13" s="7"/>
      <c r="P13" s="3" t="s">
        <v>19</v>
      </c>
      <c r="Q13" s="3">
        <v>5195</v>
      </c>
      <c r="R13" s="7"/>
      <c r="S13" s="3" t="s">
        <v>19</v>
      </c>
      <c r="T13" s="3">
        <v>259867</v>
      </c>
      <c r="U13" s="7"/>
      <c r="V13" s="3"/>
      <c r="W13" s="3">
        <f>SUM(W3:W12)</f>
        <v>19.79</v>
      </c>
      <c r="X13" s="3">
        <f>SUM(X3:X12)</f>
        <v>51427</v>
      </c>
      <c r="Z13" s="3"/>
      <c r="AA13" s="3"/>
      <c r="AB13" s="3">
        <f>SUM(AB3:AB12)</f>
        <v>77.319999999999993</v>
      </c>
      <c r="AC13" s="3">
        <f>SUM(AC3:AC12)</f>
        <v>200931</v>
      </c>
      <c r="AE13" s="13" t="s">
        <v>127</v>
      </c>
      <c r="AF13" s="13">
        <v>12.33</v>
      </c>
      <c r="AG13" s="13">
        <v>116768493</v>
      </c>
      <c r="AI13" s="3" t="s">
        <v>149</v>
      </c>
      <c r="AJ13" s="3">
        <v>24.89</v>
      </c>
      <c r="AK13" s="7"/>
      <c r="AL13" s="3" t="s">
        <v>19</v>
      </c>
      <c r="AM13" s="3">
        <v>18.920000000000002</v>
      </c>
      <c r="AN13" s="7"/>
      <c r="AO13" s="3" t="s">
        <v>76</v>
      </c>
      <c r="AP13" s="3">
        <v>45.17</v>
      </c>
      <c r="AQ13" s="8"/>
      <c r="AR13" s="3" t="s">
        <v>19</v>
      </c>
      <c r="AS13" s="3">
        <v>22.53</v>
      </c>
      <c r="AT13" s="8"/>
      <c r="AU13" s="8"/>
      <c r="AV13" s="8"/>
      <c r="AW13" s="8"/>
      <c r="AX13" s="8"/>
      <c r="AY13" s="8"/>
      <c r="AZ13" s="8"/>
    </row>
    <row r="14" spans="1:52" x14ac:dyDescent="0.25">
      <c r="A14" s="8"/>
      <c r="B14" s="8"/>
      <c r="C14" s="7"/>
      <c r="D14" s="7"/>
      <c r="E14" s="7"/>
      <c r="F14" s="7"/>
      <c r="G14" s="7"/>
      <c r="H14" s="7"/>
      <c r="I14" s="7"/>
      <c r="J14" s="7"/>
      <c r="K14" s="7"/>
      <c r="L14" s="7"/>
      <c r="M14" s="3" t="s">
        <v>20</v>
      </c>
      <c r="N14" s="3" t="s">
        <v>29</v>
      </c>
      <c r="O14" s="7"/>
      <c r="P14" s="3" t="s">
        <v>20</v>
      </c>
      <c r="Q14" s="3">
        <v>8632</v>
      </c>
      <c r="R14" s="7"/>
      <c r="S14" s="3" t="s">
        <v>20</v>
      </c>
      <c r="T14" s="3" t="s">
        <v>29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13"/>
      <c r="AF14" s="13">
        <f>SUM(AF3:AF13)</f>
        <v>100</v>
      </c>
      <c r="AG14" s="13">
        <f>SUM(AG3:AG13)</f>
        <v>947027517</v>
      </c>
      <c r="AI14" s="3" t="s">
        <v>186</v>
      </c>
      <c r="AJ14" s="3">
        <v>24.68</v>
      </c>
      <c r="AK14" s="7"/>
      <c r="AL14" s="3" t="s">
        <v>20</v>
      </c>
      <c r="AM14" s="3" t="s">
        <v>29</v>
      </c>
      <c r="AN14" s="7"/>
      <c r="AO14" s="3" t="s">
        <v>145</v>
      </c>
      <c r="AP14" s="3">
        <v>44.61</v>
      </c>
      <c r="AQ14" s="8"/>
      <c r="AR14" s="3" t="s">
        <v>20</v>
      </c>
      <c r="AS14" s="3" t="s">
        <v>29</v>
      </c>
      <c r="AT14" s="8"/>
      <c r="AU14" s="8"/>
      <c r="AV14" s="8"/>
      <c r="AW14" s="8"/>
      <c r="AX14" s="8"/>
      <c r="AY14" s="8"/>
      <c r="AZ14" s="8"/>
    </row>
    <row r="15" spans="1:52" x14ac:dyDescent="0.25">
      <c r="A15" s="8"/>
      <c r="B15" s="8"/>
      <c r="C15" s="7"/>
      <c r="D15" s="7"/>
      <c r="E15" s="7"/>
      <c r="F15" s="7"/>
      <c r="G15" s="7"/>
      <c r="H15" s="7"/>
      <c r="I15" s="7"/>
      <c r="J15" s="7"/>
      <c r="K15" s="7"/>
      <c r="L15" s="7"/>
      <c r="M15" s="3" t="s">
        <v>21</v>
      </c>
      <c r="N15" s="3">
        <v>7</v>
      </c>
      <c r="O15" s="7"/>
      <c r="P15" s="3" t="s">
        <v>21</v>
      </c>
      <c r="Q15" s="3">
        <v>5222</v>
      </c>
      <c r="R15" s="7"/>
      <c r="S15" s="3" t="s">
        <v>21</v>
      </c>
      <c r="T15" s="3">
        <v>284489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8"/>
      <c r="AF15" s="7"/>
      <c r="AG15" s="7"/>
      <c r="AH15" s="7"/>
      <c r="AI15" s="3" t="s">
        <v>267</v>
      </c>
      <c r="AJ15" s="3">
        <v>24.56</v>
      </c>
      <c r="AK15" s="7"/>
      <c r="AL15" s="3" t="s">
        <v>21</v>
      </c>
      <c r="AM15" s="3">
        <v>13.18</v>
      </c>
      <c r="AN15" s="7"/>
      <c r="AO15" s="3" t="s">
        <v>74</v>
      </c>
      <c r="AP15" s="3">
        <v>42.65</v>
      </c>
      <c r="AQ15" s="8"/>
      <c r="AR15" s="3" t="s">
        <v>21</v>
      </c>
      <c r="AS15" s="3">
        <v>23.62</v>
      </c>
      <c r="AT15" s="8"/>
      <c r="AU15" s="8"/>
      <c r="AV15" s="8"/>
      <c r="AW15" s="8"/>
      <c r="AX15" s="8"/>
      <c r="AY15" s="8"/>
      <c r="AZ15" s="8"/>
    </row>
    <row r="16" spans="1:52" x14ac:dyDescent="0.25">
      <c r="A16" s="8"/>
      <c r="B16" s="8"/>
      <c r="C16" s="7"/>
      <c r="D16" s="7"/>
      <c r="E16" s="7"/>
      <c r="F16" s="7"/>
      <c r="G16" s="7"/>
      <c r="H16" s="7"/>
      <c r="I16" s="7"/>
      <c r="J16" s="7"/>
      <c r="K16" s="7"/>
      <c r="L16" s="7"/>
      <c r="M16" s="3" t="s">
        <v>28</v>
      </c>
      <c r="N16" s="3">
        <v>8</v>
      </c>
      <c r="O16" s="7"/>
      <c r="P16" s="3" t="s">
        <v>28</v>
      </c>
      <c r="Q16" s="3">
        <v>16017</v>
      </c>
      <c r="R16" s="12"/>
      <c r="S16" s="3" t="s">
        <v>28</v>
      </c>
      <c r="T16" s="3">
        <v>232292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8"/>
      <c r="AG16" s="7"/>
      <c r="AH16" s="7"/>
      <c r="AI16" s="3" t="s">
        <v>140</v>
      </c>
      <c r="AJ16" s="3">
        <v>23.99</v>
      </c>
      <c r="AK16" s="7"/>
      <c r="AL16" s="3" t="s">
        <v>28</v>
      </c>
      <c r="AM16" s="3">
        <v>12.12</v>
      </c>
      <c r="AN16" s="7"/>
      <c r="AO16" s="3" t="s">
        <v>148</v>
      </c>
      <c r="AP16" s="3">
        <v>42.38</v>
      </c>
      <c r="AQ16" s="8"/>
      <c r="AR16" s="3" t="s">
        <v>28</v>
      </c>
      <c r="AS16" s="3">
        <v>22.35</v>
      </c>
      <c r="AT16" s="8"/>
      <c r="AU16" s="8"/>
      <c r="AV16" s="8"/>
      <c r="AW16" s="8"/>
      <c r="AX16" s="8"/>
      <c r="AY16" s="8"/>
      <c r="AZ16" s="8"/>
    </row>
    <row r="17" spans="1:52" x14ac:dyDescent="0.25">
      <c r="A17" s="8"/>
      <c r="B17" s="8"/>
      <c r="C17" s="7"/>
      <c r="D17" s="7"/>
      <c r="E17" s="7"/>
      <c r="F17" s="7"/>
      <c r="G17" s="7"/>
      <c r="H17" s="7"/>
      <c r="I17" s="7"/>
      <c r="J17" s="7"/>
      <c r="K17" s="7"/>
      <c r="L17" s="7"/>
      <c r="M17" s="3" t="s">
        <v>11</v>
      </c>
      <c r="N17" s="3" t="s">
        <v>29</v>
      </c>
      <c r="O17" s="7"/>
      <c r="P17" s="3" t="s">
        <v>11</v>
      </c>
      <c r="Q17" s="3">
        <v>13138</v>
      </c>
      <c r="R17" s="7"/>
      <c r="S17" s="3" t="s">
        <v>11</v>
      </c>
      <c r="T17" s="3">
        <v>229643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G17" s="7"/>
      <c r="AH17" s="7"/>
      <c r="AI17" s="3" t="s">
        <v>45</v>
      </c>
      <c r="AJ17" s="3">
        <v>23.93</v>
      </c>
      <c r="AK17" s="7"/>
      <c r="AL17" s="3" t="s">
        <v>11</v>
      </c>
      <c r="AM17" s="3">
        <v>10.97</v>
      </c>
      <c r="AN17" s="7"/>
      <c r="AO17" s="3" t="s">
        <v>192</v>
      </c>
      <c r="AP17" s="3">
        <v>42.25</v>
      </c>
      <c r="AQ17" s="8"/>
      <c r="AR17" s="3" t="s">
        <v>11</v>
      </c>
      <c r="AS17" s="3">
        <v>21.1</v>
      </c>
      <c r="AT17" s="8"/>
      <c r="AU17" s="8"/>
      <c r="AV17" s="8"/>
      <c r="AW17" s="8"/>
      <c r="AX17" s="8"/>
      <c r="AY17" s="8"/>
      <c r="AZ17" s="8"/>
    </row>
    <row r="18" spans="1:52" x14ac:dyDescent="0.25">
      <c r="A18" s="8"/>
      <c r="B18" s="8"/>
      <c r="C18" s="7"/>
      <c r="D18" s="7"/>
      <c r="E18" s="7"/>
      <c r="F18" s="7"/>
      <c r="G18" s="7"/>
      <c r="H18" s="7"/>
      <c r="I18" s="7"/>
      <c r="J18" s="7"/>
      <c r="K18" s="7"/>
      <c r="L18" s="7"/>
      <c r="M18" s="3" t="s">
        <v>12</v>
      </c>
      <c r="N18" s="3">
        <v>3</v>
      </c>
      <c r="O18" s="7"/>
      <c r="P18" s="3" t="s">
        <v>12</v>
      </c>
      <c r="Q18" s="3">
        <v>17686</v>
      </c>
      <c r="R18" s="7"/>
      <c r="S18" s="3" t="s">
        <v>12</v>
      </c>
      <c r="T18" s="3" t="s">
        <v>29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8"/>
      <c r="AG18" s="7"/>
      <c r="AH18" s="7"/>
      <c r="AI18" s="3" t="s">
        <v>184</v>
      </c>
      <c r="AJ18" s="3">
        <v>23.84</v>
      </c>
      <c r="AK18" s="7"/>
      <c r="AL18" s="3" t="s">
        <v>12</v>
      </c>
      <c r="AM18" s="3" t="s">
        <v>29</v>
      </c>
      <c r="AN18" s="7"/>
      <c r="AO18" s="3" t="s">
        <v>191</v>
      </c>
      <c r="AP18" s="3">
        <v>42.06</v>
      </c>
      <c r="AQ18" s="8"/>
      <c r="AR18" s="3" t="s">
        <v>12</v>
      </c>
      <c r="AS18" s="3" t="s">
        <v>29</v>
      </c>
      <c r="AT18" s="8"/>
      <c r="AU18" s="8"/>
      <c r="AV18" s="8"/>
      <c r="AW18" s="8"/>
      <c r="AX18" s="8"/>
      <c r="AY18" s="8"/>
      <c r="AZ18" s="8"/>
    </row>
    <row r="19" spans="1:52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3" t="s">
        <v>13</v>
      </c>
      <c r="N19" s="3">
        <v>5</v>
      </c>
      <c r="O19" s="7"/>
      <c r="P19" s="3" t="s">
        <v>13</v>
      </c>
      <c r="Q19" s="3">
        <v>5225</v>
      </c>
      <c r="R19" s="7"/>
      <c r="S19" s="3" t="s">
        <v>13</v>
      </c>
      <c r="T19" s="3">
        <v>178922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3" t="s">
        <v>235</v>
      </c>
      <c r="AJ19" s="3">
        <v>23.7</v>
      </c>
      <c r="AK19" s="7"/>
      <c r="AL19" s="3" t="s">
        <v>13</v>
      </c>
      <c r="AM19" s="3">
        <v>6.56</v>
      </c>
      <c r="AN19" s="7"/>
      <c r="AO19" s="3" t="s">
        <v>128</v>
      </c>
      <c r="AP19" s="3">
        <v>41.95</v>
      </c>
      <c r="AQ19" s="8"/>
      <c r="AR19" s="3" t="s">
        <v>13</v>
      </c>
      <c r="AS19" s="3">
        <v>19.16</v>
      </c>
      <c r="AT19" s="8"/>
      <c r="AU19" s="8"/>
      <c r="AV19" s="8"/>
      <c r="AW19" s="8"/>
      <c r="AX19" s="8"/>
      <c r="AY19" s="8"/>
      <c r="AZ19" s="8"/>
    </row>
    <row r="20" spans="1:5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3" t="s">
        <v>31</v>
      </c>
      <c r="N20" s="3">
        <v>5</v>
      </c>
      <c r="O20" s="7"/>
      <c r="P20" s="3" t="s">
        <v>31</v>
      </c>
      <c r="Q20" s="3">
        <v>4406</v>
      </c>
      <c r="R20" s="7"/>
      <c r="S20" s="3" t="s">
        <v>31</v>
      </c>
      <c r="T20" s="3">
        <v>154720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3" t="s">
        <v>215</v>
      </c>
      <c r="AJ20" s="3">
        <v>23.7</v>
      </c>
      <c r="AK20" s="7"/>
      <c r="AL20" s="3" t="s">
        <v>31</v>
      </c>
      <c r="AM20" s="3">
        <v>5.73</v>
      </c>
      <c r="AN20" s="7"/>
      <c r="AO20" s="3" t="s">
        <v>155</v>
      </c>
      <c r="AP20" s="3">
        <v>40.98</v>
      </c>
      <c r="AQ20" s="8"/>
      <c r="AR20" s="3" t="s">
        <v>31</v>
      </c>
      <c r="AS20" s="3">
        <v>17.05</v>
      </c>
      <c r="AT20" s="8"/>
      <c r="AU20" s="8"/>
      <c r="AV20" s="8"/>
      <c r="AW20" s="8"/>
      <c r="AX20" s="8"/>
      <c r="AY20" s="8"/>
      <c r="AZ20" s="8"/>
    </row>
    <row r="21" spans="1:52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3"/>
      <c r="N21" s="3">
        <f>SUM(N3:N20)</f>
        <v>28</v>
      </c>
      <c r="O21" s="7"/>
      <c r="P21" s="3"/>
      <c r="Q21" s="3">
        <f>SUM(Q3:Q20)</f>
        <v>106682</v>
      </c>
      <c r="R21" s="7"/>
      <c r="S21" s="3"/>
      <c r="T21" s="3">
        <f>SUM(T3:T20)</f>
        <v>1339933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3" t="s">
        <v>138</v>
      </c>
      <c r="AJ21" s="3">
        <v>23.09</v>
      </c>
      <c r="AK21" s="7"/>
      <c r="AL21" s="3"/>
      <c r="AM21" s="3"/>
      <c r="AN21" s="7"/>
      <c r="AO21" s="3" t="s">
        <v>190</v>
      </c>
      <c r="AP21" s="3">
        <v>40.700000000000003</v>
      </c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3" t="s">
        <v>268</v>
      </c>
      <c r="AJ22" s="3">
        <v>22.97</v>
      </c>
      <c r="AK22" s="7"/>
      <c r="AL22" s="8"/>
      <c r="AM22" s="8"/>
      <c r="AN22" s="7"/>
      <c r="AO22" s="3" t="s">
        <v>151</v>
      </c>
      <c r="AP22" s="3">
        <v>40.659999999999997</v>
      </c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8"/>
      <c r="AO23" s="7"/>
      <c r="AP23" s="7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5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52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5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5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5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5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5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0"/>
  <sheetViews>
    <sheetView topLeftCell="AP1" workbookViewId="0">
      <selection activeCell="AU2" sqref="AU2:AV8"/>
    </sheetView>
  </sheetViews>
  <sheetFormatPr defaultRowHeight="15" x14ac:dyDescent="0.25"/>
  <cols>
    <col min="1" max="1" width="38" style="8" bestFit="1" customWidth="1"/>
    <col min="2" max="2" width="22.85546875" style="8" bestFit="1" customWidth="1"/>
    <col min="3" max="3" width="11" style="8" bestFit="1" customWidth="1"/>
    <col min="4" max="4" width="39.85546875" style="8" bestFit="1" customWidth="1"/>
    <col min="5" max="5" width="18.140625" style="8" bestFit="1" customWidth="1"/>
    <col min="6" max="6" width="12.28515625" style="8" bestFit="1" customWidth="1"/>
    <col min="7" max="7" width="9.140625" style="8"/>
    <col min="8" max="8" width="30.5703125" style="8" bestFit="1" customWidth="1"/>
    <col min="9" max="9" width="33.28515625" style="8" bestFit="1" customWidth="1"/>
    <col min="10" max="10" width="18.140625" style="8" bestFit="1" customWidth="1"/>
    <col min="11" max="11" width="12.28515625" style="8" bestFit="1" customWidth="1"/>
    <col min="12" max="12" width="9.140625" style="8"/>
    <col min="13" max="13" width="25.28515625" style="8" bestFit="1" customWidth="1"/>
    <col min="14" max="14" width="20.5703125" style="8" bestFit="1" customWidth="1"/>
    <col min="15" max="15" width="9.140625" style="8"/>
    <col min="16" max="16" width="30.28515625" style="8" bestFit="1" customWidth="1"/>
    <col min="17" max="17" width="25.5703125" style="8" bestFit="1" customWidth="1"/>
    <col min="18" max="18" width="9.140625" style="8"/>
    <col min="19" max="19" width="45.7109375" style="8" bestFit="1" customWidth="1"/>
    <col min="20" max="20" width="13.85546875" style="8" customWidth="1"/>
    <col min="21" max="21" width="9.140625" style="8"/>
    <col min="22" max="22" width="45.42578125" style="8" bestFit="1" customWidth="1"/>
    <col min="23" max="23" width="18.140625" style="8" bestFit="1" customWidth="1"/>
    <col min="24" max="24" width="12.28515625" style="8" bestFit="1" customWidth="1"/>
    <col min="25" max="25" width="9.140625" style="8"/>
    <col min="26" max="26" width="49.140625" style="8" bestFit="1" customWidth="1"/>
    <col min="27" max="27" width="38.28515625" style="8" customWidth="1"/>
    <col min="28" max="28" width="18.140625" style="8" bestFit="1" customWidth="1"/>
    <col min="29" max="29" width="13.5703125" style="8" customWidth="1"/>
    <col min="30" max="30" width="9.140625" style="8"/>
    <col min="31" max="31" width="49.5703125" style="8" bestFit="1" customWidth="1"/>
    <col min="32" max="32" width="19.5703125" style="8" customWidth="1"/>
    <col min="33" max="33" width="12" style="8" bestFit="1" customWidth="1"/>
    <col min="34" max="34" width="10" style="8" bestFit="1" customWidth="1"/>
    <col min="35" max="35" width="43.42578125" style="8" bestFit="1" customWidth="1"/>
    <col min="36" max="36" width="18.140625" style="8" bestFit="1" customWidth="1"/>
    <col min="37" max="37" width="9.140625" style="8"/>
    <col min="38" max="38" width="54.140625" style="8" bestFit="1" customWidth="1"/>
    <col min="39" max="39" width="23.140625" style="8" bestFit="1" customWidth="1"/>
    <col min="40" max="40" width="9.140625" style="8"/>
    <col min="41" max="41" width="41.7109375" style="8" bestFit="1" customWidth="1"/>
    <col min="42" max="42" width="18.140625" style="8" bestFit="1" customWidth="1"/>
    <col min="43" max="43" width="9.140625" style="8"/>
    <col min="44" max="44" width="52.5703125" style="8" bestFit="1" customWidth="1"/>
    <col min="45" max="45" width="21.5703125" style="8" bestFit="1" customWidth="1"/>
    <col min="46" max="46" width="9.140625" style="8"/>
    <col min="47" max="47" width="41.7109375" style="8" bestFit="1" customWidth="1"/>
    <col min="48" max="48" width="22.5703125" style="8" bestFit="1" customWidth="1"/>
    <col min="49" max="16384" width="9.140625" style="8"/>
  </cols>
  <sheetData>
    <row r="1" spans="1:48" x14ac:dyDescent="0.25">
      <c r="A1" s="3" t="s">
        <v>32</v>
      </c>
      <c r="B1" s="3"/>
      <c r="C1" s="7"/>
      <c r="D1" s="13" t="s">
        <v>36</v>
      </c>
      <c r="E1" s="13"/>
      <c r="F1" s="13"/>
      <c r="G1" s="14"/>
      <c r="H1" s="3" t="s">
        <v>70</v>
      </c>
      <c r="I1" s="3"/>
      <c r="J1" s="3"/>
      <c r="K1" s="3"/>
      <c r="L1" s="7"/>
      <c r="M1" s="3" t="s">
        <v>30</v>
      </c>
      <c r="N1" s="3"/>
      <c r="O1" s="7"/>
      <c r="P1" s="3" t="s">
        <v>71</v>
      </c>
      <c r="Q1" s="3"/>
      <c r="R1" s="7"/>
      <c r="S1" s="3" t="s">
        <v>181</v>
      </c>
      <c r="T1" s="3"/>
      <c r="U1" s="7"/>
      <c r="V1" s="3" t="s">
        <v>171</v>
      </c>
      <c r="W1" s="3"/>
      <c r="X1" s="3"/>
      <c r="Y1" s="7"/>
      <c r="Z1" s="3" t="s">
        <v>172</v>
      </c>
      <c r="AA1" s="3"/>
      <c r="AB1" s="3"/>
      <c r="AC1" s="3"/>
      <c r="AD1" s="7"/>
      <c r="AE1" s="3" t="s">
        <v>175</v>
      </c>
      <c r="AF1" s="3"/>
      <c r="AG1" s="3"/>
      <c r="AH1" s="7"/>
      <c r="AI1" s="3" t="s">
        <v>144</v>
      </c>
      <c r="AJ1" s="3"/>
      <c r="AK1" s="7"/>
      <c r="AL1" s="1" t="s">
        <v>188</v>
      </c>
      <c r="AM1" s="1"/>
      <c r="AN1" s="7"/>
      <c r="AO1" s="3" t="s">
        <v>174</v>
      </c>
      <c r="AP1" s="3"/>
      <c r="AR1" s="3" t="s">
        <v>193</v>
      </c>
      <c r="AS1" s="3"/>
      <c r="AU1" s="3" t="s">
        <v>286</v>
      </c>
      <c r="AV1" s="3"/>
    </row>
    <row r="2" spans="1:48" x14ac:dyDescent="0.25">
      <c r="A2" s="3" t="s">
        <v>33</v>
      </c>
      <c r="B2" s="3" t="s">
        <v>18</v>
      </c>
      <c r="C2" s="7"/>
      <c r="D2" s="13" t="s">
        <v>3</v>
      </c>
      <c r="E2" s="13" t="s">
        <v>37</v>
      </c>
      <c r="F2" s="13" t="s">
        <v>34</v>
      </c>
      <c r="G2" s="14"/>
      <c r="H2" s="3" t="s">
        <v>48</v>
      </c>
      <c r="I2" s="3" t="s">
        <v>49</v>
      </c>
      <c r="J2" s="3" t="s">
        <v>37</v>
      </c>
      <c r="K2" s="3" t="s">
        <v>34</v>
      </c>
      <c r="L2" s="7"/>
      <c r="M2" s="3" t="s">
        <v>10</v>
      </c>
      <c r="N2" s="3" t="s">
        <v>22</v>
      </c>
      <c r="O2" s="7"/>
      <c r="P2" s="3" t="s">
        <v>10</v>
      </c>
      <c r="Q2" s="3" t="s">
        <v>180</v>
      </c>
      <c r="R2" s="7"/>
      <c r="S2" s="3" t="s">
        <v>10</v>
      </c>
      <c r="T2" s="3" t="s">
        <v>72</v>
      </c>
      <c r="U2" s="7"/>
      <c r="V2" s="3" t="s">
        <v>3</v>
      </c>
      <c r="W2" s="3" t="s">
        <v>37</v>
      </c>
      <c r="X2" s="3" t="s">
        <v>34</v>
      </c>
      <c r="Y2" s="7"/>
      <c r="Z2" s="3" t="s">
        <v>48</v>
      </c>
      <c r="AA2" s="3" t="s">
        <v>49</v>
      </c>
      <c r="AB2" s="3" t="s">
        <v>37</v>
      </c>
      <c r="AC2" s="3" t="s">
        <v>34</v>
      </c>
      <c r="AD2" s="7"/>
      <c r="AE2" s="3" t="s">
        <v>3</v>
      </c>
      <c r="AF2" s="3" t="s">
        <v>37</v>
      </c>
      <c r="AG2" s="3" t="s">
        <v>34</v>
      </c>
      <c r="AH2" s="7"/>
      <c r="AI2" s="3" t="s">
        <v>3</v>
      </c>
      <c r="AJ2" s="3" t="s">
        <v>37</v>
      </c>
      <c r="AK2" s="7"/>
      <c r="AL2" s="3" t="s">
        <v>10</v>
      </c>
      <c r="AM2" s="3" t="s">
        <v>189</v>
      </c>
      <c r="AN2" s="7"/>
      <c r="AO2" s="3" t="s">
        <v>3</v>
      </c>
      <c r="AP2" s="3" t="s">
        <v>37</v>
      </c>
      <c r="AR2" s="3" t="s">
        <v>10</v>
      </c>
      <c r="AS2" s="3" t="s">
        <v>194</v>
      </c>
      <c r="AU2" s="3" t="s">
        <v>287</v>
      </c>
      <c r="AV2" s="3" t="s">
        <v>288</v>
      </c>
    </row>
    <row r="3" spans="1:48" x14ac:dyDescent="0.25">
      <c r="A3" s="3" t="s">
        <v>157</v>
      </c>
      <c r="B3" s="5">
        <v>962947023</v>
      </c>
      <c r="C3" s="7"/>
      <c r="D3" s="13" t="s">
        <v>9</v>
      </c>
      <c r="E3" s="13">
        <v>2.7</v>
      </c>
      <c r="F3" s="13">
        <v>5825</v>
      </c>
      <c r="H3" s="3" t="s">
        <v>66</v>
      </c>
      <c r="I3" s="3" t="s">
        <v>270</v>
      </c>
      <c r="J3" s="3">
        <v>27</v>
      </c>
      <c r="K3" s="3">
        <v>58256</v>
      </c>
      <c r="M3" s="3" t="s">
        <v>25</v>
      </c>
      <c r="N3" s="3" t="s">
        <v>29</v>
      </c>
      <c r="O3" s="7"/>
      <c r="P3" s="3" t="s">
        <v>25</v>
      </c>
      <c r="Q3" s="3" t="s">
        <v>29</v>
      </c>
      <c r="R3" s="7"/>
      <c r="S3" s="3" t="s">
        <v>25</v>
      </c>
      <c r="T3" s="3" t="s">
        <v>29</v>
      </c>
      <c r="U3" s="7"/>
      <c r="V3" s="3" t="s">
        <v>76</v>
      </c>
      <c r="W3" s="3">
        <v>2.4900000000000002</v>
      </c>
      <c r="X3" s="3">
        <v>3957</v>
      </c>
      <c r="Z3" s="3" t="s">
        <v>1</v>
      </c>
      <c r="AA3" s="3" t="s">
        <v>81</v>
      </c>
      <c r="AB3" s="3">
        <v>53.92</v>
      </c>
      <c r="AC3" s="3">
        <v>85690</v>
      </c>
      <c r="AE3" s="3" t="s">
        <v>121</v>
      </c>
      <c r="AF3" s="3">
        <v>45.86</v>
      </c>
      <c r="AG3" s="3">
        <v>441607505</v>
      </c>
      <c r="AI3" s="3" t="s">
        <v>151</v>
      </c>
      <c r="AJ3" s="3">
        <v>33.49</v>
      </c>
      <c r="AK3" s="7"/>
      <c r="AL3" s="3" t="s">
        <v>25</v>
      </c>
      <c r="AM3" s="3" t="s">
        <v>29</v>
      </c>
      <c r="AN3" s="7"/>
      <c r="AO3" s="3" t="s">
        <v>39</v>
      </c>
      <c r="AP3" s="3">
        <v>51.01</v>
      </c>
      <c r="AR3" s="3" t="s">
        <v>25</v>
      </c>
      <c r="AS3" s="3" t="s">
        <v>29</v>
      </c>
      <c r="AU3" s="3" t="s">
        <v>289</v>
      </c>
      <c r="AV3" s="3">
        <v>5</v>
      </c>
    </row>
    <row r="4" spans="1:48" x14ac:dyDescent="0.25">
      <c r="A4" s="3" t="s">
        <v>156</v>
      </c>
      <c r="B4" s="5">
        <v>187</v>
      </c>
      <c r="C4" s="7"/>
      <c r="D4" s="13" t="s">
        <v>155</v>
      </c>
      <c r="E4" s="13">
        <v>1.8</v>
      </c>
      <c r="F4" s="13">
        <v>3884</v>
      </c>
      <c r="H4" s="3" t="s">
        <v>50</v>
      </c>
      <c r="I4" s="3" t="s">
        <v>271</v>
      </c>
      <c r="J4" s="3">
        <v>26.1</v>
      </c>
      <c r="K4" s="3">
        <v>56314</v>
      </c>
      <c r="M4" s="3" t="s">
        <v>26</v>
      </c>
      <c r="N4" s="3" t="s">
        <v>29</v>
      </c>
      <c r="O4" s="7"/>
      <c r="P4" s="3" t="s">
        <v>26</v>
      </c>
      <c r="Q4" s="3" t="s">
        <v>29</v>
      </c>
      <c r="R4" s="7"/>
      <c r="S4" s="3" t="s">
        <v>26</v>
      </c>
      <c r="T4" s="3" t="s">
        <v>29</v>
      </c>
      <c r="U4" s="7"/>
      <c r="V4" s="3" t="s">
        <v>39</v>
      </c>
      <c r="W4" s="3">
        <v>1.24</v>
      </c>
      <c r="X4" s="3">
        <v>1971</v>
      </c>
      <c r="Z4" s="3" t="s">
        <v>88</v>
      </c>
      <c r="AA4" s="3" t="s">
        <v>89</v>
      </c>
      <c r="AB4" s="3">
        <v>4.92</v>
      </c>
      <c r="AC4" s="3">
        <v>7819</v>
      </c>
      <c r="AE4" s="3" t="s">
        <v>122</v>
      </c>
      <c r="AF4" s="3">
        <v>25.74</v>
      </c>
      <c r="AG4" s="3">
        <v>247862564</v>
      </c>
      <c r="AI4" s="3" t="s">
        <v>129</v>
      </c>
      <c r="AJ4" s="3">
        <v>30.27</v>
      </c>
      <c r="AK4" s="7"/>
      <c r="AL4" s="3" t="s">
        <v>26</v>
      </c>
      <c r="AM4" s="3" t="s">
        <v>29</v>
      </c>
      <c r="AN4" s="7"/>
      <c r="AO4" s="3" t="s">
        <v>41</v>
      </c>
      <c r="AP4" s="3">
        <v>49.57</v>
      </c>
      <c r="AR4" s="3" t="s">
        <v>26</v>
      </c>
      <c r="AS4" s="3" t="s">
        <v>29</v>
      </c>
      <c r="AU4" s="3" t="s">
        <v>290</v>
      </c>
      <c r="AV4" s="3">
        <v>13</v>
      </c>
    </row>
    <row r="5" spans="1:48" x14ac:dyDescent="0.25">
      <c r="A5" s="3" t="s">
        <v>158</v>
      </c>
      <c r="B5" s="5">
        <v>351913075</v>
      </c>
      <c r="C5" s="7"/>
      <c r="D5" s="13" t="s">
        <v>131</v>
      </c>
      <c r="E5" s="13">
        <v>1.7</v>
      </c>
      <c r="F5" s="13">
        <v>3668</v>
      </c>
      <c r="H5" s="3" t="s">
        <v>64</v>
      </c>
      <c r="I5" s="3" t="s">
        <v>272</v>
      </c>
      <c r="J5" s="3">
        <v>15.5</v>
      </c>
      <c r="K5" s="3">
        <v>33443</v>
      </c>
      <c r="M5" s="3" t="s">
        <v>27</v>
      </c>
      <c r="N5" s="3" t="s">
        <v>29</v>
      </c>
      <c r="O5" s="7"/>
      <c r="P5" s="3" t="s">
        <v>27</v>
      </c>
      <c r="Q5" s="3" t="s">
        <v>29</v>
      </c>
      <c r="R5" s="7"/>
      <c r="S5" s="3" t="s">
        <v>27</v>
      </c>
      <c r="T5" s="3" t="s">
        <v>29</v>
      </c>
      <c r="U5" s="7"/>
      <c r="V5" s="3" t="s">
        <v>79</v>
      </c>
      <c r="W5" s="3">
        <v>1.21</v>
      </c>
      <c r="X5" s="3">
        <v>1923</v>
      </c>
      <c r="Z5" s="3" t="s">
        <v>182</v>
      </c>
      <c r="AA5" s="3" t="s">
        <v>183</v>
      </c>
      <c r="AB5" s="3">
        <v>3.81</v>
      </c>
      <c r="AC5" s="3">
        <v>6055</v>
      </c>
      <c r="AE5" s="3" t="s">
        <v>9</v>
      </c>
      <c r="AF5" s="3">
        <v>5.33</v>
      </c>
      <c r="AG5" s="3">
        <v>51325076</v>
      </c>
      <c r="AI5" s="3" t="s">
        <v>128</v>
      </c>
      <c r="AJ5" s="3">
        <v>30.08</v>
      </c>
      <c r="AK5" s="7"/>
      <c r="AL5" s="3" t="s">
        <v>27</v>
      </c>
      <c r="AM5" s="3" t="s">
        <v>29</v>
      </c>
      <c r="AN5" s="7"/>
      <c r="AO5" s="3" t="s">
        <v>40</v>
      </c>
      <c r="AP5" s="3">
        <v>46.21</v>
      </c>
      <c r="AR5" s="3" t="s">
        <v>27</v>
      </c>
      <c r="AS5" s="3" t="s">
        <v>29</v>
      </c>
      <c r="AU5" s="3" t="s">
        <v>291</v>
      </c>
      <c r="AV5" s="3">
        <v>12</v>
      </c>
    </row>
    <row r="6" spans="1:48" x14ac:dyDescent="0.25">
      <c r="A6" s="3" t="s">
        <v>160</v>
      </c>
      <c r="B6" s="5">
        <v>215762</v>
      </c>
      <c r="C6" s="7"/>
      <c r="D6" s="13" t="s">
        <v>134</v>
      </c>
      <c r="E6" s="13">
        <v>1.6</v>
      </c>
      <c r="F6" s="13">
        <v>3452</v>
      </c>
      <c r="H6" s="3" t="s">
        <v>56</v>
      </c>
      <c r="I6" s="3" t="s">
        <v>273</v>
      </c>
      <c r="J6" s="3">
        <v>5.3</v>
      </c>
      <c r="K6" s="3">
        <v>11435</v>
      </c>
      <c r="M6" s="3" t="s">
        <v>23</v>
      </c>
      <c r="N6" s="3" t="s">
        <v>29</v>
      </c>
      <c r="O6" s="7"/>
      <c r="P6" s="3" t="s">
        <v>23</v>
      </c>
      <c r="Q6" s="3" t="s">
        <v>29</v>
      </c>
      <c r="R6" s="7"/>
      <c r="S6" s="3" t="s">
        <v>23</v>
      </c>
      <c r="T6" s="3" t="s">
        <v>29</v>
      </c>
      <c r="U6" s="7"/>
      <c r="V6" s="3" t="s">
        <v>78</v>
      </c>
      <c r="W6" s="3">
        <v>1.1399999999999999</v>
      </c>
      <c r="X6" s="3">
        <v>1812</v>
      </c>
      <c r="Z6" s="3" t="s">
        <v>231</v>
      </c>
      <c r="AA6" s="3" t="s">
        <v>232</v>
      </c>
      <c r="AB6" s="3">
        <v>2.4</v>
      </c>
      <c r="AC6" s="3">
        <v>3814</v>
      </c>
      <c r="AE6" s="3" t="s">
        <v>6</v>
      </c>
      <c r="AF6" s="3">
        <v>4.92</v>
      </c>
      <c r="AG6" s="3">
        <v>47376994</v>
      </c>
      <c r="AI6" s="3" t="s">
        <v>239</v>
      </c>
      <c r="AJ6" s="3">
        <v>29.98</v>
      </c>
      <c r="AK6" s="7"/>
      <c r="AL6" s="3" t="s">
        <v>23</v>
      </c>
      <c r="AM6" s="3" t="s">
        <v>29</v>
      </c>
      <c r="AN6" s="7"/>
      <c r="AO6" s="3" t="s">
        <v>43</v>
      </c>
      <c r="AP6" s="3">
        <v>45.52</v>
      </c>
      <c r="AR6" s="3" t="s">
        <v>23</v>
      </c>
      <c r="AS6" s="3" t="s">
        <v>29</v>
      </c>
      <c r="AU6" s="3" t="s">
        <v>292</v>
      </c>
      <c r="AV6" s="3">
        <v>3</v>
      </c>
    </row>
    <row r="7" spans="1:48" x14ac:dyDescent="0.25">
      <c r="A7" s="3" t="s">
        <v>161</v>
      </c>
      <c r="B7" s="5">
        <v>158921</v>
      </c>
      <c r="C7" s="7"/>
      <c r="D7" s="13" t="s">
        <v>261</v>
      </c>
      <c r="E7" s="13">
        <v>1.4</v>
      </c>
      <c r="F7" s="13">
        <v>3021</v>
      </c>
      <c r="H7" s="3" t="s">
        <v>274</v>
      </c>
      <c r="I7" s="3" t="s">
        <v>275</v>
      </c>
      <c r="J7" s="3">
        <v>4.7</v>
      </c>
      <c r="K7" s="3">
        <v>10141</v>
      </c>
      <c r="M7" s="3" t="s">
        <v>24</v>
      </c>
      <c r="N7" s="3" t="s">
        <v>29</v>
      </c>
      <c r="O7" s="7"/>
      <c r="P7" s="3" t="s">
        <v>24</v>
      </c>
      <c r="Q7" s="3" t="s">
        <v>29</v>
      </c>
      <c r="R7" s="7"/>
      <c r="S7" s="3" t="s">
        <v>24</v>
      </c>
      <c r="T7" s="3" t="s">
        <v>29</v>
      </c>
      <c r="U7" s="7"/>
      <c r="V7" s="3" t="s">
        <v>186</v>
      </c>
      <c r="W7" s="3">
        <v>1.0900000000000001</v>
      </c>
      <c r="X7" s="3">
        <v>1732</v>
      </c>
      <c r="Z7" s="3" t="s">
        <v>265</v>
      </c>
      <c r="AA7" s="3" t="s">
        <v>94</v>
      </c>
      <c r="AB7" s="3">
        <v>2.13</v>
      </c>
      <c r="AC7" s="3">
        <v>3385</v>
      </c>
      <c r="AE7" s="3" t="s">
        <v>120</v>
      </c>
      <c r="AF7" s="3">
        <v>1.98</v>
      </c>
      <c r="AG7" s="3">
        <v>19066351</v>
      </c>
      <c r="AI7" s="3" t="s">
        <v>238</v>
      </c>
      <c r="AJ7" s="3">
        <v>29.68</v>
      </c>
      <c r="AK7" s="7"/>
      <c r="AL7" s="3" t="s">
        <v>24</v>
      </c>
      <c r="AM7" s="3" t="s">
        <v>29</v>
      </c>
      <c r="AN7" s="7"/>
      <c r="AO7" s="3" t="s">
        <v>76</v>
      </c>
      <c r="AP7" s="3">
        <v>43.64</v>
      </c>
      <c r="AR7" s="3" t="s">
        <v>24</v>
      </c>
      <c r="AS7" s="3" t="s">
        <v>29</v>
      </c>
      <c r="AU7" s="3" t="s">
        <v>293</v>
      </c>
      <c r="AV7" s="3">
        <v>67</v>
      </c>
    </row>
    <row r="8" spans="1:48" x14ac:dyDescent="0.25">
      <c r="A8" s="3" t="s">
        <v>159</v>
      </c>
      <c r="B8" s="5">
        <v>192053604</v>
      </c>
      <c r="C8" s="7"/>
      <c r="D8" s="13" t="s">
        <v>77</v>
      </c>
      <c r="E8" s="13">
        <v>1.3</v>
      </c>
      <c r="F8" s="13">
        <v>2805</v>
      </c>
      <c r="H8" s="3" t="s">
        <v>68</v>
      </c>
      <c r="I8" s="3" t="s">
        <v>276</v>
      </c>
      <c r="J8" s="3">
        <v>4.7</v>
      </c>
      <c r="K8" s="3">
        <v>10141</v>
      </c>
      <c r="M8" s="3" t="s">
        <v>14</v>
      </c>
      <c r="N8" s="3" t="s">
        <v>29</v>
      </c>
      <c r="O8" s="7"/>
      <c r="P8" s="3" t="s">
        <v>14</v>
      </c>
      <c r="Q8" s="3" t="s">
        <v>29</v>
      </c>
      <c r="R8" s="7"/>
      <c r="S8" s="3" t="s">
        <v>14</v>
      </c>
      <c r="T8" s="3" t="s">
        <v>29</v>
      </c>
      <c r="U8" s="7"/>
      <c r="V8" s="3" t="s">
        <v>77</v>
      </c>
      <c r="W8" s="3">
        <v>1.04</v>
      </c>
      <c r="X8" s="3">
        <v>1653</v>
      </c>
      <c r="Z8" s="3" t="s">
        <v>0</v>
      </c>
      <c r="AA8" s="3" t="s">
        <v>92</v>
      </c>
      <c r="AB8" s="3">
        <v>2.09</v>
      </c>
      <c r="AC8" s="3">
        <v>3322</v>
      </c>
      <c r="AE8" s="3" t="s">
        <v>119</v>
      </c>
      <c r="AF8" s="3">
        <v>1.51</v>
      </c>
      <c r="AG8" s="3">
        <v>14540500</v>
      </c>
      <c r="AI8" s="3" t="s">
        <v>236</v>
      </c>
      <c r="AJ8" s="3">
        <v>29.49</v>
      </c>
      <c r="AK8" s="7"/>
      <c r="AL8" s="3" t="s">
        <v>14</v>
      </c>
      <c r="AM8" s="3" t="s">
        <v>29</v>
      </c>
      <c r="AN8" s="7"/>
      <c r="AO8" s="3" t="s">
        <v>38</v>
      </c>
      <c r="AP8" s="3">
        <v>43.52</v>
      </c>
      <c r="AR8" s="3" t="s">
        <v>14</v>
      </c>
      <c r="AS8" s="3" t="s">
        <v>29</v>
      </c>
      <c r="AU8" s="3" t="s">
        <v>294</v>
      </c>
      <c r="AV8" s="3">
        <v>0</v>
      </c>
    </row>
    <row r="9" spans="1:48" x14ac:dyDescent="0.25">
      <c r="A9" s="3" t="s">
        <v>35</v>
      </c>
      <c r="B9" s="5">
        <v>1155000627</v>
      </c>
      <c r="C9" s="7"/>
      <c r="D9" s="13" t="s">
        <v>186</v>
      </c>
      <c r="E9" s="13">
        <v>1.3</v>
      </c>
      <c r="F9" s="13">
        <v>2805</v>
      </c>
      <c r="H9" s="3" t="s">
        <v>249</v>
      </c>
      <c r="I9" s="3" t="s">
        <v>250</v>
      </c>
      <c r="J9" s="3">
        <v>3.3</v>
      </c>
      <c r="K9" s="3">
        <v>7120</v>
      </c>
      <c r="M9" s="3" t="s">
        <v>15</v>
      </c>
      <c r="N9" s="3" t="s">
        <v>29</v>
      </c>
      <c r="O9" s="7"/>
      <c r="P9" s="3" t="s">
        <v>15</v>
      </c>
      <c r="Q9" s="3" t="s">
        <v>29</v>
      </c>
      <c r="R9" s="7"/>
      <c r="S9" s="3" t="s">
        <v>15</v>
      </c>
      <c r="T9" s="3" t="s">
        <v>29</v>
      </c>
      <c r="U9" s="7"/>
      <c r="V9" s="3" t="s">
        <v>208</v>
      </c>
      <c r="W9" s="3">
        <v>0.72</v>
      </c>
      <c r="X9" s="3">
        <v>1144</v>
      </c>
      <c r="Z9" s="3" t="s">
        <v>82</v>
      </c>
      <c r="AA9" s="3" t="s">
        <v>83</v>
      </c>
      <c r="AB9" s="3">
        <v>2.02</v>
      </c>
      <c r="AC9" s="3">
        <v>3210</v>
      </c>
      <c r="AE9" s="3" t="s">
        <v>124</v>
      </c>
      <c r="AF9" s="3">
        <v>1.1299999999999999</v>
      </c>
      <c r="AG9" s="3">
        <v>10881301</v>
      </c>
      <c r="AI9" s="3" t="s">
        <v>208</v>
      </c>
      <c r="AJ9" s="3">
        <v>29.12</v>
      </c>
      <c r="AK9" s="7"/>
      <c r="AL9" s="3" t="s">
        <v>15</v>
      </c>
      <c r="AM9" s="3" t="s">
        <v>29</v>
      </c>
      <c r="AN9" s="7"/>
      <c r="AO9" s="3" t="s">
        <v>79</v>
      </c>
      <c r="AP9" s="3">
        <v>42.56</v>
      </c>
      <c r="AR9" s="3" t="s">
        <v>15</v>
      </c>
      <c r="AS9" s="3" t="s">
        <v>29</v>
      </c>
      <c r="AU9" s="3"/>
      <c r="AV9" s="3">
        <f>SUM(AV3:AV8)</f>
        <v>100</v>
      </c>
    </row>
    <row r="10" spans="1:48" x14ac:dyDescent="0.25">
      <c r="A10" s="1"/>
      <c r="B10" s="5"/>
      <c r="C10" s="7"/>
      <c r="D10" s="13" t="s">
        <v>132</v>
      </c>
      <c r="E10" s="13">
        <v>1.3</v>
      </c>
      <c r="F10" s="13">
        <v>2805</v>
      </c>
      <c r="H10" s="3" t="s">
        <v>228</v>
      </c>
      <c r="I10" s="3" t="s">
        <v>264</v>
      </c>
      <c r="J10" s="3">
        <v>2</v>
      </c>
      <c r="K10" s="3">
        <v>4315</v>
      </c>
      <c r="M10" s="3" t="s">
        <v>16</v>
      </c>
      <c r="N10" s="3" t="s">
        <v>29</v>
      </c>
      <c r="O10" s="7"/>
      <c r="P10" s="3" t="s">
        <v>16</v>
      </c>
      <c r="Q10" s="3">
        <v>18305</v>
      </c>
      <c r="R10" s="7"/>
      <c r="S10" s="3" t="s">
        <v>16</v>
      </c>
      <c r="T10" s="3" t="s">
        <v>29</v>
      </c>
      <c r="U10" s="7"/>
      <c r="V10" s="3" t="s">
        <v>178</v>
      </c>
      <c r="W10" s="3">
        <v>0.71</v>
      </c>
      <c r="X10" s="3">
        <v>1128</v>
      </c>
      <c r="Z10" s="3" t="s">
        <v>281</v>
      </c>
      <c r="AA10" s="3" t="s">
        <v>282</v>
      </c>
      <c r="AB10" s="3">
        <v>1.49</v>
      </c>
      <c r="AC10" s="3">
        <v>2368</v>
      </c>
      <c r="AE10" s="3" t="s">
        <v>126</v>
      </c>
      <c r="AF10" s="3">
        <v>0.99</v>
      </c>
      <c r="AG10" s="3">
        <v>9533175</v>
      </c>
      <c r="AI10" s="3" t="s">
        <v>134</v>
      </c>
      <c r="AJ10" s="3">
        <v>29.11</v>
      </c>
      <c r="AK10" s="7"/>
      <c r="AL10" s="3" t="s">
        <v>16</v>
      </c>
      <c r="AM10" s="3" t="s">
        <v>29</v>
      </c>
      <c r="AN10" s="7"/>
      <c r="AO10" s="3" t="s">
        <v>148</v>
      </c>
      <c r="AP10" s="3">
        <v>41.34</v>
      </c>
      <c r="AR10" s="3" t="s">
        <v>16</v>
      </c>
      <c r="AS10" s="3" t="s">
        <v>29</v>
      </c>
    </row>
    <row r="11" spans="1:48" x14ac:dyDescent="0.25">
      <c r="B11" s="10"/>
      <c r="C11" s="7"/>
      <c r="D11" s="13" t="s">
        <v>154</v>
      </c>
      <c r="E11" s="13">
        <v>1.3</v>
      </c>
      <c r="F11" s="13">
        <v>2805</v>
      </c>
      <c r="H11" s="3" t="s">
        <v>277</v>
      </c>
      <c r="I11" s="3" t="s">
        <v>278</v>
      </c>
      <c r="J11" s="3">
        <v>1.5</v>
      </c>
      <c r="K11" s="3">
        <v>3236</v>
      </c>
      <c r="M11" s="3" t="s">
        <v>17</v>
      </c>
      <c r="N11" s="3" t="s">
        <v>29</v>
      </c>
      <c r="O11" s="7"/>
      <c r="P11" s="3" t="s">
        <v>17</v>
      </c>
      <c r="Q11" s="3">
        <v>5236</v>
      </c>
      <c r="R11" s="7"/>
      <c r="S11" s="3" t="s">
        <v>17</v>
      </c>
      <c r="T11" s="3" t="s">
        <v>29</v>
      </c>
      <c r="U11" s="7"/>
      <c r="V11" s="3" t="s">
        <v>73</v>
      </c>
      <c r="W11" s="3">
        <v>0.7</v>
      </c>
      <c r="X11" s="3">
        <v>1112</v>
      </c>
      <c r="Z11" s="3" t="s">
        <v>283</v>
      </c>
      <c r="AA11" s="3" t="s">
        <v>284</v>
      </c>
      <c r="AB11" s="3">
        <v>1.36</v>
      </c>
      <c r="AC11" s="3">
        <v>2161</v>
      </c>
      <c r="AE11" s="3" t="s">
        <v>266</v>
      </c>
      <c r="AF11" s="3">
        <v>0.77</v>
      </c>
      <c r="AG11" s="3">
        <v>7414692</v>
      </c>
      <c r="AI11" s="3" t="s">
        <v>148</v>
      </c>
      <c r="AJ11" s="3">
        <v>27.25</v>
      </c>
      <c r="AK11" s="7"/>
      <c r="AL11" s="3" t="s">
        <v>17</v>
      </c>
      <c r="AM11" s="3" t="s">
        <v>29</v>
      </c>
      <c r="AN11" s="7"/>
      <c r="AO11" s="3" t="s">
        <v>191</v>
      </c>
      <c r="AP11" s="3">
        <v>40.880000000000003</v>
      </c>
      <c r="AR11" s="3" t="s">
        <v>17</v>
      </c>
      <c r="AS11" s="3" t="s">
        <v>29</v>
      </c>
    </row>
    <row r="12" spans="1:48" x14ac:dyDescent="0.25">
      <c r="B12" s="10"/>
      <c r="D12" s="13" t="s">
        <v>269</v>
      </c>
      <c r="E12" s="13">
        <v>1.2</v>
      </c>
      <c r="F12" s="13">
        <v>2589</v>
      </c>
      <c r="H12" s="3" t="s">
        <v>279</v>
      </c>
      <c r="I12" s="3" t="s">
        <v>280</v>
      </c>
      <c r="J12" s="3">
        <v>1.3</v>
      </c>
      <c r="K12" s="3">
        <v>2805</v>
      </c>
      <c r="M12" s="3" t="s">
        <v>18</v>
      </c>
      <c r="N12" s="3" t="s">
        <v>29</v>
      </c>
      <c r="O12" s="7"/>
      <c r="P12" s="3" t="s">
        <v>18</v>
      </c>
      <c r="Q12" s="3">
        <v>7620</v>
      </c>
      <c r="R12" s="7"/>
      <c r="S12" s="3" t="s">
        <v>18</v>
      </c>
      <c r="T12" s="3">
        <v>158921</v>
      </c>
      <c r="U12" s="7"/>
      <c r="V12" s="3" t="s">
        <v>80</v>
      </c>
      <c r="W12" s="3">
        <v>0.64</v>
      </c>
      <c r="X12" s="3">
        <v>1017</v>
      </c>
      <c r="Z12" s="3" t="s">
        <v>233</v>
      </c>
      <c r="AA12" s="3" t="s">
        <v>234</v>
      </c>
      <c r="AB12" s="3">
        <v>1.04</v>
      </c>
      <c r="AC12" s="3">
        <v>1653</v>
      </c>
      <c r="AE12" s="3" t="s">
        <v>212</v>
      </c>
      <c r="AF12" s="3">
        <v>0.65</v>
      </c>
      <c r="AG12" s="3">
        <v>6259156</v>
      </c>
      <c r="AI12" s="3" t="s">
        <v>45</v>
      </c>
      <c r="AJ12" s="3">
        <v>26.97</v>
      </c>
      <c r="AK12" s="7"/>
      <c r="AL12" s="3" t="s">
        <v>18</v>
      </c>
      <c r="AM12" s="3">
        <v>19.59</v>
      </c>
      <c r="AN12" s="7"/>
      <c r="AO12" s="3" t="s">
        <v>80</v>
      </c>
      <c r="AP12" s="3">
        <v>40.71</v>
      </c>
      <c r="AR12" s="3" t="s">
        <v>18</v>
      </c>
      <c r="AS12" s="3">
        <v>19.579999999999998</v>
      </c>
    </row>
    <row r="13" spans="1:48" x14ac:dyDescent="0.25">
      <c r="B13" s="10"/>
      <c r="C13" s="7"/>
      <c r="D13" s="13"/>
      <c r="E13" s="13">
        <f>SUM(E3:E12)</f>
        <v>15.600000000000003</v>
      </c>
      <c r="F13" s="13">
        <f>SUM(F3:F12)</f>
        <v>33659</v>
      </c>
      <c r="H13" s="3"/>
      <c r="I13" s="3"/>
      <c r="J13" s="3">
        <f>SUM(J3:J12)</f>
        <v>91.399999999999991</v>
      </c>
      <c r="K13" s="3">
        <f>SUM(K3:K12)</f>
        <v>197206</v>
      </c>
      <c r="M13" s="3" t="s">
        <v>19</v>
      </c>
      <c r="N13" s="3" t="s">
        <v>29</v>
      </c>
      <c r="O13" s="7"/>
      <c r="P13" s="3" t="s">
        <v>19</v>
      </c>
      <c r="Q13" s="3">
        <v>5195</v>
      </c>
      <c r="R13" s="7"/>
      <c r="S13" s="3" t="s">
        <v>19</v>
      </c>
      <c r="T13" s="3">
        <v>259867</v>
      </c>
      <c r="U13" s="7"/>
      <c r="V13" s="3"/>
      <c r="W13" s="3">
        <f>SUM(W3:W12)</f>
        <v>10.98</v>
      </c>
      <c r="X13" s="3">
        <f>SUM(X3:X12)</f>
        <v>17449</v>
      </c>
      <c r="Z13" s="3"/>
      <c r="AA13" s="3"/>
      <c r="AB13" s="3">
        <f>SUM(AB3:AB12)</f>
        <v>75.180000000000007</v>
      </c>
      <c r="AC13" s="3">
        <f>SUM(AC3:AC12)</f>
        <v>119477</v>
      </c>
      <c r="AE13" s="3" t="s">
        <v>127</v>
      </c>
      <c r="AF13" s="3">
        <v>11.12</v>
      </c>
      <c r="AG13" s="3">
        <v>107079709</v>
      </c>
      <c r="AI13" s="3" t="s">
        <v>120</v>
      </c>
      <c r="AJ13" s="3">
        <v>26.93</v>
      </c>
      <c r="AK13" s="7"/>
      <c r="AL13" s="3" t="s">
        <v>19</v>
      </c>
      <c r="AM13" s="3">
        <v>18.920000000000002</v>
      </c>
      <c r="AN13" s="7"/>
      <c r="AO13" s="3" t="s">
        <v>128</v>
      </c>
      <c r="AP13" s="3">
        <v>40.25</v>
      </c>
      <c r="AR13" s="3" t="s">
        <v>19</v>
      </c>
      <c r="AS13" s="3">
        <v>22.53</v>
      </c>
    </row>
    <row r="14" spans="1:48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3" t="s">
        <v>20</v>
      </c>
      <c r="N14" s="3" t="s">
        <v>29</v>
      </c>
      <c r="O14" s="7"/>
      <c r="P14" s="3" t="s">
        <v>20</v>
      </c>
      <c r="Q14" s="3">
        <v>8632</v>
      </c>
      <c r="R14" s="7"/>
      <c r="S14" s="3" t="s">
        <v>20</v>
      </c>
      <c r="T14" s="3" t="s">
        <v>29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3"/>
      <c r="AF14" s="3">
        <f>SUM(AF3:AF13)</f>
        <v>100</v>
      </c>
      <c r="AG14" s="3">
        <f>SUM(AG3:AG13)</f>
        <v>962947023</v>
      </c>
      <c r="AI14" s="3" t="s">
        <v>39</v>
      </c>
      <c r="AJ14" s="3">
        <v>26.3</v>
      </c>
      <c r="AK14" s="7"/>
      <c r="AL14" s="3" t="s">
        <v>20</v>
      </c>
      <c r="AM14" s="3" t="s">
        <v>29</v>
      </c>
      <c r="AN14" s="7"/>
      <c r="AO14" s="3" t="s">
        <v>143</v>
      </c>
      <c r="AP14" s="3">
        <v>40.18</v>
      </c>
      <c r="AR14" s="3" t="s">
        <v>20</v>
      </c>
      <c r="AS14" s="3" t="s">
        <v>29</v>
      </c>
    </row>
    <row r="15" spans="1:48" x14ac:dyDescent="0.25">
      <c r="C15" s="7"/>
      <c r="D15" s="7"/>
      <c r="E15" s="7"/>
      <c r="F15" s="7"/>
      <c r="G15" s="7"/>
      <c r="H15" s="7"/>
      <c r="I15" s="7"/>
      <c r="J15" s="7"/>
      <c r="K15" s="7"/>
      <c r="L15" s="7"/>
      <c r="M15" s="3" t="s">
        <v>21</v>
      </c>
      <c r="N15" s="3">
        <v>7</v>
      </c>
      <c r="O15" s="7"/>
      <c r="P15" s="3" t="s">
        <v>21</v>
      </c>
      <c r="Q15" s="3">
        <v>5222</v>
      </c>
      <c r="R15" s="7"/>
      <c r="S15" s="3" t="s">
        <v>21</v>
      </c>
      <c r="T15" s="3">
        <v>284489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14"/>
      <c r="AF15" s="7"/>
      <c r="AG15" s="7"/>
      <c r="AH15" s="7"/>
      <c r="AI15" s="3" t="s">
        <v>178</v>
      </c>
      <c r="AJ15" s="3">
        <v>26.12</v>
      </c>
      <c r="AK15" s="7"/>
      <c r="AL15" s="3" t="s">
        <v>21</v>
      </c>
      <c r="AM15" s="3">
        <v>13.18</v>
      </c>
      <c r="AN15" s="7"/>
      <c r="AO15" s="3" t="s">
        <v>44</v>
      </c>
      <c r="AP15" s="3">
        <v>39.82</v>
      </c>
      <c r="AR15" s="3" t="s">
        <v>21</v>
      </c>
      <c r="AS15" s="3">
        <v>23.62</v>
      </c>
    </row>
    <row r="16" spans="1:48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3" t="s">
        <v>28</v>
      </c>
      <c r="N16" s="3">
        <v>8</v>
      </c>
      <c r="O16" s="7"/>
      <c r="P16" s="3" t="s">
        <v>28</v>
      </c>
      <c r="Q16" s="3">
        <v>16017</v>
      </c>
      <c r="R16" s="12"/>
      <c r="S16" s="3" t="s">
        <v>28</v>
      </c>
      <c r="T16" s="3">
        <v>232292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G16" s="7"/>
      <c r="AH16" s="7"/>
      <c r="AI16" s="3" t="s">
        <v>179</v>
      </c>
      <c r="AJ16" s="3">
        <v>25.23</v>
      </c>
      <c r="AK16" s="7"/>
      <c r="AL16" s="3" t="s">
        <v>28</v>
      </c>
      <c r="AM16" s="3">
        <v>12.12</v>
      </c>
      <c r="AN16" s="7"/>
      <c r="AO16" s="3" t="s">
        <v>155</v>
      </c>
      <c r="AP16" s="3">
        <v>38.83</v>
      </c>
      <c r="AR16" s="3" t="s">
        <v>28</v>
      </c>
      <c r="AS16" s="3">
        <v>22.35</v>
      </c>
    </row>
    <row r="17" spans="1:45" x14ac:dyDescent="0.25">
      <c r="C17" s="7"/>
      <c r="D17" s="7"/>
      <c r="E17" s="7"/>
      <c r="F17" s="7"/>
      <c r="G17" s="7"/>
      <c r="H17" s="7"/>
      <c r="I17" s="7"/>
      <c r="J17" s="7"/>
      <c r="K17" s="7"/>
      <c r="L17" s="7"/>
      <c r="M17" s="3" t="s">
        <v>11</v>
      </c>
      <c r="N17" s="3" t="s">
        <v>29</v>
      </c>
      <c r="O17" s="7"/>
      <c r="P17" s="3" t="s">
        <v>11</v>
      </c>
      <c r="Q17" s="3">
        <v>13138</v>
      </c>
      <c r="R17" s="7"/>
      <c r="S17" s="3" t="s">
        <v>11</v>
      </c>
      <c r="T17" s="3">
        <v>229643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G17" s="7"/>
      <c r="AH17" s="7"/>
      <c r="AI17" s="3" t="s">
        <v>140</v>
      </c>
      <c r="AJ17" s="3">
        <v>24.51</v>
      </c>
      <c r="AK17" s="7"/>
      <c r="AL17" s="3" t="s">
        <v>11</v>
      </c>
      <c r="AM17" s="3">
        <v>10.97</v>
      </c>
      <c r="AN17" s="7"/>
      <c r="AO17" s="3" t="s">
        <v>74</v>
      </c>
      <c r="AP17" s="3">
        <v>38.24</v>
      </c>
      <c r="AR17" s="3" t="s">
        <v>11</v>
      </c>
      <c r="AS17" s="3">
        <v>21.1</v>
      </c>
    </row>
    <row r="18" spans="1:45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3" t="s">
        <v>12</v>
      </c>
      <c r="N18" s="3">
        <v>3</v>
      </c>
      <c r="O18" s="7"/>
      <c r="P18" s="3" t="s">
        <v>12</v>
      </c>
      <c r="Q18" s="3">
        <v>17686</v>
      </c>
      <c r="R18" s="7"/>
      <c r="S18" s="3" t="s">
        <v>12</v>
      </c>
      <c r="T18" s="3" t="s">
        <v>29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G18" s="7"/>
      <c r="AH18" s="7"/>
      <c r="AI18" s="3" t="s">
        <v>138</v>
      </c>
      <c r="AJ18" s="3">
        <v>24.4</v>
      </c>
      <c r="AK18" s="7"/>
      <c r="AL18" s="3" t="s">
        <v>12</v>
      </c>
      <c r="AM18" s="3" t="s">
        <v>29</v>
      </c>
      <c r="AN18" s="7"/>
      <c r="AO18" s="3" t="s">
        <v>73</v>
      </c>
      <c r="AP18" s="3">
        <v>37.57</v>
      </c>
      <c r="AR18" s="3" t="s">
        <v>12</v>
      </c>
      <c r="AS18" s="3" t="s">
        <v>29</v>
      </c>
    </row>
    <row r="19" spans="1:4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3" t="s">
        <v>13</v>
      </c>
      <c r="N19" s="3">
        <v>5</v>
      </c>
      <c r="O19" s="7"/>
      <c r="P19" s="3" t="s">
        <v>13</v>
      </c>
      <c r="Q19" s="3">
        <v>5225</v>
      </c>
      <c r="R19" s="7"/>
      <c r="S19" s="3" t="s">
        <v>13</v>
      </c>
      <c r="T19" s="3">
        <v>178922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3" t="s">
        <v>79</v>
      </c>
      <c r="AJ19" s="3">
        <v>24.03</v>
      </c>
      <c r="AK19" s="7"/>
      <c r="AL19" s="3" t="s">
        <v>13</v>
      </c>
      <c r="AM19" s="3">
        <v>6.56</v>
      </c>
      <c r="AN19" s="7"/>
      <c r="AO19" s="3" t="s">
        <v>170</v>
      </c>
      <c r="AP19" s="3">
        <v>37.31</v>
      </c>
      <c r="AR19" s="3" t="s">
        <v>13</v>
      </c>
      <c r="AS19" s="3">
        <v>19.16</v>
      </c>
    </row>
    <row r="20" spans="1:4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3" t="s">
        <v>31</v>
      </c>
      <c r="N20" s="3">
        <v>5</v>
      </c>
      <c r="O20" s="7"/>
      <c r="P20" s="3" t="s">
        <v>31</v>
      </c>
      <c r="Q20" s="3">
        <v>4406</v>
      </c>
      <c r="R20" s="7"/>
      <c r="S20" s="3" t="s">
        <v>31</v>
      </c>
      <c r="T20" s="3">
        <v>154720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3" t="s">
        <v>136</v>
      </c>
      <c r="AJ20" s="3">
        <v>23.87</v>
      </c>
      <c r="AK20" s="7"/>
      <c r="AL20" s="3" t="s">
        <v>31</v>
      </c>
      <c r="AM20" s="3">
        <v>5.73</v>
      </c>
      <c r="AN20" s="7"/>
      <c r="AO20" s="3" t="s">
        <v>176</v>
      </c>
      <c r="AP20" s="3">
        <v>37.020000000000003</v>
      </c>
      <c r="AR20" s="3" t="s">
        <v>31</v>
      </c>
      <c r="AS20" s="3">
        <v>17.05</v>
      </c>
    </row>
    <row r="21" spans="1:4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3"/>
      <c r="N21" s="3">
        <f>SUM(N3:N20)</f>
        <v>28</v>
      </c>
      <c r="O21" s="7"/>
      <c r="P21" s="3"/>
      <c r="Q21" s="3">
        <f>SUM(Q3:Q20)</f>
        <v>106682</v>
      </c>
      <c r="R21" s="7"/>
      <c r="S21" s="3"/>
      <c r="T21" s="3">
        <f>SUM(T3:T20)</f>
        <v>1498854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3" t="s">
        <v>184</v>
      </c>
      <c r="AJ21" s="3">
        <v>23.85</v>
      </c>
      <c r="AK21" s="7"/>
      <c r="AL21" s="7"/>
      <c r="AM21" s="7"/>
      <c r="AN21" s="7"/>
      <c r="AO21" s="3" t="s">
        <v>285</v>
      </c>
      <c r="AP21" s="3">
        <v>36.6</v>
      </c>
      <c r="AR21" s="1"/>
      <c r="AS21" s="1"/>
    </row>
    <row r="22" spans="1:4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3" t="s">
        <v>267</v>
      </c>
      <c r="AJ22" s="3">
        <v>23.55</v>
      </c>
      <c r="AK22" s="7"/>
      <c r="AN22" s="7"/>
      <c r="AO22" s="3" t="s">
        <v>215</v>
      </c>
      <c r="AP22" s="3">
        <v>36.35</v>
      </c>
    </row>
    <row r="23" spans="1:4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O23" s="7"/>
      <c r="AP23" s="7"/>
    </row>
    <row r="24" spans="1:4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4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4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4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4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4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4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4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4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0"/>
  <sheetViews>
    <sheetView topLeftCell="AS1" workbookViewId="0">
      <selection activeCell="AU2" sqref="AU2:AV8"/>
    </sheetView>
  </sheetViews>
  <sheetFormatPr defaultRowHeight="15" x14ac:dyDescent="0.25"/>
  <cols>
    <col min="1" max="1" width="38" style="8" bestFit="1" customWidth="1"/>
    <col min="2" max="2" width="22.85546875" style="8" bestFit="1" customWidth="1"/>
    <col min="3" max="3" width="11" style="8" bestFit="1" customWidth="1"/>
    <col min="4" max="4" width="39.85546875" style="8" bestFit="1" customWidth="1"/>
    <col min="5" max="5" width="18.140625" style="8" bestFit="1" customWidth="1"/>
    <col min="6" max="6" width="12.28515625" style="8" bestFit="1" customWidth="1"/>
    <col min="7" max="7" width="9.140625" style="8"/>
    <col min="8" max="8" width="30.5703125" style="8" bestFit="1" customWidth="1"/>
    <col min="9" max="9" width="33.28515625" style="8" bestFit="1" customWidth="1"/>
    <col min="10" max="10" width="18.140625" style="8" bestFit="1" customWidth="1"/>
    <col min="11" max="11" width="12.28515625" style="8" bestFit="1" customWidth="1"/>
    <col min="12" max="12" width="9.140625" style="8"/>
    <col min="13" max="13" width="25.28515625" style="8" bestFit="1" customWidth="1"/>
    <col min="14" max="14" width="20.5703125" style="8" bestFit="1" customWidth="1"/>
    <col min="15" max="15" width="9.140625" style="8"/>
    <col min="16" max="16" width="30.28515625" style="8" bestFit="1" customWidth="1"/>
    <col min="17" max="17" width="25.5703125" style="8" bestFit="1" customWidth="1"/>
    <col min="18" max="18" width="9.140625" style="8"/>
    <col min="19" max="19" width="45.7109375" style="8" bestFit="1" customWidth="1"/>
    <col min="20" max="20" width="13.85546875" style="8" customWidth="1"/>
    <col min="21" max="21" width="9.140625" style="8"/>
    <col min="22" max="22" width="45.42578125" style="8" bestFit="1" customWidth="1"/>
    <col min="23" max="23" width="18.140625" style="8" bestFit="1" customWidth="1"/>
    <col min="24" max="24" width="12.28515625" style="8" bestFit="1" customWidth="1"/>
    <col min="25" max="25" width="9.140625" style="8"/>
    <col min="26" max="26" width="49.140625" style="8" bestFit="1" customWidth="1"/>
    <col min="27" max="27" width="38.28515625" style="8" customWidth="1"/>
    <col min="28" max="28" width="18.140625" style="8" bestFit="1" customWidth="1"/>
    <col min="29" max="29" width="13.5703125" style="8" customWidth="1"/>
    <col min="30" max="30" width="9.140625" style="8"/>
    <col min="31" max="31" width="49.5703125" style="8" bestFit="1" customWidth="1"/>
    <col min="32" max="32" width="19.5703125" style="8" customWidth="1"/>
    <col min="33" max="33" width="12" style="8" bestFit="1" customWidth="1"/>
    <col min="34" max="34" width="10" style="8" bestFit="1" customWidth="1"/>
    <col min="35" max="35" width="43.42578125" style="8" bestFit="1" customWidth="1"/>
    <col min="36" max="36" width="18.140625" style="8" bestFit="1" customWidth="1"/>
    <col min="37" max="37" width="9.140625" style="8"/>
    <col min="38" max="38" width="54.140625" style="8" bestFit="1" customWidth="1"/>
    <col min="39" max="39" width="23.140625" style="8" bestFit="1" customWidth="1"/>
    <col min="40" max="40" width="9.140625" style="8"/>
    <col min="41" max="41" width="41.7109375" style="8" bestFit="1" customWidth="1"/>
    <col min="42" max="42" width="18.140625" style="8" bestFit="1" customWidth="1"/>
    <col min="43" max="43" width="9.140625" style="8"/>
    <col min="44" max="44" width="52.5703125" style="8" bestFit="1" customWidth="1"/>
    <col min="45" max="45" width="21.5703125" style="8" bestFit="1" customWidth="1"/>
    <col min="46" max="46" width="9.140625" style="8"/>
    <col min="47" max="47" width="41.7109375" style="8" bestFit="1" customWidth="1"/>
    <col min="48" max="48" width="22.5703125" style="8" bestFit="1" customWidth="1"/>
    <col min="49" max="16384" width="9.140625" style="8"/>
  </cols>
  <sheetData>
    <row r="1" spans="1:48" x14ac:dyDescent="0.25">
      <c r="A1" s="3" t="s">
        <v>32</v>
      </c>
      <c r="B1" s="3"/>
      <c r="C1" s="7"/>
      <c r="D1" s="13" t="s">
        <v>36</v>
      </c>
      <c r="E1" s="13"/>
      <c r="F1" s="13"/>
      <c r="G1" s="14"/>
      <c r="H1" s="3" t="s">
        <v>70</v>
      </c>
      <c r="I1" s="3"/>
      <c r="J1" s="3"/>
      <c r="K1" s="3"/>
      <c r="L1" s="7"/>
      <c r="M1" s="3" t="s">
        <v>30</v>
      </c>
      <c r="N1" s="3"/>
      <c r="O1" s="7"/>
      <c r="P1" s="3" t="s">
        <v>71</v>
      </c>
      <c r="Q1" s="3"/>
      <c r="R1" s="7"/>
      <c r="S1" s="3" t="s">
        <v>181</v>
      </c>
      <c r="T1" s="3"/>
      <c r="U1" s="7"/>
      <c r="V1" s="3" t="s">
        <v>171</v>
      </c>
      <c r="W1" s="3"/>
      <c r="X1" s="3"/>
      <c r="Y1" s="7"/>
      <c r="Z1" s="3" t="s">
        <v>172</v>
      </c>
      <c r="AA1" s="3"/>
      <c r="AB1" s="3"/>
      <c r="AC1" s="3"/>
      <c r="AD1" s="7"/>
      <c r="AE1" s="3" t="s">
        <v>175</v>
      </c>
      <c r="AF1" s="3"/>
      <c r="AG1" s="3"/>
      <c r="AH1" s="3"/>
      <c r="AI1" s="3" t="s">
        <v>144</v>
      </c>
      <c r="AJ1" s="3"/>
      <c r="AK1" s="7"/>
      <c r="AL1" s="1" t="s">
        <v>188</v>
      </c>
      <c r="AM1" s="1"/>
      <c r="AN1" s="7"/>
      <c r="AO1" s="3" t="s">
        <v>174</v>
      </c>
      <c r="AP1" s="3"/>
      <c r="AR1" s="3" t="s">
        <v>193</v>
      </c>
      <c r="AS1" s="3"/>
      <c r="AU1" s="3" t="s">
        <v>286</v>
      </c>
      <c r="AV1" s="3"/>
    </row>
    <row r="2" spans="1:48" x14ac:dyDescent="0.25">
      <c r="A2" s="3" t="s">
        <v>33</v>
      </c>
      <c r="B2" s="3" t="s">
        <v>17</v>
      </c>
      <c r="C2" s="7"/>
      <c r="D2" s="13" t="s">
        <v>3</v>
      </c>
      <c r="E2" s="13" t="s">
        <v>37</v>
      </c>
      <c r="F2" s="13" t="s">
        <v>34</v>
      </c>
      <c r="G2" s="14"/>
      <c r="H2" s="3" t="s">
        <v>48</v>
      </c>
      <c r="I2" s="3" t="s">
        <v>49</v>
      </c>
      <c r="J2" s="3" t="s">
        <v>37</v>
      </c>
      <c r="K2" s="3" t="s">
        <v>34</v>
      </c>
      <c r="L2" s="7"/>
      <c r="M2" s="3" t="s">
        <v>10</v>
      </c>
      <c r="N2" s="3" t="s">
        <v>22</v>
      </c>
      <c r="O2" s="7"/>
      <c r="P2" s="3" t="s">
        <v>10</v>
      </c>
      <c r="Q2" s="3" t="s">
        <v>180</v>
      </c>
      <c r="R2" s="7"/>
      <c r="S2" s="3" t="s">
        <v>10</v>
      </c>
      <c r="T2" s="3" t="s">
        <v>72</v>
      </c>
      <c r="U2" s="7"/>
      <c r="V2" s="3" t="s">
        <v>3</v>
      </c>
      <c r="W2" s="3" t="s">
        <v>37</v>
      </c>
      <c r="X2" s="3" t="s">
        <v>34</v>
      </c>
      <c r="Y2" s="7"/>
      <c r="Z2" s="3" t="s">
        <v>48</v>
      </c>
      <c r="AA2" s="3" t="s">
        <v>49</v>
      </c>
      <c r="AB2" s="3" t="s">
        <v>37</v>
      </c>
      <c r="AC2" s="3" t="s">
        <v>34</v>
      </c>
      <c r="AD2" s="7"/>
      <c r="AE2" s="3" t="s">
        <v>3</v>
      </c>
      <c r="AF2" s="3" t="s">
        <v>37</v>
      </c>
      <c r="AG2" s="3" t="s">
        <v>34</v>
      </c>
      <c r="AH2" s="3"/>
      <c r="AI2" s="3" t="s">
        <v>3</v>
      </c>
      <c r="AJ2" s="3" t="s">
        <v>37</v>
      </c>
      <c r="AK2" s="7"/>
      <c r="AL2" s="3" t="s">
        <v>10</v>
      </c>
      <c r="AM2" s="3" t="s">
        <v>189</v>
      </c>
      <c r="AN2" s="7"/>
      <c r="AO2" s="3" t="s">
        <v>3</v>
      </c>
      <c r="AP2" s="3" t="s">
        <v>37</v>
      </c>
      <c r="AR2" s="3" t="s">
        <v>10</v>
      </c>
      <c r="AS2" s="3" t="s">
        <v>194</v>
      </c>
      <c r="AU2" s="3" t="s">
        <v>287</v>
      </c>
      <c r="AV2" s="3" t="s">
        <v>288</v>
      </c>
    </row>
    <row r="3" spans="1:48" x14ac:dyDescent="0.25">
      <c r="A3" s="3" t="s">
        <v>157</v>
      </c>
      <c r="B3" s="5">
        <v>796806112</v>
      </c>
      <c r="C3" s="7"/>
      <c r="D3" s="13" t="s">
        <v>155</v>
      </c>
      <c r="E3" s="15">
        <v>2.1</v>
      </c>
      <c r="F3" s="13">
        <v>4293</v>
      </c>
      <c r="H3" s="3" t="s">
        <v>50</v>
      </c>
      <c r="I3" s="3" t="s">
        <v>271</v>
      </c>
      <c r="J3" s="3">
        <v>28</v>
      </c>
      <c r="K3" s="3">
        <v>57245</v>
      </c>
      <c r="M3" s="3" t="s">
        <v>25</v>
      </c>
      <c r="N3" s="3" t="s">
        <v>29</v>
      </c>
      <c r="O3" s="7"/>
      <c r="P3" s="3" t="s">
        <v>25</v>
      </c>
      <c r="Q3" s="3" t="s">
        <v>29</v>
      </c>
      <c r="R3" s="7"/>
      <c r="S3" s="3" t="s">
        <v>25</v>
      </c>
      <c r="T3" s="3" t="s">
        <v>29</v>
      </c>
      <c r="U3" s="7"/>
      <c r="V3" s="3" t="s">
        <v>39</v>
      </c>
      <c r="W3" s="3">
        <v>1.1200000000000001</v>
      </c>
      <c r="X3" s="3">
        <v>2015</v>
      </c>
      <c r="Z3" s="3" t="s">
        <v>1</v>
      </c>
      <c r="AA3" s="3" t="s">
        <v>81</v>
      </c>
      <c r="AB3" s="3">
        <v>38.33</v>
      </c>
      <c r="AC3" s="3">
        <v>68969</v>
      </c>
      <c r="AE3" s="3" t="s">
        <v>121</v>
      </c>
      <c r="AF3" s="3">
        <v>39.14</v>
      </c>
      <c r="AG3" s="3">
        <v>311869912</v>
      </c>
      <c r="AI3" s="3" t="s">
        <v>151</v>
      </c>
      <c r="AJ3" s="3">
        <v>40.9</v>
      </c>
      <c r="AK3" s="7"/>
      <c r="AL3" s="3" t="s">
        <v>25</v>
      </c>
      <c r="AM3" s="3" t="s">
        <v>29</v>
      </c>
      <c r="AN3" s="7"/>
      <c r="AO3" s="3" t="s">
        <v>39</v>
      </c>
      <c r="AP3" s="3">
        <v>57.03</v>
      </c>
      <c r="AR3" s="3" t="s">
        <v>25</v>
      </c>
      <c r="AS3" s="3" t="s">
        <v>29</v>
      </c>
      <c r="AU3" s="3" t="s">
        <v>289</v>
      </c>
      <c r="AV3" s="3">
        <v>2.4700000000000002</v>
      </c>
    </row>
    <row r="4" spans="1:48" x14ac:dyDescent="0.25">
      <c r="A4" s="3" t="s">
        <v>156</v>
      </c>
      <c r="B4" s="5">
        <v>194</v>
      </c>
      <c r="C4" s="7"/>
      <c r="D4" s="13" t="s">
        <v>9</v>
      </c>
      <c r="E4" s="13">
        <v>1.7</v>
      </c>
      <c r="F4" s="13">
        <v>3476</v>
      </c>
      <c r="H4" s="3" t="s">
        <v>66</v>
      </c>
      <c r="I4" s="3" t="s">
        <v>270</v>
      </c>
      <c r="J4" s="3">
        <v>20.3</v>
      </c>
      <c r="K4" s="3">
        <v>41503</v>
      </c>
      <c r="M4" s="3" t="s">
        <v>26</v>
      </c>
      <c r="N4" s="3" t="s">
        <v>29</v>
      </c>
      <c r="O4" s="7"/>
      <c r="P4" s="3" t="s">
        <v>26</v>
      </c>
      <c r="Q4" s="3" t="s">
        <v>29</v>
      </c>
      <c r="R4" s="7"/>
      <c r="S4" s="3" t="s">
        <v>26</v>
      </c>
      <c r="T4" s="3" t="s">
        <v>29</v>
      </c>
      <c r="U4" s="7"/>
      <c r="V4" s="3" t="s">
        <v>141</v>
      </c>
      <c r="W4" s="3">
        <v>1.1100000000000001</v>
      </c>
      <c r="X4" s="3">
        <v>1997</v>
      </c>
      <c r="Z4" s="3" t="s">
        <v>182</v>
      </c>
      <c r="AA4" s="3" t="s">
        <v>183</v>
      </c>
      <c r="AB4" s="3">
        <v>4.07</v>
      </c>
      <c r="AC4" s="3">
        <v>7324</v>
      </c>
      <c r="AE4" s="3" t="s">
        <v>122</v>
      </c>
      <c r="AF4" s="3">
        <v>19.23</v>
      </c>
      <c r="AG4" s="3">
        <v>153225815</v>
      </c>
      <c r="AI4" s="3" t="s">
        <v>238</v>
      </c>
      <c r="AJ4" s="3">
        <v>40.32</v>
      </c>
      <c r="AK4" s="7"/>
      <c r="AL4" s="3" t="s">
        <v>26</v>
      </c>
      <c r="AM4" s="3" t="s">
        <v>29</v>
      </c>
      <c r="AN4" s="7"/>
      <c r="AO4" s="3" t="s">
        <v>41</v>
      </c>
      <c r="AP4" s="3">
        <v>56.02</v>
      </c>
      <c r="AR4" s="3" t="s">
        <v>26</v>
      </c>
      <c r="AS4" s="3" t="s">
        <v>29</v>
      </c>
      <c r="AU4" s="3" t="s">
        <v>290</v>
      </c>
      <c r="AV4" s="3">
        <v>20.68</v>
      </c>
    </row>
    <row r="5" spans="1:48" x14ac:dyDescent="0.25">
      <c r="A5" s="3" t="s">
        <v>158</v>
      </c>
      <c r="B5" s="5">
        <v>282807433</v>
      </c>
      <c r="C5" s="7"/>
      <c r="D5" s="13" t="s">
        <v>207</v>
      </c>
      <c r="E5" s="13">
        <v>1.5</v>
      </c>
      <c r="F5" s="13">
        <v>3067</v>
      </c>
      <c r="H5" s="3" t="s">
        <v>274</v>
      </c>
      <c r="I5" s="3" t="s">
        <v>275</v>
      </c>
      <c r="J5" s="3">
        <v>15.2</v>
      </c>
      <c r="K5" s="3">
        <v>31077</v>
      </c>
      <c r="M5" s="3" t="s">
        <v>27</v>
      </c>
      <c r="N5" s="3" t="s">
        <v>29</v>
      </c>
      <c r="O5" s="7"/>
      <c r="P5" s="3" t="s">
        <v>27</v>
      </c>
      <c r="Q5" s="3" t="s">
        <v>29</v>
      </c>
      <c r="R5" s="7"/>
      <c r="S5" s="3" t="s">
        <v>27</v>
      </c>
      <c r="T5" s="3" t="s">
        <v>29</v>
      </c>
      <c r="U5" s="7"/>
      <c r="V5" s="3" t="s">
        <v>79</v>
      </c>
      <c r="W5" s="3">
        <v>1.04</v>
      </c>
      <c r="X5" s="3">
        <v>1871</v>
      </c>
      <c r="Z5" s="3" t="s">
        <v>0</v>
      </c>
      <c r="AA5" s="3" t="s">
        <v>92</v>
      </c>
      <c r="AB5" s="3">
        <v>4.0599999999999996</v>
      </c>
      <c r="AC5" s="3">
        <v>7305</v>
      </c>
      <c r="AE5" s="3" t="s">
        <v>9</v>
      </c>
      <c r="AF5" s="3">
        <v>13.17</v>
      </c>
      <c r="AG5" s="3">
        <v>104939365</v>
      </c>
      <c r="AI5" s="3" t="s">
        <v>128</v>
      </c>
      <c r="AJ5" s="3">
        <v>39.69</v>
      </c>
      <c r="AK5" s="7"/>
      <c r="AL5" s="3" t="s">
        <v>27</v>
      </c>
      <c r="AM5" s="3" t="s">
        <v>29</v>
      </c>
      <c r="AN5" s="7"/>
      <c r="AO5" s="3" t="s">
        <v>43</v>
      </c>
      <c r="AP5" s="3">
        <v>54.99</v>
      </c>
      <c r="AR5" s="3" t="s">
        <v>27</v>
      </c>
      <c r="AS5" s="3" t="s">
        <v>29</v>
      </c>
      <c r="AU5" s="3" t="s">
        <v>291</v>
      </c>
      <c r="AV5" s="3">
        <v>23.47</v>
      </c>
    </row>
    <row r="6" spans="1:48" x14ac:dyDescent="0.25">
      <c r="A6" s="3" t="s">
        <v>160</v>
      </c>
      <c r="B6" s="5">
        <v>204448</v>
      </c>
      <c r="C6" s="7"/>
      <c r="D6" s="13" t="s">
        <v>132</v>
      </c>
      <c r="E6" s="13">
        <v>1.5</v>
      </c>
      <c r="F6" s="13">
        <v>3067</v>
      </c>
      <c r="H6" s="3" t="s">
        <v>64</v>
      </c>
      <c r="I6" s="3" t="s">
        <v>272</v>
      </c>
      <c r="J6" s="3">
        <v>11.9</v>
      </c>
      <c r="K6" s="3">
        <v>24329</v>
      </c>
      <c r="M6" s="3" t="s">
        <v>23</v>
      </c>
      <c r="N6" s="3" t="s">
        <v>29</v>
      </c>
      <c r="O6" s="7"/>
      <c r="P6" s="3" t="s">
        <v>23</v>
      </c>
      <c r="Q6" s="3" t="s">
        <v>29</v>
      </c>
      <c r="R6" s="7"/>
      <c r="S6" s="3" t="s">
        <v>23</v>
      </c>
      <c r="T6" s="3" t="s">
        <v>29</v>
      </c>
      <c r="U6" s="7"/>
      <c r="V6" s="3" t="s">
        <v>208</v>
      </c>
      <c r="W6" s="3">
        <v>0.95</v>
      </c>
      <c r="X6" s="3">
        <v>1709</v>
      </c>
      <c r="Z6" s="3" t="s">
        <v>233</v>
      </c>
      <c r="AA6" s="3" t="s">
        <v>234</v>
      </c>
      <c r="AB6" s="3">
        <v>2.99</v>
      </c>
      <c r="AC6" s="3">
        <v>5380</v>
      </c>
      <c r="AE6" s="3" t="s">
        <v>6</v>
      </c>
      <c r="AF6" s="3">
        <v>4.8600000000000003</v>
      </c>
      <c r="AG6" s="3">
        <v>38724777</v>
      </c>
      <c r="AI6" s="3" t="s">
        <v>129</v>
      </c>
      <c r="AJ6" s="3">
        <v>37.33</v>
      </c>
      <c r="AK6" s="7"/>
      <c r="AL6" s="3" t="s">
        <v>23</v>
      </c>
      <c r="AM6" s="3" t="s">
        <v>29</v>
      </c>
      <c r="AN6" s="7"/>
      <c r="AO6" s="3" t="s">
        <v>40</v>
      </c>
      <c r="AP6" s="3">
        <v>53.08</v>
      </c>
      <c r="AR6" s="3" t="s">
        <v>23</v>
      </c>
      <c r="AS6" s="3" t="s">
        <v>29</v>
      </c>
      <c r="AU6" s="3" t="s">
        <v>292</v>
      </c>
      <c r="AV6" s="3">
        <v>5.46</v>
      </c>
    </row>
    <row r="7" spans="1:48" x14ac:dyDescent="0.25">
      <c r="A7" s="3" t="s">
        <v>161</v>
      </c>
      <c r="B7" s="5">
        <v>179934</v>
      </c>
      <c r="C7" s="7"/>
      <c r="D7" s="13" t="s">
        <v>154</v>
      </c>
      <c r="E7" s="13">
        <v>1.5</v>
      </c>
      <c r="F7" s="13">
        <v>3067</v>
      </c>
      <c r="H7" s="3" t="s">
        <v>249</v>
      </c>
      <c r="I7" s="3" t="s">
        <v>250</v>
      </c>
      <c r="J7" s="3">
        <v>4.5</v>
      </c>
      <c r="K7" s="3">
        <v>9200</v>
      </c>
      <c r="M7" s="3" t="s">
        <v>24</v>
      </c>
      <c r="N7" s="3" t="s">
        <v>29</v>
      </c>
      <c r="O7" s="7"/>
      <c r="P7" s="3" t="s">
        <v>24</v>
      </c>
      <c r="Q7" s="3" t="s">
        <v>29</v>
      </c>
      <c r="R7" s="7"/>
      <c r="S7" s="3" t="s">
        <v>24</v>
      </c>
      <c r="T7" s="3" t="s">
        <v>29</v>
      </c>
      <c r="U7" s="7"/>
      <c r="V7" s="3" t="s">
        <v>186</v>
      </c>
      <c r="W7" s="3">
        <v>0.95</v>
      </c>
      <c r="X7" s="3">
        <v>1709</v>
      </c>
      <c r="Z7" s="3" t="s">
        <v>82</v>
      </c>
      <c r="AA7" s="3" t="s">
        <v>90</v>
      </c>
      <c r="AB7" s="3">
        <v>2.77</v>
      </c>
      <c r="AC7" s="3">
        <v>4984</v>
      </c>
      <c r="AE7" s="3" t="s">
        <v>119</v>
      </c>
      <c r="AF7" s="3">
        <v>3.05</v>
      </c>
      <c r="AG7" s="3">
        <v>24302586</v>
      </c>
      <c r="AI7" s="3" t="s">
        <v>236</v>
      </c>
      <c r="AJ7" s="3">
        <v>37.17</v>
      </c>
      <c r="AK7" s="7"/>
      <c r="AL7" s="3" t="s">
        <v>24</v>
      </c>
      <c r="AM7" s="3" t="s">
        <v>29</v>
      </c>
      <c r="AN7" s="7"/>
      <c r="AO7" s="3" t="s">
        <v>128</v>
      </c>
      <c r="AP7" s="3">
        <v>49.07</v>
      </c>
      <c r="AR7" s="3" t="s">
        <v>24</v>
      </c>
      <c r="AS7" s="3" t="s">
        <v>29</v>
      </c>
      <c r="AU7" s="3" t="s">
        <v>293</v>
      </c>
      <c r="AV7" s="3">
        <v>47.15</v>
      </c>
    </row>
    <row r="8" spans="1:48" x14ac:dyDescent="0.25">
      <c r="A8" s="3" t="s">
        <v>159</v>
      </c>
      <c r="B8" s="5">
        <v>187597494</v>
      </c>
      <c r="C8" s="7"/>
      <c r="D8" s="13" t="s">
        <v>239</v>
      </c>
      <c r="E8" s="13">
        <v>1.4</v>
      </c>
      <c r="F8" s="13">
        <v>2862</v>
      </c>
      <c r="H8" s="3" t="s">
        <v>56</v>
      </c>
      <c r="I8" s="3" t="s">
        <v>273</v>
      </c>
      <c r="J8" s="3">
        <v>2.4</v>
      </c>
      <c r="K8" s="3">
        <v>4907</v>
      </c>
      <c r="M8" s="3" t="s">
        <v>14</v>
      </c>
      <c r="N8" s="3" t="s">
        <v>29</v>
      </c>
      <c r="O8" s="7"/>
      <c r="P8" s="3" t="s">
        <v>14</v>
      </c>
      <c r="Q8" s="3" t="s">
        <v>29</v>
      </c>
      <c r="R8" s="7"/>
      <c r="S8" s="3" t="s">
        <v>14</v>
      </c>
      <c r="T8" s="3" t="s">
        <v>29</v>
      </c>
      <c r="U8" s="7"/>
      <c r="V8" s="3" t="s">
        <v>78</v>
      </c>
      <c r="W8" s="3">
        <v>0.93</v>
      </c>
      <c r="X8" s="3">
        <v>1673</v>
      </c>
      <c r="Z8" s="3" t="s">
        <v>231</v>
      </c>
      <c r="AA8" s="3" t="s">
        <v>232</v>
      </c>
      <c r="AB8" s="3">
        <v>2.61</v>
      </c>
      <c r="AC8" s="3">
        <v>4696</v>
      </c>
      <c r="AE8" s="3" t="s">
        <v>120</v>
      </c>
      <c r="AF8" s="3">
        <v>2.5299999999999998</v>
      </c>
      <c r="AG8" s="3">
        <v>20159195</v>
      </c>
      <c r="AI8" s="3" t="s">
        <v>134</v>
      </c>
      <c r="AJ8" s="3">
        <v>36.83</v>
      </c>
      <c r="AK8" s="7"/>
      <c r="AL8" s="3" t="s">
        <v>14</v>
      </c>
      <c r="AM8" s="3" t="s">
        <v>29</v>
      </c>
      <c r="AN8" s="7"/>
      <c r="AO8" s="3" t="s">
        <v>38</v>
      </c>
      <c r="AP8" s="3">
        <v>48.68</v>
      </c>
      <c r="AR8" s="3" t="s">
        <v>14</v>
      </c>
      <c r="AS8" s="3" t="s">
        <v>29</v>
      </c>
      <c r="AU8" s="3" t="s">
        <v>294</v>
      </c>
      <c r="AV8" s="3">
        <v>0.78</v>
      </c>
    </row>
    <row r="9" spans="1:48" x14ac:dyDescent="0.25">
      <c r="A9" s="3" t="s">
        <v>35</v>
      </c>
      <c r="B9" s="5">
        <v>984403606</v>
      </c>
      <c r="C9" s="7"/>
      <c r="D9" s="13" t="s">
        <v>136</v>
      </c>
      <c r="E9" s="13">
        <v>1.4</v>
      </c>
      <c r="F9" s="13">
        <v>2862</v>
      </c>
      <c r="H9" s="3" t="s">
        <v>68</v>
      </c>
      <c r="I9" s="3" t="s">
        <v>276</v>
      </c>
      <c r="J9" s="3">
        <v>2.2999999999999998</v>
      </c>
      <c r="K9" s="3">
        <v>4702</v>
      </c>
      <c r="M9" s="3" t="s">
        <v>15</v>
      </c>
      <c r="N9" s="3" t="s">
        <v>29</v>
      </c>
      <c r="O9" s="7"/>
      <c r="P9" s="3" t="s">
        <v>15</v>
      </c>
      <c r="Q9" s="3" t="s">
        <v>29</v>
      </c>
      <c r="R9" s="7"/>
      <c r="S9" s="3" t="s">
        <v>15</v>
      </c>
      <c r="T9" s="3" t="s">
        <v>29</v>
      </c>
      <c r="U9" s="7"/>
      <c r="V9" s="3" t="s">
        <v>77</v>
      </c>
      <c r="W9" s="3">
        <v>0.87</v>
      </c>
      <c r="X9" s="3">
        <v>1566</v>
      </c>
      <c r="Z9" s="3" t="s">
        <v>283</v>
      </c>
      <c r="AA9" s="3" t="s">
        <v>284</v>
      </c>
      <c r="AB9" s="3">
        <v>1.64</v>
      </c>
      <c r="AC9" s="3">
        <v>2951</v>
      </c>
      <c r="AE9" s="3" t="s">
        <v>125</v>
      </c>
      <c r="AF9" s="3">
        <v>1.33</v>
      </c>
      <c r="AG9" s="3">
        <v>10597521</v>
      </c>
      <c r="AI9" s="3" t="s">
        <v>239</v>
      </c>
      <c r="AJ9" s="3">
        <v>36.78</v>
      </c>
      <c r="AK9" s="7"/>
      <c r="AL9" s="3" t="s">
        <v>15</v>
      </c>
      <c r="AM9" s="3" t="s">
        <v>29</v>
      </c>
      <c r="AN9" s="7"/>
      <c r="AO9" s="3" t="s">
        <v>76</v>
      </c>
      <c r="AP9" s="3">
        <v>48.21</v>
      </c>
      <c r="AR9" s="3" t="s">
        <v>15</v>
      </c>
      <c r="AS9" s="3" t="s">
        <v>29</v>
      </c>
      <c r="AU9" s="3"/>
      <c r="AV9" s="3">
        <f>SUM(AV3:AV8)</f>
        <v>100.00999999999999</v>
      </c>
    </row>
    <row r="10" spans="1:48" x14ac:dyDescent="0.25">
      <c r="B10" s="9"/>
      <c r="C10" s="7"/>
      <c r="D10" s="13" t="s">
        <v>236</v>
      </c>
      <c r="E10" s="13">
        <v>1.2</v>
      </c>
      <c r="F10" s="13">
        <v>2453</v>
      </c>
      <c r="H10" s="3" t="s">
        <v>277</v>
      </c>
      <c r="I10" s="3" t="s">
        <v>278</v>
      </c>
      <c r="J10" s="3">
        <v>2.1</v>
      </c>
      <c r="K10" s="3">
        <v>4293</v>
      </c>
      <c r="M10" s="3" t="s">
        <v>16</v>
      </c>
      <c r="N10" s="3" t="s">
        <v>29</v>
      </c>
      <c r="O10" s="7"/>
      <c r="P10" s="3" t="s">
        <v>16</v>
      </c>
      <c r="Q10" s="3">
        <v>18305</v>
      </c>
      <c r="R10" s="7"/>
      <c r="S10" s="3" t="s">
        <v>16</v>
      </c>
      <c r="T10" s="3" t="s">
        <v>29</v>
      </c>
      <c r="U10" s="7"/>
      <c r="V10" s="3" t="s">
        <v>178</v>
      </c>
      <c r="W10" s="3">
        <v>0.75</v>
      </c>
      <c r="X10" s="3">
        <v>1350</v>
      </c>
      <c r="Z10" s="3" t="s">
        <v>265</v>
      </c>
      <c r="AA10" s="3" t="s">
        <v>94</v>
      </c>
      <c r="AB10" s="3">
        <v>1.62</v>
      </c>
      <c r="AC10" s="3">
        <v>2915</v>
      </c>
      <c r="AE10" s="3" t="s">
        <v>126</v>
      </c>
      <c r="AF10" s="3">
        <v>0.99</v>
      </c>
      <c r="AG10" s="3">
        <v>7888381</v>
      </c>
      <c r="AI10" s="3" t="s">
        <v>178</v>
      </c>
      <c r="AJ10" s="3">
        <v>35.130000000000003</v>
      </c>
      <c r="AK10" s="7"/>
      <c r="AL10" s="3" t="s">
        <v>16</v>
      </c>
      <c r="AM10" s="3" t="s">
        <v>29</v>
      </c>
      <c r="AN10" s="7"/>
      <c r="AO10" s="3" t="s">
        <v>80</v>
      </c>
      <c r="AP10" s="3">
        <v>46.84</v>
      </c>
      <c r="AR10" s="3" t="s">
        <v>16</v>
      </c>
      <c r="AS10" s="3" t="s">
        <v>29</v>
      </c>
    </row>
    <row r="11" spans="1:48" x14ac:dyDescent="0.25">
      <c r="B11" s="10"/>
      <c r="C11" s="7"/>
      <c r="D11" s="13" t="s">
        <v>148</v>
      </c>
      <c r="E11" s="13">
        <v>1.2</v>
      </c>
      <c r="F11" s="13">
        <v>2453</v>
      </c>
      <c r="H11" s="3" t="s">
        <v>228</v>
      </c>
      <c r="I11" s="3" t="s">
        <v>264</v>
      </c>
      <c r="J11" s="3">
        <v>1.9</v>
      </c>
      <c r="K11" s="3">
        <v>3885</v>
      </c>
      <c r="M11" s="3" t="s">
        <v>17</v>
      </c>
      <c r="N11" s="3">
        <v>1</v>
      </c>
      <c r="O11" s="7"/>
      <c r="P11" s="3" t="s">
        <v>17</v>
      </c>
      <c r="Q11" s="3">
        <v>5236</v>
      </c>
      <c r="R11" s="7"/>
      <c r="S11" s="3" t="s">
        <v>17</v>
      </c>
      <c r="T11" s="3">
        <v>179934</v>
      </c>
      <c r="U11" s="7"/>
      <c r="V11" s="3" t="s">
        <v>73</v>
      </c>
      <c r="W11" s="3">
        <v>0.7</v>
      </c>
      <c r="X11" s="3">
        <v>1260</v>
      </c>
      <c r="Z11" s="3" t="s">
        <v>281</v>
      </c>
      <c r="AA11" s="3" t="s">
        <v>282</v>
      </c>
      <c r="AB11" s="3">
        <v>1.23</v>
      </c>
      <c r="AC11" s="3">
        <v>2213</v>
      </c>
      <c r="AE11" s="3" t="s">
        <v>266</v>
      </c>
      <c r="AF11" s="3">
        <v>0.96</v>
      </c>
      <c r="AG11" s="3">
        <v>7649339</v>
      </c>
      <c r="AI11" s="3" t="s">
        <v>45</v>
      </c>
      <c r="AJ11" s="3">
        <v>34.64</v>
      </c>
      <c r="AK11" s="7"/>
      <c r="AL11" s="3" t="s">
        <v>17</v>
      </c>
      <c r="AM11" s="3">
        <v>23.69</v>
      </c>
      <c r="AN11" s="7"/>
      <c r="AO11" s="3" t="s">
        <v>148</v>
      </c>
      <c r="AP11" s="3">
        <v>46.53</v>
      </c>
      <c r="AR11" s="3" t="s">
        <v>17</v>
      </c>
      <c r="AS11" s="3">
        <v>23.39</v>
      </c>
    </row>
    <row r="12" spans="1:48" x14ac:dyDescent="0.25">
      <c r="B12" s="10"/>
      <c r="D12" s="13" t="s">
        <v>186</v>
      </c>
      <c r="E12" s="13">
        <v>1.19</v>
      </c>
      <c r="F12" s="13">
        <v>2433</v>
      </c>
      <c r="H12" s="3" t="s">
        <v>279</v>
      </c>
      <c r="I12" s="3" t="s">
        <v>280</v>
      </c>
      <c r="J12" s="3">
        <v>1.3</v>
      </c>
      <c r="K12" s="3">
        <v>2658</v>
      </c>
      <c r="M12" s="3" t="s">
        <v>18</v>
      </c>
      <c r="N12" s="3" t="s">
        <v>29</v>
      </c>
      <c r="O12" s="7"/>
      <c r="P12" s="3" t="s">
        <v>18</v>
      </c>
      <c r="Q12" s="3">
        <v>7620</v>
      </c>
      <c r="R12" s="7"/>
      <c r="S12" s="3" t="s">
        <v>18</v>
      </c>
      <c r="T12" s="3">
        <v>158921</v>
      </c>
      <c r="U12" s="7"/>
      <c r="V12" s="3" t="s">
        <v>80</v>
      </c>
      <c r="W12" s="3">
        <v>0.64</v>
      </c>
      <c r="X12" s="3">
        <v>1152</v>
      </c>
      <c r="Z12" s="3" t="s">
        <v>82</v>
      </c>
      <c r="AA12" s="3" t="s">
        <v>83</v>
      </c>
      <c r="AB12" s="3">
        <v>1.1499999999999999</v>
      </c>
      <c r="AC12" s="3">
        <v>2069</v>
      </c>
      <c r="AE12" s="3" t="s">
        <v>212</v>
      </c>
      <c r="AF12" s="3">
        <v>0.91</v>
      </c>
      <c r="AG12" s="3">
        <v>7250936</v>
      </c>
      <c r="AI12" s="3" t="s">
        <v>120</v>
      </c>
      <c r="AJ12" s="3">
        <v>34.56</v>
      </c>
      <c r="AK12" s="7"/>
      <c r="AL12" s="3" t="s">
        <v>18</v>
      </c>
      <c r="AM12" s="3">
        <v>19.59</v>
      </c>
      <c r="AN12" s="7"/>
      <c r="AO12" s="3" t="s">
        <v>170</v>
      </c>
      <c r="AP12" s="3">
        <v>46.44</v>
      </c>
      <c r="AR12" s="3" t="s">
        <v>18</v>
      </c>
      <c r="AS12" s="3">
        <v>19.579999999999998</v>
      </c>
    </row>
    <row r="13" spans="1:48" x14ac:dyDescent="0.25">
      <c r="B13" s="10"/>
      <c r="C13" s="7"/>
      <c r="D13" s="13"/>
      <c r="E13" s="13">
        <f>SUM(E3:E12)</f>
        <v>14.69</v>
      </c>
      <c r="F13" s="13">
        <f>SUM(F3:F12)</f>
        <v>30033</v>
      </c>
      <c r="H13" s="3"/>
      <c r="I13" s="3"/>
      <c r="J13" s="3">
        <f>SUM(J3:J12)</f>
        <v>89.9</v>
      </c>
      <c r="K13" s="3">
        <f>SUM(K3:K12)</f>
        <v>183799</v>
      </c>
      <c r="M13" s="3" t="s">
        <v>19</v>
      </c>
      <c r="N13" s="3" t="s">
        <v>29</v>
      </c>
      <c r="O13" s="7"/>
      <c r="P13" s="3" t="s">
        <v>19</v>
      </c>
      <c r="Q13" s="3">
        <v>5195</v>
      </c>
      <c r="R13" s="7"/>
      <c r="S13" s="3" t="s">
        <v>19</v>
      </c>
      <c r="T13" s="3">
        <v>259867</v>
      </c>
      <c r="U13" s="7"/>
      <c r="V13" s="3"/>
      <c r="W13" s="3">
        <f>SUM(W3:W12)</f>
        <v>9.06</v>
      </c>
      <c r="X13" s="3">
        <f>SUM(X3:X12)</f>
        <v>16302</v>
      </c>
      <c r="Z13" s="3"/>
      <c r="AA13" s="3"/>
      <c r="AB13" s="3">
        <f>SUM(AB3:AB12)</f>
        <v>60.47</v>
      </c>
      <c r="AC13" s="3">
        <f>SUM(AC3:AC12)</f>
        <v>108806</v>
      </c>
      <c r="AE13" s="3" t="s">
        <v>127</v>
      </c>
      <c r="AF13" s="3">
        <v>13.83</v>
      </c>
      <c r="AG13" s="3">
        <v>110198285</v>
      </c>
      <c r="AI13" s="3" t="s">
        <v>148</v>
      </c>
      <c r="AJ13" s="3">
        <v>33.770000000000003</v>
      </c>
      <c r="AK13" s="7"/>
      <c r="AL13" s="3" t="s">
        <v>19</v>
      </c>
      <c r="AM13" s="3">
        <v>18.920000000000002</v>
      </c>
      <c r="AN13" s="7"/>
      <c r="AO13" s="3" t="s">
        <v>79</v>
      </c>
      <c r="AP13" s="3">
        <v>46.38</v>
      </c>
      <c r="AR13" s="3" t="s">
        <v>19</v>
      </c>
      <c r="AS13" s="3">
        <v>22.53</v>
      </c>
    </row>
    <row r="14" spans="1:48" x14ac:dyDescent="0.25">
      <c r="C14" s="7"/>
      <c r="D14" s="13"/>
      <c r="E14" s="7"/>
      <c r="F14" s="7"/>
      <c r="G14" s="7"/>
      <c r="H14" s="7"/>
      <c r="I14" s="7"/>
      <c r="J14" s="7"/>
      <c r="K14" s="7"/>
      <c r="L14" s="7"/>
      <c r="M14" s="3" t="s">
        <v>20</v>
      </c>
      <c r="N14" s="3" t="s">
        <v>29</v>
      </c>
      <c r="O14" s="7"/>
      <c r="P14" s="3" t="s">
        <v>20</v>
      </c>
      <c r="Q14" s="3">
        <v>8632</v>
      </c>
      <c r="R14" s="7"/>
      <c r="S14" s="3" t="s">
        <v>20</v>
      </c>
      <c r="T14" s="3" t="s">
        <v>29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3"/>
      <c r="AF14" s="3">
        <f>SUM(AF3:AF13)</f>
        <v>99.999999999999986</v>
      </c>
      <c r="AG14" s="3">
        <f>SUM(AG3:AG13)</f>
        <v>796806112</v>
      </c>
      <c r="AI14" s="3" t="s">
        <v>208</v>
      </c>
      <c r="AJ14" s="3">
        <v>33.1</v>
      </c>
      <c r="AK14" s="7"/>
      <c r="AL14" s="3" t="s">
        <v>20</v>
      </c>
      <c r="AM14" s="3" t="s">
        <v>29</v>
      </c>
      <c r="AN14" s="7"/>
      <c r="AO14" s="3" t="s">
        <v>44</v>
      </c>
      <c r="AP14" s="3">
        <v>46.12</v>
      </c>
      <c r="AR14" s="3" t="s">
        <v>20</v>
      </c>
      <c r="AS14" s="3" t="s">
        <v>29</v>
      </c>
    </row>
    <row r="15" spans="1:48" x14ac:dyDescent="0.25">
      <c r="C15" s="7"/>
      <c r="D15" s="7"/>
      <c r="E15" s="7"/>
      <c r="F15" s="7"/>
      <c r="G15" s="7"/>
      <c r="H15" s="7"/>
      <c r="I15" s="7"/>
      <c r="J15" s="7"/>
      <c r="K15" s="7"/>
      <c r="L15" s="7"/>
      <c r="M15" s="3" t="s">
        <v>21</v>
      </c>
      <c r="N15" s="3">
        <v>7</v>
      </c>
      <c r="O15" s="7"/>
      <c r="P15" s="3" t="s">
        <v>21</v>
      </c>
      <c r="Q15" s="3">
        <v>5222</v>
      </c>
      <c r="R15" s="7"/>
      <c r="S15" s="3" t="s">
        <v>21</v>
      </c>
      <c r="T15" s="3">
        <v>284489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3" t="s">
        <v>39</v>
      </c>
      <c r="AJ15" s="3">
        <v>31.52</v>
      </c>
      <c r="AK15" s="7"/>
      <c r="AL15" s="3" t="s">
        <v>21</v>
      </c>
      <c r="AM15" s="3">
        <v>13.18</v>
      </c>
      <c r="AN15" s="7"/>
      <c r="AO15" s="3" t="s">
        <v>191</v>
      </c>
      <c r="AP15" s="3">
        <v>46.09</v>
      </c>
      <c r="AR15" s="3" t="s">
        <v>21</v>
      </c>
      <c r="AS15" s="3">
        <v>23.62</v>
      </c>
    </row>
    <row r="16" spans="1:48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3" t="s">
        <v>28</v>
      </c>
      <c r="N16" s="3">
        <v>8</v>
      </c>
      <c r="O16" s="7"/>
      <c r="P16" s="3" t="s">
        <v>28</v>
      </c>
      <c r="Q16" s="3">
        <v>16017</v>
      </c>
      <c r="R16" s="12"/>
      <c r="S16" s="3" t="s">
        <v>28</v>
      </c>
      <c r="T16" s="3">
        <v>232292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G16" s="7"/>
      <c r="AH16" s="7"/>
      <c r="AI16" s="3" t="s">
        <v>136</v>
      </c>
      <c r="AJ16" s="3">
        <v>31.4</v>
      </c>
      <c r="AK16" s="7"/>
      <c r="AL16" s="3" t="s">
        <v>28</v>
      </c>
      <c r="AM16" s="3">
        <v>12.12</v>
      </c>
      <c r="AN16" s="7"/>
      <c r="AO16" s="3" t="s">
        <v>143</v>
      </c>
      <c r="AP16" s="3">
        <v>45.66</v>
      </c>
      <c r="AR16" s="3" t="s">
        <v>28</v>
      </c>
      <c r="AS16" s="3">
        <v>22.35</v>
      </c>
    </row>
    <row r="17" spans="1:45" x14ac:dyDescent="0.25">
      <c r="C17" s="7"/>
      <c r="D17" s="7"/>
      <c r="E17" s="7"/>
      <c r="F17" s="7"/>
      <c r="G17" s="7"/>
      <c r="H17" s="7"/>
      <c r="I17" s="7"/>
      <c r="J17" s="7"/>
      <c r="K17" s="7"/>
      <c r="L17" s="7"/>
      <c r="M17" s="3" t="s">
        <v>11</v>
      </c>
      <c r="N17" s="3" t="s">
        <v>29</v>
      </c>
      <c r="O17" s="7"/>
      <c r="P17" s="3" t="s">
        <v>11</v>
      </c>
      <c r="Q17" s="3">
        <v>13138</v>
      </c>
      <c r="R17" s="7"/>
      <c r="S17" s="3" t="s">
        <v>11</v>
      </c>
      <c r="T17" s="3">
        <v>229643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G17" s="7"/>
      <c r="AH17" s="7"/>
      <c r="AI17" s="3" t="s">
        <v>138</v>
      </c>
      <c r="AJ17" s="3">
        <v>29.85</v>
      </c>
      <c r="AK17" s="7"/>
      <c r="AL17" s="3" t="s">
        <v>11</v>
      </c>
      <c r="AM17" s="3">
        <v>10.97</v>
      </c>
      <c r="AN17" s="7"/>
      <c r="AO17" s="3" t="s">
        <v>132</v>
      </c>
      <c r="AP17" s="3">
        <v>45.5</v>
      </c>
      <c r="AR17" s="3" t="s">
        <v>11</v>
      </c>
      <c r="AS17" s="3">
        <v>21.1</v>
      </c>
    </row>
    <row r="18" spans="1:45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3" t="s">
        <v>12</v>
      </c>
      <c r="N18" s="3">
        <v>3</v>
      </c>
      <c r="O18" s="7"/>
      <c r="P18" s="3" t="s">
        <v>12</v>
      </c>
      <c r="Q18" s="3">
        <v>17686</v>
      </c>
      <c r="R18" s="7"/>
      <c r="S18" s="3" t="s">
        <v>12</v>
      </c>
      <c r="T18" s="3" t="s">
        <v>29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G18" s="7"/>
      <c r="AH18" s="7"/>
      <c r="AI18" s="3" t="s">
        <v>130</v>
      </c>
      <c r="AJ18" s="3">
        <v>29.77</v>
      </c>
      <c r="AK18" s="7"/>
      <c r="AL18" s="3" t="s">
        <v>12</v>
      </c>
      <c r="AM18" s="3" t="s">
        <v>29</v>
      </c>
      <c r="AN18" s="7"/>
      <c r="AO18" s="3" t="s">
        <v>215</v>
      </c>
      <c r="AP18" s="3">
        <v>44.96</v>
      </c>
      <c r="AR18" s="3" t="s">
        <v>12</v>
      </c>
      <c r="AS18" s="3" t="s">
        <v>29</v>
      </c>
    </row>
    <row r="19" spans="1:4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3" t="s">
        <v>13</v>
      </c>
      <c r="N19" s="3">
        <v>5</v>
      </c>
      <c r="O19" s="7"/>
      <c r="P19" s="3" t="s">
        <v>13</v>
      </c>
      <c r="Q19" s="3">
        <v>5225</v>
      </c>
      <c r="R19" s="7"/>
      <c r="S19" s="3" t="s">
        <v>13</v>
      </c>
      <c r="T19" s="3">
        <v>178922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3" t="s">
        <v>267</v>
      </c>
      <c r="AJ19" s="3">
        <v>29.09</v>
      </c>
      <c r="AK19" s="7"/>
      <c r="AL19" s="3" t="s">
        <v>13</v>
      </c>
      <c r="AM19" s="3">
        <v>6.56</v>
      </c>
      <c r="AN19" s="7"/>
      <c r="AO19" s="3" t="s">
        <v>192</v>
      </c>
      <c r="AP19" s="3">
        <v>44.65</v>
      </c>
      <c r="AR19" s="3" t="s">
        <v>13</v>
      </c>
      <c r="AS19" s="3">
        <v>19.16</v>
      </c>
    </row>
    <row r="20" spans="1:4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3" t="s">
        <v>31</v>
      </c>
      <c r="N20" s="3">
        <v>5</v>
      </c>
      <c r="O20" s="7"/>
      <c r="P20" s="3" t="s">
        <v>31</v>
      </c>
      <c r="Q20" s="3">
        <v>4406</v>
      </c>
      <c r="R20" s="7"/>
      <c r="S20" s="3" t="s">
        <v>31</v>
      </c>
      <c r="T20" s="3">
        <v>154720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3" t="s">
        <v>140</v>
      </c>
      <c r="AJ20" s="3">
        <v>28.71</v>
      </c>
      <c r="AK20" s="7"/>
      <c r="AL20" s="3" t="s">
        <v>31</v>
      </c>
      <c r="AM20" s="3">
        <v>5.73</v>
      </c>
      <c r="AN20" s="7"/>
      <c r="AO20" s="3" t="s">
        <v>149</v>
      </c>
      <c r="AP20" s="3">
        <v>44.55</v>
      </c>
      <c r="AR20" s="3" t="s">
        <v>31</v>
      </c>
      <c r="AS20" s="3">
        <v>17.05</v>
      </c>
    </row>
    <row r="21" spans="1:4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3"/>
      <c r="N21" s="3">
        <f>SUM(N3:N20)</f>
        <v>29</v>
      </c>
      <c r="O21" s="7"/>
      <c r="P21" s="3"/>
      <c r="Q21" s="3">
        <f>SUM(Q3:Q20)</f>
        <v>106682</v>
      </c>
      <c r="R21" s="7"/>
      <c r="S21" s="3"/>
      <c r="T21" s="3">
        <f>SUM(T3:T20)</f>
        <v>1678788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3" t="s">
        <v>79</v>
      </c>
      <c r="AJ21" s="3">
        <v>28.66</v>
      </c>
      <c r="AK21" s="7"/>
      <c r="AL21" s="7"/>
      <c r="AM21" s="7"/>
      <c r="AN21" s="7"/>
      <c r="AO21" s="3" t="s">
        <v>45</v>
      </c>
      <c r="AP21" s="3">
        <v>44.19</v>
      </c>
      <c r="AR21" s="1"/>
      <c r="AS21" s="1"/>
    </row>
    <row r="22" spans="1:4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3" t="s">
        <v>179</v>
      </c>
      <c r="AJ22" s="3">
        <v>28.55</v>
      </c>
      <c r="AK22" s="7"/>
      <c r="AN22" s="7"/>
      <c r="AO22" s="3" t="s">
        <v>73</v>
      </c>
      <c r="AP22" s="3">
        <v>44.15</v>
      </c>
    </row>
    <row r="23" spans="1:4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O23" s="7"/>
      <c r="AP23" s="7"/>
    </row>
    <row r="24" spans="1:4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4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4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4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4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4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4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4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4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0"/>
  <sheetViews>
    <sheetView topLeftCell="AP1" workbookViewId="0">
      <selection activeCell="AU2" sqref="AU2:AV8"/>
    </sheetView>
  </sheetViews>
  <sheetFormatPr defaultRowHeight="15" x14ac:dyDescent="0.25"/>
  <cols>
    <col min="1" max="1" width="38" style="8" bestFit="1" customWidth="1"/>
    <col min="2" max="2" width="22.85546875" style="8" bestFit="1" customWidth="1"/>
    <col min="3" max="3" width="11" style="8" bestFit="1" customWidth="1"/>
    <col min="4" max="4" width="39.85546875" style="8" bestFit="1" customWidth="1"/>
    <col min="5" max="5" width="18.140625" style="8" bestFit="1" customWidth="1"/>
    <col min="6" max="6" width="12.28515625" style="8" bestFit="1" customWidth="1"/>
    <col min="7" max="7" width="9.140625" style="8"/>
    <col min="8" max="8" width="30.5703125" style="8" bestFit="1" customWidth="1"/>
    <col min="9" max="9" width="33.28515625" style="8" bestFit="1" customWidth="1"/>
    <col min="10" max="10" width="18.140625" style="8" bestFit="1" customWidth="1"/>
    <col min="11" max="11" width="12.28515625" style="8" bestFit="1" customWidth="1"/>
    <col min="12" max="12" width="9.140625" style="8"/>
    <col min="13" max="13" width="25.28515625" style="8" bestFit="1" customWidth="1"/>
    <col min="14" max="14" width="20.5703125" style="8" bestFit="1" customWidth="1"/>
    <col min="15" max="15" width="9.140625" style="8"/>
    <col min="16" max="16" width="30.28515625" style="8" bestFit="1" customWidth="1"/>
    <col min="17" max="17" width="25.5703125" style="8" bestFit="1" customWidth="1"/>
    <col min="18" max="18" width="9.140625" style="8"/>
    <col min="19" max="19" width="45.7109375" style="8" bestFit="1" customWidth="1"/>
    <col min="20" max="20" width="13.85546875" style="8" customWidth="1"/>
    <col min="21" max="21" width="9.140625" style="8"/>
    <col min="22" max="22" width="45.42578125" style="8" bestFit="1" customWidth="1"/>
    <col min="23" max="23" width="18.140625" style="8" bestFit="1" customWidth="1"/>
    <col min="24" max="24" width="12.28515625" style="8" bestFit="1" customWidth="1"/>
    <col min="25" max="25" width="9.140625" style="8"/>
    <col min="26" max="26" width="49.140625" style="8" bestFit="1" customWidth="1"/>
    <col min="27" max="27" width="38.28515625" style="8" customWidth="1"/>
    <col min="28" max="28" width="18.140625" style="8" bestFit="1" customWidth="1"/>
    <col min="29" max="29" width="13.5703125" style="8" customWidth="1"/>
    <col min="30" max="30" width="9.140625" style="8"/>
    <col min="31" max="31" width="49.5703125" style="8" bestFit="1" customWidth="1"/>
    <col min="32" max="32" width="19.5703125" style="8" customWidth="1"/>
    <col min="33" max="33" width="12" style="8" bestFit="1" customWidth="1"/>
    <col min="34" max="34" width="10" style="8" bestFit="1" customWidth="1"/>
    <col min="35" max="35" width="43.42578125" style="8" bestFit="1" customWidth="1"/>
    <col min="36" max="36" width="18.140625" style="8" bestFit="1" customWidth="1"/>
    <col min="37" max="37" width="9.140625" style="8"/>
    <col min="38" max="38" width="54.140625" style="8" bestFit="1" customWidth="1"/>
    <col min="39" max="39" width="23.140625" style="8" bestFit="1" customWidth="1"/>
    <col min="40" max="40" width="9.140625" style="8"/>
    <col min="41" max="41" width="41.7109375" style="8" bestFit="1" customWidth="1"/>
    <col min="42" max="42" width="18.140625" style="8" bestFit="1" customWidth="1"/>
    <col min="43" max="43" width="9.140625" style="8"/>
    <col min="44" max="44" width="52.5703125" style="8" bestFit="1" customWidth="1"/>
    <col min="45" max="45" width="21.5703125" style="8" bestFit="1" customWidth="1"/>
    <col min="46" max="46" width="9.140625" style="8"/>
    <col min="47" max="47" width="41.7109375" style="8" bestFit="1" customWidth="1"/>
    <col min="48" max="48" width="22.5703125" style="8" bestFit="1" customWidth="1"/>
    <col min="49" max="16384" width="9.140625" style="8"/>
  </cols>
  <sheetData>
    <row r="1" spans="1:48" x14ac:dyDescent="0.25">
      <c r="A1" s="3" t="s">
        <v>32</v>
      </c>
      <c r="B1" s="3"/>
      <c r="C1" s="7"/>
      <c r="D1" s="3" t="s">
        <v>36</v>
      </c>
      <c r="E1" s="3"/>
      <c r="F1" s="3"/>
      <c r="G1" s="3"/>
      <c r="H1" s="3" t="s">
        <v>70</v>
      </c>
      <c r="I1" s="3"/>
      <c r="J1" s="3"/>
      <c r="K1" s="3"/>
      <c r="L1" s="7"/>
      <c r="M1" s="3" t="s">
        <v>30</v>
      </c>
      <c r="N1" s="3"/>
      <c r="O1" s="7"/>
      <c r="P1" s="3" t="s">
        <v>71</v>
      </c>
      <c r="Q1" s="3"/>
      <c r="R1" s="7"/>
      <c r="S1" s="3" t="s">
        <v>181</v>
      </c>
      <c r="T1" s="3"/>
      <c r="U1" s="7"/>
      <c r="V1" s="3" t="s">
        <v>171</v>
      </c>
      <c r="W1" s="3"/>
      <c r="X1" s="3"/>
      <c r="Y1" s="7"/>
      <c r="Z1" s="3" t="s">
        <v>172</v>
      </c>
      <c r="AA1" s="3"/>
      <c r="AB1" s="3"/>
      <c r="AC1" s="3"/>
      <c r="AD1" s="7"/>
      <c r="AE1" s="3" t="s">
        <v>175</v>
      </c>
      <c r="AF1" s="3"/>
      <c r="AG1" s="3"/>
      <c r="AH1" s="7"/>
      <c r="AI1" s="3" t="s">
        <v>144</v>
      </c>
      <c r="AJ1" s="3"/>
      <c r="AK1" s="7"/>
      <c r="AL1" s="1" t="s">
        <v>188</v>
      </c>
      <c r="AM1" s="1"/>
      <c r="AN1" s="7"/>
      <c r="AO1" s="3" t="s">
        <v>174</v>
      </c>
      <c r="AP1" s="3"/>
      <c r="AR1" s="3" t="s">
        <v>193</v>
      </c>
      <c r="AS1" s="3"/>
      <c r="AU1" s="3" t="s">
        <v>286</v>
      </c>
      <c r="AV1" s="3"/>
    </row>
    <row r="2" spans="1:48" x14ac:dyDescent="0.25">
      <c r="A2" s="3" t="s">
        <v>33</v>
      </c>
      <c r="B2" s="3" t="s">
        <v>15</v>
      </c>
      <c r="C2" s="7"/>
      <c r="D2" s="3" t="s">
        <v>3</v>
      </c>
      <c r="E2" s="3" t="s">
        <v>37</v>
      </c>
      <c r="F2" s="3" t="s">
        <v>34</v>
      </c>
      <c r="G2" s="3"/>
      <c r="H2" s="3" t="s">
        <v>48</v>
      </c>
      <c r="I2" s="3" t="s">
        <v>49</v>
      </c>
      <c r="J2" s="3" t="s">
        <v>37</v>
      </c>
      <c r="K2" s="3" t="s">
        <v>34</v>
      </c>
      <c r="L2" s="7"/>
      <c r="M2" s="3" t="s">
        <v>10</v>
      </c>
      <c r="N2" s="3" t="s">
        <v>22</v>
      </c>
      <c r="O2" s="7"/>
      <c r="P2" s="3" t="s">
        <v>10</v>
      </c>
      <c r="Q2" s="3" t="s">
        <v>180</v>
      </c>
      <c r="R2" s="7"/>
      <c r="S2" s="3" t="s">
        <v>10</v>
      </c>
      <c r="T2" s="3" t="s">
        <v>72</v>
      </c>
      <c r="U2" s="7"/>
      <c r="V2" s="3" t="s">
        <v>3</v>
      </c>
      <c r="W2" s="3" t="s">
        <v>37</v>
      </c>
      <c r="X2" s="3" t="s">
        <v>34</v>
      </c>
      <c r="Y2" s="7"/>
      <c r="Z2" s="3" t="s">
        <v>48</v>
      </c>
      <c r="AA2" s="3" t="s">
        <v>49</v>
      </c>
      <c r="AB2" s="3" t="s">
        <v>37</v>
      </c>
      <c r="AC2" s="3" t="s">
        <v>34</v>
      </c>
      <c r="AD2" s="7"/>
      <c r="AE2" s="3" t="s">
        <v>3</v>
      </c>
      <c r="AF2" s="3" t="s">
        <v>37</v>
      </c>
      <c r="AG2" s="3" t="s">
        <v>34</v>
      </c>
      <c r="AH2" s="7"/>
      <c r="AI2" s="3" t="s">
        <v>3</v>
      </c>
      <c r="AJ2" s="3" t="s">
        <v>37</v>
      </c>
      <c r="AK2" s="7"/>
      <c r="AL2" s="3" t="s">
        <v>10</v>
      </c>
      <c r="AM2" s="3" t="s">
        <v>189</v>
      </c>
      <c r="AN2" s="7"/>
      <c r="AO2" s="3" t="s">
        <v>3</v>
      </c>
      <c r="AP2" s="3" t="s">
        <v>37</v>
      </c>
      <c r="AR2" s="3" t="s">
        <v>10</v>
      </c>
      <c r="AS2" s="3" t="s">
        <v>194</v>
      </c>
      <c r="AU2" s="3" t="s">
        <v>287</v>
      </c>
      <c r="AV2" s="3" t="s">
        <v>288</v>
      </c>
    </row>
    <row r="3" spans="1:48" x14ac:dyDescent="0.25">
      <c r="A3" s="3" t="s">
        <v>157</v>
      </c>
      <c r="B3" s="5">
        <v>277646376</v>
      </c>
      <c r="C3" s="7"/>
      <c r="D3" s="3" t="s">
        <v>154</v>
      </c>
      <c r="E3" s="3">
        <v>2.2999999999999998</v>
      </c>
      <c r="F3" s="3">
        <v>4701</v>
      </c>
      <c r="H3" s="3" t="s">
        <v>50</v>
      </c>
      <c r="I3" s="3" t="s">
        <v>271</v>
      </c>
      <c r="J3" s="3">
        <v>27.9</v>
      </c>
      <c r="K3" s="3">
        <v>57025</v>
      </c>
      <c r="M3" s="3" t="s">
        <v>25</v>
      </c>
      <c r="N3" s="3" t="s">
        <v>29</v>
      </c>
      <c r="O3" s="7"/>
      <c r="P3" s="3" t="s">
        <v>25</v>
      </c>
      <c r="Q3" s="3" t="s">
        <v>29</v>
      </c>
      <c r="R3" s="7"/>
      <c r="S3" s="3" t="s">
        <v>25</v>
      </c>
      <c r="T3" s="3" t="s">
        <v>29</v>
      </c>
      <c r="U3" s="7"/>
      <c r="V3" s="3" t="s">
        <v>145</v>
      </c>
      <c r="W3" s="3">
        <v>0.95</v>
      </c>
      <c r="X3" s="3">
        <v>1770</v>
      </c>
      <c r="Z3" s="3" t="s">
        <v>1</v>
      </c>
      <c r="AA3" s="3" t="s">
        <v>81</v>
      </c>
      <c r="AB3" s="3">
        <v>16.78</v>
      </c>
      <c r="AC3" s="3">
        <v>31258</v>
      </c>
      <c r="AE3" s="3" t="s">
        <v>121</v>
      </c>
      <c r="AF3" s="3">
        <v>33.86</v>
      </c>
      <c r="AG3" s="3">
        <v>94011063</v>
      </c>
      <c r="AI3" s="3" t="s">
        <v>151</v>
      </c>
      <c r="AJ3" s="3">
        <v>27.35</v>
      </c>
      <c r="AK3" s="7"/>
      <c r="AL3" s="3" t="s">
        <v>25</v>
      </c>
      <c r="AM3" s="3" t="s">
        <v>29</v>
      </c>
      <c r="AN3" s="7"/>
      <c r="AO3" s="3" t="s">
        <v>43</v>
      </c>
      <c r="AP3" s="3">
        <v>56.89</v>
      </c>
      <c r="AR3" s="3" t="s">
        <v>25</v>
      </c>
      <c r="AS3" s="3" t="s">
        <v>29</v>
      </c>
      <c r="AU3" s="3" t="s">
        <v>289</v>
      </c>
      <c r="AV3" s="3">
        <v>5.48</v>
      </c>
    </row>
    <row r="4" spans="1:48" x14ac:dyDescent="0.25">
      <c r="A4" s="3" t="s">
        <v>156</v>
      </c>
      <c r="B4" s="5">
        <v>185</v>
      </c>
      <c r="C4" s="7"/>
      <c r="D4" s="3" t="s">
        <v>77</v>
      </c>
      <c r="E4" s="3">
        <v>1.91</v>
      </c>
      <c r="F4" s="3">
        <v>3904</v>
      </c>
      <c r="H4" s="3" t="s">
        <v>66</v>
      </c>
      <c r="I4" s="3" t="s">
        <v>270</v>
      </c>
      <c r="J4" s="3">
        <v>20.399999999999999</v>
      </c>
      <c r="K4" s="3">
        <v>41695</v>
      </c>
      <c r="M4" s="3" t="s">
        <v>26</v>
      </c>
      <c r="N4" s="3" t="s">
        <v>29</v>
      </c>
      <c r="O4" s="7"/>
      <c r="P4" s="3" t="s">
        <v>26</v>
      </c>
      <c r="Q4" s="3" t="s">
        <v>29</v>
      </c>
      <c r="R4" s="7"/>
      <c r="S4" s="3" t="s">
        <v>26</v>
      </c>
      <c r="T4" s="3" t="s">
        <v>29</v>
      </c>
      <c r="U4" s="7"/>
      <c r="V4" s="3" t="s">
        <v>79</v>
      </c>
      <c r="W4" s="3">
        <v>0.92</v>
      </c>
      <c r="X4" s="3">
        <v>1714</v>
      </c>
      <c r="Z4" s="3" t="s">
        <v>298</v>
      </c>
      <c r="AA4" s="3" t="s">
        <v>299</v>
      </c>
      <c r="AB4" s="3">
        <v>14.41</v>
      </c>
      <c r="AC4" s="3">
        <v>26843</v>
      </c>
      <c r="AE4" s="3" t="s">
        <v>122</v>
      </c>
      <c r="AF4" s="3">
        <v>25.22</v>
      </c>
      <c r="AG4" s="3">
        <v>70022416</v>
      </c>
      <c r="AI4" s="3" t="s">
        <v>128</v>
      </c>
      <c r="AJ4" s="3">
        <v>24.23</v>
      </c>
      <c r="AK4" s="7"/>
      <c r="AL4" s="3" t="s">
        <v>26</v>
      </c>
      <c r="AM4" s="3" t="s">
        <v>29</v>
      </c>
      <c r="AN4" s="7"/>
      <c r="AO4" s="3" t="s">
        <v>79</v>
      </c>
      <c r="AP4" s="3">
        <v>54.32</v>
      </c>
      <c r="AR4" s="3" t="s">
        <v>26</v>
      </c>
      <c r="AS4" s="3" t="s">
        <v>29</v>
      </c>
      <c r="AU4" s="3" t="s">
        <v>290</v>
      </c>
      <c r="AV4" s="3">
        <v>22.71</v>
      </c>
    </row>
    <row r="5" spans="1:48" x14ac:dyDescent="0.25">
      <c r="A5" s="3" t="s">
        <v>158</v>
      </c>
      <c r="B5" s="5">
        <v>72012219</v>
      </c>
      <c r="C5" s="7"/>
      <c r="D5" s="3" t="s">
        <v>295</v>
      </c>
      <c r="E5" s="3">
        <v>1.65</v>
      </c>
      <c r="F5" s="3">
        <v>3372</v>
      </c>
      <c r="H5" s="3" t="s">
        <v>68</v>
      </c>
      <c r="I5" s="3" t="s">
        <v>276</v>
      </c>
      <c r="J5" s="3">
        <v>10</v>
      </c>
      <c r="K5" s="3">
        <v>20439</v>
      </c>
      <c r="M5" s="3" t="s">
        <v>27</v>
      </c>
      <c r="N5" s="3" t="s">
        <v>29</v>
      </c>
      <c r="O5" s="7"/>
      <c r="P5" s="3" t="s">
        <v>27</v>
      </c>
      <c r="Q5" s="3">
        <v>32091</v>
      </c>
      <c r="R5" s="7"/>
      <c r="S5" s="3" t="s">
        <v>27</v>
      </c>
      <c r="T5" s="3" t="s">
        <v>29</v>
      </c>
      <c r="U5" s="7"/>
      <c r="V5" s="3" t="s">
        <v>186</v>
      </c>
      <c r="W5" s="3">
        <v>0.69</v>
      </c>
      <c r="X5" s="3">
        <v>1286</v>
      </c>
      <c r="Z5" s="3" t="s">
        <v>283</v>
      </c>
      <c r="AA5" s="3" t="s">
        <v>284</v>
      </c>
      <c r="AB5" s="3">
        <v>6.9</v>
      </c>
      <c r="AC5" s="3">
        <v>12854</v>
      </c>
      <c r="AE5" s="3" t="s">
        <v>9</v>
      </c>
      <c r="AF5" s="3">
        <v>16.03</v>
      </c>
      <c r="AG5" s="3">
        <v>44506714</v>
      </c>
      <c r="AI5" s="3" t="s">
        <v>120</v>
      </c>
      <c r="AJ5" s="3">
        <v>23.91</v>
      </c>
      <c r="AK5" s="7"/>
      <c r="AL5" s="3" t="s">
        <v>27</v>
      </c>
      <c r="AM5" s="3" t="s">
        <v>29</v>
      </c>
      <c r="AN5" s="7"/>
      <c r="AO5" s="3" t="s">
        <v>41</v>
      </c>
      <c r="AP5" s="3">
        <v>53.25</v>
      </c>
      <c r="AR5" s="3" t="s">
        <v>27</v>
      </c>
      <c r="AS5" s="3" t="s">
        <v>29</v>
      </c>
      <c r="AU5" s="3" t="s">
        <v>291</v>
      </c>
      <c r="AV5" s="3">
        <v>35</v>
      </c>
    </row>
    <row r="6" spans="1:48" x14ac:dyDescent="0.25">
      <c r="A6" s="3" t="s">
        <v>160</v>
      </c>
      <c r="B6" s="5">
        <v>204388</v>
      </c>
      <c r="C6" s="7"/>
      <c r="D6" s="3" t="s">
        <v>186</v>
      </c>
      <c r="E6" s="3">
        <v>1.58</v>
      </c>
      <c r="F6" s="3">
        <v>3229</v>
      </c>
      <c r="H6" s="3" t="s">
        <v>58</v>
      </c>
      <c r="I6" s="3" t="s">
        <v>59</v>
      </c>
      <c r="J6" s="3">
        <v>9.5</v>
      </c>
      <c r="K6" s="3">
        <v>19417</v>
      </c>
      <c r="M6" s="3" t="s">
        <v>23</v>
      </c>
      <c r="N6" s="3" t="s">
        <v>29</v>
      </c>
      <c r="O6" s="7"/>
      <c r="P6" s="3" t="s">
        <v>23</v>
      </c>
      <c r="Q6" s="3">
        <v>29450</v>
      </c>
      <c r="R6" s="7"/>
      <c r="S6" s="3" t="s">
        <v>23</v>
      </c>
      <c r="T6" s="3" t="s">
        <v>29</v>
      </c>
      <c r="U6" s="7"/>
      <c r="V6" s="3" t="s">
        <v>9</v>
      </c>
      <c r="W6" s="3">
        <v>0.62</v>
      </c>
      <c r="X6" s="3">
        <v>1155</v>
      </c>
      <c r="Z6" s="3" t="s">
        <v>281</v>
      </c>
      <c r="AA6" s="3" t="s">
        <v>282</v>
      </c>
      <c r="AB6" s="3">
        <v>6.78</v>
      </c>
      <c r="AC6" s="3">
        <v>12630</v>
      </c>
      <c r="AE6" s="3" t="s">
        <v>6</v>
      </c>
      <c r="AF6" s="3">
        <v>3.55</v>
      </c>
      <c r="AG6" s="3">
        <v>9856446</v>
      </c>
      <c r="AI6" s="3" t="s">
        <v>239</v>
      </c>
      <c r="AJ6" s="3">
        <v>23.74</v>
      </c>
      <c r="AK6" s="7"/>
      <c r="AL6" s="3" t="s">
        <v>23</v>
      </c>
      <c r="AM6" s="3" t="s">
        <v>29</v>
      </c>
      <c r="AN6" s="7"/>
      <c r="AO6" s="3" t="s">
        <v>39</v>
      </c>
      <c r="AP6" s="3">
        <v>53.02</v>
      </c>
      <c r="AR6" s="3" t="s">
        <v>23</v>
      </c>
      <c r="AS6" s="3" t="s">
        <v>29</v>
      </c>
      <c r="AU6" s="3" t="s">
        <v>292</v>
      </c>
      <c r="AV6" s="3">
        <v>7.62</v>
      </c>
    </row>
    <row r="7" spans="1:48" x14ac:dyDescent="0.25">
      <c r="A7" s="3" t="s">
        <v>161</v>
      </c>
      <c r="B7" s="5">
        <v>186283</v>
      </c>
      <c r="C7" s="7"/>
      <c r="D7" s="3" t="s">
        <v>207</v>
      </c>
      <c r="E7" s="3">
        <v>1.56</v>
      </c>
      <c r="F7" s="3">
        <v>3188</v>
      </c>
      <c r="H7" s="3" t="s">
        <v>64</v>
      </c>
      <c r="I7" s="3" t="s">
        <v>272</v>
      </c>
      <c r="J7" s="3">
        <v>7.5</v>
      </c>
      <c r="K7" s="3">
        <v>15329</v>
      </c>
      <c r="M7" s="3" t="s">
        <v>24</v>
      </c>
      <c r="N7" s="3" t="s">
        <v>29</v>
      </c>
      <c r="O7" s="7"/>
      <c r="P7" s="3" t="s">
        <v>24</v>
      </c>
      <c r="Q7" s="3">
        <v>55679</v>
      </c>
      <c r="R7" s="7"/>
      <c r="S7" s="3" t="s">
        <v>24</v>
      </c>
      <c r="T7" s="3" t="s">
        <v>29</v>
      </c>
      <c r="U7" s="7"/>
      <c r="V7" s="3" t="s">
        <v>77</v>
      </c>
      <c r="W7" s="3">
        <v>0.57999999999999996</v>
      </c>
      <c r="X7" s="3">
        <v>1080</v>
      </c>
      <c r="Z7" s="3" t="s">
        <v>0</v>
      </c>
      <c r="AA7" s="3" t="s">
        <v>92</v>
      </c>
      <c r="AB7" s="3">
        <v>4.3</v>
      </c>
      <c r="AC7" s="3">
        <v>8010</v>
      </c>
      <c r="AE7" s="3" t="s">
        <v>120</v>
      </c>
      <c r="AF7" s="3">
        <v>3.47</v>
      </c>
      <c r="AG7" s="3">
        <v>9634329</v>
      </c>
      <c r="AI7" s="3" t="s">
        <v>236</v>
      </c>
      <c r="AJ7" s="3">
        <v>23.61</v>
      </c>
      <c r="AK7" s="7"/>
      <c r="AL7" s="3" t="s">
        <v>24</v>
      </c>
      <c r="AM7" s="3" t="s">
        <v>29</v>
      </c>
      <c r="AN7" s="7"/>
      <c r="AO7" s="3" t="s">
        <v>143</v>
      </c>
      <c r="AP7" s="3">
        <v>52.72</v>
      </c>
      <c r="AR7" s="3" t="s">
        <v>24</v>
      </c>
      <c r="AS7" s="3" t="s">
        <v>29</v>
      </c>
      <c r="AU7" s="3" t="s">
        <v>293</v>
      </c>
      <c r="AV7" s="3">
        <v>27.8</v>
      </c>
    </row>
    <row r="8" spans="1:48" x14ac:dyDescent="0.25">
      <c r="A8" s="3" t="s">
        <v>159</v>
      </c>
      <c r="B8" s="5">
        <v>198228428</v>
      </c>
      <c r="C8" s="7"/>
      <c r="D8" s="3" t="s">
        <v>9</v>
      </c>
      <c r="E8" s="3">
        <v>1.53</v>
      </c>
      <c r="F8" s="3">
        <v>3127</v>
      </c>
      <c r="H8" s="3" t="s">
        <v>274</v>
      </c>
      <c r="I8" s="3" t="s">
        <v>275</v>
      </c>
      <c r="J8" s="3">
        <v>6.3</v>
      </c>
      <c r="K8" s="3">
        <v>12876</v>
      </c>
      <c r="M8" s="3" t="s">
        <v>14</v>
      </c>
      <c r="N8" s="3" t="s">
        <v>29</v>
      </c>
      <c r="O8" s="7"/>
      <c r="P8" s="3" t="s">
        <v>14</v>
      </c>
      <c r="Q8" s="3">
        <v>15663</v>
      </c>
      <c r="R8" s="7"/>
      <c r="S8" s="3" t="s">
        <v>14</v>
      </c>
      <c r="T8" s="3" t="s">
        <v>29</v>
      </c>
      <c r="U8" s="7"/>
      <c r="V8" s="3" t="s">
        <v>120</v>
      </c>
      <c r="W8" s="3">
        <v>0.51</v>
      </c>
      <c r="X8" s="3">
        <v>950</v>
      </c>
      <c r="Z8" s="3" t="s">
        <v>300</v>
      </c>
      <c r="AA8" s="3" t="s">
        <v>301</v>
      </c>
      <c r="AB8" s="3">
        <v>3.99</v>
      </c>
      <c r="AC8" s="3">
        <v>7433</v>
      </c>
      <c r="AE8" s="3" t="s">
        <v>8</v>
      </c>
      <c r="AF8" s="3">
        <v>1.85</v>
      </c>
      <c r="AG8" s="3">
        <v>5136458</v>
      </c>
      <c r="AI8" s="3" t="s">
        <v>134</v>
      </c>
      <c r="AJ8" s="3">
        <v>21.48</v>
      </c>
      <c r="AK8" s="7"/>
      <c r="AL8" s="3" t="s">
        <v>14</v>
      </c>
      <c r="AM8" s="3" t="s">
        <v>29</v>
      </c>
      <c r="AN8" s="7"/>
      <c r="AO8" s="3" t="s">
        <v>40</v>
      </c>
      <c r="AP8" s="3">
        <v>49.72</v>
      </c>
      <c r="AR8" s="3" t="s">
        <v>14</v>
      </c>
      <c r="AS8" s="3" t="s">
        <v>29</v>
      </c>
      <c r="AU8" s="3" t="s">
        <v>294</v>
      </c>
      <c r="AV8" s="3">
        <v>1.39</v>
      </c>
    </row>
    <row r="9" spans="1:48" x14ac:dyDescent="0.25">
      <c r="A9" s="3" t="s">
        <v>35</v>
      </c>
      <c r="B9" s="5">
        <v>475874804</v>
      </c>
      <c r="C9" s="7"/>
      <c r="D9" s="3" t="s">
        <v>261</v>
      </c>
      <c r="E9" s="3">
        <v>1.52</v>
      </c>
      <c r="F9" s="3">
        <v>3107</v>
      </c>
      <c r="H9" s="3" t="s">
        <v>228</v>
      </c>
      <c r="I9" s="3" t="s">
        <v>264</v>
      </c>
      <c r="J9" s="3">
        <v>2</v>
      </c>
      <c r="K9" s="3">
        <v>4088</v>
      </c>
      <c r="M9" s="3" t="s">
        <v>15</v>
      </c>
      <c r="N9" s="3">
        <v>5</v>
      </c>
      <c r="O9" s="7"/>
      <c r="P9" s="3" t="s">
        <v>15</v>
      </c>
      <c r="Q9" s="3">
        <v>13693</v>
      </c>
      <c r="R9" s="7"/>
      <c r="S9" s="3" t="s">
        <v>15</v>
      </c>
      <c r="T9" s="3">
        <v>186283</v>
      </c>
      <c r="U9" s="7"/>
      <c r="V9" s="3" t="s">
        <v>184</v>
      </c>
      <c r="W9" s="3">
        <v>0.5</v>
      </c>
      <c r="X9" s="3">
        <v>931</v>
      </c>
      <c r="Z9" s="3" t="s">
        <v>231</v>
      </c>
      <c r="AA9" s="3" t="s">
        <v>232</v>
      </c>
      <c r="AB9" s="3">
        <v>2.69</v>
      </c>
      <c r="AC9" s="3">
        <v>5011</v>
      </c>
      <c r="AE9" s="3" t="s">
        <v>77</v>
      </c>
      <c r="AF9" s="3">
        <v>1.84</v>
      </c>
      <c r="AG9" s="3">
        <v>5108693</v>
      </c>
      <c r="AI9" s="3" t="s">
        <v>178</v>
      </c>
      <c r="AJ9" s="3">
        <v>21.14</v>
      </c>
      <c r="AK9" s="7"/>
      <c r="AL9" s="3" t="s">
        <v>15</v>
      </c>
      <c r="AM9" s="3">
        <v>16.61</v>
      </c>
      <c r="AN9" s="7"/>
      <c r="AO9" s="3" t="s">
        <v>76</v>
      </c>
      <c r="AP9" s="3">
        <v>48.9</v>
      </c>
      <c r="AR9" s="3" t="s">
        <v>15</v>
      </c>
      <c r="AS9" s="3">
        <v>23.39</v>
      </c>
      <c r="AU9" s="3"/>
      <c r="AV9" s="3">
        <f>SUM(AV3:AV8)</f>
        <v>100</v>
      </c>
    </row>
    <row r="10" spans="1:48" x14ac:dyDescent="0.25">
      <c r="A10" s="1"/>
      <c r="B10" s="5"/>
      <c r="C10" s="7"/>
      <c r="D10" s="3" t="s">
        <v>269</v>
      </c>
      <c r="E10" s="3">
        <v>1.48</v>
      </c>
      <c r="F10" s="3">
        <v>3025</v>
      </c>
      <c r="H10" s="3" t="s">
        <v>277</v>
      </c>
      <c r="I10" s="3" t="s">
        <v>278</v>
      </c>
      <c r="J10" s="3">
        <v>1.8</v>
      </c>
      <c r="K10" s="3">
        <v>3679</v>
      </c>
      <c r="M10" s="3" t="s">
        <v>16</v>
      </c>
      <c r="N10" s="3" t="s">
        <v>29</v>
      </c>
      <c r="O10" s="7"/>
      <c r="P10" s="3" t="s">
        <v>16</v>
      </c>
      <c r="Q10" s="3">
        <v>18305</v>
      </c>
      <c r="R10" s="7"/>
      <c r="S10" s="3" t="s">
        <v>16</v>
      </c>
      <c r="T10" s="3" t="s">
        <v>29</v>
      </c>
      <c r="U10" s="7"/>
      <c r="V10" s="3" t="s">
        <v>208</v>
      </c>
      <c r="W10" s="3">
        <v>0.5</v>
      </c>
      <c r="X10" s="3">
        <v>931</v>
      </c>
      <c r="Z10" s="3" t="s">
        <v>302</v>
      </c>
      <c r="AA10" s="3" t="s">
        <v>303</v>
      </c>
      <c r="AB10" s="3">
        <v>1.87</v>
      </c>
      <c r="AC10" s="3">
        <v>3483</v>
      </c>
      <c r="AE10" s="3" t="s">
        <v>124</v>
      </c>
      <c r="AF10" s="3">
        <v>1.36</v>
      </c>
      <c r="AG10" s="3">
        <v>3775991</v>
      </c>
      <c r="AI10" s="3" t="s">
        <v>148</v>
      </c>
      <c r="AJ10" s="3">
        <v>20.83</v>
      </c>
      <c r="AK10" s="7"/>
      <c r="AL10" s="3" t="s">
        <v>16</v>
      </c>
      <c r="AM10" s="3" t="s">
        <v>29</v>
      </c>
      <c r="AN10" s="7"/>
      <c r="AO10" s="3" t="s">
        <v>44</v>
      </c>
      <c r="AP10" s="3">
        <v>47.71</v>
      </c>
      <c r="AR10" s="3" t="s">
        <v>16</v>
      </c>
      <c r="AS10" s="3" t="s">
        <v>29</v>
      </c>
    </row>
    <row r="11" spans="1:48" x14ac:dyDescent="0.25">
      <c r="B11" s="10"/>
      <c r="C11" s="7"/>
      <c r="D11" s="3" t="s">
        <v>132</v>
      </c>
      <c r="E11" s="3">
        <v>1.43</v>
      </c>
      <c r="F11" s="3">
        <v>2923</v>
      </c>
      <c r="H11" s="3" t="s">
        <v>279</v>
      </c>
      <c r="I11" s="3" t="s">
        <v>280</v>
      </c>
      <c r="J11" s="3">
        <v>1.6</v>
      </c>
      <c r="K11" s="3">
        <v>3270</v>
      </c>
      <c r="M11" s="3" t="s">
        <v>17</v>
      </c>
      <c r="N11" s="3">
        <v>1</v>
      </c>
      <c r="O11" s="7"/>
      <c r="P11" s="3" t="s">
        <v>17</v>
      </c>
      <c r="Q11" s="3">
        <v>5236</v>
      </c>
      <c r="R11" s="7"/>
      <c r="S11" s="3" t="s">
        <v>17</v>
      </c>
      <c r="T11" s="3">
        <v>179934</v>
      </c>
      <c r="U11" s="7"/>
      <c r="V11" s="3" t="s">
        <v>263</v>
      </c>
      <c r="W11" s="3">
        <v>0.5</v>
      </c>
      <c r="X11" s="3">
        <v>931</v>
      </c>
      <c r="Z11" s="3" t="s">
        <v>82</v>
      </c>
      <c r="AA11" s="3" t="s">
        <v>83</v>
      </c>
      <c r="AB11" s="3">
        <v>1.77</v>
      </c>
      <c r="AC11" s="3">
        <v>3297</v>
      </c>
      <c r="AE11" s="3" t="s">
        <v>238</v>
      </c>
      <c r="AF11" s="3">
        <v>1.36</v>
      </c>
      <c r="AG11" s="3">
        <v>3775991</v>
      </c>
      <c r="AI11" s="3" t="s">
        <v>39</v>
      </c>
      <c r="AJ11" s="3">
        <v>20.239999999999998</v>
      </c>
      <c r="AK11" s="7"/>
      <c r="AL11" s="3" t="s">
        <v>17</v>
      </c>
      <c r="AM11" s="3">
        <v>23.69</v>
      </c>
      <c r="AN11" s="7"/>
      <c r="AO11" s="3" t="s">
        <v>145</v>
      </c>
      <c r="AP11" s="3">
        <v>46.82</v>
      </c>
      <c r="AR11" s="3" t="s">
        <v>17</v>
      </c>
      <c r="AS11" s="3">
        <v>23.39</v>
      </c>
    </row>
    <row r="12" spans="1:48" x14ac:dyDescent="0.25">
      <c r="B12" s="10"/>
      <c r="D12" s="3" t="s">
        <v>296</v>
      </c>
      <c r="E12" s="3">
        <v>1.33</v>
      </c>
      <c r="F12" s="3">
        <v>2719</v>
      </c>
      <c r="H12" s="3" t="s">
        <v>249</v>
      </c>
      <c r="I12" s="3" t="s">
        <v>250</v>
      </c>
      <c r="J12" s="3">
        <v>1.6</v>
      </c>
      <c r="K12" s="3">
        <v>3270</v>
      </c>
      <c r="M12" s="3" t="s">
        <v>18</v>
      </c>
      <c r="N12" s="3" t="s">
        <v>29</v>
      </c>
      <c r="O12" s="7"/>
      <c r="P12" s="3" t="s">
        <v>18</v>
      </c>
      <c r="Q12" s="3">
        <v>7620</v>
      </c>
      <c r="R12" s="7"/>
      <c r="S12" s="3" t="s">
        <v>18</v>
      </c>
      <c r="T12" s="3">
        <v>158921</v>
      </c>
      <c r="U12" s="7"/>
      <c r="V12" s="3" t="s">
        <v>297</v>
      </c>
      <c r="W12" s="3">
        <v>0.49</v>
      </c>
      <c r="X12" s="3">
        <v>913</v>
      </c>
      <c r="Z12" s="3" t="s">
        <v>82</v>
      </c>
      <c r="AA12" s="3" t="s">
        <v>304</v>
      </c>
      <c r="AB12" s="3">
        <v>1.27</v>
      </c>
      <c r="AC12" s="3">
        <v>2366</v>
      </c>
      <c r="AE12" s="3" t="s">
        <v>119</v>
      </c>
      <c r="AF12" s="3">
        <v>1.1399999999999999</v>
      </c>
      <c r="AG12" s="3">
        <v>3165169</v>
      </c>
      <c r="AI12" s="3" t="s">
        <v>129</v>
      </c>
      <c r="AJ12" s="3">
        <v>20.100000000000001</v>
      </c>
      <c r="AK12" s="7"/>
      <c r="AL12" s="3" t="s">
        <v>18</v>
      </c>
      <c r="AM12" s="3">
        <v>19.59</v>
      </c>
      <c r="AN12" s="7"/>
      <c r="AO12" s="3" t="s">
        <v>263</v>
      </c>
      <c r="AP12" s="3">
        <v>46.69</v>
      </c>
      <c r="AR12" s="3" t="s">
        <v>18</v>
      </c>
      <c r="AS12" s="3">
        <v>19.579999999999998</v>
      </c>
    </row>
    <row r="13" spans="1:48" x14ac:dyDescent="0.25">
      <c r="B13" s="10"/>
      <c r="C13" s="7"/>
      <c r="D13" s="3"/>
      <c r="E13" s="3">
        <f>SUM(E3:E12)</f>
        <v>16.29</v>
      </c>
      <c r="F13" s="3">
        <f>SUM(F3:F12)</f>
        <v>33295</v>
      </c>
      <c r="H13" s="3"/>
      <c r="I13" s="3"/>
      <c r="J13" s="3">
        <f>SUM(J3:J12)</f>
        <v>88.59999999999998</v>
      </c>
      <c r="K13" s="3">
        <f>SUM(K3:K12)</f>
        <v>181088</v>
      </c>
      <c r="M13" s="3" t="s">
        <v>19</v>
      </c>
      <c r="N13" s="3" t="s">
        <v>29</v>
      </c>
      <c r="O13" s="7"/>
      <c r="P13" s="3" t="s">
        <v>19</v>
      </c>
      <c r="Q13" s="3">
        <v>5195</v>
      </c>
      <c r="R13" s="7"/>
      <c r="S13" s="3" t="s">
        <v>19</v>
      </c>
      <c r="T13" s="3">
        <v>259867</v>
      </c>
      <c r="U13" s="7"/>
      <c r="V13" s="3"/>
      <c r="W13" s="3">
        <f>SUM(W3:W12)</f>
        <v>6.2600000000000007</v>
      </c>
      <c r="X13" s="3">
        <f>SUM(X3:X12)</f>
        <v>11661</v>
      </c>
      <c r="Z13" s="3"/>
      <c r="AA13" s="3"/>
      <c r="AB13" s="3">
        <f>SUM(AB3:AB12)</f>
        <v>60.760000000000005</v>
      </c>
      <c r="AC13" s="3">
        <f>SUM(AC3:AC12)</f>
        <v>113185</v>
      </c>
      <c r="AE13" s="3" t="s">
        <v>127</v>
      </c>
      <c r="AF13" s="3">
        <v>10.32</v>
      </c>
      <c r="AG13" s="3">
        <v>28653106</v>
      </c>
      <c r="AI13" s="3" t="s">
        <v>238</v>
      </c>
      <c r="AJ13" s="3">
        <v>19.82</v>
      </c>
      <c r="AK13" s="7"/>
      <c r="AL13" s="3" t="s">
        <v>19</v>
      </c>
      <c r="AM13" s="3">
        <v>18.920000000000002</v>
      </c>
      <c r="AN13" s="7"/>
      <c r="AO13" s="3" t="s">
        <v>192</v>
      </c>
      <c r="AP13" s="3">
        <v>45.79</v>
      </c>
      <c r="AR13" s="3" t="s">
        <v>19</v>
      </c>
      <c r="AS13" s="3">
        <v>22.53</v>
      </c>
    </row>
    <row r="14" spans="1:48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3" t="s">
        <v>20</v>
      </c>
      <c r="N14" s="3" t="s">
        <v>29</v>
      </c>
      <c r="O14" s="7"/>
      <c r="P14" s="3" t="s">
        <v>20</v>
      </c>
      <c r="Q14" s="3">
        <v>8632</v>
      </c>
      <c r="R14" s="7"/>
      <c r="S14" s="3" t="s">
        <v>20</v>
      </c>
      <c r="T14" s="3" t="s">
        <v>29</v>
      </c>
      <c r="U14" s="7"/>
      <c r="V14" s="3"/>
      <c r="W14" s="3"/>
      <c r="X14" s="3"/>
      <c r="Y14" s="7"/>
      <c r="Z14" s="7"/>
      <c r="AA14" s="7"/>
      <c r="AB14" s="7"/>
      <c r="AC14" s="7"/>
      <c r="AD14" s="7"/>
      <c r="AE14" s="3"/>
      <c r="AF14" s="3">
        <f>SUM(AF3:AF13)</f>
        <v>100</v>
      </c>
      <c r="AG14" s="3">
        <f>SUM(AG3:AG13)</f>
        <v>277646376</v>
      </c>
      <c r="AI14" s="3" t="s">
        <v>45</v>
      </c>
      <c r="AJ14" s="3">
        <v>19.55</v>
      </c>
      <c r="AK14" s="7"/>
      <c r="AL14" s="3" t="s">
        <v>20</v>
      </c>
      <c r="AM14" s="3" t="s">
        <v>29</v>
      </c>
      <c r="AN14" s="7"/>
      <c r="AO14" s="3" t="s">
        <v>38</v>
      </c>
      <c r="AP14" s="3">
        <v>45.47</v>
      </c>
      <c r="AR14" s="3" t="s">
        <v>20</v>
      </c>
      <c r="AS14" s="3" t="s">
        <v>29</v>
      </c>
    </row>
    <row r="15" spans="1:48" x14ac:dyDescent="0.25">
      <c r="C15" s="7"/>
      <c r="D15" s="7"/>
      <c r="E15" s="7"/>
      <c r="F15" s="7"/>
      <c r="G15" s="7"/>
      <c r="H15" s="7"/>
      <c r="I15" s="7"/>
      <c r="J15" s="7"/>
      <c r="K15" s="7"/>
      <c r="L15" s="7"/>
      <c r="M15" s="3" t="s">
        <v>21</v>
      </c>
      <c r="N15" s="3">
        <v>7</v>
      </c>
      <c r="O15" s="7"/>
      <c r="P15" s="3" t="s">
        <v>21</v>
      </c>
      <c r="Q15" s="3">
        <v>5222</v>
      </c>
      <c r="R15" s="7"/>
      <c r="S15" s="3" t="s">
        <v>21</v>
      </c>
      <c r="T15" s="3">
        <v>284489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3" t="s">
        <v>6</v>
      </c>
      <c r="AJ15" s="3">
        <v>18.940000000000001</v>
      </c>
      <c r="AK15" s="7"/>
      <c r="AL15" s="3" t="s">
        <v>21</v>
      </c>
      <c r="AM15" s="3">
        <v>13.18</v>
      </c>
      <c r="AN15" s="7"/>
      <c r="AO15" s="3" t="s">
        <v>132</v>
      </c>
      <c r="AP15" s="3">
        <v>45</v>
      </c>
      <c r="AR15" s="3" t="s">
        <v>21</v>
      </c>
      <c r="AS15" s="3">
        <v>23.62</v>
      </c>
    </row>
    <row r="16" spans="1:48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3" t="s">
        <v>28</v>
      </c>
      <c r="N16" s="3">
        <v>8</v>
      </c>
      <c r="O16" s="7"/>
      <c r="P16" s="3" t="s">
        <v>28</v>
      </c>
      <c r="Q16" s="3">
        <v>16017</v>
      </c>
      <c r="R16" s="12"/>
      <c r="S16" s="3" t="s">
        <v>28</v>
      </c>
      <c r="T16" s="3">
        <v>232292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G16" s="7"/>
      <c r="AH16" s="7"/>
      <c r="AI16" s="3" t="s">
        <v>208</v>
      </c>
      <c r="AJ16" s="3">
        <v>18.68</v>
      </c>
      <c r="AK16" s="7"/>
      <c r="AL16" s="3" t="s">
        <v>28</v>
      </c>
      <c r="AM16" s="3">
        <v>12.12</v>
      </c>
      <c r="AN16" s="7"/>
      <c r="AO16" s="3" t="s">
        <v>73</v>
      </c>
      <c r="AP16" s="3">
        <v>44.54</v>
      </c>
      <c r="AR16" s="3" t="s">
        <v>28</v>
      </c>
      <c r="AS16" s="3">
        <v>22.35</v>
      </c>
    </row>
    <row r="17" spans="1:45" x14ac:dyDescent="0.25">
      <c r="C17" s="7"/>
      <c r="D17" s="7"/>
      <c r="E17" s="7"/>
      <c r="F17" s="7"/>
      <c r="G17" s="7"/>
      <c r="H17" s="7"/>
      <c r="I17" s="7"/>
      <c r="J17" s="7"/>
      <c r="K17" s="7"/>
      <c r="L17" s="7"/>
      <c r="M17" s="3" t="s">
        <v>11</v>
      </c>
      <c r="N17" s="3" t="s">
        <v>29</v>
      </c>
      <c r="O17" s="7"/>
      <c r="P17" s="3" t="s">
        <v>11</v>
      </c>
      <c r="Q17" s="3">
        <v>13138</v>
      </c>
      <c r="R17" s="7"/>
      <c r="S17" s="3" t="s">
        <v>11</v>
      </c>
      <c r="T17" s="3">
        <v>229643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G17" s="7"/>
      <c r="AH17" s="7"/>
      <c r="AI17" s="3" t="s">
        <v>118</v>
      </c>
      <c r="AJ17" s="3">
        <v>18.010000000000002</v>
      </c>
      <c r="AK17" s="7"/>
      <c r="AL17" s="3" t="s">
        <v>11</v>
      </c>
      <c r="AM17" s="3">
        <v>10.97</v>
      </c>
      <c r="AN17" s="7"/>
      <c r="AO17" s="3" t="s">
        <v>77</v>
      </c>
      <c r="AP17" s="3">
        <v>44.4</v>
      </c>
      <c r="AR17" s="3" t="s">
        <v>11</v>
      </c>
      <c r="AS17" s="3">
        <v>21.1</v>
      </c>
    </row>
    <row r="18" spans="1:45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3" t="s">
        <v>12</v>
      </c>
      <c r="N18" s="3">
        <v>3</v>
      </c>
      <c r="O18" s="7"/>
      <c r="P18" s="3" t="s">
        <v>12</v>
      </c>
      <c r="Q18" s="3">
        <v>17686</v>
      </c>
      <c r="R18" s="7"/>
      <c r="S18" s="3" t="s">
        <v>12</v>
      </c>
      <c r="T18" s="3" t="s">
        <v>29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G18" s="7"/>
      <c r="AH18" s="7"/>
      <c r="AI18" s="3" t="s">
        <v>262</v>
      </c>
      <c r="AJ18" s="3">
        <v>17.93</v>
      </c>
      <c r="AK18" s="7"/>
      <c r="AL18" s="3" t="s">
        <v>12</v>
      </c>
      <c r="AM18" s="3" t="s">
        <v>29</v>
      </c>
      <c r="AN18" s="7"/>
      <c r="AO18" s="3" t="s">
        <v>170</v>
      </c>
      <c r="AP18" s="3">
        <v>44.27</v>
      </c>
      <c r="AR18" s="3" t="s">
        <v>12</v>
      </c>
      <c r="AS18" s="3" t="s">
        <v>29</v>
      </c>
    </row>
    <row r="19" spans="1:4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3" t="s">
        <v>13</v>
      </c>
      <c r="N19" s="3">
        <v>5</v>
      </c>
      <c r="O19" s="7"/>
      <c r="P19" s="3" t="s">
        <v>13</v>
      </c>
      <c r="Q19" s="3">
        <v>5225</v>
      </c>
      <c r="R19" s="7"/>
      <c r="S19" s="3" t="s">
        <v>13</v>
      </c>
      <c r="T19" s="3">
        <v>178922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3" t="s">
        <v>79</v>
      </c>
      <c r="AJ19" s="3">
        <v>17.809999999999999</v>
      </c>
      <c r="AK19" s="7"/>
      <c r="AL19" s="3" t="s">
        <v>13</v>
      </c>
      <c r="AM19" s="3">
        <v>6.56</v>
      </c>
      <c r="AN19" s="7"/>
      <c r="AO19" s="3" t="s">
        <v>80</v>
      </c>
      <c r="AP19" s="3">
        <v>44.18</v>
      </c>
      <c r="AR19" s="3" t="s">
        <v>13</v>
      </c>
      <c r="AS19" s="3">
        <v>19.16</v>
      </c>
    </row>
    <row r="20" spans="1:4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3" t="s">
        <v>31</v>
      </c>
      <c r="N20" s="3">
        <v>5</v>
      </c>
      <c r="O20" s="7"/>
      <c r="P20" s="3" t="s">
        <v>31</v>
      </c>
      <c r="Q20" s="3">
        <v>4406</v>
      </c>
      <c r="R20" s="7"/>
      <c r="S20" s="3" t="s">
        <v>31</v>
      </c>
      <c r="T20" s="3">
        <v>154720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3" t="s">
        <v>40</v>
      </c>
      <c r="AJ20" s="3">
        <v>17.63</v>
      </c>
      <c r="AK20" s="7"/>
      <c r="AL20" s="3" t="s">
        <v>31</v>
      </c>
      <c r="AM20" s="3">
        <v>5.73</v>
      </c>
      <c r="AN20" s="7"/>
      <c r="AO20" s="3" t="s">
        <v>74</v>
      </c>
      <c r="AP20" s="3">
        <v>43.84</v>
      </c>
      <c r="AR20" s="3" t="s">
        <v>31</v>
      </c>
      <c r="AS20" s="3">
        <v>17.05</v>
      </c>
    </row>
    <row r="21" spans="1:4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3"/>
      <c r="N21" s="3">
        <f>SUM(N3:N20)</f>
        <v>34</v>
      </c>
      <c r="O21" s="7"/>
      <c r="P21" s="3"/>
      <c r="Q21" s="3">
        <f>SUM(Q3:Q20)</f>
        <v>253258</v>
      </c>
      <c r="R21" s="7"/>
      <c r="S21" s="3"/>
      <c r="T21" s="3">
        <f>SUM(T3:T20)</f>
        <v>1865071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3" t="s">
        <v>136</v>
      </c>
      <c r="AJ21" s="3">
        <v>17.5</v>
      </c>
      <c r="AK21" s="7"/>
      <c r="AL21" s="7"/>
      <c r="AM21" s="7"/>
      <c r="AN21" s="7"/>
      <c r="AO21" s="3" t="s">
        <v>191</v>
      </c>
      <c r="AP21" s="3">
        <v>43.22</v>
      </c>
    </row>
    <row r="22" spans="1:4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3" t="s">
        <v>7</v>
      </c>
      <c r="AJ22" s="3">
        <v>17.43</v>
      </c>
      <c r="AK22" s="7"/>
      <c r="AN22" s="7"/>
      <c r="AO22" s="3" t="s">
        <v>151</v>
      </c>
      <c r="AP22" s="3">
        <v>42.53</v>
      </c>
    </row>
    <row r="23" spans="1:4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3"/>
      <c r="AJ23" s="3"/>
      <c r="AK23" s="7"/>
      <c r="AL23" s="7"/>
      <c r="AM23" s="7"/>
      <c r="AO23" s="7"/>
      <c r="AP23" s="7"/>
    </row>
    <row r="24" spans="1:4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4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4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4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4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4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4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4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4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39 IT Threat Evolution Q2 2020 </vt:lpstr>
      <vt:lpstr>40 IT Threat Evolution Q1 2020</vt:lpstr>
      <vt:lpstr>41 IT Threat Evolution Q3 2019</vt:lpstr>
      <vt:lpstr>42 IT Threat Evolution Q2 2019</vt:lpstr>
      <vt:lpstr>43 IT Threat Evolution Q1 2019</vt:lpstr>
      <vt:lpstr>44 IT Threat Evolution Q3 2018</vt:lpstr>
      <vt:lpstr>45 IT Threat Evolution Q2 2018</vt:lpstr>
      <vt:lpstr>46 IT Threat Evolution Q1 2018</vt:lpstr>
      <vt:lpstr>47 IT Threat Evolution Q3 2017</vt:lpstr>
      <vt:lpstr>48 IT Threat Evolution Q2 2017</vt:lpstr>
      <vt:lpstr>49 IT Threat Evolution Q1 2017</vt:lpstr>
      <vt:lpstr>50 IT Threat Evolution Q3 2016</vt:lpstr>
      <vt:lpstr>51 IT Threat Evolution Q2 2016</vt:lpstr>
      <vt:lpstr>52 IT Threat Evolution Q1 2016</vt:lpstr>
      <vt:lpstr>Combined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Danyal</dc:creator>
  <cp:lastModifiedBy>IQRA ZAFAR</cp:lastModifiedBy>
  <dcterms:created xsi:type="dcterms:W3CDTF">2020-04-13T04:45:05Z</dcterms:created>
  <dcterms:modified xsi:type="dcterms:W3CDTF">2020-11-01T07:14:37Z</dcterms:modified>
</cp:coreProperties>
</file>