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RA ZAFAR\OneDrive\SEM 5\1 THESIS\analysis_v1.0\data\"/>
    </mc:Choice>
  </mc:AlternateContent>
  <bookViews>
    <workbookView xWindow="0" yWindow="0" windowWidth="20490" windowHeight="7755"/>
  </bookViews>
  <sheets>
    <sheet name="McAfee Reports Combined Results" sheetId="7" r:id="rId1"/>
    <sheet name="35 McAfee Report Dec 2017" sheetId="9" r:id="rId2"/>
    <sheet name="36 McAfee Report Dec 2018" sheetId="6" r:id="rId3"/>
    <sheet name="37 McAfee Report Aug 2019" sheetId="5" r:id="rId4"/>
    <sheet name="38 McAfee Report Jul 2020" sheetId="2" r:id="rId5"/>
    <sheet name="Paper 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7" l="1"/>
  <c r="K7" i="7"/>
  <c r="K17" i="7" l="1"/>
  <c r="K22" i="7" s="1"/>
  <c r="AJ4" i="7" l="1"/>
  <c r="AJ5" i="7"/>
  <c r="AJ6" i="7"/>
  <c r="AJ7" i="7"/>
  <c r="AJ8" i="7"/>
  <c r="AJ9" i="7"/>
  <c r="AJ3" i="7"/>
  <c r="AE4" i="7"/>
  <c r="AE5" i="7"/>
  <c r="AE6" i="7"/>
  <c r="AE7" i="7"/>
  <c r="AE8" i="7"/>
  <c r="AE9" i="7"/>
  <c r="AE3" i="7"/>
  <c r="Z4" i="7"/>
  <c r="Z5" i="7"/>
  <c r="Z6" i="7"/>
  <c r="Z7" i="7"/>
  <c r="Z8" i="7"/>
  <c r="Z9" i="7"/>
  <c r="Z3" i="7"/>
  <c r="U4" i="7"/>
  <c r="U5" i="7"/>
  <c r="U6" i="7"/>
  <c r="U7" i="7"/>
  <c r="U8" i="7"/>
  <c r="U9" i="7"/>
  <c r="U3" i="7"/>
</calcChain>
</file>

<file path=xl/sharedStrings.xml><?xml version="1.0" encoding="utf-8"?>
<sst xmlns="http://schemas.openxmlformats.org/spreadsheetml/2006/main" count="789" uniqueCount="202">
  <si>
    <t>Ransomware Evolution</t>
  </si>
  <si>
    <t>Year</t>
  </si>
  <si>
    <t>Malware Name</t>
  </si>
  <si>
    <t>AIDS Trojan OR PC Cyborg</t>
  </si>
  <si>
    <t>Trojan.Gpcoder OR  GP Code OR GPCoder</t>
  </si>
  <si>
    <t>Trojan.Cryzip</t>
  </si>
  <si>
    <t>Trojan.Archiveus</t>
  </si>
  <si>
    <t>First Locker Ransomware</t>
  </si>
  <si>
    <t>A variant of Trojan.Gpcoder called GPcode.AK</t>
  </si>
  <si>
    <t>30,000 new ransomware samples in Q1,
another 30,000 in Q2, and 60,000 new samples in Q3</t>
  </si>
  <si>
    <t>Toolkit Citadel</t>
  </si>
  <si>
    <t>Toolkit Lyposit</t>
  </si>
  <si>
    <t>Reveton</t>
  </si>
  <si>
    <t>Trojan.Randsom.C</t>
  </si>
  <si>
    <t>Reference</t>
  </si>
  <si>
    <t>Paper 1</t>
  </si>
  <si>
    <t>Locker</t>
  </si>
  <si>
    <t>CryptoLocker 2.0</t>
  </si>
  <si>
    <t>CryptoDefense</t>
  </si>
  <si>
    <t>Payment Methods</t>
  </si>
  <si>
    <t>Bitcoins, CashU, Ukash, Paysafecard, and MoneyPak.</t>
  </si>
  <si>
    <t>Perfect Money or QIWI Visa Virtual Card number</t>
  </si>
  <si>
    <t>CryptoWall</t>
  </si>
  <si>
    <t>LockerPin</t>
  </si>
  <si>
    <t>ransomware-as-a-service using TOR Website</t>
  </si>
  <si>
    <t>Linus.Encoder.1</t>
  </si>
  <si>
    <t>JavaScript-only ransomware-as-a-service</t>
  </si>
  <si>
    <t>Petya</t>
  </si>
  <si>
    <t>KeRanger</t>
  </si>
  <si>
    <t>Xbot</t>
  </si>
  <si>
    <t>CTB-Locker</t>
  </si>
  <si>
    <t>TorrentLocker</t>
  </si>
  <si>
    <t>Earned Ransom</t>
  </si>
  <si>
    <t>Popcorn Time</t>
  </si>
  <si>
    <t>Cerber</t>
  </si>
  <si>
    <t>Krotten</t>
  </si>
  <si>
    <t>NoMoreRansom</t>
  </si>
  <si>
    <t>ViraLock</t>
  </si>
  <si>
    <t>WannaCry</t>
  </si>
  <si>
    <t>WinLocker</t>
  </si>
  <si>
    <t>TeslaCrypt</t>
  </si>
  <si>
    <t>Defray</t>
  </si>
  <si>
    <t>GrandCrab</t>
  </si>
  <si>
    <t>nRansom</t>
  </si>
  <si>
    <t>March 12, 2017</t>
  </si>
  <si>
    <t>DBGer (a new variant of Satan Ransomware)</t>
  </si>
  <si>
    <t>2016, 2017</t>
  </si>
  <si>
    <t>Locky (Has more than 15 variants)</t>
  </si>
  <si>
    <t>Paper 13</t>
  </si>
  <si>
    <t>Paper 13,14</t>
  </si>
  <si>
    <t>Paper 14</t>
  </si>
  <si>
    <t>Paper 15</t>
  </si>
  <si>
    <t>2016-2018</t>
  </si>
  <si>
    <t>Paper 13, 15</t>
  </si>
  <si>
    <t>2018, 2019</t>
  </si>
  <si>
    <t>Alphacrypt</t>
  </si>
  <si>
    <t>Paper 16</t>
  </si>
  <si>
    <t>Jigsaw</t>
  </si>
  <si>
    <t>Bat Rabit</t>
  </si>
  <si>
    <t>Chimera</t>
  </si>
  <si>
    <t>CryptorBit</t>
  </si>
  <si>
    <t>Numecod</t>
  </si>
  <si>
    <t>NotPetya</t>
  </si>
  <si>
    <t>CryptoLocker</t>
  </si>
  <si>
    <t>SamSam</t>
  </si>
  <si>
    <t>2016, 2018</t>
  </si>
  <si>
    <t>Paper 1, 16</t>
  </si>
  <si>
    <t>Paper 15, 16</t>
  </si>
  <si>
    <t>Gerber</t>
  </si>
  <si>
    <t>VaultCrypt</t>
  </si>
  <si>
    <t>Paper 14, 16, 17</t>
  </si>
  <si>
    <t>Paper 1, 17</t>
  </si>
  <si>
    <t>Paper 16, 17</t>
  </si>
  <si>
    <t>CryptXXX</t>
  </si>
  <si>
    <t>Paper 17</t>
  </si>
  <si>
    <t>DMALockerv3</t>
  </si>
  <si>
    <t>CryptoTorLocker2015</t>
  </si>
  <si>
    <t>Globe</t>
  </si>
  <si>
    <t>NoobCrypt</t>
  </si>
  <si>
    <t>EDA2</t>
  </si>
  <si>
    <t>Flyper</t>
  </si>
  <si>
    <t>Globev3</t>
  </si>
  <si>
    <t>Cryptohitman</t>
  </si>
  <si>
    <t>TowerWeb</t>
  </si>
  <si>
    <t>Region</t>
  </si>
  <si>
    <t>Multiple</t>
  </si>
  <si>
    <t>Europe</t>
  </si>
  <si>
    <t>Asia</t>
  </si>
  <si>
    <t>Australia</t>
  </si>
  <si>
    <t>Country</t>
  </si>
  <si>
    <t>USA</t>
  </si>
  <si>
    <t>N/A</t>
  </si>
  <si>
    <t>GBR</t>
  </si>
  <si>
    <t>Italy</t>
  </si>
  <si>
    <t>France</t>
  </si>
  <si>
    <t>India</t>
  </si>
  <si>
    <t>Canada</t>
  </si>
  <si>
    <t xml:space="preserve">Spain </t>
  </si>
  <si>
    <t>Germany</t>
  </si>
  <si>
    <t>Industry</t>
  </si>
  <si>
    <t>Individual</t>
  </si>
  <si>
    <t>Multiple Industries</t>
  </si>
  <si>
    <t>Public</t>
  </si>
  <si>
    <t>Healthcare</t>
  </si>
  <si>
    <t>Education</t>
  </si>
  <si>
    <t>Finance/Insurance</t>
  </si>
  <si>
    <t>Manufacturing</t>
  </si>
  <si>
    <t>Technology</t>
  </si>
  <si>
    <t>Retail/Wholesale</t>
  </si>
  <si>
    <t>Entertainment</t>
  </si>
  <si>
    <t>Attack Vectors</t>
  </si>
  <si>
    <t>Malware</t>
  </si>
  <si>
    <t>Account Hijacking</t>
  </si>
  <si>
    <t>Targeted Attack</t>
  </si>
  <si>
    <t>Unknown</t>
  </si>
  <si>
    <t>Malicious</t>
  </si>
  <si>
    <t>Vulnerability</t>
  </si>
  <si>
    <t>DDoS</t>
  </si>
  <si>
    <t>PoS Malware</t>
  </si>
  <si>
    <t>Spam</t>
  </si>
  <si>
    <t>SQLi</t>
  </si>
  <si>
    <t>Malicious Script</t>
  </si>
  <si>
    <t>Business Email</t>
  </si>
  <si>
    <t>Misconfiguration</t>
  </si>
  <si>
    <t>Time Period</t>
  </si>
  <si>
    <t>Number of Malware</t>
  </si>
  <si>
    <t>Q3 2019</t>
  </si>
  <si>
    <t>Q4 2019</t>
  </si>
  <si>
    <t>Q1 2020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</si>
  <si>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</si>
  <si>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</si>
  <si>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</si>
  <si>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</si>
  <si>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</si>
  <si>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</si>
  <si>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</si>
  <si>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</si>
  <si>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Number of Ransomware</t>
  </si>
  <si>
    <t>Americas</t>
  </si>
  <si>
    <t>Africa</t>
  </si>
  <si>
    <t>Incidents (2018-2019)</t>
  </si>
  <si>
    <t>Media</t>
  </si>
  <si>
    <t>Unauthorized Access</t>
  </si>
  <si>
    <t>Defacement</t>
  </si>
  <si>
    <t>Theft</t>
  </si>
  <si>
    <t>Ransomware Families</t>
  </si>
  <si>
    <t>Q4 2016</t>
  </si>
  <si>
    <t>Q1 2017</t>
  </si>
  <si>
    <t>Publicly Disclosed Security Incidents by Region - 12</t>
  </si>
  <si>
    <t>Q3 2013</t>
  </si>
  <si>
    <t>Incidents (2017-2018)</t>
  </si>
  <si>
    <t>Leak</t>
  </si>
  <si>
    <t>W2-Scam</t>
  </si>
  <si>
    <t>NA</t>
  </si>
  <si>
    <t xml:space="preserve">More Than One </t>
  </si>
  <si>
    <t>Online Services</t>
  </si>
  <si>
    <t>Q1 2016</t>
  </si>
  <si>
    <t>Q2 2016</t>
  </si>
  <si>
    <t>Q3 2016</t>
  </si>
  <si>
    <t>New Malware - 1</t>
  </si>
  <si>
    <t>Total Malware - 1</t>
  </si>
  <si>
    <t>New Ransomware - 2</t>
  </si>
  <si>
    <t>Total Ransomware - 2</t>
  </si>
  <si>
    <t>Publicly Disclosed Security Incidents by Region - 3</t>
  </si>
  <si>
    <t>Oceana</t>
  </si>
  <si>
    <t>Top 10 Attack Vectors in 2016-2017 - 3</t>
  </si>
  <si>
    <t>Incidents (2016-2017)</t>
  </si>
  <si>
    <t>SQLi / SQL Injection</t>
  </si>
  <si>
    <t>Top 10 Tageted Industry Sectors in 2016-2017 - 4</t>
  </si>
  <si>
    <t>Individual / People</t>
  </si>
  <si>
    <t>Software Development</t>
  </si>
  <si>
    <t>New Ransomware Families - 5</t>
  </si>
  <si>
    <t>New Ransomware - 2&amp;6</t>
  </si>
  <si>
    <t>New Malware - 1&amp;7</t>
  </si>
  <si>
    <t>Total Malware - 1&amp;7</t>
  </si>
  <si>
    <t>Publicly Disclosed Security Incidents by Region - 3&amp;8</t>
  </si>
  <si>
    <t>Top 10 Attack Vectors in 2017-2018 - 8</t>
  </si>
  <si>
    <t>Top 10 Tageted Industry Sectors in 2017-2018 - 9</t>
  </si>
  <si>
    <t>Total Malware - 1&amp;7&amp;10</t>
  </si>
  <si>
    <t>New Malware - 1&amp;7&amp;10</t>
  </si>
  <si>
    <t>New Ransomware - 2&amp;6&amp;11</t>
  </si>
  <si>
    <t>Top 10 Tageted Industry Sectors in 2018-2019 - 13</t>
  </si>
  <si>
    <t>Top 10 Attack Vectors in 2018-2019 - 13</t>
  </si>
  <si>
    <t>Publicly Disclosed Security Incidents by Region - 14</t>
  </si>
  <si>
    <t>Top 10 Tageted Countries - 14</t>
  </si>
  <si>
    <t>Top 10 Tageted Industry Sectors - 15</t>
  </si>
  <si>
    <t>Top 10 Attack Vectors - 15</t>
  </si>
  <si>
    <t>Total Malware - 16</t>
  </si>
  <si>
    <t>New Malware - 17</t>
  </si>
  <si>
    <t>New Ransomware - 17</t>
  </si>
  <si>
    <t>Q2 2019</t>
  </si>
  <si>
    <t>na</t>
  </si>
  <si>
    <t>New Ransomware Families</t>
  </si>
  <si>
    <t>Ransomware</t>
  </si>
  <si>
    <t>Families</t>
  </si>
  <si>
    <t>Top Targeted Industry Sectors</t>
  </si>
  <si>
    <t>New Malware</t>
  </si>
  <si>
    <t>Total Malware</t>
  </si>
  <si>
    <t>New Ransomware</t>
  </si>
  <si>
    <t>Total Ransomware</t>
  </si>
  <si>
    <t>Top Attack Vectors</t>
  </si>
  <si>
    <t>Publicly Disclosed Security Attacks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</si>
</sst>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>
    <font>
      <sz val="11"/>
      <color theme="1"/>
      <name val="Calibri"/>
      <family val="2"/>
      <scheme val="minor"/>
    </font>
    <font>
      <sz val="11"/>
      <color rgb="FF000000"/>
      <name val="CIDFont+F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6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abSelected="1" topLeftCell="AJ1" workbookViewId="0">
      <selection activeCell="AZ1" sqref="AZ1"/>
    </sheetView>
  </sheetViews>
  <sheetFormatPr defaultRowHeight="15"/>
  <cols>
    <col min="1" max="1" width="13.42578125" style="16" bestFit="1" customWidth="1"/>
    <col min="2" max="2" width="10.140625" style="16" bestFit="1" customWidth="1"/>
    <col min="3" max="3" width="9.140625" style="16"/>
    <col min="4" max="4" width="13.7109375" style="16" bestFit="1" customWidth="1"/>
    <col min="5" max="5" width="12.7109375" style="16" bestFit="1" customWidth="1"/>
    <col min="6" max="6" width="9.140625" style="16"/>
    <col min="7" max="7" width="17.28515625" style="16" bestFit="1" customWidth="1"/>
    <col min="8" max="8" width="12.42578125" style="16" bestFit="1" customWidth="1"/>
    <col min="9" max="9" width="9.140625" style="16"/>
    <col min="10" max="10" width="17.5703125" style="16" bestFit="1" customWidth="1"/>
    <col min="11" max="11" width="12.42578125" style="16" bestFit="1" customWidth="1"/>
    <col min="12" max="12" width="9.140625" style="16"/>
    <col min="13" max="13" width="25.28515625" style="16" bestFit="1" customWidth="1"/>
    <col min="14" max="14" width="8.42578125" style="16" bestFit="1" customWidth="1"/>
    <col min="15" max="15" width="9.140625" style="16"/>
    <col min="16" max="16" width="43.28515625" style="16" bestFit="1" customWidth="1"/>
    <col min="17" max="37" width="9.140625" style="16"/>
    <col min="38" max="38" width="27.7109375" style="16" bestFit="1" customWidth="1"/>
    <col min="39" max="43" width="9.140625" style="16"/>
    <col min="44" max="44" width="19.5703125" style="16" bestFit="1" customWidth="1"/>
    <col min="45" max="16384" width="9.140625" style="16"/>
  </cols>
  <sheetData>
    <row r="1" spans="1:48">
      <c r="A1" s="10" t="s">
        <v>196</v>
      </c>
      <c r="B1" s="10"/>
      <c r="D1" s="10" t="s">
        <v>197</v>
      </c>
      <c r="E1" s="10"/>
      <c r="G1" s="10" t="s">
        <v>198</v>
      </c>
      <c r="H1" s="10"/>
      <c r="J1" s="10" t="s">
        <v>199</v>
      </c>
      <c r="K1" s="10"/>
      <c r="M1" s="10" t="s">
        <v>192</v>
      </c>
      <c r="N1" s="10"/>
      <c r="P1" s="10" t="s">
        <v>201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1"/>
      <c r="AL1" s="8" t="s">
        <v>195</v>
      </c>
      <c r="AM1" s="8"/>
      <c r="AN1" s="8"/>
      <c r="AO1" s="8"/>
      <c r="AP1" s="8"/>
      <c r="AR1" s="10" t="s">
        <v>200</v>
      </c>
      <c r="AS1" s="10"/>
      <c r="AT1" s="10"/>
      <c r="AU1" s="10"/>
      <c r="AV1" s="10"/>
    </row>
    <row r="2" spans="1:48">
      <c r="A2" s="10" t="s">
        <v>124</v>
      </c>
      <c r="B2" s="10" t="s">
        <v>111</v>
      </c>
      <c r="D2" s="10" t="s">
        <v>124</v>
      </c>
      <c r="E2" s="10" t="s">
        <v>111</v>
      </c>
      <c r="G2" s="10" t="s">
        <v>124</v>
      </c>
      <c r="H2" s="10" t="s">
        <v>193</v>
      </c>
      <c r="J2" s="10" t="s">
        <v>124</v>
      </c>
      <c r="K2" s="10" t="s">
        <v>193</v>
      </c>
      <c r="M2" s="10" t="s">
        <v>124</v>
      </c>
      <c r="N2" s="10" t="s">
        <v>194</v>
      </c>
      <c r="P2" s="10" t="s">
        <v>84</v>
      </c>
      <c r="Q2" s="10" t="s">
        <v>156</v>
      </c>
      <c r="R2" s="10" t="s">
        <v>157</v>
      </c>
      <c r="S2" s="10" t="s">
        <v>158</v>
      </c>
      <c r="T2" s="10" t="s">
        <v>146</v>
      </c>
      <c r="U2" s="10">
        <v>2016</v>
      </c>
      <c r="V2" s="10" t="s">
        <v>147</v>
      </c>
      <c r="W2" s="10" t="s">
        <v>129</v>
      </c>
      <c r="X2" s="10" t="s">
        <v>130</v>
      </c>
      <c r="Y2" s="10" t="s">
        <v>131</v>
      </c>
      <c r="Z2" s="10">
        <v>2017</v>
      </c>
      <c r="AA2" s="10" t="s">
        <v>132</v>
      </c>
      <c r="AB2" s="10" t="s">
        <v>133</v>
      </c>
      <c r="AC2" s="10" t="s">
        <v>134</v>
      </c>
      <c r="AD2" s="10" t="s">
        <v>135</v>
      </c>
      <c r="AE2" s="10">
        <v>2018</v>
      </c>
      <c r="AF2" s="10" t="s">
        <v>136</v>
      </c>
      <c r="AG2" s="10" t="s">
        <v>190</v>
      </c>
      <c r="AH2" s="10" t="s">
        <v>126</v>
      </c>
      <c r="AI2" s="10" t="s">
        <v>127</v>
      </c>
      <c r="AJ2" s="10">
        <v>2019</v>
      </c>
      <c r="AL2" s="8" t="s">
        <v>99</v>
      </c>
      <c r="AM2" s="8">
        <v>2016</v>
      </c>
      <c r="AN2" s="8">
        <v>2017</v>
      </c>
      <c r="AO2" s="8">
        <v>2018</v>
      </c>
      <c r="AP2" s="8">
        <v>2019</v>
      </c>
      <c r="AR2" s="10" t="s">
        <v>110</v>
      </c>
      <c r="AS2" s="10">
        <v>2016</v>
      </c>
      <c r="AT2" s="10">
        <v>2017</v>
      </c>
      <c r="AU2" s="10">
        <v>2018</v>
      </c>
      <c r="AV2" s="10">
        <v>2019</v>
      </c>
    </row>
    <row r="3" spans="1:48">
      <c r="A3" s="10" t="s">
        <v>156</v>
      </c>
      <c r="B3" s="10">
        <v>37000000</v>
      </c>
      <c r="D3" s="10" t="s">
        <v>156</v>
      </c>
      <c r="E3" s="10">
        <v>550000000</v>
      </c>
      <c r="G3" s="10" t="s">
        <v>156</v>
      </c>
      <c r="H3" s="10">
        <v>1200000</v>
      </c>
      <c r="J3" s="10" t="s">
        <v>156</v>
      </c>
      <c r="K3" s="20">
        <v>6000000</v>
      </c>
      <c r="M3" s="10" t="s">
        <v>156</v>
      </c>
      <c r="N3" s="10" t="s">
        <v>191</v>
      </c>
      <c r="P3" s="10" t="s">
        <v>139</v>
      </c>
      <c r="Q3" s="10">
        <v>10</v>
      </c>
      <c r="R3" s="10">
        <v>6</v>
      </c>
      <c r="S3" s="10">
        <v>3</v>
      </c>
      <c r="T3" s="10">
        <v>0</v>
      </c>
      <c r="U3" s="10">
        <f>SUM(Q3:T3)</f>
        <v>19</v>
      </c>
      <c r="V3" s="10">
        <v>2</v>
      </c>
      <c r="W3" s="10">
        <v>1</v>
      </c>
      <c r="X3" s="10">
        <v>0</v>
      </c>
      <c r="Y3" s="10">
        <v>2</v>
      </c>
      <c r="Z3" s="10">
        <f>SUM(V3:Y3)</f>
        <v>5</v>
      </c>
      <c r="AA3" s="10">
        <v>2</v>
      </c>
      <c r="AB3" s="10">
        <v>1</v>
      </c>
      <c r="AC3" s="10">
        <v>1</v>
      </c>
      <c r="AD3" s="10">
        <v>2</v>
      </c>
      <c r="AE3" s="10">
        <f>SUM(AA3:AD3)</f>
        <v>6</v>
      </c>
      <c r="AF3" s="10">
        <v>1</v>
      </c>
      <c r="AG3" s="10" t="s">
        <v>153</v>
      </c>
      <c r="AH3" s="10" t="s">
        <v>153</v>
      </c>
      <c r="AI3" s="10" t="s">
        <v>153</v>
      </c>
      <c r="AJ3" s="10">
        <f>SUM(AF3:AI3)</f>
        <v>1</v>
      </c>
      <c r="AL3" s="8" t="s">
        <v>169</v>
      </c>
      <c r="AM3" s="8">
        <v>215</v>
      </c>
      <c r="AN3" s="8" t="s">
        <v>153</v>
      </c>
      <c r="AO3" s="8">
        <v>190</v>
      </c>
      <c r="AP3" s="8">
        <v>62</v>
      </c>
      <c r="AR3" s="10" t="s">
        <v>111</v>
      </c>
      <c r="AS3" s="10">
        <v>145</v>
      </c>
      <c r="AT3" s="10">
        <v>415</v>
      </c>
      <c r="AU3" s="10">
        <v>510</v>
      </c>
      <c r="AV3" s="10">
        <v>151</v>
      </c>
    </row>
    <row r="4" spans="1:48">
      <c r="A4" s="10" t="s">
        <v>157</v>
      </c>
      <c r="B4" s="10">
        <v>38000000</v>
      </c>
      <c r="D4" s="10" t="s">
        <v>157</v>
      </c>
      <c r="E4" s="10">
        <v>590000000</v>
      </c>
      <c r="G4" s="10" t="s">
        <v>157</v>
      </c>
      <c r="H4" s="10">
        <v>1260000</v>
      </c>
      <c r="J4" s="10" t="s">
        <v>157</v>
      </c>
      <c r="K4" s="20">
        <v>7200000</v>
      </c>
      <c r="M4" s="10" t="s">
        <v>157</v>
      </c>
      <c r="N4" s="10" t="s">
        <v>191</v>
      </c>
      <c r="P4" s="10" t="s">
        <v>138</v>
      </c>
      <c r="Q4" s="10">
        <v>120</v>
      </c>
      <c r="R4" s="10">
        <v>116</v>
      </c>
      <c r="S4" s="10">
        <v>158</v>
      </c>
      <c r="T4" s="10">
        <v>100</v>
      </c>
      <c r="U4" s="10">
        <f t="shared" ref="U4:U9" si="0">SUM(Q4:T4)</f>
        <v>494</v>
      </c>
      <c r="V4" s="10">
        <v>230</v>
      </c>
      <c r="W4" s="10">
        <v>245</v>
      </c>
      <c r="X4" s="10">
        <v>160</v>
      </c>
      <c r="Y4" s="10">
        <v>75</v>
      </c>
      <c r="Z4" s="10">
        <f t="shared" ref="Z4:Z9" si="1">SUM(V4:Y4)</f>
        <v>710</v>
      </c>
      <c r="AA4" s="10">
        <v>115</v>
      </c>
      <c r="AB4" s="10">
        <v>120</v>
      </c>
      <c r="AC4" s="10">
        <v>90</v>
      </c>
      <c r="AD4" s="10">
        <v>190</v>
      </c>
      <c r="AE4" s="10">
        <f t="shared" ref="AE4:AE9" si="2">SUM(AA4:AD4)</f>
        <v>515</v>
      </c>
      <c r="AF4" s="10">
        <v>130</v>
      </c>
      <c r="AG4" s="10" t="s">
        <v>153</v>
      </c>
      <c r="AH4" s="10" t="s">
        <v>153</v>
      </c>
      <c r="AI4" s="10">
        <v>130</v>
      </c>
      <c r="AJ4" s="10">
        <f t="shared" ref="AJ4:AJ9" si="3">SUM(AF4:AI4)</f>
        <v>260</v>
      </c>
      <c r="AL4" s="8" t="s">
        <v>101</v>
      </c>
      <c r="AM4" s="8">
        <v>86</v>
      </c>
      <c r="AN4" s="8" t="s">
        <v>153</v>
      </c>
      <c r="AO4" s="8">
        <v>270</v>
      </c>
      <c r="AP4" s="8">
        <v>50</v>
      </c>
      <c r="AR4" s="10" t="s">
        <v>112</v>
      </c>
      <c r="AS4" s="10">
        <v>180</v>
      </c>
      <c r="AT4" s="10">
        <v>210</v>
      </c>
      <c r="AU4" s="10">
        <v>300</v>
      </c>
      <c r="AV4" s="10">
        <v>52</v>
      </c>
    </row>
    <row r="5" spans="1:48">
      <c r="A5" s="10" t="s">
        <v>158</v>
      </c>
      <c r="B5" s="10">
        <v>28000000</v>
      </c>
      <c r="D5" s="10" t="s">
        <v>158</v>
      </c>
      <c r="E5" s="10">
        <v>620000000</v>
      </c>
      <c r="G5" s="10" t="s">
        <v>158</v>
      </c>
      <c r="H5" s="10">
        <v>1230000</v>
      </c>
      <c r="J5" s="10" t="s">
        <v>158</v>
      </c>
      <c r="K5" s="20">
        <v>8600000</v>
      </c>
      <c r="M5" s="10" t="s">
        <v>158</v>
      </c>
      <c r="N5" s="10" t="s">
        <v>191</v>
      </c>
      <c r="P5" s="10" t="s">
        <v>87</v>
      </c>
      <c r="Q5" s="10">
        <v>50</v>
      </c>
      <c r="R5" s="10">
        <v>36</v>
      </c>
      <c r="S5" s="10">
        <v>48</v>
      </c>
      <c r="T5" s="10">
        <v>35</v>
      </c>
      <c r="U5" s="10">
        <f t="shared" si="0"/>
        <v>169</v>
      </c>
      <c r="V5" s="10">
        <v>22</v>
      </c>
      <c r="W5" s="10">
        <v>30</v>
      </c>
      <c r="X5" s="10">
        <v>20</v>
      </c>
      <c r="Y5" s="10">
        <v>45</v>
      </c>
      <c r="Z5" s="10">
        <f t="shared" si="1"/>
        <v>117</v>
      </c>
      <c r="AA5" s="10">
        <v>35</v>
      </c>
      <c r="AB5" s="10">
        <v>30</v>
      </c>
      <c r="AC5" s="10">
        <v>35</v>
      </c>
      <c r="AD5" s="10">
        <v>20</v>
      </c>
      <c r="AE5" s="10">
        <f t="shared" si="2"/>
        <v>120</v>
      </c>
      <c r="AF5" s="10">
        <v>50</v>
      </c>
      <c r="AG5" s="10" t="s">
        <v>153</v>
      </c>
      <c r="AH5" s="10" t="s">
        <v>153</v>
      </c>
      <c r="AI5" s="10">
        <v>5</v>
      </c>
      <c r="AJ5" s="10">
        <f t="shared" si="3"/>
        <v>55</v>
      </c>
      <c r="AL5" s="8" t="s">
        <v>102</v>
      </c>
      <c r="AM5" s="8">
        <v>300</v>
      </c>
      <c r="AN5" s="8">
        <v>230</v>
      </c>
      <c r="AO5" s="8">
        <v>204</v>
      </c>
      <c r="AP5" s="8">
        <v>44</v>
      </c>
      <c r="AR5" s="10" t="s">
        <v>113</v>
      </c>
      <c r="AS5" s="10">
        <v>98</v>
      </c>
      <c r="AT5" s="10" t="s">
        <v>153</v>
      </c>
      <c r="AU5" s="10">
        <v>80</v>
      </c>
      <c r="AV5" s="10">
        <v>35</v>
      </c>
    </row>
    <row r="6" spans="1:48">
      <c r="A6" s="10" t="s">
        <v>146</v>
      </c>
      <c r="B6" s="10">
        <v>23000000</v>
      </c>
      <c r="D6" s="10" t="s">
        <v>146</v>
      </c>
      <c r="E6" s="10">
        <v>640000000</v>
      </c>
      <c r="G6" s="10" t="s">
        <v>146</v>
      </c>
      <c r="H6" s="10">
        <v>390000</v>
      </c>
      <c r="J6" s="10" t="s">
        <v>146</v>
      </c>
      <c r="K6" s="20">
        <v>8800000</v>
      </c>
      <c r="M6" s="10" t="s">
        <v>146</v>
      </c>
      <c r="N6" s="10" t="s">
        <v>191</v>
      </c>
      <c r="P6" s="10" t="s">
        <v>88</v>
      </c>
      <c r="Q6" s="10" t="s">
        <v>153</v>
      </c>
      <c r="R6" s="10" t="s">
        <v>153</v>
      </c>
      <c r="S6" s="10" t="s">
        <v>153</v>
      </c>
      <c r="T6" s="10" t="s">
        <v>153</v>
      </c>
      <c r="U6" s="10">
        <f t="shared" si="0"/>
        <v>0</v>
      </c>
      <c r="V6" s="10" t="s">
        <v>153</v>
      </c>
      <c r="W6" s="10" t="s">
        <v>153</v>
      </c>
      <c r="X6" s="10" t="s">
        <v>153</v>
      </c>
      <c r="Y6" s="10" t="s">
        <v>153</v>
      </c>
      <c r="Z6" s="10">
        <f t="shared" si="1"/>
        <v>0</v>
      </c>
      <c r="AA6" s="10" t="s">
        <v>153</v>
      </c>
      <c r="AB6" s="10" t="s">
        <v>153</v>
      </c>
      <c r="AC6" s="10" t="s">
        <v>153</v>
      </c>
      <c r="AD6" s="10" t="s">
        <v>153</v>
      </c>
      <c r="AE6" s="10">
        <f t="shared" si="2"/>
        <v>0</v>
      </c>
      <c r="AF6" s="10" t="s">
        <v>153</v>
      </c>
      <c r="AG6" s="10" t="s">
        <v>153</v>
      </c>
      <c r="AH6" s="10" t="s">
        <v>153</v>
      </c>
      <c r="AI6" s="10">
        <v>5</v>
      </c>
      <c r="AJ6" s="10">
        <f t="shared" si="3"/>
        <v>5</v>
      </c>
      <c r="AL6" s="8" t="s">
        <v>103</v>
      </c>
      <c r="AM6" s="8">
        <v>250</v>
      </c>
      <c r="AN6" s="8">
        <v>265</v>
      </c>
      <c r="AO6" s="8">
        <v>180</v>
      </c>
      <c r="AP6" s="8">
        <v>42</v>
      </c>
      <c r="AR6" s="10" t="s">
        <v>114</v>
      </c>
      <c r="AS6" s="10">
        <v>565</v>
      </c>
      <c r="AT6" s="10">
        <v>420</v>
      </c>
      <c r="AU6" s="10">
        <v>215</v>
      </c>
      <c r="AV6" s="10">
        <v>35</v>
      </c>
    </row>
    <row r="7" spans="1:48">
      <c r="A7" s="17">
        <v>2016</v>
      </c>
      <c r="B7" s="10">
        <v>126000000</v>
      </c>
      <c r="D7" s="17">
        <v>2016</v>
      </c>
      <c r="E7" s="17">
        <v>2400000000</v>
      </c>
      <c r="G7" s="10">
        <v>2016</v>
      </c>
      <c r="H7" s="10">
        <v>4080000</v>
      </c>
      <c r="J7" s="10">
        <v>2016</v>
      </c>
      <c r="K7" s="20">
        <f>SUM(K3:K6)</f>
        <v>30600000</v>
      </c>
      <c r="M7" s="10">
        <v>2016</v>
      </c>
      <c r="N7" s="10">
        <v>0</v>
      </c>
      <c r="P7" s="10" t="s">
        <v>86</v>
      </c>
      <c r="Q7" s="10">
        <v>35</v>
      </c>
      <c r="R7" s="10">
        <v>34</v>
      </c>
      <c r="S7" s="10">
        <v>28</v>
      </c>
      <c r="T7" s="10">
        <v>20</v>
      </c>
      <c r="U7" s="10">
        <f t="shared" si="0"/>
        <v>117</v>
      </c>
      <c r="V7" s="10">
        <v>28</v>
      </c>
      <c r="W7" s="10">
        <v>30</v>
      </c>
      <c r="X7" s="10">
        <v>30</v>
      </c>
      <c r="Y7" s="10">
        <v>30</v>
      </c>
      <c r="Z7" s="10">
        <f t="shared" si="1"/>
        <v>118</v>
      </c>
      <c r="AA7" s="10">
        <v>40</v>
      </c>
      <c r="AB7" s="10">
        <v>20</v>
      </c>
      <c r="AC7" s="10">
        <v>30</v>
      </c>
      <c r="AD7" s="10">
        <v>60</v>
      </c>
      <c r="AE7" s="10">
        <f t="shared" si="2"/>
        <v>150</v>
      </c>
      <c r="AF7" s="10">
        <v>48</v>
      </c>
      <c r="AG7" s="10" t="s">
        <v>153</v>
      </c>
      <c r="AH7" s="10" t="s">
        <v>153</v>
      </c>
      <c r="AI7" s="10">
        <v>40</v>
      </c>
      <c r="AJ7" s="10">
        <f t="shared" si="3"/>
        <v>88</v>
      </c>
      <c r="AL7" s="8" t="s">
        <v>104</v>
      </c>
      <c r="AM7" s="8">
        <v>134</v>
      </c>
      <c r="AN7" s="8">
        <v>140</v>
      </c>
      <c r="AO7" s="8">
        <v>110</v>
      </c>
      <c r="AP7" s="8">
        <v>26</v>
      </c>
      <c r="AR7" s="10" t="s">
        <v>142</v>
      </c>
      <c r="AS7" s="10" t="s">
        <v>153</v>
      </c>
      <c r="AT7" s="10">
        <v>150</v>
      </c>
      <c r="AU7" s="10">
        <v>90</v>
      </c>
      <c r="AV7" s="10" t="s">
        <v>153</v>
      </c>
    </row>
    <row r="8" spans="1:48">
      <c r="A8" s="10" t="s">
        <v>147</v>
      </c>
      <c r="B8" s="10">
        <v>32000000</v>
      </c>
      <c r="D8" s="10" t="s">
        <v>147</v>
      </c>
      <c r="E8" s="10">
        <v>680000000</v>
      </c>
      <c r="G8" s="10" t="s">
        <v>147</v>
      </c>
      <c r="H8" s="10">
        <v>720000</v>
      </c>
      <c r="J8" s="10" t="s">
        <v>147</v>
      </c>
      <c r="K8" s="20">
        <v>9700000</v>
      </c>
      <c r="M8" s="10" t="s">
        <v>147</v>
      </c>
      <c r="N8" s="10" t="s">
        <v>191</v>
      </c>
      <c r="P8" s="10" t="s">
        <v>85</v>
      </c>
      <c r="Q8" s="10">
        <v>20</v>
      </c>
      <c r="R8" s="10">
        <v>28</v>
      </c>
      <c r="S8" s="10">
        <v>26</v>
      </c>
      <c r="T8" s="10">
        <v>30</v>
      </c>
      <c r="U8" s="10">
        <f t="shared" si="0"/>
        <v>104</v>
      </c>
      <c r="V8" s="10">
        <v>23</v>
      </c>
      <c r="W8" s="10">
        <v>20</v>
      </c>
      <c r="X8" s="10">
        <v>50</v>
      </c>
      <c r="Y8" s="10">
        <v>70</v>
      </c>
      <c r="Z8" s="10">
        <f t="shared" si="1"/>
        <v>163</v>
      </c>
      <c r="AA8" s="10">
        <v>120</v>
      </c>
      <c r="AB8" s="10">
        <v>70</v>
      </c>
      <c r="AC8" s="10">
        <v>45</v>
      </c>
      <c r="AD8" s="10">
        <v>110</v>
      </c>
      <c r="AE8" s="10">
        <f t="shared" si="2"/>
        <v>345</v>
      </c>
      <c r="AF8" s="10">
        <v>190</v>
      </c>
      <c r="AG8" s="10" t="s">
        <v>153</v>
      </c>
      <c r="AH8" s="10" t="s">
        <v>153</v>
      </c>
      <c r="AI8" s="10">
        <v>130</v>
      </c>
      <c r="AJ8" s="10">
        <f t="shared" si="3"/>
        <v>320</v>
      </c>
      <c r="AL8" s="8" t="s">
        <v>105</v>
      </c>
      <c r="AM8" s="8">
        <v>100</v>
      </c>
      <c r="AN8" s="8">
        <v>110</v>
      </c>
      <c r="AO8" s="8">
        <v>120</v>
      </c>
      <c r="AP8" s="8">
        <v>27</v>
      </c>
      <c r="AR8" s="10" t="s">
        <v>116</v>
      </c>
      <c r="AS8" s="10">
        <v>50</v>
      </c>
      <c r="AT8" s="10">
        <v>80</v>
      </c>
      <c r="AU8" s="10">
        <v>90</v>
      </c>
      <c r="AV8" s="10">
        <v>16</v>
      </c>
    </row>
    <row r="9" spans="1:48">
      <c r="A9" s="10" t="s">
        <v>129</v>
      </c>
      <c r="B9" s="10">
        <v>52000000</v>
      </c>
      <c r="D9" s="10" t="s">
        <v>129</v>
      </c>
      <c r="E9" s="10">
        <v>720000000</v>
      </c>
      <c r="G9" s="10" t="s">
        <v>129</v>
      </c>
      <c r="H9" s="10">
        <v>1050000</v>
      </c>
      <c r="J9" s="10" t="s">
        <v>129</v>
      </c>
      <c r="K9" s="20">
        <v>10800000</v>
      </c>
      <c r="M9" s="10" t="s">
        <v>129</v>
      </c>
      <c r="N9" s="10" t="s">
        <v>191</v>
      </c>
      <c r="P9" s="10" t="s">
        <v>164</v>
      </c>
      <c r="Q9" s="10">
        <v>2</v>
      </c>
      <c r="R9" s="10">
        <v>6</v>
      </c>
      <c r="S9" s="10">
        <v>4</v>
      </c>
      <c r="T9" s="10">
        <v>2</v>
      </c>
      <c r="U9" s="10">
        <f t="shared" si="0"/>
        <v>14</v>
      </c>
      <c r="V9" s="10">
        <v>4</v>
      </c>
      <c r="W9" s="10">
        <v>3</v>
      </c>
      <c r="X9" s="10">
        <v>8</v>
      </c>
      <c r="Y9" s="10" t="s">
        <v>153</v>
      </c>
      <c r="Z9" s="10">
        <f t="shared" si="1"/>
        <v>15</v>
      </c>
      <c r="AA9" s="10" t="s">
        <v>153</v>
      </c>
      <c r="AB9" s="10" t="s">
        <v>153</v>
      </c>
      <c r="AC9" s="10" t="s">
        <v>153</v>
      </c>
      <c r="AD9" s="10" t="s">
        <v>153</v>
      </c>
      <c r="AE9" s="10">
        <f t="shared" si="2"/>
        <v>0</v>
      </c>
      <c r="AF9" s="10" t="s">
        <v>153</v>
      </c>
      <c r="AG9" s="10" t="s">
        <v>153</v>
      </c>
      <c r="AH9" s="10" t="s">
        <v>153</v>
      </c>
      <c r="AI9" s="10" t="s">
        <v>153</v>
      </c>
      <c r="AJ9" s="10">
        <f t="shared" si="3"/>
        <v>0</v>
      </c>
      <c r="AL9" s="8" t="s">
        <v>141</v>
      </c>
      <c r="AM9" s="8">
        <v>0</v>
      </c>
      <c r="AN9" s="8">
        <v>50</v>
      </c>
      <c r="AO9" s="8">
        <v>80</v>
      </c>
      <c r="AP9" s="8" t="s">
        <v>153</v>
      </c>
      <c r="AR9" s="10" t="s">
        <v>117</v>
      </c>
      <c r="AS9" s="10">
        <v>124</v>
      </c>
      <c r="AT9" s="10">
        <v>50</v>
      </c>
      <c r="AU9" s="10">
        <v>40</v>
      </c>
      <c r="AV9" s="10">
        <v>12</v>
      </c>
    </row>
    <row r="10" spans="1:48">
      <c r="A10" s="10" t="s">
        <v>130</v>
      </c>
      <c r="B10" s="10">
        <v>58000000</v>
      </c>
      <c r="D10" s="10" t="s">
        <v>130</v>
      </c>
      <c r="E10" s="10">
        <v>780000000</v>
      </c>
      <c r="G10" s="10" t="s">
        <v>130</v>
      </c>
      <c r="H10" s="10">
        <v>1500000</v>
      </c>
      <c r="J10" s="10" t="s">
        <v>130</v>
      </c>
      <c r="K10" s="20">
        <v>12200000</v>
      </c>
      <c r="M10" s="10" t="s">
        <v>130</v>
      </c>
      <c r="N10" s="10">
        <v>82</v>
      </c>
      <c r="AL10" s="8" t="s">
        <v>107</v>
      </c>
      <c r="AM10" s="8">
        <v>0</v>
      </c>
      <c r="AN10" s="8">
        <v>50</v>
      </c>
      <c r="AO10" s="8">
        <v>30</v>
      </c>
      <c r="AP10" s="8">
        <v>27</v>
      </c>
      <c r="AR10" s="10" t="s">
        <v>143</v>
      </c>
      <c r="AS10" s="10">
        <v>60</v>
      </c>
      <c r="AT10" s="10">
        <v>35</v>
      </c>
      <c r="AU10" s="10">
        <v>30</v>
      </c>
      <c r="AV10" s="10" t="s">
        <v>153</v>
      </c>
    </row>
    <row r="11" spans="1:48">
      <c r="A11" s="10" t="s">
        <v>131</v>
      </c>
      <c r="B11" s="10">
        <v>63000000</v>
      </c>
      <c r="D11" s="10" t="s">
        <v>131</v>
      </c>
      <c r="E11" s="10">
        <v>690000000</v>
      </c>
      <c r="G11" s="10" t="s">
        <v>131</v>
      </c>
      <c r="H11" s="10">
        <v>2250000</v>
      </c>
      <c r="J11" s="18" t="s">
        <v>131</v>
      </c>
      <c r="K11" s="19">
        <v>10900000</v>
      </c>
      <c r="M11" s="10" t="s">
        <v>131</v>
      </c>
      <c r="N11" s="10">
        <v>100</v>
      </c>
      <c r="AL11" s="8" t="s">
        <v>108</v>
      </c>
      <c r="AM11" s="8">
        <v>74</v>
      </c>
      <c r="AN11" s="8">
        <v>70</v>
      </c>
      <c r="AO11" s="8">
        <v>40</v>
      </c>
      <c r="AP11" s="8">
        <v>12</v>
      </c>
      <c r="AR11" s="10" t="s">
        <v>144</v>
      </c>
      <c r="AS11" s="10" t="s">
        <v>153</v>
      </c>
      <c r="AT11" s="10">
        <v>60</v>
      </c>
      <c r="AU11" s="10">
        <v>20</v>
      </c>
      <c r="AV11" s="10" t="s">
        <v>153</v>
      </c>
    </row>
    <row r="12" spans="1:48">
      <c r="A12" s="17">
        <v>2017</v>
      </c>
      <c r="B12" s="10">
        <v>205000000</v>
      </c>
      <c r="D12" s="17">
        <v>2017</v>
      </c>
      <c r="E12" s="17">
        <v>2870000000</v>
      </c>
      <c r="G12" s="10">
        <v>2017</v>
      </c>
      <c r="H12" s="10">
        <v>5520000</v>
      </c>
      <c r="J12" s="10">
        <v>2017</v>
      </c>
      <c r="K12" s="20">
        <f>SUM(K8:K10)</f>
        <v>32700000</v>
      </c>
      <c r="M12" s="10">
        <v>2017</v>
      </c>
      <c r="N12" s="10">
        <v>182</v>
      </c>
      <c r="AL12" s="8" t="s">
        <v>109</v>
      </c>
      <c r="AM12" s="8">
        <v>62</v>
      </c>
      <c r="AN12" s="8">
        <v>75</v>
      </c>
      <c r="AO12" s="8">
        <v>55</v>
      </c>
      <c r="AP12" s="8">
        <v>12</v>
      </c>
      <c r="AR12" s="10" t="s">
        <v>121</v>
      </c>
      <c r="AS12" s="10" t="s">
        <v>153</v>
      </c>
      <c r="AT12" s="10" t="s">
        <v>153</v>
      </c>
      <c r="AU12" s="10">
        <v>60</v>
      </c>
      <c r="AV12" s="10" t="s">
        <v>153</v>
      </c>
    </row>
    <row r="13" spans="1:48">
      <c r="A13" s="10" t="s">
        <v>132</v>
      </c>
      <c r="B13" s="10">
        <v>44000000</v>
      </c>
      <c r="D13" s="10" t="s">
        <v>132</v>
      </c>
      <c r="E13" s="10">
        <v>720000000</v>
      </c>
      <c r="G13" s="10" t="s">
        <v>132</v>
      </c>
      <c r="H13" s="10">
        <v>1400000</v>
      </c>
      <c r="J13" s="10" t="s">
        <v>132</v>
      </c>
      <c r="K13" s="10" t="s">
        <v>153</v>
      </c>
      <c r="M13" s="10" t="s">
        <v>132</v>
      </c>
      <c r="N13" s="10">
        <v>76</v>
      </c>
      <c r="AL13" s="8" t="s">
        <v>154</v>
      </c>
      <c r="AM13" s="8" t="s">
        <v>153</v>
      </c>
      <c r="AN13" s="8">
        <v>150</v>
      </c>
      <c r="AO13" s="8" t="s">
        <v>153</v>
      </c>
      <c r="AP13" s="8" t="s">
        <v>153</v>
      </c>
      <c r="AR13" s="10" t="s">
        <v>115</v>
      </c>
      <c r="AS13" s="10" t="s">
        <v>153</v>
      </c>
      <c r="AT13" s="10" t="s">
        <v>153</v>
      </c>
      <c r="AU13" s="10" t="s">
        <v>153</v>
      </c>
      <c r="AV13" s="10">
        <v>24</v>
      </c>
    </row>
    <row r="14" spans="1:48">
      <c r="A14" s="10" t="s">
        <v>133</v>
      </c>
      <c r="B14" s="10">
        <v>42000000</v>
      </c>
      <c r="D14" s="10" t="s">
        <v>133</v>
      </c>
      <c r="E14" s="10">
        <v>780000000</v>
      </c>
      <c r="G14" s="10" t="s">
        <v>133</v>
      </c>
      <c r="H14" s="10">
        <v>1000000</v>
      </c>
      <c r="J14" s="10" t="s">
        <v>133</v>
      </c>
      <c r="K14" s="10" t="s">
        <v>153</v>
      </c>
      <c r="M14" s="10" t="s">
        <v>133</v>
      </c>
      <c r="N14" s="10">
        <v>63</v>
      </c>
      <c r="AL14" s="8" t="s">
        <v>155</v>
      </c>
      <c r="AM14" s="8">
        <v>97</v>
      </c>
      <c r="AN14" s="8">
        <v>49</v>
      </c>
      <c r="AO14" s="8" t="s">
        <v>153</v>
      </c>
      <c r="AP14" s="8" t="s">
        <v>153</v>
      </c>
      <c r="AR14" s="10" t="s">
        <v>118</v>
      </c>
      <c r="AS14" s="10" t="s">
        <v>153</v>
      </c>
      <c r="AT14" s="10" t="s">
        <v>153</v>
      </c>
      <c r="AU14" s="10" t="s">
        <v>153</v>
      </c>
      <c r="AV14" s="10">
        <v>4</v>
      </c>
    </row>
    <row r="15" spans="1:48">
      <c r="A15" s="10" t="s">
        <v>134</v>
      </c>
      <c r="B15" s="10">
        <v>64000000</v>
      </c>
      <c r="D15" s="10" t="s">
        <v>134</v>
      </c>
      <c r="E15" s="10">
        <v>840000000</v>
      </c>
      <c r="G15" s="10" t="s">
        <v>134</v>
      </c>
      <c r="H15" s="10">
        <v>1200000</v>
      </c>
      <c r="J15" s="10" t="s">
        <v>134</v>
      </c>
      <c r="K15" s="10" t="s">
        <v>153</v>
      </c>
      <c r="M15" s="10" t="s">
        <v>134</v>
      </c>
      <c r="N15" s="10">
        <v>68</v>
      </c>
      <c r="AL15" s="8" t="s">
        <v>170</v>
      </c>
      <c r="AM15" s="8">
        <v>60</v>
      </c>
      <c r="AN15" s="8" t="s">
        <v>153</v>
      </c>
      <c r="AO15" s="8" t="s">
        <v>153</v>
      </c>
      <c r="AP15" s="8" t="s">
        <v>153</v>
      </c>
      <c r="AR15" s="10" t="s">
        <v>119</v>
      </c>
      <c r="AS15" s="10" t="s">
        <v>153</v>
      </c>
      <c r="AT15" s="10" t="s">
        <v>153</v>
      </c>
      <c r="AU15" s="10" t="s">
        <v>153</v>
      </c>
      <c r="AV15" s="10">
        <v>4</v>
      </c>
    </row>
    <row r="16" spans="1:48">
      <c r="A16" s="10" t="s">
        <v>135</v>
      </c>
      <c r="B16" s="10">
        <v>48000000</v>
      </c>
      <c r="D16" s="10" t="s">
        <v>135</v>
      </c>
      <c r="E16" s="10">
        <v>880000000</v>
      </c>
      <c r="G16" s="10" t="s">
        <v>135</v>
      </c>
      <c r="H16" s="10">
        <v>600000</v>
      </c>
      <c r="J16" s="10" t="s">
        <v>135</v>
      </c>
      <c r="K16" s="10" t="s">
        <v>153</v>
      </c>
      <c r="M16" s="10" t="s">
        <v>135</v>
      </c>
      <c r="N16" s="10" t="s">
        <v>191</v>
      </c>
      <c r="AL16" s="8" t="s">
        <v>106</v>
      </c>
      <c r="AM16" s="8">
        <v>0</v>
      </c>
      <c r="AN16" s="8">
        <v>0</v>
      </c>
      <c r="AO16" s="8">
        <v>0</v>
      </c>
      <c r="AP16" s="8">
        <v>15</v>
      </c>
      <c r="AR16" s="10" t="s">
        <v>167</v>
      </c>
      <c r="AS16" s="10">
        <v>80</v>
      </c>
      <c r="AT16" s="10" t="s">
        <v>153</v>
      </c>
      <c r="AU16" s="10" t="s">
        <v>153</v>
      </c>
      <c r="AV16" s="10">
        <v>3</v>
      </c>
    </row>
    <row r="17" spans="1:48">
      <c r="A17" s="17">
        <v>2018</v>
      </c>
      <c r="B17" s="10">
        <v>198000000</v>
      </c>
      <c r="D17" s="17">
        <v>2018</v>
      </c>
      <c r="E17" s="17">
        <v>3220000000</v>
      </c>
      <c r="G17" s="10">
        <v>2018</v>
      </c>
      <c r="H17" s="10">
        <v>4200000</v>
      </c>
      <c r="J17" s="18">
        <v>2018</v>
      </c>
      <c r="K17" s="19">
        <f>AVERAGE(K7,K12)</f>
        <v>31650000</v>
      </c>
      <c r="M17" s="10">
        <v>2018</v>
      </c>
      <c r="N17" s="10">
        <v>207</v>
      </c>
      <c r="AR17" s="10" t="s">
        <v>122</v>
      </c>
      <c r="AS17" s="10" t="s">
        <v>153</v>
      </c>
      <c r="AT17" s="10" t="s">
        <v>153</v>
      </c>
      <c r="AU17" s="10" t="s">
        <v>153</v>
      </c>
      <c r="AV17" s="10" t="s">
        <v>153</v>
      </c>
    </row>
    <row r="18" spans="1:48">
      <c r="A18" s="10" t="s">
        <v>136</v>
      </c>
      <c r="B18" s="10">
        <v>67000000</v>
      </c>
      <c r="D18" s="10" t="s">
        <v>136</v>
      </c>
      <c r="E18" s="10">
        <v>930000000</v>
      </c>
      <c r="G18" s="10" t="s">
        <v>136</v>
      </c>
      <c r="H18" s="10">
        <v>1250000</v>
      </c>
      <c r="J18" s="10" t="s">
        <v>136</v>
      </c>
      <c r="K18" s="10" t="s">
        <v>153</v>
      </c>
      <c r="M18" s="10" t="s">
        <v>136</v>
      </c>
      <c r="N18" s="10" t="s">
        <v>191</v>
      </c>
      <c r="AR18" s="10" t="s">
        <v>123</v>
      </c>
      <c r="AS18" s="10" t="s">
        <v>153</v>
      </c>
      <c r="AT18" s="10" t="s">
        <v>153</v>
      </c>
      <c r="AU18" s="10" t="s">
        <v>153</v>
      </c>
      <c r="AV18" s="10" t="s">
        <v>153</v>
      </c>
    </row>
    <row r="19" spans="1:48">
      <c r="A19" s="18" t="s">
        <v>190</v>
      </c>
      <c r="B19" s="19">
        <v>70000000</v>
      </c>
      <c r="D19" s="18" t="s">
        <v>190</v>
      </c>
      <c r="E19" s="19">
        <v>1030000000</v>
      </c>
      <c r="G19" s="18" t="s">
        <v>190</v>
      </c>
      <c r="H19" s="19">
        <v>1600000</v>
      </c>
      <c r="J19" s="10" t="s">
        <v>190</v>
      </c>
      <c r="K19" s="10" t="s">
        <v>153</v>
      </c>
      <c r="M19" s="10" t="s">
        <v>190</v>
      </c>
      <c r="N19" s="10" t="s">
        <v>191</v>
      </c>
      <c r="AR19" s="10" t="s">
        <v>151</v>
      </c>
      <c r="AS19" s="10">
        <v>160</v>
      </c>
      <c r="AT19" s="10">
        <v>165</v>
      </c>
      <c r="AU19" s="10" t="s">
        <v>153</v>
      </c>
      <c r="AV19" s="10" t="s">
        <v>153</v>
      </c>
    </row>
    <row r="20" spans="1:48">
      <c r="A20" s="10" t="s">
        <v>126</v>
      </c>
      <c r="B20" s="10">
        <v>68000000</v>
      </c>
      <c r="D20" s="10" t="s">
        <v>126</v>
      </c>
      <c r="E20" s="10">
        <v>1060000000</v>
      </c>
      <c r="G20" s="10" t="s">
        <v>126</v>
      </c>
      <c r="H20" s="10">
        <v>2250000</v>
      </c>
      <c r="J20" s="10" t="s">
        <v>126</v>
      </c>
      <c r="K20" s="10" t="s">
        <v>153</v>
      </c>
      <c r="M20" s="10" t="s">
        <v>126</v>
      </c>
      <c r="N20" s="10" t="s">
        <v>191</v>
      </c>
      <c r="AR20" s="10" t="s">
        <v>152</v>
      </c>
      <c r="AS20" s="10">
        <v>50</v>
      </c>
      <c r="AT20" s="10">
        <v>50</v>
      </c>
      <c r="AU20" s="10" t="s">
        <v>153</v>
      </c>
      <c r="AV20" s="10" t="s">
        <v>153</v>
      </c>
    </row>
    <row r="21" spans="1:48">
      <c r="A21" s="10" t="s">
        <v>127</v>
      </c>
      <c r="B21" s="10">
        <v>76000000</v>
      </c>
      <c r="D21" s="10" t="s">
        <v>127</v>
      </c>
      <c r="E21" s="10">
        <v>1100000000</v>
      </c>
      <c r="G21" s="10" t="s">
        <v>127</v>
      </c>
      <c r="H21" s="10">
        <v>1400000</v>
      </c>
      <c r="J21" s="10" t="s">
        <v>127</v>
      </c>
      <c r="K21" s="10" t="s">
        <v>153</v>
      </c>
      <c r="M21" s="10" t="s">
        <v>127</v>
      </c>
      <c r="N21" s="10" t="s">
        <v>191</v>
      </c>
    </row>
    <row r="22" spans="1:48">
      <c r="A22" s="17">
        <v>2019</v>
      </c>
      <c r="B22" s="10">
        <v>281000000</v>
      </c>
      <c r="D22" s="17">
        <v>2019</v>
      </c>
      <c r="E22" s="17">
        <v>4120000000</v>
      </c>
      <c r="G22" s="10">
        <v>2019</v>
      </c>
      <c r="H22" s="10">
        <v>6500000</v>
      </c>
      <c r="J22" s="18">
        <v>2019</v>
      </c>
      <c r="K22" s="19">
        <f>AVERAGE(K7,K12,K17)</f>
        <v>31650000</v>
      </c>
      <c r="M22" s="10">
        <v>2019</v>
      </c>
      <c r="N22" s="10">
        <v>0</v>
      </c>
    </row>
    <row r="23" spans="1:48">
      <c r="A23" s="9"/>
      <c r="B23" s="9"/>
      <c r="G23" s="9"/>
      <c r="H23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M3" sqref="M3:N20"/>
    </sheetView>
  </sheetViews>
  <sheetFormatPr defaultRowHeight="15"/>
  <cols>
    <col min="1" max="1" width="14.140625" customWidth="1"/>
    <col min="2" max="2" width="7.85546875" bestFit="1" customWidth="1"/>
    <col min="3" max="6" width="7.85546875" customWidth="1"/>
    <col min="7" max="7" width="7.85546875" bestFit="1" customWidth="1"/>
    <col min="10" max="10" width="22" bestFit="1" customWidth="1"/>
    <col min="11" max="11" width="20" bestFit="1" customWidth="1"/>
    <col min="13" max="13" width="19.5703125" bestFit="1" customWidth="1"/>
    <col min="14" max="14" width="20" customWidth="1"/>
    <col min="15" max="15" width="9.140625" customWidth="1"/>
    <col min="16" max="16" width="11.7109375" bestFit="1" customWidth="1"/>
    <col min="17" max="17" width="19" bestFit="1" customWidth="1"/>
    <col min="18" max="18" width="7.5703125" customWidth="1"/>
    <col min="19" max="19" width="11.7109375" bestFit="1" customWidth="1"/>
    <col min="20" max="20" width="19" customWidth="1"/>
    <col min="22" max="22" width="11.7109375" bestFit="1" customWidth="1"/>
    <col min="23" max="23" width="22.85546875" bestFit="1" customWidth="1"/>
    <col min="25" max="25" width="11.7109375" bestFit="1" customWidth="1"/>
    <col min="26" max="26" width="22.85546875" bestFit="1" customWidth="1"/>
    <col min="28" max="28" width="11.7109375" bestFit="1" customWidth="1"/>
    <col min="29" max="29" width="22.85546875" bestFit="1" customWidth="1"/>
  </cols>
  <sheetData>
    <row r="1" spans="1:26">
      <c r="A1" s="14" t="s">
        <v>163</v>
      </c>
      <c r="B1" s="14"/>
      <c r="C1" s="14"/>
      <c r="D1" s="14"/>
      <c r="E1" s="14"/>
      <c r="F1" s="14"/>
      <c r="G1" s="14"/>
      <c r="H1" s="14"/>
      <c r="I1" s="7"/>
      <c r="J1" s="14" t="s">
        <v>168</v>
      </c>
      <c r="K1" s="14"/>
      <c r="L1" s="7"/>
      <c r="M1" s="14" t="s">
        <v>165</v>
      </c>
      <c r="N1" s="14"/>
      <c r="O1" s="9"/>
      <c r="P1" s="14" t="s">
        <v>159</v>
      </c>
      <c r="Q1" s="14"/>
      <c r="R1" s="8"/>
      <c r="S1" s="14" t="s">
        <v>160</v>
      </c>
      <c r="T1" s="14"/>
      <c r="U1" s="7"/>
      <c r="V1" s="14" t="s">
        <v>161</v>
      </c>
      <c r="W1" s="14"/>
      <c r="X1" s="7"/>
      <c r="Y1" s="14" t="s">
        <v>162</v>
      </c>
      <c r="Z1" s="14"/>
    </row>
    <row r="2" spans="1:26">
      <c r="A2" t="s">
        <v>84</v>
      </c>
      <c r="B2" t="s">
        <v>156</v>
      </c>
      <c r="C2" t="s">
        <v>157</v>
      </c>
      <c r="D2" t="s">
        <v>158</v>
      </c>
      <c r="E2" t="s">
        <v>146</v>
      </c>
      <c r="F2" t="s">
        <v>147</v>
      </c>
      <c r="G2" t="s">
        <v>129</v>
      </c>
      <c r="H2" t="s">
        <v>130</v>
      </c>
      <c r="J2" t="s">
        <v>99</v>
      </c>
      <c r="K2" t="s">
        <v>166</v>
      </c>
      <c r="M2" t="s">
        <v>110</v>
      </c>
      <c r="N2" t="s">
        <v>166</v>
      </c>
      <c r="P2" t="s">
        <v>124</v>
      </c>
      <c r="Q2" t="s">
        <v>125</v>
      </c>
      <c r="S2" t="s">
        <v>124</v>
      </c>
      <c r="T2" t="s">
        <v>125</v>
      </c>
      <c r="V2" t="s">
        <v>124</v>
      </c>
      <c r="W2" t="s">
        <v>137</v>
      </c>
      <c r="Y2" t="s">
        <v>124</v>
      </c>
      <c r="Z2" t="s">
        <v>137</v>
      </c>
    </row>
    <row r="3" spans="1:26">
      <c r="A3" t="s">
        <v>139</v>
      </c>
      <c r="B3">
        <v>10</v>
      </c>
      <c r="C3">
        <v>6</v>
      </c>
      <c r="D3">
        <v>3</v>
      </c>
      <c r="E3">
        <v>0</v>
      </c>
      <c r="F3">
        <v>2</v>
      </c>
      <c r="G3">
        <v>1</v>
      </c>
      <c r="H3">
        <v>0</v>
      </c>
      <c r="J3" t="s">
        <v>169</v>
      </c>
      <c r="K3">
        <v>215</v>
      </c>
      <c r="M3" t="s">
        <v>111</v>
      </c>
      <c r="N3">
        <v>145</v>
      </c>
      <c r="P3" t="s">
        <v>156</v>
      </c>
      <c r="Q3">
        <v>37000000</v>
      </c>
      <c r="S3" t="s">
        <v>156</v>
      </c>
      <c r="T3">
        <v>550000000</v>
      </c>
      <c r="V3" t="s">
        <v>156</v>
      </c>
      <c r="W3">
        <v>1200000</v>
      </c>
      <c r="Y3" t="s">
        <v>156</v>
      </c>
      <c r="Z3">
        <v>6000000</v>
      </c>
    </row>
    <row r="4" spans="1:26">
      <c r="A4" t="s">
        <v>138</v>
      </c>
      <c r="B4">
        <v>120</v>
      </c>
      <c r="C4">
        <v>116</v>
      </c>
      <c r="D4">
        <v>158</v>
      </c>
      <c r="E4">
        <v>100</v>
      </c>
      <c r="F4">
        <v>230</v>
      </c>
      <c r="G4">
        <v>245</v>
      </c>
      <c r="H4">
        <v>160</v>
      </c>
      <c r="J4" t="s">
        <v>101</v>
      </c>
      <c r="K4">
        <v>86</v>
      </c>
      <c r="M4" t="s">
        <v>112</v>
      </c>
      <c r="N4">
        <v>180</v>
      </c>
      <c r="P4" t="s">
        <v>157</v>
      </c>
      <c r="Q4">
        <v>38000000</v>
      </c>
      <c r="S4" t="s">
        <v>157</v>
      </c>
      <c r="T4">
        <v>590000000</v>
      </c>
      <c r="V4" t="s">
        <v>157</v>
      </c>
      <c r="W4">
        <v>1260000</v>
      </c>
      <c r="Y4" t="s">
        <v>157</v>
      </c>
      <c r="Z4">
        <v>7200000</v>
      </c>
    </row>
    <row r="5" spans="1:26">
      <c r="A5" t="s">
        <v>87</v>
      </c>
      <c r="B5">
        <v>50</v>
      </c>
      <c r="C5">
        <v>36</v>
      </c>
      <c r="D5">
        <v>48</v>
      </c>
      <c r="E5">
        <v>35</v>
      </c>
      <c r="F5">
        <v>22</v>
      </c>
      <c r="G5">
        <v>30</v>
      </c>
      <c r="H5">
        <v>20</v>
      </c>
      <c r="J5" t="s">
        <v>102</v>
      </c>
      <c r="K5">
        <v>300</v>
      </c>
      <c r="M5" t="s">
        <v>113</v>
      </c>
      <c r="N5">
        <v>98</v>
      </c>
      <c r="P5" t="s">
        <v>158</v>
      </c>
      <c r="Q5">
        <v>28000000</v>
      </c>
      <c r="S5" t="s">
        <v>158</v>
      </c>
      <c r="T5">
        <v>620000000</v>
      </c>
      <c r="V5" t="s">
        <v>158</v>
      </c>
      <c r="W5">
        <v>1230000</v>
      </c>
      <c r="Y5" t="s">
        <v>158</v>
      </c>
      <c r="Z5">
        <v>8600000</v>
      </c>
    </row>
    <row r="6" spans="1:26">
      <c r="A6" t="s">
        <v>88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H6" t="s">
        <v>153</v>
      </c>
      <c r="J6" t="s">
        <v>103</v>
      </c>
      <c r="K6">
        <v>250</v>
      </c>
      <c r="M6" t="s">
        <v>114</v>
      </c>
      <c r="N6">
        <v>565</v>
      </c>
      <c r="P6" t="s">
        <v>146</v>
      </c>
      <c r="Q6">
        <v>23000000</v>
      </c>
      <c r="S6" t="s">
        <v>146</v>
      </c>
      <c r="T6">
        <v>640000000</v>
      </c>
      <c r="V6" t="s">
        <v>146</v>
      </c>
      <c r="W6">
        <v>390000</v>
      </c>
      <c r="Y6" t="s">
        <v>146</v>
      </c>
      <c r="Z6">
        <v>8800000</v>
      </c>
    </row>
    <row r="7" spans="1:26">
      <c r="A7" t="s">
        <v>86</v>
      </c>
      <c r="B7">
        <v>35</v>
      </c>
      <c r="C7">
        <v>34</v>
      </c>
      <c r="D7">
        <v>28</v>
      </c>
      <c r="E7">
        <v>20</v>
      </c>
      <c r="F7">
        <v>28</v>
      </c>
      <c r="G7">
        <v>30</v>
      </c>
      <c r="H7">
        <v>30</v>
      </c>
      <c r="J7" t="s">
        <v>104</v>
      </c>
      <c r="K7">
        <v>134</v>
      </c>
      <c r="M7" t="s">
        <v>142</v>
      </c>
      <c r="N7" t="s">
        <v>153</v>
      </c>
      <c r="P7" t="s">
        <v>147</v>
      </c>
      <c r="Q7">
        <v>32000000</v>
      </c>
      <c r="S7" t="s">
        <v>147</v>
      </c>
      <c r="T7">
        <v>680000000</v>
      </c>
      <c r="V7" t="s">
        <v>147</v>
      </c>
      <c r="W7">
        <v>720000</v>
      </c>
      <c r="Y7" t="s">
        <v>147</v>
      </c>
      <c r="Z7">
        <v>9700000</v>
      </c>
    </row>
    <row r="8" spans="1:26">
      <c r="A8" t="s">
        <v>85</v>
      </c>
      <c r="B8">
        <v>20</v>
      </c>
      <c r="C8">
        <v>28</v>
      </c>
      <c r="D8">
        <v>26</v>
      </c>
      <c r="E8">
        <v>30</v>
      </c>
      <c r="F8">
        <v>23</v>
      </c>
      <c r="G8">
        <v>20</v>
      </c>
      <c r="H8">
        <v>50</v>
      </c>
      <c r="J8" t="s">
        <v>105</v>
      </c>
      <c r="K8">
        <v>100</v>
      </c>
      <c r="M8" t="s">
        <v>116</v>
      </c>
      <c r="N8">
        <v>50</v>
      </c>
      <c r="P8" t="s">
        <v>129</v>
      </c>
      <c r="Q8">
        <v>52000000</v>
      </c>
      <c r="S8" t="s">
        <v>129</v>
      </c>
      <c r="T8">
        <v>720000000</v>
      </c>
      <c r="V8" t="s">
        <v>129</v>
      </c>
      <c r="W8">
        <v>1050000</v>
      </c>
      <c r="Y8" t="s">
        <v>129</v>
      </c>
      <c r="Z8">
        <v>10800000</v>
      </c>
    </row>
    <row r="9" spans="1:26">
      <c r="A9" t="s">
        <v>164</v>
      </c>
      <c r="B9">
        <v>2</v>
      </c>
      <c r="C9">
        <v>6</v>
      </c>
      <c r="D9">
        <v>4</v>
      </c>
      <c r="E9">
        <v>2</v>
      </c>
      <c r="F9">
        <v>4</v>
      </c>
      <c r="G9">
        <v>3</v>
      </c>
      <c r="H9">
        <v>8</v>
      </c>
      <c r="J9" t="s">
        <v>141</v>
      </c>
      <c r="K9" t="s">
        <v>153</v>
      </c>
      <c r="M9" t="s">
        <v>117</v>
      </c>
      <c r="N9">
        <v>124</v>
      </c>
      <c r="P9" t="s">
        <v>130</v>
      </c>
      <c r="Q9">
        <v>58000000</v>
      </c>
      <c r="S9" t="s">
        <v>130</v>
      </c>
      <c r="T9">
        <v>780000000</v>
      </c>
      <c r="V9" t="s">
        <v>130</v>
      </c>
      <c r="W9">
        <v>1500000</v>
      </c>
      <c r="Y9" t="s">
        <v>130</v>
      </c>
      <c r="Z9">
        <v>12200000</v>
      </c>
    </row>
    <row r="10" spans="1:26">
      <c r="J10" t="s">
        <v>107</v>
      </c>
      <c r="K10" t="s">
        <v>153</v>
      </c>
      <c r="M10" t="s">
        <v>143</v>
      </c>
      <c r="N10">
        <v>60</v>
      </c>
    </row>
    <row r="11" spans="1:26">
      <c r="J11" t="s">
        <v>108</v>
      </c>
      <c r="K11">
        <v>74</v>
      </c>
      <c r="M11" t="s">
        <v>144</v>
      </c>
      <c r="N11" t="s">
        <v>153</v>
      </c>
    </row>
    <row r="12" spans="1:26">
      <c r="J12" t="s">
        <v>109</v>
      </c>
      <c r="K12">
        <v>62</v>
      </c>
      <c r="M12" t="s">
        <v>121</v>
      </c>
      <c r="N12" t="s">
        <v>153</v>
      </c>
    </row>
    <row r="13" spans="1:26">
      <c r="J13" t="s">
        <v>154</v>
      </c>
      <c r="K13" t="s">
        <v>153</v>
      </c>
      <c r="M13" t="s">
        <v>115</v>
      </c>
      <c r="N13" t="s">
        <v>153</v>
      </c>
    </row>
    <row r="14" spans="1:26">
      <c r="J14" t="s">
        <v>155</v>
      </c>
      <c r="K14">
        <v>97</v>
      </c>
      <c r="M14" t="s">
        <v>118</v>
      </c>
      <c r="N14" t="s">
        <v>153</v>
      </c>
    </row>
    <row r="15" spans="1:26">
      <c r="J15" t="s">
        <v>170</v>
      </c>
      <c r="K15">
        <v>60</v>
      </c>
      <c r="M15" t="s">
        <v>119</v>
      </c>
      <c r="N15" t="s">
        <v>153</v>
      </c>
    </row>
    <row r="16" spans="1:26">
      <c r="M16" t="s">
        <v>167</v>
      </c>
      <c r="N16">
        <v>80</v>
      </c>
    </row>
    <row r="17" spans="13:14">
      <c r="M17" t="s">
        <v>122</v>
      </c>
      <c r="N17" t="s">
        <v>153</v>
      </c>
    </row>
    <row r="18" spans="13:14">
      <c r="M18" t="s">
        <v>123</v>
      </c>
      <c r="N18" t="s">
        <v>153</v>
      </c>
    </row>
    <row r="19" spans="13:14">
      <c r="M19" t="s">
        <v>151</v>
      </c>
      <c r="N19">
        <v>160</v>
      </c>
    </row>
    <row r="20" spans="13:14">
      <c r="M20" t="s">
        <v>152</v>
      </c>
      <c r="N20">
        <v>50</v>
      </c>
    </row>
  </sheetData>
  <mergeCells count="7">
    <mergeCell ref="Y1:Z1"/>
    <mergeCell ref="A1:H1"/>
    <mergeCell ref="S1:T1"/>
    <mergeCell ref="P1:Q1"/>
    <mergeCell ref="V1:W1"/>
    <mergeCell ref="J1:K1"/>
    <mergeCell ref="M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G1" workbookViewId="0">
      <selection activeCell="N3" sqref="N3:O20"/>
    </sheetView>
  </sheetViews>
  <sheetFormatPr defaultRowHeight="15"/>
  <cols>
    <col min="1" max="1" width="14.140625" customWidth="1"/>
    <col min="2" max="2" width="7.85546875" bestFit="1" customWidth="1"/>
    <col min="3" max="6" width="7.85546875" customWidth="1"/>
    <col min="7" max="7" width="7.85546875" bestFit="1" customWidth="1"/>
    <col min="11" max="11" width="22.7109375" customWidth="1"/>
    <col min="12" max="12" width="20" bestFit="1" customWidth="1"/>
    <col min="14" max="14" width="19.5703125" bestFit="1" customWidth="1"/>
    <col min="15" max="15" width="20" bestFit="1" customWidth="1"/>
    <col min="17" max="17" width="11.7109375" bestFit="1" customWidth="1"/>
    <col min="18" max="18" width="19" bestFit="1" customWidth="1"/>
    <col min="19" max="19" width="10.42578125" customWidth="1"/>
    <col min="20" max="20" width="11.7109375" bestFit="1" customWidth="1"/>
    <col min="21" max="21" width="19" customWidth="1"/>
    <col min="23" max="23" width="11.7109375" bestFit="1" customWidth="1"/>
    <col min="24" max="24" width="22.85546875" bestFit="1" customWidth="1"/>
    <col min="26" max="26" width="11.7109375" bestFit="1" customWidth="1"/>
    <col min="27" max="27" width="20.5703125" bestFit="1" customWidth="1"/>
  </cols>
  <sheetData>
    <row r="1" spans="1:27">
      <c r="A1" s="14" t="s">
        <v>175</v>
      </c>
      <c r="B1" s="14"/>
      <c r="C1" s="14"/>
      <c r="D1" s="14"/>
      <c r="E1" s="14"/>
      <c r="F1" s="14"/>
      <c r="G1" s="14"/>
      <c r="H1" s="14"/>
      <c r="I1" s="14"/>
      <c r="J1" s="7"/>
      <c r="K1" s="14" t="s">
        <v>177</v>
      </c>
      <c r="L1" s="14"/>
      <c r="M1" s="7"/>
      <c r="N1" s="14" t="s">
        <v>176</v>
      </c>
      <c r="O1" s="14"/>
      <c r="P1" s="9"/>
      <c r="Q1" s="14" t="s">
        <v>174</v>
      </c>
      <c r="R1" s="14"/>
      <c r="S1" s="8"/>
      <c r="T1" s="14" t="s">
        <v>173</v>
      </c>
      <c r="U1" s="14"/>
      <c r="V1" s="7"/>
      <c r="W1" s="14" t="s">
        <v>172</v>
      </c>
      <c r="X1" s="14"/>
      <c r="Y1" s="7"/>
      <c r="Z1" s="14" t="s">
        <v>171</v>
      </c>
      <c r="AA1" s="14"/>
    </row>
    <row r="2" spans="1:27">
      <c r="A2" t="s">
        <v>84</v>
      </c>
      <c r="B2" t="s">
        <v>146</v>
      </c>
      <c r="C2" t="s">
        <v>147</v>
      </c>
      <c r="D2" t="s">
        <v>129</v>
      </c>
      <c r="E2" t="s">
        <v>149</v>
      </c>
      <c r="F2" t="s">
        <v>131</v>
      </c>
      <c r="G2" t="s">
        <v>132</v>
      </c>
      <c r="H2" t="s">
        <v>133</v>
      </c>
      <c r="I2" t="s">
        <v>134</v>
      </c>
      <c r="K2" t="s">
        <v>99</v>
      </c>
      <c r="L2" t="s">
        <v>150</v>
      </c>
      <c r="N2" t="s">
        <v>110</v>
      </c>
      <c r="O2" t="s">
        <v>150</v>
      </c>
      <c r="Q2" t="s">
        <v>124</v>
      </c>
      <c r="R2" t="s">
        <v>125</v>
      </c>
      <c r="T2" t="s">
        <v>124</v>
      </c>
      <c r="U2" t="s">
        <v>125</v>
      </c>
      <c r="W2" t="s">
        <v>124</v>
      </c>
      <c r="X2" t="s">
        <v>137</v>
      </c>
      <c r="Z2" t="s">
        <v>124</v>
      </c>
      <c r="AA2" t="s">
        <v>145</v>
      </c>
    </row>
    <row r="3" spans="1:27">
      <c r="A3" t="s">
        <v>139</v>
      </c>
      <c r="B3">
        <v>0</v>
      </c>
      <c r="C3">
        <v>2</v>
      </c>
      <c r="D3">
        <v>1</v>
      </c>
      <c r="E3">
        <v>0</v>
      </c>
      <c r="F3">
        <v>2</v>
      </c>
      <c r="G3">
        <v>2</v>
      </c>
      <c r="H3">
        <v>1</v>
      </c>
      <c r="I3">
        <v>1</v>
      </c>
      <c r="K3" t="s">
        <v>100</v>
      </c>
      <c r="L3" t="s">
        <v>153</v>
      </c>
      <c r="N3" t="s">
        <v>111</v>
      </c>
      <c r="O3">
        <v>415</v>
      </c>
      <c r="Q3" t="s">
        <v>146</v>
      </c>
      <c r="R3">
        <v>640000000</v>
      </c>
      <c r="T3" t="s">
        <v>146</v>
      </c>
      <c r="U3">
        <v>23000000</v>
      </c>
      <c r="W3" t="s">
        <v>146</v>
      </c>
      <c r="X3">
        <v>390000</v>
      </c>
      <c r="Z3" t="s">
        <v>130</v>
      </c>
      <c r="AA3">
        <v>82</v>
      </c>
    </row>
    <row r="4" spans="1:27">
      <c r="A4" t="s">
        <v>138</v>
      </c>
      <c r="B4">
        <v>100</v>
      </c>
      <c r="C4">
        <v>230</v>
      </c>
      <c r="D4">
        <v>245</v>
      </c>
      <c r="E4">
        <v>160</v>
      </c>
      <c r="F4">
        <v>75</v>
      </c>
      <c r="G4">
        <v>115</v>
      </c>
      <c r="H4">
        <v>120</v>
      </c>
      <c r="I4">
        <v>90</v>
      </c>
      <c r="K4" t="s">
        <v>101</v>
      </c>
      <c r="L4" t="s">
        <v>153</v>
      </c>
      <c r="N4" t="s">
        <v>112</v>
      </c>
      <c r="O4">
        <v>210</v>
      </c>
      <c r="Q4" t="s">
        <v>147</v>
      </c>
      <c r="R4">
        <v>680000000</v>
      </c>
      <c r="T4" t="s">
        <v>147</v>
      </c>
      <c r="U4">
        <v>32000000</v>
      </c>
      <c r="W4" t="s">
        <v>147</v>
      </c>
      <c r="X4">
        <v>720000</v>
      </c>
      <c r="Z4" t="s">
        <v>131</v>
      </c>
      <c r="AA4">
        <v>100</v>
      </c>
    </row>
    <row r="5" spans="1:27">
      <c r="A5" t="s">
        <v>87</v>
      </c>
      <c r="B5">
        <v>35</v>
      </c>
      <c r="C5">
        <v>22</v>
      </c>
      <c r="D5">
        <v>30</v>
      </c>
      <c r="E5">
        <v>20</v>
      </c>
      <c r="F5">
        <v>45</v>
      </c>
      <c r="G5">
        <v>35</v>
      </c>
      <c r="H5">
        <v>30</v>
      </c>
      <c r="I5">
        <v>35</v>
      </c>
      <c r="K5" t="s">
        <v>102</v>
      </c>
      <c r="L5">
        <v>230</v>
      </c>
      <c r="N5" t="s">
        <v>113</v>
      </c>
      <c r="O5" t="s">
        <v>153</v>
      </c>
      <c r="Q5" t="s">
        <v>129</v>
      </c>
      <c r="R5">
        <v>720000000</v>
      </c>
      <c r="T5" t="s">
        <v>129</v>
      </c>
      <c r="U5">
        <v>52000000</v>
      </c>
      <c r="W5" t="s">
        <v>129</v>
      </c>
      <c r="X5">
        <v>1050000</v>
      </c>
      <c r="Z5" t="s">
        <v>132</v>
      </c>
      <c r="AA5">
        <v>76</v>
      </c>
    </row>
    <row r="6" spans="1:27">
      <c r="A6" t="s">
        <v>88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H6" t="s">
        <v>153</v>
      </c>
      <c r="I6" t="s">
        <v>153</v>
      </c>
      <c r="K6" t="s">
        <v>103</v>
      </c>
      <c r="L6">
        <v>265</v>
      </c>
      <c r="N6" t="s">
        <v>114</v>
      </c>
      <c r="O6">
        <v>420</v>
      </c>
      <c r="Q6" t="s">
        <v>130</v>
      </c>
      <c r="R6">
        <v>780000000</v>
      </c>
      <c r="T6" t="s">
        <v>130</v>
      </c>
      <c r="U6">
        <v>58000000</v>
      </c>
      <c r="W6" t="s">
        <v>130</v>
      </c>
      <c r="X6">
        <v>1500000</v>
      </c>
      <c r="Z6" t="s">
        <v>133</v>
      </c>
      <c r="AA6">
        <v>63</v>
      </c>
    </row>
    <row r="7" spans="1:27">
      <c r="A7" t="s">
        <v>86</v>
      </c>
      <c r="B7">
        <v>20</v>
      </c>
      <c r="C7">
        <v>28</v>
      </c>
      <c r="D7">
        <v>30</v>
      </c>
      <c r="E7">
        <v>30</v>
      </c>
      <c r="F7">
        <v>30</v>
      </c>
      <c r="G7">
        <v>40</v>
      </c>
      <c r="H7">
        <v>20</v>
      </c>
      <c r="I7">
        <v>30</v>
      </c>
      <c r="K7" t="s">
        <v>104</v>
      </c>
      <c r="L7">
        <v>140</v>
      </c>
      <c r="N7" t="s">
        <v>142</v>
      </c>
      <c r="O7">
        <v>150</v>
      </c>
      <c r="Q7" t="s">
        <v>131</v>
      </c>
      <c r="R7">
        <v>690000000</v>
      </c>
      <c r="T7" t="s">
        <v>131</v>
      </c>
      <c r="U7">
        <v>63000000</v>
      </c>
      <c r="W7" t="s">
        <v>131</v>
      </c>
      <c r="X7">
        <v>2250000</v>
      </c>
      <c r="Z7" t="s">
        <v>134</v>
      </c>
      <c r="AA7">
        <v>68</v>
      </c>
    </row>
    <row r="8" spans="1:27">
      <c r="A8" t="s">
        <v>85</v>
      </c>
      <c r="B8">
        <v>30</v>
      </c>
      <c r="C8">
        <v>23</v>
      </c>
      <c r="D8">
        <v>20</v>
      </c>
      <c r="E8">
        <v>50</v>
      </c>
      <c r="F8">
        <v>70</v>
      </c>
      <c r="G8">
        <v>120</v>
      </c>
      <c r="H8">
        <v>70</v>
      </c>
      <c r="I8">
        <v>45</v>
      </c>
      <c r="K8" t="s">
        <v>105</v>
      </c>
      <c r="L8">
        <v>110</v>
      </c>
      <c r="N8" t="s">
        <v>116</v>
      </c>
      <c r="O8">
        <v>80</v>
      </c>
      <c r="Q8" t="s">
        <v>132</v>
      </c>
      <c r="R8">
        <v>720000000</v>
      </c>
      <c r="T8" t="s">
        <v>132</v>
      </c>
      <c r="U8">
        <v>44000000</v>
      </c>
      <c r="W8" t="s">
        <v>132</v>
      </c>
      <c r="X8">
        <v>1400000</v>
      </c>
    </row>
    <row r="9" spans="1:27">
      <c r="A9" t="s">
        <v>164</v>
      </c>
      <c r="B9">
        <v>2</v>
      </c>
      <c r="C9">
        <v>4</v>
      </c>
      <c r="D9">
        <v>3</v>
      </c>
      <c r="E9">
        <v>8</v>
      </c>
      <c r="F9" t="s">
        <v>153</v>
      </c>
      <c r="G9" t="s">
        <v>153</v>
      </c>
      <c r="H9" t="s">
        <v>153</v>
      </c>
      <c r="I9" t="s">
        <v>153</v>
      </c>
      <c r="K9" t="s">
        <v>141</v>
      </c>
      <c r="L9">
        <v>50</v>
      </c>
      <c r="N9" t="s">
        <v>117</v>
      </c>
      <c r="O9">
        <v>50</v>
      </c>
      <c r="Q9" t="s">
        <v>133</v>
      </c>
      <c r="R9">
        <v>780000000</v>
      </c>
      <c r="T9" t="s">
        <v>133</v>
      </c>
      <c r="U9">
        <v>42000000</v>
      </c>
      <c r="W9" t="s">
        <v>133</v>
      </c>
      <c r="X9">
        <v>1000000</v>
      </c>
    </row>
    <row r="10" spans="1:27">
      <c r="K10" t="s">
        <v>107</v>
      </c>
      <c r="L10">
        <v>50</v>
      </c>
      <c r="N10" t="s">
        <v>143</v>
      </c>
      <c r="O10">
        <v>35</v>
      </c>
      <c r="Q10" t="s">
        <v>134</v>
      </c>
      <c r="R10">
        <v>840000000</v>
      </c>
      <c r="T10" t="s">
        <v>134</v>
      </c>
      <c r="U10">
        <v>64000000</v>
      </c>
      <c r="W10" t="s">
        <v>134</v>
      </c>
      <c r="X10">
        <v>1200000</v>
      </c>
    </row>
    <row r="11" spans="1:27">
      <c r="K11" t="s">
        <v>108</v>
      </c>
      <c r="L11">
        <v>70</v>
      </c>
      <c r="N11" t="s">
        <v>144</v>
      </c>
      <c r="O11">
        <v>60</v>
      </c>
    </row>
    <row r="12" spans="1:27">
      <c r="K12" t="s">
        <v>109</v>
      </c>
      <c r="L12">
        <v>75</v>
      </c>
      <c r="N12" t="s">
        <v>121</v>
      </c>
      <c r="O12" t="s">
        <v>153</v>
      </c>
    </row>
    <row r="13" spans="1:27">
      <c r="K13" t="s">
        <v>154</v>
      </c>
      <c r="L13">
        <v>150</v>
      </c>
      <c r="N13" t="s">
        <v>115</v>
      </c>
      <c r="O13" t="s">
        <v>153</v>
      </c>
    </row>
    <row r="14" spans="1:27">
      <c r="K14" t="s">
        <v>155</v>
      </c>
      <c r="L14">
        <v>49</v>
      </c>
      <c r="N14" t="s">
        <v>118</v>
      </c>
      <c r="O14" t="s">
        <v>153</v>
      </c>
    </row>
    <row r="15" spans="1:27">
      <c r="N15" t="s">
        <v>119</v>
      </c>
      <c r="O15" t="s">
        <v>153</v>
      </c>
    </row>
    <row r="16" spans="1:27">
      <c r="N16" t="s">
        <v>120</v>
      </c>
      <c r="O16" t="s">
        <v>153</v>
      </c>
    </row>
    <row r="17" spans="14:15">
      <c r="N17" t="s">
        <v>122</v>
      </c>
      <c r="O17" t="s">
        <v>153</v>
      </c>
    </row>
    <row r="18" spans="14:15">
      <c r="N18" t="s">
        <v>123</v>
      </c>
      <c r="O18" t="s">
        <v>153</v>
      </c>
    </row>
    <row r="19" spans="14:15">
      <c r="N19" t="s">
        <v>151</v>
      </c>
      <c r="O19">
        <v>165</v>
      </c>
    </row>
    <row r="20" spans="14:15">
      <c r="N20" t="s">
        <v>152</v>
      </c>
      <c r="O20">
        <v>50</v>
      </c>
    </row>
  </sheetData>
  <mergeCells count="7">
    <mergeCell ref="Z1:AA1"/>
    <mergeCell ref="A1:I1"/>
    <mergeCell ref="Q1:R1"/>
    <mergeCell ref="T1:U1"/>
    <mergeCell ref="W1:X1"/>
    <mergeCell ref="K1:L1"/>
    <mergeCell ref="N1:O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D1" workbookViewId="0">
      <selection activeCell="L3" sqref="L3:M18"/>
    </sheetView>
  </sheetViews>
  <sheetFormatPr defaultRowHeight="15"/>
  <cols>
    <col min="1" max="1" width="14.140625" customWidth="1"/>
    <col min="2" max="2" width="7.85546875" bestFit="1" customWidth="1"/>
    <col min="3" max="6" width="7.85546875" customWidth="1"/>
    <col min="7" max="7" width="7.85546875" bestFit="1" customWidth="1"/>
    <col min="9" max="9" width="22.85546875" customWidth="1"/>
    <col min="10" max="10" width="20" bestFit="1" customWidth="1"/>
    <col min="12" max="12" width="19.5703125" bestFit="1" customWidth="1"/>
    <col min="13" max="13" width="20" bestFit="1" customWidth="1"/>
    <col min="15" max="15" width="11.7109375" bestFit="1" customWidth="1"/>
    <col min="16" max="16" width="19" bestFit="1" customWidth="1"/>
    <col min="17" max="17" width="7.140625" customWidth="1"/>
    <col min="18" max="19" width="19" customWidth="1"/>
    <col min="21" max="21" width="11.7109375" bestFit="1" customWidth="1"/>
    <col min="22" max="22" width="22.85546875" bestFit="1" customWidth="1"/>
  </cols>
  <sheetData>
    <row r="1" spans="1:22">
      <c r="A1" s="14" t="s">
        <v>148</v>
      </c>
      <c r="B1" s="14"/>
      <c r="C1" s="14"/>
      <c r="D1" s="14"/>
      <c r="E1" s="14"/>
      <c r="F1" s="14"/>
      <c r="G1" s="14"/>
      <c r="I1" s="14" t="s">
        <v>181</v>
      </c>
      <c r="J1" s="14"/>
      <c r="L1" s="14" t="s">
        <v>182</v>
      </c>
      <c r="M1" s="14"/>
      <c r="N1" s="9"/>
      <c r="O1" s="14" t="s">
        <v>178</v>
      </c>
      <c r="P1" s="14"/>
      <c r="Q1" s="6"/>
      <c r="R1" s="14" t="s">
        <v>179</v>
      </c>
      <c r="S1" s="14"/>
      <c r="U1" s="14" t="s">
        <v>180</v>
      </c>
      <c r="V1" s="14"/>
    </row>
    <row r="2" spans="1:22">
      <c r="A2" t="s">
        <v>84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I2" t="s">
        <v>99</v>
      </c>
      <c r="J2" t="s">
        <v>140</v>
      </c>
      <c r="L2" t="s">
        <v>110</v>
      </c>
      <c r="M2" t="s">
        <v>140</v>
      </c>
      <c r="O2" t="s">
        <v>124</v>
      </c>
      <c r="P2" t="s">
        <v>125</v>
      </c>
      <c r="R2" t="s">
        <v>124</v>
      </c>
      <c r="S2" t="s">
        <v>125</v>
      </c>
      <c r="U2" t="s">
        <v>124</v>
      </c>
      <c r="V2" t="s">
        <v>137</v>
      </c>
    </row>
    <row r="3" spans="1:22">
      <c r="A3" t="s">
        <v>139</v>
      </c>
      <c r="B3">
        <v>2</v>
      </c>
      <c r="C3">
        <v>2</v>
      </c>
      <c r="D3">
        <v>1</v>
      </c>
      <c r="E3">
        <v>1</v>
      </c>
      <c r="F3">
        <v>2</v>
      </c>
      <c r="G3">
        <v>1</v>
      </c>
      <c r="I3" t="s">
        <v>100</v>
      </c>
      <c r="J3">
        <v>190</v>
      </c>
      <c r="L3" t="s">
        <v>111</v>
      </c>
      <c r="M3">
        <v>510</v>
      </c>
      <c r="O3" t="s">
        <v>129</v>
      </c>
      <c r="P3">
        <v>720000000</v>
      </c>
      <c r="R3" t="s">
        <v>129</v>
      </c>
      <c r="S3">
        <v>52000000</v>
      </c>
      <c r="U3" t="s">
        <v>129</v>
      </c>
      <c r="V3">
        <v>1050000</v>
      </c>
    </row>
    <row r="4" spans="1:22">
      <c r="A4" t="s">
        <v>138</v>
      </c>
      <c r="B4">
        <v>75</v>
      </c>
      <c r="C4">
        <v>115</v>
      </c>
      <c r="D4">
        <v>120</v>
      </c>
      <c r="E4">
        <v>90</v>
      </c>
      <c r="F4">
        <v>190</v>
      </c>
      <c r="G4">
        <v>130</v>
      </c>
      <c r="I4" t="s">
        <v>101</v>
      </c>
      <c r="J4">
        <v>270</v>
      </c>
      <c r="L4" t="s">
        <v>112</v>
      </c>
      <c r="M4">
        <v>300</v>
      </c>
      <c r="O4" t="s">
        <v>130</v>
      </c>
      <c r="P4">
        <v>780000000</v>
      </c>
      <c r="R4" t="s">
        <v>130</v>
      </c>
      <c r="S4">
        <v>58000000</v>
      </c>
      <c r="U4" t="s">
        <v>130</v>
      </c>
      <c r="V4">
        <v>1500000</v>
      </c>
    </row>
    <row r="5" spans="1:22">
      <c r="A5" t="s">
        <v>87</v>
      </c>
      <c r="B5">
        <v>45</v>
      </c>
      <c r="C5">
        <v>35</v>
      </c>
      <c r="D5">
        <v>30</v>
      </c>
      <c r="E5">
        <v>35</v>
      </c>
      <c r="F5">
        <v>20</v>
      </c>
      <c r="G5">
        <v>50</v>
      </c>
      <c r="I5" t="s">
        <v>102</v>
      </c>
      <c r="J5">
        <v>204</v>
      </c>
      <c r="L5" t="s">
        <v>113</v>
      </c>
      <c r="M5">
        <v>80</v>
      </c>
      <c r="O5" t="s">
        <v>131</v>
      </c>
      <c r="P5">
        <v>690000000</v>
      </c>
      <c r="R5" t="s">
        <v>131</v>
      </c>
      <c r="S5">
        <v>63000000</v>
      </c>
      <c r="U5" t="s">
        <v>131</v>
      </c>
      <c r="V5">
        <v>2250000</v>
      </c>
    </row>
    <row r="6" spans="1:22">
      <c r="A6" t="s">
        <v>88</v>
      </c>
      <c r="B6" t="s">
        <v>153</v>
      </c>
      <c r="C6" t="s">
        <v>153</v>
      </c>
      <c r="D6" t="s">
        <v>153</v>
      </c>
      <c r="E6" t="s">
        <v>153</v>
      </c>
      <c r="F6" t="s">
        <v>153</v>
      </c>
      <c r="G6" t="s">
        <v>153</v>
      </c>
      <c r="I6" t="s">
        <v>103</v>
      </c>
      <c r="J6">
        <v>180</v>
      </c>
      <c r="L6" t="s">
        <v>114</v>
      </c>
      <c r="M6">
        <v>215</v>
      </c>
      <c r="O6" t="s">
        <v>132</v>
      </c>
      <c r="P6">
        <v>720000000</v>
      </c>
      <c r="R6" t="s">
        <v>132</v>
      </c>
      <c r="S6">
        <v>44000000</v>
      </c>
      <c r="U6" t="s">
        <v>132</v>
      </c>
      <c r="V6">
        <v>1400000</v>
      </c>
    </row>
    <row r="7" spans="1:22">
      <c r="A7" t="s">
        <v>86</v>
      </c>
      <c r="B7">
        <v>30</v>
      </c>
      <c r="C7">
        <v>40</v>
      </c>
      <c r="D7">
        <v>20</v>
      </c>
      <c r="E7">
        <v>30</v>
      </c>
      <c r="F7">
        <v>60</v>
      </c>
      <c r="G7">
        <v>48</v>
      </c>
      <c r="I7" t="s">
        <v>104</v>
      </c>
      <c r="J7">
        <v>110</v>
      </c>
      <c r="L7" t="s">
        <v>142</v>
      </c>
      <c r="M7">
        <v>90</v>
      </c>
      <c r="O7" t="s">
        <v>133</v>
      </c>
      <c r="P7">
        <v>780000000</v>
      </c>
      <c r="R7" t="s">
        <v>133</v>
      </c>
      <c r="S7">
        <v>42000000</v>
      </c>
      <c r="U7" t="s">
        <v>133</v>
      </c>
      <c r="V7">
        <v>1000000</v>
      </c>
    </row>
    <row r="8" spans="1:22">
      <c r="A8" t="s">
        <v>85</v>
      </c>
      <c r="B8">
        <v>70</v>
      </c>
      <c r="C8">
        <v>120</v>
      </c>
      <c r="D8">
        <v>70</v>
      </c>
      <c r="E8">
        <v>45</v>
      </c>
      <c r="F8">
        <v>110</v>
      </c>
      <c r="G8">
        <v>190</v>
      </c>
      <c r="I8" t="s">
        <v>105</v>
      </c>
      <c r="J8">
        <v>120</v>
      </c>
      <c r="L8" t="s">
        <v>116</v>
      </c>
      <c r="M8">
        <v>90</v>
      </c>
      <c r="O8" t="s">
        <v>134</v>
      </c>
      <c r="P8">
        <v>840000000</v>
      </c>
      <c r="R8" t="s">
        <v>134</v>
      </c>
      <c r="S8">
        <v>64000000</v>
      </c>
      <c r="U8" t="s">
        <v>134</v>
      </c>
      <c r="V8">
        <v>1200000</v>
      </c>
    </row>
    <row r="9" spans="1:22">
      <c r="A9" t="s">
        <v>164</v>
      </c>
      <c r="B9" t="s">
        <v>153</v>
      </c>
      <c r="C9" t="s">
        <v>153</v>
      </c>
      <c r="D9" t="s">
        <v>153</v>
      </c>
      <c r="E9" t="s">
        <v>153</v>
      </c>
      <c r="F9" t="s">
        <v>153</v>
      </c>
      <c r="G9" t="s">
        <v>153</v>
      </c>
      <c r="I9" t="s">
        <v>141</v>
      </c>
      <c r="J9">
        <v>80</v>
      </c>
      <c r="L9" t="s">
        <v>117</v>
      </c>
      <c r="M9">
        <v>40</v>
      </c>
      <c r="O9" t="s">
        <v>135</v>
      </c>
      <c r="P9">
        <v>880000000</v>
      </c>
      <c r="R9" t="s">
        <v>135</v>
      </c>
      <c r="S9">
        <v>48000000</v>
      </c>
      <c r="U9" t="s">
        <v>135</v>
      </c>
      <c r="V9">
        <v>600000</v>
      </c>
    </row>
    <row r="10" spans="1:22">
      <c r="I10" t="s">
        <v>107</v>
      </c>
      <c r="J10">
        <v>30</v>
      </c>
      <c r="L10" t="s">
        <v>143</v>
      </c>
      <c r="M10">
        <v>30</v>
      </c>
      <c r="O10" t="s">
        <v>136</v>
      </c>
      <c r="P10">
        <v>930000000</v>
      </c>
      <c r="R10" t="s">
        <v>136</v>
      </c>
      <c r="S10">
        <v>67000000</v>
      </c>
      <c r="U10" t="s">
        <v>136</v>
      </c>
      <c r="V10">
        <v>1250000</v>
      </c>
    </row>
    <row r="11" spans="1:22">
      <c r="I11" t="s">
        <v>108</v>
      </c>
      <c r="J11">
        <v>40</v>
      </c>
      <c r="L11" t="s">
        <v>144</v>
      </c>
      <c r="M11">
        <v>20</v>
      </c>
      <c r="R11" s="12" t="s">
        <v>190</v>
      </c>
      <c r="S11" s="13">
        <v>70000000</v>
      </c>
    </row>
    <row r="12" spans="1:22">
      <c r="I12" t="s">
        <v>109</v>
      </c>
      <c r="J12">
        <v>55</v>
      </c>
      <c r="L12" t="s">
        <v>121</v>
      </c>
      <c r="M12">
        <v>60</v>
      </c>
    </row>
    <row r="13" spans="1:22">
      <c r="L13" t="s">
        <v>115</v>
      </c>
      <c r="M13" t="s">
        <v>153</v>
      </c>
    </row>
    <row r="14" spans="1:22">
      <c r="L14" t="s">
        <v>118</v>
      </c>
      <c r="M14" t="s">
        <v>153</v>
      </c>
    </row>
    <row r="15" spans="1:22">
      <c r="L15" t="s">
        <v>119</v>
      </c>
      <c r="M15" t="s">
        <v>153</v>
      </c>
    </row>
    <row r="16" spans="1:22">
      <c r="L16" t="s">
        <v>120</v>
      </c>
      <c r="M16" t="s">
        <v>153</v>
      </c>
    </row>
    <row r="17" spans="12:13">
      <c r="L17" t="s">
        <v>122</v>
      </c>
      <c r="M17" t="s">
        <v>153</v>
      </c>
    </row>
    <row r="18" spans="12:13">
      <c r="L18" t="s">
        <v>123</v>
      </c>
      <c r="M18" t="s">
        <v>153</v>
      </c>
    </row>
  </sheetData>
  <mergeCells count="6">
    <mergeCell ref="R1:S1"/>
    <mergeCell ref="U1:V1"/>
    <mergeCell ref="I1:J1"/>
    <mergeCell ref="L1:M1"/>
    <mergeCell ref="A1:G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C1" workbookViewId="0">
      <selection activeCell="M3" sqref="M3:N15"/>
    </sheetView>
  </sheetViews>
  <sheetFormatPr defaultRowHeight="15"/>
  <cols>
    <col min="1" max="1" width="14.140625" customWidth="1"/>
    <col min="2" max="2" width="7.85546875" bestFit="1" customWidth="1"/>
    <col min="3" max="3" width="24.28515625" customWidth="1"/>
    <col min="5" max="5" width="11.7109375" bestFit="1" customWidth="1"/>
    <col min="6" max="6" width="19" bestFit="1" customWidth="1"/>
    <col min="7" max="7" width="6.85546875" customWidth="1"/>
    <col min="9" max="9" width="18.140625" bestFit="1" customWidth="1"/>
    <col min="10" max="10" width="19" bestFit="1" customWidth="1"/>
    <col min="11" max="11" width="7.85546875" bestFit="1" customWidth="1"/>
    <col min="13" max="13" width="16.7109375" bestFit="1" customWidth="1"/>
    <col min="17" max="17" width="11.7109375" bestFit="1" customWidth="1"/>
    <col min="18" max="18" width="19" bestFit="1" customWidth="1"/>
    <col min="20" max="20" width="11.7109375" bestFit="1" customWidth="1"/>
    <col min="21" max="21" width="22.85546875" bestFit="1" customWidth="1"/>
    <col min="23" max="23" width="11.7109375" bestFit="1" customWidth="1"/>
    <col min="24" max="24" width="22.85546875" bestFit="1" customWidth="1"/>
  </cols>
  <sheetData>
    <row r="1" spans="1:24">
      <c r="A1" s="14" t="s">
        <v>183</v>
      </c>
      <c r="B1" s="14"/>
      <c r="C1" s="14"/>
      <c r="E1" s="14" t="s">
        <v>184</v>
      </c>
      <c r="F1" s="14"/>
      <c r="G1" s="14"/>
      <c r="I1" s="14" t="s">
        <v>185</v>
      </c>
      <c r="J1" s="14"/>
      <c r="K1" s="14"/>
      <c r="M1" s="14" t="s">
        <v>186</v>
      </c>
      <c r="N1" s="14"/>
      <c r="O1" s="14"/>
      <c r="Q1" s="14" t="s">
        <v>187</v>
      </c>
      <c r="R1" s="14"/>
      <c r="T1" s="14" t="s">
        <v>188</v>
      </c>
      <c r="U1" s="14"/>
      <c r="W1" s="14" t="s">
        <v>189</v>
      </c>
      <c r="X1" s="14"/>
    </row>
    <row r="2" spans="1:24">
      <c r="A2" t="s">
        <v>84</v>
      </c>
      <c r="B2" t="s">
        <v>127</v>
      </c>
      <c r="C2" t="s">
        <v>128</v>
      </c>
      <c r="E2" t="s">
        <v>89</v>
      </c>
      <c r="F2" t="s">
        <v>127</v>
      </c>
      <c r="G2" t="s">
        <v>128</v>
      </c>
      <c r="I2" t="s">
        <v>99</v>
      </c>
      <c r="J2" t="s">
        <v>127</v>
      </c>
      <c r="K2" t="s">
        <v>128</v>
      </c>
      <c r="M2" t="s">
        <v>110</v>
      </c>
      <c r="N2" t="s">
        <v>127</v>
      </c>
      <c r="O2" t="s">
        <v>128</v>
      </c>
      <c r="Q2" t="s">
        <v>124</v>
      </c>
      <c r="R2" t="s">
        <v>125</v>
      </c>
      <c r="T2" t="s">
        <v>124</v>
      </c>
      <c r="U2" t="s">
        <v>125</v>
      </c>
      <c r="W2" t="s">
        <v>124</v>
      </c>
      <c r="X2" t="s">
        <v>137</v>
      </c>
    </row>
    <row r="3" spans="1:24">
      <c r="A3" t="s">
        <v>139</v>
      </c>
      <c r="B3" t="s">
        <v>153</v>
      </c>
      <c r="C3" t="s">
        <v>153</v>
      </c>
      <c r="E3" t="s">
        <v>90</v>
      </c>
      <c r="F3">
        <v>135</v>
      </c>
      <c r="G3">
        <v>215</v>
      </c>
      <c r="I3" t="s">
        <v>100</v>
      </c>
      <c r="J3">
        <v>62</v>
      </c>
      <c r="K3">
        <v>97</v>
      </c>
      <c r="M3" t="s">
        <v>111</v>
      </c>
      <c r="N3">
        <v>151</v>
      </c>
      <c r="O3">
        <v>202</v>
      </c>
      <c r="Q3" t="s">
        <v>126</v>
      </c>
      <c r="R3">
        <v>1060000000</v>
      </c>
      <c r="T3" t="s">
        <v>126</v>
      </c>
      <c r="U3">
        <v>68000000</v>
      </c>
      <c r="W3" t="s">
        <v>126</v>
      </c>
      <c r="X3">
        <v>2250000</v>
      </c>
    </row>
    <row r="4" spans="1:24">
      <c r="A4" t="s">
        <v>138</v>
      </c>
      <c r="B4">
        <v>130</v>
      </c>
      <c r="C4">
        <v>230</v>
      </c>
      <c r="E4" t="s">
        <v>85</v>
      </c>
      <c r="F4">
        <v>120</v>
      </c>
      <c r="G4">
        <v>165</v>
      </c>
      <c r="I4" t="s">
        <v>101</v>
      </c>
      <c r="J4">
        <v>50</v>
      </c>
      <c r="K4">
        <v>97</v>
      </c>
      <c r="M4" t="s">
        <v>112</v>
      </c>
      <c r="N4">
        <v>52</v>
      </c>
      <c r="O4">
        <v>91</v>
      </c>
      <c r="Q4" t="s">
        <v>127</v>
      </c>
      <c r="R4">
        <v>1100000000</v>
      </c>
      <c r="T4" t="s">
        <v>127</v>
      </c>
      <c r="U4">
        <v>76000000</v>
      </c>
      <c r="W4" t="s">
        <v>127</v>
      </c>
      <c r="X4">
        <v>1400000</v>
      </c>
    </row>
    <row r="5" spans="1:24">
      <c r="A5" t="s">
        <v>87</v>
      </c>
      <c r="B5">
        <v>5</v>
      </c>
      <c r="C5">
        <v>9</v>
      </c>
      <c r="E5" t="s">
        <v>91</v>
      </c>
      <c r="F5">
        <v>8</v>
      </c>
      <c r="G5">
        <v>6</v>
      </c>
      <c r="I5" t="s">
        <v>102</v>
      </c>
      <c r="J5">
        <v>44</v>
      </c>
      <c r="K5">
        <v>78</v>
      </c>
      <c r="M5" t="s">
        <v>113</v>
      </c>
      <c r="N5">
        <v>35</v>
      </c>
      <c r="O5">
        <v>56</v>
      </c>
      <c r="Q5" t="s">
        <v>128</v>
      </c>
      <c r="R5">
        <v>1200000000</v>
      </c>
      <c r="T5" t="s">
        <v>128</v>
      </c>
      <c r="U5">
        <v>49000000</v>
      </c>
      <c r="W5" t="s">
        <v>128</v>
      </c>
      <c r="X5">
        <v>1250000</v>
      </c>
    </row>
    <row r="6" spans="1:24">
      <c r="A6" t="s">
        <v>88</v>
      </c>
      <c r="B6">
        <v>5</v>
      </c>
      <c r="C6">
        <v>8</v>
      </c>
      <c r="E6" t="s">
        <v>92</v>
      </c>
      <c r="F6">
        <v>6</v>
      </c>
      <c r="G6">
        <v>13</v>
      </c>
      <c r="I6" t="s">
        <v>103</v>
      </c>
      <c r="J6">
        <v>42</v>
      </c>
      <c r="K6">
        <v>43</v>
      </c>
      <c r="M6" t="s">
        <v>114</v>
      </c>
      <c r="N6">
        <v>35</v>
      </c>
      <c r="O6">
        <v>51</v>
      </c>
    </row>
    <row r="7" spans="1:24">
      <c r="A7" t="s">
        <v>86</v>
      </c>
      <c r="B7">
        <v>40</v>
      </c>
      <c r="C7">
        <v>33</v>
      </c>
      <c r="E7" t="s">
        <v>93</v>
      </c>
      <c r="F7">
        <v>6</v>
      </c>
      <c r="G7">
        <v>4</v>
      </c>
      <c r="I7" t="s">
        <v>104</v>
      </c>
      <c r="J7">
        <v>26</v>
      </c>
      <c r="K7">
        <v>34</v>
      </c>
      <c r="M7" t="s">
        <v>115</v>
      </c>
      <c r="N7">
        <v>24</v>
      </c>
      <c r="O7">
        <v>0</v>
      </c>
    </row>
    <row r="8" spans="1:24">
      <c r="A8" t="s">
        <v>85</v>
      </c>
      <c r="B8">
        <v>130</v>
      </c>
      <c r="C8">
        <v>178</v>
      </c>
      <c r="E8" t="s">
        <v>94</v>
      </c>
      <c r="F8">
        <v>6</v>
      </c>
      <c r="G8">
        <v>2</v>
      </c>
      <c r="I8" t="s">
        <v>105</v>
      </c>
      <c r="J8">
        <v>27</v>
      </c>
      <c r="K8">
        <v>34</v>
      </c>
      <c r="M8" t="s">
        <v>116</v>
      </c>
      <c r="N8">
        <v>16</v>
      </c>
      <c r="O8">
        <v>33</v>
      </c>
    </row>
    <row r="9" spans="1:24">
      <c r="A9" t="s">
        <v>164</v>
      </c>
      <c r="B9" t="s">
        <v>153</v>
      </c>
      <c r="C9" t="s">
        <v>153</v>
      </c>
      <c r="E9" t="s">
        <v>95</v>
      </c>
      <c r="F9">
        <v>3</v>
      </c>
      <c r="G9">
        <v>3</v>
      </c>
      <c r="I9" t="s">
        <v>106</v>
      </c>
      <c r="J9">
        <v>15</v>
      </c>
      <c r="K9">
        <v>23</v>
      </c>
      <c r="M9" t="s">
        <v>117</v>
      </c>
      <c r="N9">
        <v>12</v>
      </c>
      <c r="O9">
        <v>12</v>
      </c>
    </row>
    <row r="10" spans="1:24">
      <c r="E10" t="s">
        <v>96</v>
      </c>
      <c r="F10">
        <v>2</v>
      </c>
      <c r="G10">
        <v>4</v>
      </c>
      <c r="I10" t="s">
        <v>107</v>
      </c>
      <c r="J10">
        <v>27</v>
      </c>
      <c r="K10">
        <v>22</v>
      </c>
      <c r="M10" t="s">
        <v>118</v>
      </c>
      <c r="N10">
        <v>4</v>
      </c>
      <c r="O10">
        <v>0</v>
      </c>
    </row>
    <row r="11" spans="1:24">
      <c r="E11" t="s">
        <v>97</v>
      </c>
      <c r="F11">
        <v>2</v>
      </c>
      <c r="G11">
        <v>0</v>
      </c>
      <c r="I11" t="s">
        <v>108</v>
      </c>
      <c r="J11">
        <v>12</v>
      </c>
      <c r="K11">
        <v>20</v>
      </c>
      <c r="M11" t="s">
        <v>119</v>
      </c>
      <c r="N11">
        <v>4</v>
      </c>
      <c r="O11">
        <v>22</v>
      </c>
    </row>
    <row r="12" spans="1:24">
      <c r="E12" t="s">
        <v>98</v>
      </c>
      <c r="F12">
        <v>1</v>
      </c>
      <c r="G12">
        <v>4</v>
      </c>
      <c r="I12" t="s">
        <v>109</v>
      </c>
      <c r="J12">
        <v>12</v>
      </c>
      <c r="K12">
        <v>14</v>
      </c>
      <c r="M12" t="s">
        <v>120</v>
      </c>
      <c r="N12">
        <v>3</v>
      </c>
      <c r="O12">
        <v>0</v>
      </c>
    </row>
    <row r="13" spans="1:24">
      <c r="E13" t="s">
        <v>88</v>
      </c>
      <c r="F13">
        <v>0</v>
      </c>
      <c r="G13">
        <v>3</v>
      </c>
      <c r="M13" t="s">
        <v>121</v>
      </c>
      <c r="N13">
        <v>0</v>
      </c>
      <c r="O13">
        <v>8</v>
      </c>
    </row>
    <row r="14" spans="1:24">
      <c r="M14" t="s">
        <v>122</v>
      </c>
      <c r="N14">
        <v>0</v>
      </c>
      <c r="O14">
        <v>7</v>
      </c>
    </row>
    <row r="15" spans="1:24">
      <c r="M15" t="s">
        <v>123</v>
      </c>
      <c r="N15">
        <v>0</v>
      </c>
      <c r="O15">
        <v>5</v>
      </c>
    </row>
  </sheetData>
  <mergeCells count="7">
    <mergeCell ref="A1:C1"/>
    <mergeCell ref="Q1:R1"/>
    <mergeCell ref="W1:X1"/>
    <mergeCell ref="T1:U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>
      <selection activeCell="D38" sqref="D38"/>
    </sheetView>
  </sheetViews>
  <sheetFormatPr defaultRowHeight="15"/>
  <cols>
    <col min="1" max="1" width="14" bestFit="1" customWidth="1"/>
    <col min="2" max="2" width="48" customWidth="1"/>
    <col min="3" max="3" width="28.5703125" customWidth="1"/>
    <col min="4" max="5" width="14.7109375" bestFit="1" customWidth="1"/>
    <col min="6" max="6" width="17" bestFit="1" customWidth="1"/>
  </cols>
  <sheetData>
    <row r="1" spans="1:5">
      <c r="A1" s="15" t="s">
        <v>0</v>
      </c>
      <c r="B1" s="15"/>
      <c r="C1" s="15"/>
      <c r="D1" s="15"/>
      <c r="E1" s="2"/>
    </row>
    <row r="2" spans="1:5">
      <c r="A2" t="s">
        <v>1</v>
      </c>
      <c r="B2" t="s">
        <v>2</v>
      </c>
      <c r="C2" t="s">
        <v>19</v>
      </c>
      <c r="D2" t="s">
        <v>14</v>
      </c>
      <c r="E2" t="s">
        <v>32</v>
      </c>
    </row>
    <row r="3" spans="1:5">
      <c r="A3">
        <v>1989</v>
      </c>
      <c r="B3" t="s">
        <v>3</v>
      </c>
      <c r="D3" t="s">
        <v>15</v>
      </c>
    </row>
    <row r="4" spans="1:5">
      <c r="A4">
        <v>2005</v>
      </c>
      <c r="B4" t="s">
        <v>4</v>
      </c>
      <c r="D4" t="s">
        <v>15</v>
      </c>
    </row>
    <row r="5" spans="1:5">
      <c r="A5">
        <v>2006</v>
      </c>
      <c r="B5" t="s">
        <v>5</v>
      </c>
      <c r="D5" t="s">
        <v>15</v>
      </c>
    </row>
    <row r="6" spans="1:5">
      <c r="A6">
        <v>2006</v>
      </c>
      <c r="B6" t="s">
        <v>6</v>
      </c>
      <c r="D6" t="s">
        <v>15</v>
      </c>
    </row>
    <row r="7" spans="1:5">
      <c r="A7">
        <v>2007</v>
      </c>
      <c r="B7" t="s">
        <v>7</v>
      </c>
      <c r="D7" t="s">
        <v>15</v>
      </c>
    </row>
    <row r="8" spans="1:5">
      <c r="A8">
        <v>2008</v>
      </c>
      <c r="B8" t="s">
        <v>8</v>
      </c>
      <c r="D8" t="s">
        <v>15</v>
      </c>
    </row>
    <row r="9" spans="1:5" ht="30">
      <c r="A9">
        <v>2011</v>
      </c>
      <c r="B9" s="1" t="s">
        <v>9</v>
      </c>
      <c r="D9" t="s">
        <v>15</v>
      </c>
    </row>
    <row r="10" spans="1:5">
      <c r="A10">
        <v>2012</v>
      </c>
      <c r="B10" t="s">
        <v>10</v>
      </c>
      <c r="D10" t="s">
        <v>15</v>
      </c>
    </row>
    <row r="11" spans="1:5">
      <c r="A11">
        <v>2012</v>
      </c>
      <c r="B11" t="s">
        <v>11</v>
      </c>
      <c r="D11" t="s">
        <v>15</v>
      </c>
    </row>
    <row r="12" spans="1:5">
      <c r="A12">
        <v>2012</v>
      </c>
      <c r="B12" t="s">
        <v>12</v>
      </c>
      <c r="D12" t="s">
        <v>15</v>
      </c>
    </row>
    <row r="13" spans="1:5">
      <c r="A13">
        <v>2012</v>
      </c>
      <c r="B13" t="s">
        <v>13</v>
      </c>
      <c r="D13" t="s">
        <v>15</v>
      </c>
    </row>
    <row r="14" spans="1:5" ht="30">
      <c r="A14">
        <v>2013</v>
      </c>
      <c r="B14" t="s">
        <v>63</v>
      </c>
      <c r="C14" s="1" t="s">
        <v>20</v>
      </c>
      <c r="D14" t="s">
        <v>71</v>
      </c>
    </row>
    <row r="15" spans="1:5" ht="30">
      <c r="A15">
        <v>2013</v>
      </c>
      <c r="B15" t="s">
        <v>16</v>
      </c>
      <c r="C15" s="1" t="s">
        <v>21</v>
      </c>
      <c r="D15" t="s">
        <v>15</v>
      </c>
    </row>
    <row r="16" spans="1:5">
      <c r="A16">
        <v>2013</v>
      </c>
      <c r="B16" t="s">
        <v>17</v>
      </c>
      <c r="D16" t="s">
        <v>15</v>
      </c>
    </row>
    <row r="17" spans="1:5">
      <c r="A17">
        <v>2014</v>
      </c>
      <c r="B17" t="s">
        <v>18</v>
      </c>
      <c r="D17" t="s">
        <v>15</v>
      </c>
      <c r="E17" s="3">
        <v>34000</v>
      </c>
    </row>
    <row r="18" spans="1:5">
      <c r="A18">
        <v>2014</v>
      </c>
      <c r="B18" t="s">
        <v>22</v>
      </c>
      <c r="D18" t="s">
        <v>15</v>
      </c>
      <c r="E18" s="3">
        <v>1000000</v>
      </c>
    </row>
    <row r="19" spans="1:5">
      <c r="A19">
        <v>2015</v>
      </c>
      <c r="B19" t="s">
        <v>24</v>
      </c>
      <c r="D19" t="s">
        <v>15</v>
      </c>
    </row>
    <row r="20" spans="1:5">
      <c r="A20">
        <v>2015</v>
      </c>
      <c r="B20" t="s">
        <v>23</v>
      </c>
      <c r="D20" t="s">
        <v>15</v>
      </c>
    </row>
    <row r="21" spans="1:5">
      <c r="A21">
        <v>2015</v>
      </c>
      <c r="B21" t="s">
        <v>25</v>
      </c>
      <c r="D21" t="s">
        <v>15</v>
      </c>
    </row>
    <row r="22" spans="1:5">
      <c r="A22">
        <v>2016</v>
      </c>
      <c r="B22" t="s">
        <v>26</v>
      </c>
      <c r="D22" t="s">
        <v>15</v>
      </c>
    </row>
    <row r="23" spans="1:5">
      <c r="A23">
        <v>2016</v>
      </c>
      <c r="B23" t="s">
        <v>27</v>
      </c>
      <c r="D23" t="s">
        <v>15</v>
      </c>
    </row>
    <row r="24" spans="1:5">
      <c r="A24">
        <v>2016</v>
      </c>
      <c r="B24" t="s">
        <v>28</v>
      </c>
      <c r="D24" t="s">
        <v>15</v>
      </c>
    </row>
    <row r="25" spans="1:5">
      <c r="A25">
        <v>2016</v>
      </c>
      <c r="B25" t="s">
        <v>29</v>
      </c>
      <c r="D25" t="s">
        <v>15</v>
      </c>
    </row>
    <row r="26" spans="1:5">
      <c r="A26" t="s">
        <v>46</v>
      </c>
      <c r="B26" t="s">
        <v>47</v>
      </c>
      <c r="D26" t="s">
        <v>71</v>
      </c>
    </row>
    <row r="27" spans="1:5">
      <c r="A27">
        <v>2016</v>
      </c>
      <c r="B27" t="s">
        <v>30</v>
      </c>
      <c r="D27" t="s">
        <v>15</v>
      </c>
    </row>
    <row r="28" spans="1:5">
      <c r="A28" t="s">
        <v>65</v>
      </c>
      <c r="B28" t="s">
        <v>31</v>
      </c>
      <c r="D28" t="s">
        <v>66</v>
      </c>
    </row>
    <row r="29" spans="1:5">
      <c r="A29">
        <v>2016</v>
      </c>
      <c r="B29" s="4" t="s">
        <v>33</v>
      </c>
      <c r="D29" t="s">
        <v>48</v>
      </c>
    </row>
    <row r="30" spans="1:5">
      <c r="A30" t="s">
        <v>52</v>
      </c>
      <c r="B30" t="s">
        <v>34</v>
      </c>
      <c r="D30" t="s">
        <v>53</v>
      </c>
    </row>
    <row r="31" spans="1:5">
      <c r="B31" t="s">
        <v>35</v>
      </c>
      <c r="D31" t="s">
        <v>48</v>
      </c>
    </row>
    <row r="32" spans="1:5">
      <c r="B32" t="s">
        <v>36</v>
      </c>
      <c r="D32" t="s">
        <v>48</v>
      </c>
    </row>
    <row r="33" spans="1:4">
      <c r="B33" t="s">
        <v>37</v>
      </c>
      <c r="D33" t="s">
        <v>49</v>
      </c>
    </row>
    <row r="34" spans="1:4">
      <c r="A34" t="s">
        <v>44</v>
      </c>
      <c r="B34" t="s">
        <v>38</v>
      </c>
      <c r="D34" t="s">
        <v>70</v>
      </c>
    </row>
    <row r="35" spans="1:4">
      <c r="B35" t="s">
        <v>39</v>
      </c>
      <c r="D35" t="s">
        <v>50</v>
      </c>
    </row>
    <row r="36" spans="1:4">
      <c r="A36">
        <v>2018</v>
      </c>
      <c r="B36" t="s">
        <v>40</v>
      </c>
      <c r="D36" t="s">
        <v>67</v>
      </c>
    </row>
    <row r="37" spans="1:4">
      <c r="A37">
        <v>2018</v>
      </c>
      <c r="B37" t="s">
        <v>45</v>
      </c>
      <c r="D37" t="s">
        <v>51</v>
      </c>
    </row>
    <row r="38" spans="1:4">
      <c r="A38">
        <v>2017</v>
      </c>
      <c r="B38" t="s">
        <v>41</v>
      </c>
      <c r="D38" t="s">
        <v>51</v>
      </c>
    </row>
    <row r="39" spans="1:4">
      <c r="A39" t="s">
        <v>54</v>
      </c>
      <c r="B39" t="s">
        <v>42</v>
      </c>
      <c r="D39" t="s">
        <v>51</v>
      </c>
    </row>
    <row r="40" spans="1:4">
      <c r="A40">
        <v>2017</v>
      </c>
      <c r="B40" t="s">
        <v>43</v>
      </c>
      <c r="D40" t="s">
        <v>51</v>
      </c>
    </row>
    <row r="41" spans="1:4">
      <c r="A41">
        <v>2018</v>
      </c>
      <c r="B41" t="s">
        <v>55</v>
      </c>
      <c r="D41" t="s">
        <v>56</v>
      </c>
    </row>
    <row r="42" spans="1:4">
      <c r="A42" t="s">
        <v>65</v>
      </c>
      <c r="B42" t="s">
        <v>57</v>
      </c>
      <c r="D42" t="s">
        <v>72</v>
      </c>
    </row>
    <row r="43" spans="1:4">
      <c r="A43">
        <v>2018</v>
      </c>
      <c r="B43" t="s">
        <v>58</v>
      </c>
      <c r="D43" t="s">
        <v>56</v>
      </c>
    </row>
    <row r="44" spans="1:4">
      <c r="A44">
        <v>2018</v>
      </c>
      <c r="B44" t="s">
        <v>59</v>
      </c>
      <c r="D44" t="s">
        <v>56</v>
      </c>
    </row>
    <row r="45" spans="1:4">
      <c r="A45">
        <v>2018</v>
      </c>
      <c r="B45" t="s">
        <v>60</v>
      </c>
      <c r="D45" t="s">
        <v>56</v>
      </c>
    </row>
    <row r="46" spans="1:4">
      <c r="A46">
        <v>2018</v>
      </c>
      <c r="B46" t="s">
        <v>61</v>
      </c>
      <c r="D46" t="s">
        <v>56</v>
      </c>
    </row>
    <row r="47" spans="1:4">
      <c r="A47">
        <v>2018</v>
      </c>
      <c r="B47" t="s">
        <v>62</v>
      </c>
      <c r="D47" t="s">
        <v>56</v>
      </c>
    </row>
    <row r="48" spans="1:4">
      <c r="A48" t="s">
        <v>65</v>
      </c>
      <c r="B48" t="s">
        <v>64</v>
      </c>
      <c r="D48" t="s">
        <v>72</v>
      </c>
    </row>
    <row r="49" spans="1:4">
      <c r="A49">
        <v>2018</v>
      </c>
      <c r="B49" t="s">
        <v>68</v>
      </c>
      <c r="D49" t="s">
        <v>56</v>
      </c>
    </row>
    <row r="50" spans="1:4">
      <c r="A50">
        <v>2018</v>
      </c>
      <c r="B50" t="s">
        <v>69</v>
      </c>
      <c r="D50" t="s">
        <v>56</v>
      </c>
    </row>
    <row r="51" spans="1:4">
      <c r="A51">
        <v>2016</v>
      </c>
      <c r="B51" s="5" t="s">
        <v>73</v>
      </c>
      <c r="D51" t="s">
        <v>74</v>
      </c>
    </row>
    <row r="52" spans="1:4">
      <c r="A52">
        <v>2016</v>
      </c>
      <c r="B52" t="s">
        <v>75</v>
      </c>
      <c r="D52" t="s">
        <v>74</v>
      </c>
    </row>
    <row r="53" spans="1:4">
      <c r="A53">
        <v>2015</v>
      </c>
      <c r="B53" t="s">
        <v>76</v>
      </c>
      <c r="D53" t="s">
        <v>74</v>
      </c>
    </row>
    <row r="54" spans="1:4">
      <c r="A54">
        <v>2013</v>
      </c>
      <c r="B54" t="s">
        <v>77</v>
      </c>
      <c r="D54" t="s">
        <v>74</v>
      </c>
    </row>
    <row r="55" spans="1:4">
      <c r="A55">
        <v>2015</v>
      </c>
      <c r="B55" t="s">
        <v>78</v>
      </c>
      <c r="D55" t="s">
        <v>74</v>
      </c>
    </row>
    <row r="56" spans="1:4">
      <c r="A56">
        <v>2015</v>
      </c>
      <c r="B56" t="s">
        <v>79</v>
      </c>
      <c r="D56" t="s">
        <v>74</v>
      </c>
    </row>
    <row r="57" spans="1:4">
      <c r="A57">
        <v>2016</v>
      </c>
      <c r="B57" t="s">
        <v>80</v>
      </c>
      <c r="D57" t="s">
        <v>74</v>
      </c>
    </row>
    <row r="58" spans="1:4">
      <c r="A58">
        <v>2017</v>
      </c>
      <c r="B58" t="s">
        <v>81</v>
      </c>
      <c r="D58" t="s">
        <v>74</v>
      </c>
    </row>
    <row r="59" spans="1:4">
      <c r="A59">
        <v>2016</v>
      </c>
      <c r="B59" t="s">
        <v>82</v>
      </c>
      <c r="D59" t="s">
        <v>74</v>
      </c>
    </row>
    <row r="60" spans="1:4">
      <c r="A60">
        <v>2016</v>
      </c>
      <c r="B60" t="s">
        <v>83</v>
      </c>
      <c r="D60" t="s">
        <v>74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McAfee Reports Combined Results</vt:lpstr>
      <vt:lpstr>35 McAfee Report Dec 2017</vt:lpstr>
      <vt:lpstr>36 McAfee Report Dec 2018</vt:lpstr>
      <vt:lpstr>37 McAfee Report Aug 2019</vt:lpstr>
      <vt:lpstr>38 McAfee Report Jul 2020</vt:lpstr>
      <vt:lpstr>Paper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</dc:creator>
  <cp:lastModifiedBy>IQRA ZAFAR</cp:lastModifiedBy>
  <dcterms:created xsi:type="dcterms:W3CDTF">2020-04-13T04:45:05Z</dcterms:created>
  <dcterms:modified xsi:type="dcterms:W3CDTF">2020-10-31T05:47:23Z</dcterms:modified>
</cp:coreProperties>
</file>