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QRA ZAFAR\Desktop\analysis_v1.0\data\"/>
    </mc:Choice>
  </mc:AlternateContent>
  <bookViews>
    <workbookView xWindow="0" yWindow="0" windowWidth="20490" windowHeight="7755" firstSheet="3" activeTab="5"/>
  </bookViews>
  <sheets>
    <sheet name="MainFigures" sheetId="25" r:id="rId1"/>
    <sheet name="TopMalwares" sheetId="24" r:id="rId2"/>
    <sheet name="TotalMalwaresbyOS" sheetId="23" r:id="rId3"/>
    <sheet name="TopMacMalwaresPercentage" sheetId="22" r:id="rId4"/>
    <sheet name="RansomwareCountriesPercentage" sheetId="21" r:id="rId5"/>
    <sheet name="TopRansomwareTrojans" sheetId="2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5" l="1"/>
  <c r="F11" i="25" s="1"/>
  <c r="E10" i="25"/>
  <c r="F10" i="25" s="1"/>
  <c r="F8" i="25"/>
  <c r="F7" i="25"/>
  <c r="E6" i="25"/>
  <c r="F5" i="25"/>
  <c r="E5" i="25"/>
  <c r="F4" i="25"/>
  <c r="E3" i="25"/>
  <c r="F3" i="25" s="1"/>
</calcChain>
</file>

<file path=xl/sharedStrings.xml><?xml version="1.0" encoding="utf-8"?>
<sst xmlns="http://schemas.openxmlformats.org/spreadsheetml/2006/main" count="190" uniqueCount="88">
  <si>
    <t>Australia</t>
  </si>
  <si>
    <t>NA</t>
  </si>
  <si>
    <t>2016-2019</t>
  </si>
  <si>
    <t>Main Figures</t>
  </si>
  <si>
    <t>Country</t>
  </si>
  <si>
    <t>Russia</t>
  </si>
  <si>
    <t>United States</t>
  </si>
  <si>
    <t>Other</t>
  </si>
  <si>
    <t>Year</t>
  </si>
  <si>
    <t>Threat Name</t>
  </si>
  <si>
    <t xml:space="preserve">Heur.AdvML.B </t>
  </si>
  <si>
    <t xml:space="preserve">JS.Downloader </t>
  </si>
  <si>
    <t xml:space="preserve">Packed.Dromedan!lnk </t>
  </si>
  <si>
    <t xml:space="preserve">W97M.Downloader </t>
  </si>
  <si>
    <t xml:space="preserve">Heur.AdvML.C </t>
  </si>
  <si>
    <t xml:space="preserve">SMG.Heur!cg1 </t>
  </si>
  <si>
    <t xml:space="preserve">W32.SillyFDC </t>
  </si>
  <si>
    <t xml:space="preserve">Trojan.Startpage </t>
  </si>
  <si>
    <t xml:space="preserve">W32.Downadup.B </t>
  </si>
  <si>
    <t xml:space="preserve">Infostealer </t>
  </si>
  <si>
    <t xml:space="preserve">Hacktool.Kms </t>
  </si>
  <si>
    <t xml:space="preserve">Hacktool </t>
  </si>
  <si>
    <t xml:space="preserve">ER.Heur!gen1 </t>
  </si>
  <si>
    <t xml:space="preserve">VBS.Downloader.B </t>
  </si>
  <si>
    <t xml:space="preserve">Trojan.Mdropper </t>
  </si>
  <si>
    <t xml:space="preserve">BloodHound.SymVT.FP </t>
  </si>
  <si>
    <t xml:space="preserve">JS.Webcoinminer </t>
  </si>
  <si>
    <t xml:space="preserve">Heur.AdvML.S.N </t>
  </si>
  <si>
    <t>Operating System</t>
  </si>
  <si>
    <t>Attacks Blocked</t>
  </si>
  <si>
    <t xml:space="preserve">Windows </t>
  </si>
  <si>
    <t xml:space="preserve">Mac </t>
  </si>
  <si>
    <t>New Mac Malware</t>
  </si>
  <si>
    <t xml:space="preserve">OSX.Malcol </t>
  </si>
  <si>
    <t xml:space="preserve">OSX.Malcol.2 </t>
  </si>
  <si>
    <t>W97M.Downloader</t>
  </si>
  <si>
    <t>JS.Downloader.D</t>
  </si>
  <si>
    <t xml:space="preserve">JS.Nemucod </t>
  </si>
  <si>
    <t xml:space="preserve">VBS.Downloader.Trojan </t>
  </si>
  <si>
    <t xml:space="preserve">Trojan.Malscript </t>
  </si>
  <si>
    <t xml:space="preserve">W97M.Downloader.M </t>
  </si>
  <si>
    <t xml:space="preserve">OSX.Shlayer </t>
  </si>
  <si>
    <t xml:space="preserve">OSX.AMCleaner!g1 </t>
  </si>
  <si>
    <t xml:space="preserve">Wasm.Webcoinminer </t>
  </si>
  <si>
    <t>Percentage of SSL Enabled Malware</t>
  </si>
  <si>
    <t>Consumer Ransomware</t>
  </si>
  <si>
    <t>Enterprise Ransomware</t>
  </si>
  <si>
    <t xml:space="preserve">Japan </t>
  </si>
  <si>
    <t xml:space="preserve">Italy </t>
  </si>
  <si>
    <t xml:space="preserve">India </t>
  </si>
  <si>
    <t xml:space="preserve">Canada </t>
  </si>
  <si>
    <t xml:space="preserve">United Kingdom </t>
  </si>
  <si>
    <t xml:space="preserve">Germany </t>
  </si>
  <si>
    <t>Netherland</t>
  </si>
  <si>
    <t xml:space="preserve">China </t>
  </si>
  <si>
    <t xml:space="preserve">Mexico </t>
  </si>
  <si>
    <t xml:space="preserve">Brazil </t>
  </si>
  <si>
    <t xml:space="preserve">Portugal </t>
  </si>
  <si>
    <t xml:space="preserve">Indonesia </t>
  </si>
  <si>
    <t xml:space="preserve">South Africa </t>
  </si>
  <si>
    <t xml:space="preserve">Chile </t>
  </si>
  <si>
    <t xml:space="preserve">Ramnit </t>
  </si>
  <si>
    <t xml:space="preserve">Bebloh </t>
  </si>
  <si>
    <t xml:space="preserve">Zbot </t>
  </si>
  <si>
    <t xml:space="preserve">Snifula </t>
  </si>
  <si>
    <t xml:space="preserve">Cridex </t>
  </si>
  <si>
    <t xml:space="preserve">Dyre </t>
  </si>
  <si>
    <t xml:space="preserve">Shylock </t>
  </si>
  <si>
    <t xml:space="preserve">Pandemiya </t>
  </si>
  <si>
    <t xml:space="preserve">Shifu </t>
  </si>
  <si>
    <t xml:space="preserve">Spyeye </t>
  </si>
  <si>
    <t xml:space="preserve">Cidox/Rovnix </t>
  </si>
  <si>
    <t xml:space="preserve">Emotet </t>
  </si>
  <si>
    <t xml:space="preserve">Carberp </t>
  </si>
  <si>
    <t xml:space="preserve">Qakbot </t>
  </si>
  <si>
    <t xml:space="preserve">Trickybot </t>
  </si>
  <si>
    <t>Average Ransom Demand</t>
  </si>
  <si>
    <t>Average Web Attacks Blocked Per Day</t>
  </si>
  <si>
    <t>Average Organizations Targeted Per Group</t>
  </si>
  <si>
    <t>Number of Organizations Affected by Targeted Attacks</t>
  </si>
  <si>
    <t>New Malwares</t>
  </si>
  <si>
    <t>Total Ransomware</t>
  </si>
  <si>
    <t>New Ransomware Families</t>
  </si>
  <si>
    <t>Online Malware (Web Attacks)</t>
  </si>
  <si>
    <t>New Ransomware</t>
  </si>
  <si>
    <t>Total</t>
  </si>
  <si>
    <t>2016-2018</t>
  </si>
  <si>
    <t>Ransomware Trojan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</si>
</sst>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6" sqref="A6"/>
    </sheetView>
  </sheetViews>
  <sheetFormatPr defaultRowHeight="15" x14ac:dyDescent="0.25"/>
  <cols>
    <col min="1" max="1" width="65" style="1" bestFit="1" customWidth="1"/>
    <col min="2" max="5" width="12.7109375" style="1" bestFit="1" customWidth="1"/>
    <col min="6" max="6" width="13.85546875" style="1" bestFit="1" customWidth="1"/>
    <col min="7" max="16384" width="9.140625" style="1"/>
  </cols>
  <sheetData>
    <row r="1" spans="1:6" x14ac:dyDescent="0.25">
      <c r="A1" s="7" t="s">
        <v>3</v>
      </c>
      <c r="B1" s="6">
        <v>2016</v>
      </c>
      <c r="C1" s="6">
        <v>2017</v>
      </c>
      <c r="D1" s="6">
        <v>2018</v>
      </c>
      <c r="E1" s="6">
        <v>2019</v>
      </c>
      <c r="F1" s="6" t="s">
        <v>2</v>
      </c>
    </row>
    <row r="2" spans="1:6" x14ac:dyDescent="0.25">
      <c r="A2" s="6" t="s">
        <v>80</v>
      </c>
      <c r="B2" s="6">
        <v>357019453</v>
      </c>
      <c r="C2" s="6">
        <v>669947865</v>
      </c>
      <c r="D2" s="6">
        <v>246002762</v>
      </c>
      <c r="E2" s="5">
        <v>424323360</v>
      </c>
      <c r="F2" s="6">
        <v>1697293440</v>
      </c>
    </row>
    <row r="3" spans="1:6" x14ac:dyDescent="0.25">
      <c r="A3" s="7" t="s">
        <v>81</v>
      </c>
      <c r="B3" s="7">
        <v>482833</v>
      </c>
      <c r="C3" s="7">
        <v>678497</v>
      </c>
      <c r="D3" s="7">
        <v>545231</v>
      </c>
      <c r="E3" s="8">
        <f>AVERAGE(B3:D3)</f>
        <v>568853.66666666663</v>
      </c>
      <c r="F3" s="7">
        <f>SUM(B3:E3)</f>
        <v>2275414.6666666665</v>
      </c>
    </row>
    <row r="4" spans="1:6" x14ac:dyDescent="0.25">
      <c r="A4" s="7" t="s">
        <v>82</v>
      </c>
      <c r="B4" s="6">
        <v>98</v>
      </c>
      <c r="C4" s="6">
        <v>28</v>
      </c>
      <c r="D4" s="6">
        <v>10</v>
      </c>
      <c r="E4" s="7">
        <v>0</v>
      </c>
      <c r="F4" s="7">
        <f>SUM(B4:E4)</f>
        <v>136</v>
      </c>
    </row>
    <row r="5" spans="1:6" x14ac:dyDescent="0.25">
      <c r="A5" s="6" t="s">
        <v>83</v>
      </c>
      <c r="B5" s="7">
        <v>83585000</v>
      </c>
      <c r="C5" s="7">
        <v>223066372</v>
      </c>
      <c r="D5" s="7">
        <v>348136985</v>
      </c>
      <c r="E5" s="8">
        <f>AVERAGE(B5:D5)</f>
        <v>218262785.66666666</v>
      </c>
      <c r="F5" s="7">
        <f>SUM(B5:E5)</f>
        <v>873051142.66666663</v>
      </c>
    </row>
    <row r="6" spans="1:6" x14ac:dyDescent="0.25">
      <c r="A6" s="6" t="s">
        <v>77</v>
      </c>
      <c r="B6" s="7">
        <v>229000</v>
      </c>
      <c r="C6" s="7">
        <v>611141</v>
      </c>
      <c r="D6" s="7">
        <v>953800</v>
      </c>
      <c r="E6" s="8">
        <f>AVERAGE(B6,D6)</f>
        <v>591400</v>
      </c>
      <c r="F6" s="6"/>
    </row>
    <row r="7" spans="1:6" x14ac:dyDescent="0.25">
      <c r="A7" s="6" t="s">
        <v>84</v>
      </c>
      <c r="B7" s="7">
        <v>241021</v>
      </c>
      <c r="C7" s="7">
        <v>350496</v>
      </c>
      <c r="D7" s="7">
        <v>186972</v>
      </c>
      <c r="E7" s="8">
        <v>259496</v>
      </c>
      <c r="F7" s="7">
        <f>SUM(B7:E7)</f>
        <v>1037985</v>
      </c>
    </row>
    <row r="8" spans="1:6" x14ac:dyDescent="0.25">
      <c r="A8" s="6" t="s">
        <v>32</v>
      </c>
      <c r="B8" s="7">
        <v>772018</v>
      </c>
      <c r="C8" s="7">
        <v>1390261</v>
      </c>
      <c r="D8" s="7">
        <v>1398419</v>
      </c>
      <c r="E8" s="8">
        <v>1186899</v>
      </c>
      <c r="F8" s="7">
        <f>SUM(B8:E8)</f>
        <v>4747597</v>
      </c>
    </row>
    <row r="9" spans="1:6" x14ac:dyDescent="0.25">
      <c r="A9" s="6" t="s">
        <v>44</v>
      </c>
      <c r="B9" s="6">
        <v>2.8</v>
      </c>
      <c r="C9" s="6">
        <v>4.5</v>
      </c>
      <c r="D9" s="6">
        <v>3.9</v>
      </c>
      <c r="E9" s="6">
        <v>3.7</v>
      </c>
      <c r="F9" s="6">
        <v>3.7</v>
      </c>
    </row>
    <row r="10" spans="1:6" x14ac:dyDescent="0.25">
      <c r="A10" s="6" t="s">
        <v>45</v>
      </c>
      <c r="B10" s="7">
        <v>333154</v>
      </c>
      <c r="C10" s="7">
        <v>281325</v>
      </c>
      <c r="D10" s="7">
        <v>100907</v>
      </c>
      <c r="E10" s="8">
        <f>AVERAGE(B10:D10)</f>
        <v>238462</v>
      </c>
      <c r="F10" s="7">
        <f>SUM(B10:E10)</f>
        <v>953848</v>
      </c>
    </row>
    <row r="11" spans="1:6" x14ac:dyDescent="0.25">
      <c r="A11" s="6" t="s">
        <v>46</v>
      </c>
      <c r="B11" s="7">
        <v>149678</v>
      </c>
      <c r="C11" s="7">
        <v>396764</v>
      </c>
      <c r="D11" s="7">
        <v>444259</v>
      </c>
      <c r="E11" s="8">
        <f>AVERAGE(B11:D11)</f>
        <v>330233.66666666669</v>
      </c>
      <c r="F11" s="7">
        <f>SUM(B11:E11)</f>
        <v>1320934.6666666667</v>
      </c>
    </row>
    <row r="12" spans="1:6" x14ac:dyDescent="0.25">
      <c r="A12" s="6" t="s">
        <v>76</v>
      </c>
      <c r="B12" s="6">
        <v>1071</v>
      </c>
      <c r="C12" s="6">
        <v>522</v>
      </c>
      <c r="D12" s="6" t="s">
        <v>1</v>
      </c>
      <c r="E12" s="6" t="s">
        <v>1</v>
      </c>
      <c r="F12" s="6" t="s">
        <v>1</v>
      </c>
    </row>
    <row r="13" spans="1:6" x14ac:dyDescent="0.25">
      <c r="A13" s="6" t="s">
        <v>78</v>
      </c>
      <c r="B13" s="6">
        <v>42</v>
      </c>
      <c r="C13" s="6">
        <v>42</v>
      </c>
      <c r="D13" s="6">
        <v>55</v>
      </c>
      <c r="E13" s="6" t="s">
        <v>1</v>
      </c>
      <c r="F13" s="6" t="s">
        <v>1</v>
      </c>
    </row>
    <row r="14" spans="1:6" x14ac:dyDescent="0.25">
      <c r="A14" s="6" t="s">
        <v>79</v>
      </c>
      <c r="B14" s="6">
        <v>388</v>
      </c>
      <c r="C14" s="6">
        <v>582</v>
      </c>
      <c r="D14" s="6">
        <v>455</v>
      </c>
      <c r="E14" s="6" t="s">
        <v>1</v>
      </c>
      <c r="F14" s="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5" sqref="E5"/>
    </sheetView>
  </sheetViews>
  <sheetFormatPr defaultRowHeight="15" x14ac:dyDescent="0.25"/>
  <cols>
    <col min="1" max="1" width="22.140625" style="1" bestFit="1" customWidth="1"/>
    <col min="2" max="4" width="12.28515625" style="1" bestFit="1" customWidth="1"/>
    <col min="5" max="5" width="18.28515625" style="1" bestFit="1" customWidth="1"/>
    <col min="6" max="16384" width="9.140625" style="1"/>
  </cols>
  <sheetData>
    <row r="1" spans="1:5" x14ac:dyDescent="0.25">
      <c r="A1" s="9" t="s">
        <v>9</v>
      </c>
      <c r="B1" s="9">
        <v>2016</v>
      </c>
      <c r="C1" s="9">
        <v>2017</v>
      </c>
      <c r="D1" s="9">
        <v>2018</v>
      </c>
      <c r="E1" s="9" t="s">
        <v>86</v>
      </c>
    </row>
    <row r="2" spans="1:5" x14ac:dyDescent="0.25">
      <c r="A2" s="9" t="s">
        <v>10</v>
      </c>
      <c r="B2" s="10">
        <v>5648434</v>
      </c>
      <c r="C2" s="10">
        <v>10408782</v>
      </c>
      <c r="D2" s="10">
        <v>8373445</v>
      </c>
      <c r="E2" s="10">
        <v>24430661</v>
      </c>
    </row>
    <row r="3" spans="1:5" x14ac:dyDescent="0.25">
      <c r="A3" s="9" t="s">
        <v>11</v>
      </c>
      <c r="B3" s="10">
        <v>3487119</v>
      </c>
      <c r="C3" s="10">
        <v>2645965</v>
      </c>
      <c r="D3" s="9"/>
      <c r="E3" s="10">
        <v>6133084</v>
      </c>
    </row>
    <row r="4" spans="1:5" x14ac:dyDescent="0.25">
      <c r="A4" s="9" t="s">
        <v>12</v>
      </c>
      <c r="B4" s="10">
        <v>2615857</v>
      </c>
      <c r="C4" s="10">
        <v>1995429</v>
      </c>
      <c r="D4" s="10">
        <v>1215196</v>
      </c>
      <c r="E4" s="10">
        <v>5826482</v>
      </c>
    </row>
    <row r="5" spans="1:5" x14ac:dyDescent="0.25">
      <c r="A5" s="9" t="s">
        <v>13</v>
      </c>
      <c r="B5" s="10">
        <v>2199083</v>
      </c>
      <c r="C5" s="10">
        <v>1763143</v>
      </c>
      <c r="D5" s="10">
        <v>1233551</v>
      </c>
      <c r="E5" s="10">
        <v>5195777</v>
      </c>
    </row>
    <row r="6" spans="1:5" x14ac:dyDescent="0.25">
      <c r="A6" s="9" t="s">
        <v>14</v>
      </c>
      <c r="B6" s="10">
        <v>2039212</v>
      </c>
      <c r="C6" s="10">
        <v>23335068</v>
      </c>
      <c r="D6" s="10">
        <v>43999373</v>
      </c>
      <c r="E6" s="10">
        <v>69373653</v>
      </c>
    </row>
    <row r="7" spans="1:5" x14ac:dyDescent="0.25">
      <c r="A7" s="9" t="s">
        <v>15</v>
      </c>
      <c r="B7" s="10">
        <v>1291550</v>
      </c>
      <c r="C7" s="9" t="s">
        <v>1</v>
      </c>
      <c r="D7" s="9" t="s">
        <v>1</v>
      </c>
      <c r="E7" s="10">
        <v>1291550</v>
      </c>
    </row>
    <row r="8" spans="1:5" x14ac:dyDescent="0.25">
      <c r="A8" s="9" t="s">
        <v>16</v>
      </c>
      <c r="B8" s="10">
        <v>1019644</v>
      </c>
      <c r="C8" s="9" t="s">
        <v>1</v>
      </c>
      <c r="D8" s="9" t="s">
        <v>1</v>
      </c>
      <c r="E8" s="10">
        <v>1019644</v>
      </c>
    </row>
    <row r="9" spans="1:5" x14ac:dyDescent="0.25">
      <c r="A9" s="9" t="s">
        <v>17</v>
      </c>
      <c r="B9" s="10">
        <v>908429</v>
      </c>
      <c r="C9" s="9" t="s">
        <v>1</v>
      </c>
      <c r="D9" s="9" t="s">
        <v>1</v>
      </c>
      <c r="E9" s="10">
        <v>908429</v>
      </c>
    </row>
    <row r="10" spans="1:5" x14ac:dyDescent="0.25">
      <c r="A10" s="9" t="s">
        <v>18</v>
      </c>
      <c r="B10" s="10">
        <v>814687</v>
      </c>
      <c r="C10" s="9" t="s">
        <v>1</v>
      </c>
      <c r="D10" s="9" t="s">
        <v>1</v>
      </c>
      <c r="E10" s="10">
        <v>814687</v>
      </c>
    </row>
    <row r="11" spans="1:5" x14ac:dyDescent="0.25">
      <c r="A11" s="9" t="s">
        <v>19</v>
      </c>
      <c r="B11" s="10">
        <v>753783</v>
      </c>
      <c r="C11" s="9" t="s">
        <v>1</v>
      </c>
      <c r="D11" s="9" t="s">
        <v>1</v>
      </c>
      <c r="E11" s="10">
        <v>753783</v>
      </c>
    </row>
    <row r="12" spans="1:5" x14ac:dyDescent="0.25">
      <c r="A12" s="9" t="s">
        <v>20</v>
      </c>
      <c r="B12" s="9" t="s">
        <v>1</v>
      </c>
      <c r="C12" s="10">
        <v>2318729</v>
      </c>
      <c r="D12" s="10">
        <v>763557</v>
      </c>
      <c r="E12" s="10">
        <v>3082286</v>
      </c>
    </row>
    <row r="13" spans="1:5" x14ac:dyDescent="0.25">
      <c r="A13" s="9" t="s">
        <v>21</v>
      </c>
      <c r="B13" s="9" t="s">
        <v>1</v>
      </c>
      <c r="C13" s="10">
        <v>1615555</v>
      </c>
      <c r="D13" s="10">
        <v>846292</v>
      </c>
      <c r="E13" s="10">
        <v>2461847</v>
      </c>
    </row>
    <row r="14" spans="1:5" x14ac:dyDescent="0.25">
      <c r="A14" s="9" t="s">
        <v>22</v>
      </c>
      <c r="B14" s="9" t="s">
        <v>1</v>
      </c>
      <c r="C14" s="10">
        <v>799479</v>
      </c>
      <c r="D14" s="9" t="s">
        <v>1</v>
      </c>
      <c r="E14" s="10">
        <v>799479</v>
      </c>
    </row>
    <row r="15" spans="1:5" x14ac:dyDescent="0.25">
      <c r="A15" s="9" t="s">
        <v>23</v>
      </c>
      <c r="B15" s="9" t="s">
        <v>1</v>
      </c>
      <c r="C15" s="10">
        <v>772080</v>
      </c>
      <c r="D15" s="9" t="s">
        <v>1</v>
      </c>
      <c r="E15" s="10">
        <v>772080</v>
      </c>
    </row>
    <row r="16" spans="1:5" x14ac:dyDescent="0.25">
      <c r="A16" s="9" t="s">
        <v>24</v>
      </c>
      <c r="B16" s="9" t="s">
        <v>1</v>
      </c>
      <c r="C16" s="10">
        <v>763328</v>
      </c>
      <c r="D16" s="10">
        <v>679248</v>
      </c>
      <c r="E16" s="10">
        <v>1442576</v>
      </c>
    </row>
    <row r="17" spans="1:5" x14ac:dyDescent="0.25">
      <c r="A17" s="9" t="s">
        <v>25</v>
      </c>
      <c r="B17" s="9" t="s">
        <v>1</v>
      </c>
      <c r="C17" s="9" t="s">
        <v>1</v>
      </c>
      <c r="D17" s="10">
        <v>3193779</v>
      </c>
      <c r="E17" s="10">
        <v>3193779</v>
      </c>
    </row>
    <row r="18" spans="1:5" x14ac:dyDescent="0.25">
      <c r="A18" s="9" t="s">
        <v>26</v>
      </c>
      <c r="B18" s="9" t="s">
        <v>1</v>
      </c>
      <c r="C18" s="9" t="s">
        <v>1</v>
      </c>
      <c r="D18" s="10">
        <v>2380725</v>
      </c>
      <c r="E18" s="10">
        <v>2380725</v>
      </c>
    </row>
    <row r="19" spans="1:5" x14ac:dyDescent="0.25">
      <c r="A19" s="9" t="s">
        <v>27</v>
      </c>
      <c r="B19" s="9" t="s">
        <v>1</v>
      </c>
      <c r="C19" s="9" t="s">
        <v>1</v>
      </c>
      <c r="D19" s="10">
        <v>2300919</v>
      </c>
      <c r="E19" s="10">
        <v>2300919</v>
      </c>
    </row>
    <row r="20" spans="1:5" x14ac:dyDescent="0.25">
      <c r="A20" s="9" t="s">
        <v>85</v>
      </c>
      <c r="B20" s="10">
        <v>20777798</v>
      </c>
      <c r="C20" s="10">
        <v>46417558</v>
      </c>
      <c r="D20" s="10">
        <v>64986085</v>
      </c>
      <c r="E20" s="10">
        <v>132181441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6" sqref="G16"/>
    </sheetView>
  </sheetViews>
  <sheetFormatPr defaultRowHeight="15" x14ac:dyDescent="0.25"/>
  <cols>
    <col min="1" max="1" width="20.140625" style="1" bestFit="1" customWidth="1"/>
    <col min="2" max="2" width="16.85546875" style="1" bestFit="1" customWidth="1"/>
    <col min="3" max="3" width="15" style="1" bestFit="1" customWidth="1"/>
    <col min="4" max="16384" width="9.140625" style="1"/>
  </cols>
  <sheetData>
    <row r="1" spans="1:3" x14ac:dyDescent="0.25">
      <c r="A1" s="2" t="s">
        <v>8</v>
      </c>
      <c r="B1" s="2" t="s">
        <v>28</v>
      </c>
      <c r="C1" s="2" t="s">
        <v>29</v>
      </c>
    </row>
    <row r="2" spans="1:3" x14ac:dyDescent="0.25">
      <c r="A2" s="2">
        <v>2016</v>
      </c>
      <c r="B2" s="2" t="s">
        <v>30</v>
      </c>
      <c r="C2" s="4">
        <v>161708289</v>
      </c>
    </row>
    <row r="3" spans="1:3" x14ac:dyDescent="0.25">
      <c r="A3" s="2"/>
      <c r="B3" s="2" t="s">
        <v>31</v>
      </c>
      <c r="C3" s="4">
        <v>2445414</v>
      </c>
    </row>
    <row r="4" spans="1:3" x14ac:dyDescent="0.25">
      <c r="A4" s="2">
        <v>2017</v>
      </c>
      <c r="B4" s="2" t="s">
        <v>30</v>
      </c>
      <c r="C4" s="4">
        <v>165639264</v>
      </c>
    </row>
    <row r="5" spans="1:3" x14ac:dyDescent="0.25">
      <c r="A5" s="2"/>
      <c r="B5" s="2" t="s">
        <v>31</v>
      </c>
      <c r="C5" s="4">
        <v>4011252</v>
      </c>
    </row>
    <row r="6" spans="1:3" x14ac:dyDescent="0.25">
      <c r="A6" s="2">
        <v>2018</v>
      </c>
      <c r="B6" s="2" t="s">
        <v>30</v>
      </c>
      <c r="C6" s="4">
        <v>144338341</v>
      </c>
    </row>
    <row r="7" spans="1:3" x14ac:dyDescent="0.25">
      <c r="A7" s="2"/>
      <c r="B7" s="2" t="s">
        <v>31</v>
      </c>
      <c r="C7" s="4">
        <v>4206986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1:E20"/>
    </sheetView>
  </sheetViews>
  <sheetFormatPr defaultRowHeight="15" x14ac:dyDescent="0.25"/>
  <cols>
    <col min="1" max="1" width="30.7109375" style="1" bestFit="1" customWidth="1"/>
    <col min="2" max="16384" width="9.140625" style="1"/>
  </cols>
  <sheetData>
    <row r="1" spans="1:5" x14ac:dyDescent="0.25">
      <c r="A1" s="2" t="s">
        <v>9</v>
      </c>
      <c r="B1" s="2">
        <v>2016</v>
      </c>
      <c r="C1" s="2">
        <v>2017</v>
      </c>
      <c r="D1" s="2">
        <v>2018</v>
      </c>
      <c r="E1" s="2" t="s">
        <v>86</v>
      </c>
    </row>
    <row r="2" spans="1:5" x14ac:dyDescent="0.25">
      <c r="A2" s="4" t="s">
        <v>33</v>
      </c>
      <c r="B2" s="2">
        <v>6.88</v>
      </c>
      <c r="C2" s="2">
        <v>3.6</v>
      </c>
      <c r="D2" s="2">
        <v>18.3</v>
      </c>
      <c r="E2" s="2">
        <v>9.59</v>
      </c>
    </row>
    <row r="3" spans="1:5" x14ac:dyDescent="0.25">
      <c r="A3" s="4" t="s">
        <v>11</v>
      </c>
      <c r="B3" s="2">
        <v>5.76</v>
      </c>
      <c r="C3" s="2">
        <v>3.3</v>
      </c>
      <c r="D3" s="2">
        <v>2.2000000000000002</v>
      </c>
      <c r="E3" s="2">
        <v>3.75</v>
      </c>
    </row>
    <row r="4" spans="1:5" x14ac:dyDescent="0.25">
      <c r="A4" s="4" t="s">
        <v>34</v>
      </c>
      <c r="B4" s="2">
        <v>5.73</v>
      </c>
      <c r="C4" s="2">
        <v>3.7</v>
      </c>
      <c r="D4" s="2">
        <v>11.1</v>
      </c>
      <c r="E4" s="2">
        <v>6.84</v>
      </c>
    </row>
    <row r="5" spans="1:5" x14ac:dyDescent="0.25">
      <c r="A5" s="4" t="s">
        <v>35</v>
      </c>
      <c r="B5" s="2">
        <v>5.1100000000000003</v>
      </c>
      <c r="C5" s="2">
        <v>6.7</v>
      </c>
      <c r="D5" s="2">
        <v>14.2</v>
      </c>
      <c r="E5" s="2">
        <v>8.67</v>
      </c>
    </row>
    <row r="6" spans="1:5" x14ac:dyDescent="0.25">
      <c r="A6" s="4" t="s">
        <v>36</v>
      </c>
      <c r="B6" s="2">
        <v>1.87</v>
      </c>
      <c r="C6" s="2">
        <v>1.5</v>
      </c>
      <c r="D6" s="2" t="s">
        <v>1</v>
      </c>
      <c r="E6" s="2">
        <v>1.68</v>
      </c>
    </row>
    <row r="7" spans="1:5" x14ac:dyDescent="0.25">
      <c r="A7" s="4" t="s">
        <v>37</v>
      </c>
      <c r="B7" s="2">
        <v>1.0900000000000001</v>
      </c>
      <c r="C7" s="2" t="s">
        <v>1</v>
      </c>
      <c r="D7" s="2" t="s">
        <v>1</v>
      </c>
      <c r="E7" s="2">
        <v>1.0900000000000001</v>
      </c>
    </row>
    <row r="8" spans="1:5" x14ac:dyDescent="0.25">
      <c r="A8" s="4" t="s">
        <v>23</v>
      </c>
      <c r="B8" s="2">
        <v>1.04</v>
      </c>
      <c r="C8" s="2">
        <v>2</v>
      </c>
      <c r="D8" s="2" t="s">
        <v>1</v>
      </c>
      <c r="E8" s="2">
        <v>1.52</v>
      </c>
    </row>
    <row r="9" spans="1:5" x14ac:dyDescent="0.25">
      <c r="A9" s="4" t="s">
        <v>38</v>
      </c>
      <c r="B9" s="2">
        <v>0.83</v>
      </c>
      <c r="C9" s="2" t="s">
        <v>1</v>
      </c>
      <c r="D9" s="2" t="s">
        <v>1</v>
      </c>
      <c r="E9" s="2">
        <v>0.83</v>
      </c>
    </row>
    <row r="10" spans="1:5" x14ac:dyDescent="0.25">
      <c r="A10" s="4" t="s">
        <v>39</v>
      </c>
      <c r="B10" s="2">
        <v>0.59</v>
      </c>
      <c r="C10" s="2" t="s">
        <v>1</v>
      </c>
      <c r="D10" s="2" t="s">
        <v>1</v>
      </c>
      <c r="E10" s="2">
        <v>0.59</v>
      </c>
    </row>
    <row r="11" spans="1:5" x14ac:dyDescent="0.25">
      <c r="A11" s="4" t="s">
        <v>15</v>
      </c>
      <c r="B11" s="2">
        <v>0.56999999999999995</v>
      </c>
      <c r="C11" s="2" t="s">
        <v>1</v>
      </c>
      <c r="D11" s="2" t="s">
        <v>1</v>
      </c>
      <c r="E11" s="2">
        <v>0.56999999999999995</v>
      </c>
    </row>
    <row r="12" spans="1:5" x14ac:dyDescent="0.25">
      <c r="A12" s="2" t="s">
        <v>26</v>
      </c>
      <c r="B12" s="2" t="s">
        <v>1</v>
      </c>
      <c r="C12" s="2">
        <v>4.5999999999999996</v>
      </c>
      <c r="D12" s="2">
        <v>6.6</v>
      </c>
      <c r="E12" s="2">
        <v>5.6</v>
      </c>
    </row>
    <row r="13" spans="1:5" x14ac:dyDescent="0.25">
      <c r="A13" s="2" t="s">
        <v>40</v>
      </c>
      <c r="B13" s="2" t="s">
        <v>1</v>
      </c>
      <c r="C13" s="2">
        <v>1.3</v>
      </c>
      <c r="D13" s="2" t="s">
        <v>1</v>
      </c>
      <c r="E13" s="2">
        <v>1.3</v>
      </c>
    </row>
    <row r="14" spans="1:5" x14ac:dyDescent="0.25">
      <c r="A14" s="2" t="s">
        <v>24</v>
      </c>
      <c r="B14" s="2" t="s">
        <v>1</v>
      </c>
      <c r="C14" s="2">
        <v>2</v>
      </c>
      <c r="D14" s="2" t="s">
        <v>1</v>
      </c>
      <c r="E14" s="2">
        <v>2</v>
      </c>
    </row>
    <row r="15" spans="1:5" x14ac:dyDescent="0.25">
      <c r="A15" s="2" t="s">
        <v>10</v>
      </c>
      <c r="B15" s="2" t="s">
        <v>1</v>
      </c>
      <c r="C15" s="2">
        <v>6</v>
      </c>
      <c r="D15" s="2">
        <v>9</v>
      </c>
      <c r="E15" s="2">
        <v>7.5</v>
      </c>
    </row>
    <row r="16" spans="1:5" x14ac:dyDescent="0.25">
      <c r="A16" s="2" t="s">
        <v>24</v>
      </c>
      <c r="B16" s="2" t="s">
        <v>1</v>
      </c>
      <c r="C16" s="2" t="s">
        <v>1</v>
      </c>
      <c r="D16" s="2">
        <v>4.2</v>
      </c>
      <c r="E16" s="2">
        <v>4.2</v>
      </c>
    </row>
    <row r="17" spans="1:5" x14ac:dyDescent="0.25">
      <c r="A17" s="2" t="s">
        <v>41</v>
      </c>
      <c r="B17" s="2" t="s">
        <v>1</v>
      </c>
      <c r="C17" s="2" t="s">
        <v>1</v>
      </c>
      <c r="D17" s="2">
        <v>3.2</v>
      </c>
      <c r="E17" s="2">
        <v>3.2</v>
      </c>
    </row>
    <row r="18" spans="1:5" x14ac:dyDescent="0.25">
      <c r="A18" s="2" t="s">
        <v>42</v>
      </c>
      <c r="B18" s="2" t="s">
        <v>1</v>
      </c>
      <c r="C18" s="2" t="s">
        <v>1</v>
      </c>
      <c r="D18" s="2">
        <v>2.7</v>
      </c>
      <c r="E18" s="2">
        <v>2.7</v>
      </c>
    </row>
    <row r="19" spans="1:5" x14ac:dyDescent="0.25">
      <c r="A19" s="2" t="s">
        <v>43</v>
      </c>
      <c r="B19" s="2" t="s">
        <v>1</v>
      </c>
      <c r="C19" s="2" t="s">
        <v>1</v>
      </c>
      <c r="D19" s="2">
        <v>2.2000000000000002</v>
      </c>
      <c r="E19" s="2">
        <v>2.2000000000000002</v>
      </c>
    </row>
    <row r="20" spans="1:5" x14ac:dyDescent="0.25">
      <c r="A20" s="2" t="s">
        <v>85</v>
      </c>
      <c r="B20" s="2">
        <v>29.47</v>
      </c>
      <c r="C20" s="2">
        <v>34.700000000000003</v>
      </c>
      <c r="D20" s="2">
        <v>73.7</v>
      </c>
      <c r="E20" s="2">
        <v>45.95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8" sqref="A8"/>
    </sheetView>
  </sheetViews>
  <sheetFormatPr defaultRowHeight="15" x14ac:dyDescent="0.25"/>
  <cols>
    <col min="1" max="1" width="50" style="1" bestFit="1" customWidth="1"/>
    <col min="2" max="4" width="9.140625" style="1"/>
    <col min="5" max="5" width="22.5703125" style="1" bestFit="1" customWidth="1"/>
    <col min="6" max="16384" width="9.140625" style="1"/>
  </cols>
  <sheetData>
    <row r="1" spans="1:5" x14ac:dyDescent="0.25">
      <c r="A1" s="2" t="s">
        <v>4</v>
      </c>
      <c r="B1" s="2">
        <v>2016</v>
      </c>
      <c r="C1" s="3">
        <v>2017</v>
      </c>
      <c r="D1" s="3">
        <v>2018</v>
      </c>
      <c r="E1" s="3" t="s">
        <v>86</v>
      </c>
    </row>
    <row r="2" spans="1:5" x14ac:dyDescent="0.25">
      <c r="A2" s="2" t="s">
        <v>6</v>
      </c>
      <c r="B2" s="2">
        <v>34</v>
      </c>
      <c r="C2" s="2">
        <v>18.2</v>
      </c>
      <c r="D2" s="2">
        <v>13</v>
      </c>
      <c r="E2" s="3">
        <v>21.73</v>
      </c>
    </row>
    <row r="3" spans="1:5" x14ac:dyDescent="0.25">
      <c r="A3" s="2" t="s">
        <v>47</v>
      </c>
      <c r="B3" s="2">
        <v>9</v>
      </c>
      <c r="C3" s="2">
        <v>10.7</v>
      </c>
      <c r="D3" s="2">
        <v>2.1</v>
      </c>
      <c r="E3" s="3">
        <v>7.27</v>
      </c>
    </row>
    <row r="4" spans="1:5" x14ac:dyDescent="0.25">
      <c r="A4" s="2" t="s">
        <v>48</v>
      </c>
      <c r="B4" s="2">
        <v>7</v>
      </c>
      <c r="C4" s="2">
        <v>4.0999999999999996</v>
      </c>
      <c r="D4" s="3" t="s">
        <v>1</v>
      </c>
      <c r="E4" s="3">
        <v>5.55</v>
      </c>
    </row>
    <row r="5" spans="1:5" x14ac:dyDescent="0.25">
      <c r="A5" s="2" t="s">
        <v>49</v>
      </c>
      <c r="B5" s="2">
        <v>4</v>
      </c>
      <c r="C5" s="2">
        <v>8.9</v>
      </c>
      <c r="D5" s="2">
        <v>14.3</v>
      </c>
      <c r="E5" s="3">
        <v>9.06</v>
      </c>
    </row>
    <row r="6" spans="1:5" x14ac:dyDescent="0.25">
      <c r="A6" s="2" t="s">
        <v>50</v>
      </c>
      <c r="B6" s="2">
        <v>4</v>
      </c>
      <c r="C6" s="2">
        <v>2.1</v>
      </c>
      <c r="D6" s="3" t="s">
        <v>1</v>
      </c>
      <c r="E6" s="3">
        <v>3.05</v>
      </c>
    </row>
    <row r="7" spans="1:5" x14ac:dyDescent="0.25">
      <c r="A7" s="2" t="s">
        <v>51</v>
      </c>
      <c r="B7" s="2">
        <v>3</v>
      </c>
      <c r="C7" s="2">
        <v>2.2999999999999998</v>
      </c>
      <c r="D7" s="3" t="s">
        <v>1</v>
      </c>
      <c r="E7" s="3">
        <v>2.65</v>
      </c>
    </row>
    <row r="8" spans="1:5" x14ac:dyDescent="0.25">
      <c r="A8" s="2" t="s">
        <v>0</v>
      </c>
      <c r="B8" s="2">
        <v>3</v>
      </c>
      <c r="C8" s="3" t="s">
        <v>1</v>
      </c>
      <c r="D8" s="3" t="s">
        <v>1</v>
      </c>
      <c r="E8" s="3">
        <v>3</v>
      </c>
    </row>
    <row r="9" spans="1:5" x14ac:dyDescent="0.25">
      <c r="A9" s="2" t="s">
        <v>52</v>
      </c>
      <c r="B9" s="2">
        <v>3</v>
      </c>
      <c r="C9" s="2">
        <v>3.4</v>
      </c>
      <c r="D9" s="3" t="s">
        <v>1</v>
      </c>
      <c r="E9" s="3">
        <v>3.2</v>
      </c>
    </row>
    <row r="10" spans="1:5" x14ac:dyDescent="0.25">
      <c r="A10" s="2" t="s">
        <v>5</v>
      </c>
      <c r="B10" s="2">
        <v>3</v>
      </c>
      <c r="C10" s="3" t="s">
        <v>1</v>
      </c>
      <c r="D10" s="3" t="s">
        <v>1</v>
      </c>
      <c r="E10" s="3">
        <v>3</v>
      </c>
    </row>
    <row r="11" spans="1:5" x14ac:dyDescent="0.25">
      <c r="A11" s="2" t="s">
        <v>53</v>
      </c>
      <c r="B11" s="2">
        <v>3</v>
      </c>
      <c r="C11" s="3" t="s">
        <v>1</v>
      </c>
      <c r="D11" s="3" t="s">
        <v>1</v>
      </c>
      <c r="E11" s="3">
        <v>3</v>
      </c>
    </row>
    <row r="12" spans="1:5" x14ac:dyDescent="0.25">
      <c r="A12" s="2" t="s">
        <v>7</v>
      </c>
      <c r="B12" s="2">
        <v>27</v>
      </c>
      <c r="C12" s="3" t="s">
        <v>1</v>
      </c>
      <c r="D12" s="3" t="s">
        <v>1</v>
      </c>
      <c r="E12" s="3">
        <v>27</v>
      </c>
    </row>
    <row r="13" spans="1:5" x14ac:dyDescent="0.25">
      <c r="A13" s="2" t="s">
        <v>54</v>
      </c>
      <c r="B13" s="3" t="s">
        <v>1</v>
      </c>
      <c r="C13" s="2">
        <v>12.2</v>
      </c>
      <c r="D13" s="2">
        <v>16.899999999999999</v>
      </c>
      <c r="E13" s="3">
        <v>14.55</v>
      </c>
    </row>
    <row r="14" spans="1:5" x14ac:dyDescent="0.25">
      <c r="A14" s="2" t="s">
        <v>55</v>
      </c>
      <c r="B14" s="3" t="s">
        <v>1</v>
      </c>
      <c r="C14" s="2">
        <v>2.5</v>
      </c>
      <c r="D14" s="2">
        <v>3.5</v>
      </c>
      <c r="E14" s="3">
        <v>3</v>
      </c>
    </row>
    <row r="15" spans="1:5" x14ac:dyDescent="0.25">
      <c r="A15" s="2" t="s">
        <v>56</v>
      </c>
      <c r="B15" s="3" t="s">
        <v>1</v>
      </c>
      <c r="C15" s="2">
        <v>3.1</v>
      </c>
      <c r="D15" s="2">
        <v>5</v>
      </c>
      <c r="E15" s="3">
        <v>4.05</v>
      </c>
    </row>
    <row r="16" spans="1:5" x14ac:dyDescent="0.25">
      <c r="A16" s="2" t="s">
        <v>57</v>
      </c>
      <c r="B16" s="3" t="s">
        <v>1</v>
      </c>
      <c r="C16" s="3" t="s">
        <v>1</v>
      </c>
      <c r="D16" s="2">
        <v>3.9</v>
      </c>
      <c r="E16" s="3">
        <v>3.9</v>
      </c>
    </row>
    <row r="17" spans="1:5" x14ac:dyDescent="0.25">
      <c r="A17" s="2" t="s">
        <v>58</v>
      </c>
      <c r="B17" s="3" t="s">
        <v>1</v>
      </c>
      <c r="C17" s="3" t="s">
        <v>1</v>
      </c>
      <c r="D17" s="2">
        <v>2.6</v>
      </c>
      <c r="E17" s="3">
        <v>2.6</v>
      </c>
    </row>
    <row r="18" spans="1:5" x14ac:dyDescent="0.25">
      <c r="A18" s="2" t="s">
        <v>59</v>
      </c>
      <c r="B18" s="3" t="s">
        <v>1</v>
      </c>
      <c r="C18" s="3" t="s">
        <v>1</v>
      </c>
      <c r="D18" s="2">
        <v>2.1</v>
      </c>
      <c r="E18" s="3">
        <v>2.1</v>
      </c>
    </row>
    <row r="19" spans="1:5" x14ac:dyDescent="0.25">
      <c r="A19" s="2" t="s">
        <v>60</v>
      </c>
      <c r="B19" s="3" t="s">
        <v>1</v>
      </c>
      <c r="C19" s="3" t="s">
        <v>1</v>
      </c>
      <c r="D19" s="2">
        <v>1.8</v>
      </c>
      <c r="E19" s="3">
        <v>1.8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8" sqref="E8"/>
    </sheetView>
  </sheetViews>
  <sheetFormatPr defaultRowHeight="15" x14ac:dyDescent="0.25"/>
  <cols>
    <col min="1" max="1" width="29" style="1" bestFit="1" customWidth="1"/>
    <col min="2" max="16384" width="9.140625" style="1"/>
  </cols>
  <sheetData>
    <row r="1" spans="1:3" x14ac:dyDescent="0.25">
      <c r="A1" s="11" t="s">
        <v>87</v>
      </c>
      <c r="B1" s="11">
        <v>2016</v>
      </c>
      <c r="C1" s="11">
        <v>2018</v>
      </c>
    </row>
    <row r="2" spans="1:3" x14ac:dyDescent="0.25">
      <c r="A2" s="11" t="s">
        <v>61</v>
      </c>
      <c r="B2" s="12">
        <v>460673</v>
      </c>
      <c r="C2" s="12">
        <v>271930</v>
      </c>
    </row>
    <row r="3" spans="1:3" x14ac:dyDescent="0.25">
      <c r="A3" s="11" t="s">
        <v>62</v>
      </c>
      <c r="B3" s="12">
        <v>310086</v>
      </c>
      <c r="C3" s="12">
        <v>5592</v>
      </c>
    </row>
    <row r="4" spans="1:3" x14ac:dyDescent="0.25">
      <c r="A4" s="11" t="s">
        <v>63</v>
      </c>
      <c r="B4" s="12">
        <v>292160</v>
      </c>
      <c r="C4" s="12">
        <v>100821</v>
      </c>
    </row>
    <row r="5" spans="1:3" x14ac:dyDescent="0.25">
      <c r="A5" s="11" t="s">
        <v>64</v>
      </c>
      <c r="B5" s="12">
        <v>121624</v>
      </c>
      <c r="C5" s="11" t="s">
        <v>1</v>
      </c>
    </row>
    <row r="6" spans="1:3" x14ac:dyDescent="0.25">
      <c r="A6" s="11" t="s">
        <v>65</v>
      </c>
      <c r="B6" s="12">
        <v>23127</v>
      </c>
      <c r="C6" s="12">
        <v>31539</v>
      </c>
    </row>
    <row r="7" spans="1:3" x14ac:dyDescent="0.25">
      <c r="A7" s="11" t="s">
        <v>66</v>
      </c>
      <c r="B7" s="12">
        <v>4675</v>
      </c>
      <c r="C7" s="11" t="s">
        <v>1</v>
      </c>
    </row>
    <row r="8" spans="1:3" x14ac:dyDescent="0.25">
      <c r="A8" s="11" t="s">
        <v>67</v>
      </c>
      <c r="B8" s="12">
        <v>4512</v>
      </c>
      <c r="C8" s="12">
        <v>7354</v>
      </c>
    </row>
    <row r="9" spans="1:3" x14ac:dyDescent="0.25">
      <c r="A9" s="11" t="s">
        <v>68</v>
      </c>
      <c r="B9" s="12">
        <v>3330</v>
      </c>
      <c r="C9" s="11" t="s">
        <v>1</v>
      </c>
    </row>
    <row r="10" spans="1:3" x14ac:dyDescent="0.25">
      <c r="A10" s="11" t="s">
        <v>69</v>
      </c>
      <c r="B10" s="12">
        <v>2177</v>
      </c>
      <c r="C10" s="11" t="s">
        <v>1</v>
      </c>
    </row>
    <row r="11" spans="1:3" x14ac:dyDescent="0.25">
      <c r="A11" s="11" t="s">
        <v>70</v>
      </c>
      <c r="B11" s="12">
        <v>1480</v>
      </c>
      <c r="C11" s="11" t="s">
        <v>1</v>
      </c>
    </row>
    <row r="12" spans="1:3" x14ac:dyDescent="0.25">
      <c r="A12" s="11" t="s">
        <v>71</v>
      </c>
      <c r="B12" s="11" t="s">
        <v>1</v>
      </c>
      <c r="C12" s="12">
        <v>3889</v>
      </c>
    </row>
    <row r="13" spans="1:3" x14ac:dyDescent="0.25">
      <c r="A13" s="11" t="s">
        <v>72</v>
      </c>
      <c r="B13" s="11" t="s">
        <v>1</v>
      </c>
      <c r="C13" s="12">
        <v>92039</v>
      </c>
    </row>
    <row r="14" spans="1:3" x14ac:dyDescent="0.25">
      <c r="A14" s="11" t="s">
        <v>73</v>
      </c>
      <c r="B14" s="11" t="s">
        <v>1</v>
      </c>
      <c r="C14" s="12">
        <v>22690</v>
      </c>
    </row>
    <row r="15" spans="1:3" x14ac:dyDescent="0.25">
      <c r="A15" s="11" t="s">
        <v>74</v>
      </c>
      <c r="B15" s="11" t="s">
        <v>1</v>
      </c>
      <c r="C15" s="12">
        <v>10592</v>
      </c>
    </row>
    <row r="16" spans="1:3" x14ac:dyDescent="0.25">
      <c r="A16" s="11" t="s">
        <v>75</v>
      </c>
      <c r="B16" s="11" t="s">
        <v>1</v>
      </c>
      <c r="C16" s="12">
        <v>14887</v>
      </c>
    </row>
    <row r="17" spans="1:3" x14ac:dyDescent="0.25">
      <c r="A17" s="11" t="s">
        <v>85</v>
      </c>
      <c r="B17" s="12">
        <v>1223844</v>
      </c>
      <c r="C17" s="12">
        <v>561333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MainFigures</vt:lpstr>
      <vt:lpstr>TopMalwares</vt:lpstr>
      <vt:lpstr>TotalMalwaresbyOS</vt:lpstr>
      <vt:lpstr>TopMacMalwaresPercentage</vt:lpstr>
      <vt:lpstr>RansomwareCountriesPercentage</vt:lpstr>
      <vt:lpstr>TopRansomwareTrojans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</dc:creator>
  <cp:lastModifiedBy>IQRA ZAFAR</cp:lastModifiedBy>
  <dcterms:created xsi:type="dcterms:W3CDTF">2020-04-13T04:45:05Z</dcterms:created>
  <dcterms:modified xsi:type="dcterms:W3CDTF">2020-12-19T03:19:58Z</dcterms:modified>
</cp:coreProperties>
</file>