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91f282898b438/Documents/"/>
    </mc:Choice>
  </mc:AlternateContent>
  <xr:revisionPtr revIDLastSave="143" documentId="8_{04FE9D61-AF93-4D0C-A3FA-869637457A2F}" xr6:coauthVersionLast="47" xr6:coauthVersionMax="47" xr10:uidLastSave="{AD2F319F-8A68-4125-B05C-D78C1F18523F}"/>
  <bookViews>
    <workbookView xWindow="-120" yWindow="-120" windowWidth="20730" windowHeight="11160" xr2:uid="{7D90AA08-8BC9-443D-AFE6-D4087B74F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H3" i="1"/>
  <c r="K11" i="1"/>
  <c r="K4" i="1"/>
  <c r="K5" i="1"/>
  <c r="K6" i="1"/>
  <c r="K7" i="1"/>
  <c r="K8" i="1"/>
  <c r="K9" i="1"/>
  <c r="K10" i="1"/>
  <c r="K3" i="1"/>
  <c r="G4" i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<sst xmlns="http://schemas.openxmlformats.org/spreadsheetml/2006/main" count="43" uniqueCount="40">
  <si>
    <t>BẢNG KÊ TIỀN SỬ DỤNG NƯỚC THÁNG 05/2018</t>
  </si>
  <si>
    <t xml:space="preserve">MÃ SỐ </t>
  </si>
  <si>
    <t xml:space="preserve">CHỦ HỘ </t>
  </si>
  <si>
    <t xml:space="preserve">CHỈ SỐ CŨ </t>
  </si>
  <si>
    <t>CHỈ SỐ MỚI</t>
  </si>
  <si>
    <t>TIÊU THỤ (m3)</t>
  </si>
  <si>
    <t>ĐỊNH MỨC (m3)</t>
  </si>
  <si>
    <t>VƯỢT(m3)</t>
  </si>
  <si>
    <t xml:space="preserve">THÀNH TIỀN </t>
  </si>
  <si>
    <r>
      <t>GIÁ 1m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</si>
  <si>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S01 </t>
  </si>
  <si>
    <t>S02</t>
  </si>
  <si>
    <t>K03</t>
  </si>
  <si>
    <t>S04</t>
  </si>
  <si>
    <t>K05</t>
  </si>
  <si>
    <t>K06</t>
  </si>
  <si>
    <t>S07</t>
  </si>
  <si>
    <t>K08</t>
  </si>
  <si>
    <t>S09</t>
  </si>
  <si>
    <t>Trần Văn Tấn</t>
  </si>
  <si>
    <t>Lê Văn Xuân</t>
  </si>
  <si>
    <t>Nguyễn Hà</t>
  </si>
  <si>
    <t xml:space="preserve">Võ Thế Bảo </t>
  </si>
  <si>
    <t>Lê Minh Tâm</t>
  </si>
  <si>
    <t>Vũ Thị Liên</t>
  </si>
  <si>
    <t>Võ Thu Tâm</t>
  </si>
  <si>
    <t>Trần Văn Lộc</t>
  </si>
  <si>
    <t xml:space="preserve">Lê Ngọc Thủy </t>
  </si>
  <si>
    <t>BẢNG GIÁ</t>
  </si>
  <si>
    <t>LOẠI</t>
  </si>
  <si>
    <t>TÊN</t>
  </si>
  <si>
    <t>S</t>
  </si>
  <si>
    <t>K</t>
  </si>
  <si>
    <t xml:space="preserve">Sinh hoạt </t>
  </si>
  <si>
    <t xml:space="preserve">Kinh doanh </t>
  </si>
  <si>
    <t>THỐNG KÊ</t>
  </si>
  <si>
    <t>ĐỊNH MỨC</t>
  </si>
  <si>
    <t>SINH HOẠT</t>
  </si>
  <si>
    <t>Kinh doanh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</si>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</sst>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C89F-C9A4-4138-9F63-C4A6630B0024}">
  <dimension ref="A1:K18"/>
  <sheetViews>
    <sheetView tabSelected="1" workbookViewId="0">
      <selection activeCell="H15" sqref="H15"/>
    </sheetView>
  </sheetViews>
  <sheetFormatPr defaultRowHeight="15" x14ac:dyDescent="0.25"/>
  <cols>
    <col min="2" max="2" width="18.28515625" customWidth="1"/>
    <col min="3" max="3" width="14.7109375" customWidth="1"/>
    <col min="4" max="4" width="14.140625" customWidth="1"/>
    <col min="5" max="5" width="17.85546875" customWidth="1"/>
    <col min="6" max="6" width="17.5703125" customWidth="1"/>
    <col min="7" max="7" width="19.7109375" customWidth="1"/>
    <col min="8" max="8" width="19.28515625" customWidth="1"/>
    <col min="9" max="9" width="20.425781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1" ht="17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11" x14ac:dyDescent="0.25">
      <c r="A3" s="2" t="s">
        <v>10</v>
      </c>
      <c r="B3" s="2" t="s">
        <v>19</v>
      </c>
      <c r="C3" s="2">
        <v>70</v>
      </c>
      <c r="D3" s="2">
        <v>100</v>
      </c>
      <c r="E3" s="2">
        <f>D3-C3</f>
        <v>30</v>
      </c>
      <c r="F3" s="2">
        <v>28</v>
      </c>
      <c r="G3" s="2">
        <f>E3-F3</f>
        <v>2</v>
      </c>
      <c r="H3" s="2">
        <f>VLOOKUP(K3,$A$15:$C$17,3,0)</f>
        <v>2700</v>
      </c>
      <c r="I3" s="27">
        <f>(E3+G3)*H3</f>
        <v>86400</v>
      </c>
      <c r="K3" t="str">
        <f>LEFT(A3,1)</f>
        <v>S</v>
      </c>
    </row>
    <row r="4" spans="1:11" x14ac:dyDescent="0.25">
      <c r="A4" s="2" t="s">
        <v>11</v>
      </c>
      <c r="B4" s="2" t="s">
        <v>20</v>
      </c>
      <c r="C4" s="2">
        <v>50</v>
      </c>
      <c r="D4" s="2">
        <v>68</v>
      </c>
      <c r="E4" s="2">
        <f t="shared" ref="E4:E12" si="0">D4-C4</f>
        <v>18</v>
      </c>
      <c r="F4" s="2">
        <v>12</v>
      </c>
      <c r="G4" s="2">
        <f t="shared" ref="G4:G12" si="1">E4-F4</f>
        <v>6</v>
      </c>
      <c r="H4" s="2">
        <f t="shared" ref="H4:H11" si="2">VLOOKUP(K4,$A$15:$C$17,3,0)</f>
        <v>2700</v>
      </c>
      <c r="I4" s="27">
        <f t="shared" ref="I4:I11" si="3">(E4+G4)*H4</f>
        <v>64800</v>
      </c>
      <c r="K4" t="str">
        <f t="shared" ref="K4:K12" si="4">LEFT(A4,1)</f>
        <v>S</v>
      </c>
    </row>
    <row r="5" spans="1:11" x14ac:dyDescent="0.25">
      <c r="A5" s="2" t="s">
        <v>12</v>
      </c>
      <c r="B5" s="2" t="s">
        <v>21</v>
      </c>
      <c r="C5" s="2">
        <v>20</v>
      </c>
      <c r="D5" s="2">
        <v>46</v>
      </c>
      <c r="E5" s="2">
        <f t="shared" si="0"/>
        <v>26</v>
      </c>
      <c r="F5" s="2">
        <v>20</v>
      </c>
      <c r="G5" s="2">
        <f t="shared" si="1"/>
        <v>6</v>
      </c>
      <c r="H5" s="2">
        <f t="shared" si="2"/>
        <v>3000</v>
      </c>
      <c r="I5" s="27">
        <f t="shared" si="3"/>
        <v>96000</v>
      </c>
      <c r="K5" t="str">
        <f t="shared" si="4"/>
        <v>K</v>
      </c>
    </row>
    <row r="6" spans="1:11" x14ac:dyDescent="0.25">
      <c r="A6" s="2" t="s">
        <v>13</v>
      </c>
      <c r="B6" s="2" t="s">
        <v>22</v>
      </c>
      <c r="C6" s="2">
        <v>100</v>
      </c>
      <c r="D6" s="2">
        <v>132</v>
      </c>
      <c r="E6" s="2">
        <f t="shared" si="0"/>
        <v>32</v>
      </c>
      <c r="F6" s="2">
        <v>24</v>
      </c>
      <c r="G6" s="2">
        <f t="shared" si="1"/>
        <v>8</v>
      </c>
      <c r="H6" s="2">
        <f t="shared" si="2"/>
        <v>2700</v>
      </c>
      <c r="I6" s="27">
        <f t="shared" si="3"/>
        <v>108000</v>
      </c>
      <c r="K6" t="str">
        <f t="shared" si="4"/>
        <v>S</v>
      </c>
    </row>
    <row r="7" spans="1:11" x14ac:dyDescent="0.25">
      <c r="A7" s="2" t="s">
        <v>14</v>
      </c>
      <c r="B7" s="2" t="s">
        <v>23</v>
      </c>
      <c r="C7" s="2">
        <v>40</v>
      </c>
      <c r="D7" s="2">
        <v>95</v>
      </c>
      <c r="E7" s="2">
        <f t="shared" si="0"/>
        <v>55</v>
      </c>
      <c r="F7" s="2">
        <v>40</v>
      </c>
      <c r="G7" s="2">
        <f t="shared" si="1"/>
        <v>15</v>
      </c>
      <c r="H7" s="2">
        <f t="shared" si="2"/>
        <v>3000</v>
      </c>
      <c r="I7" s="27">
        <f t="shared" si="3"/>
        <v>210000</v>
      </c>
      <c r="K7" t="str">
        <f t="shared" si="4"/>
        <v>K</v>
      </c>
    </row>
    <row r="8" spans="1:11" x14ac:dyDescent="0.25">
      <c r="A8" s="2" t="s">
        <v>15</v>
      </c>
      <c r="B8" s="2" t="s">
        <v>24</v>
      </c>
      <c r="C8" s="2">
        <v>50</v>
      </c>
      <c r="D8" s="2">
        <v>84</v>
      </c>
      <c r="E8" s="2">
        <f t="shared" si="0"/>
        <v>34</v>
      </c>
      <c r="F8" s="2">
        <v>20</v>
      </c>
      <c r="G8" s="2">
        <f t="shared" si="1"/>
        <v>14</v>
      </c>
      <c r="H8" s="2">
        <f t="shared" si="2"/>
        <v>3000</v>
      </c>
      <c r="I8" s="27">
        <f t="shared" si="3"/>
        <v>144000</v>
      </c>
      <c r="K8" t="str">
        <f t="shared" si="4"/>
        <v>K</v>
      </c>
    </row>
    <row r="9" spans="1:11" x14ac:dyDescent="0.25">
      <c r="A9" s="2" t="s">
        <v>16</v>
      </c>
      <c r="B9" s="2" t="s">
        <v>25</v>
      </c>
      <c r="C9" s="2">
        <v>120</v>
      </c>
      <c r="D9" s="2">
        <v>125</v>
      </c>
      <c r="E9" s="2">
        <f t="shared" si="0"/>
        <v>5</v>
      </c>
      <c r="F9" s="2">
        <v>8</v>
      </c>
      <c r="G9" s="2">
        <f t="shared" si="1"/>
        <v>-3</v>
      </c>
      <c r="H9" s="2">
        <f t="shared" si="2"/>
        <v>2700</v>
      </c>
      <c r="I9" s="27">
        <f t="shared" si="3"/>
        <v>5400</v>
      </c>
      <c r="K9" t="str">
        <f t="shared" si="4"/>
        <v>S</v>
      </c>
    </row>
    <row r="10" spans="1:11" x14ac:dyDescent="0.25">
      <c r="A10" s="2" t="s">
        <v>17</v>
      </c>
      <c r="B10" s="2" t="s">
        <v>26</v>
      </c>
      <c r="C10" s="2">
        <v>30</v>
      </c>
      <c r="D10" s="2">
        <v>80</v>
      </c>
      <c r="E10" s="2">
        <f t="shared" si="0"/>
        <v>50</v>
      </c>
      <c r="F10" s="2">
        <v>32</v>
      </c>
      <c r="G10" s="2">
        <f t="shared" si="1"/>
        <v>18</v>
      </c>
      <c r="H10" s="2">
        <f t="shared" si="2"/>
        <v>3000</v>
      </c>
      <c r="I10" s="27">
        <f t="shared" si="3"/>
        <v>204000</v>
      </c>
      <c r="K10" t="str">
        <f t="shared" si="4"/>
        <v>K</v>
      </c>
    </row>
    <row r="11" spans="1:11" x14ac:dyDescent="0.25">
      <c r="A11" s="2" t="s">
        <v>18</v>
      </c>
      <c r="B11" s="2" t="s">
        <v>27</v>
      </c>
      <c r="C11" s="2">
        <v>80</v>
      </c>
      <c r="D11" s="2">
        <v>117</v>
      </c>
      <c r="E11" s="2">
        <f t="shared" si="0"/>
        <v>37</v>
      </c>
      <c r="F11" s="2">
        <v>20</v>
      </c>
      <c r="G11" s="2">
        <f t="shared" si="1"/>
        <v>17</v>
      </c>
      <c r="H11" s="2">
        <f t="shared" si="2"/>
        <v>2700</v>
      </c>
      <c r="I11" s="27">
        <f t="shared" si="3"/>
        <v>145800</v>
      </c>
      <c r="K11" t="str">
        <f>LEFT(A11,1)</f>
        <v>S</v>
      </c>
    </row>
    <row r="12" spans="1:11" x14ac:dyDescent="0.25">
      <c r="A12" s="24" t="s">
        <v>39</v>
      </c>
      <c r="B12" s="25"/>
      <c r="C12" s="25"/>
      <c r="D12" s="26"/>
      <c r="E12" s="2">
        <f t="shared" si="0"/>
        <v>0</v>
      </c>
      <c r="F12" s="2"/>
      <c r="G12" s="2">
        <f t="shared" si="1"/>
        <v>0</v>
      </c>
      <c r="H12" s="2"/>
      <c r="I12" s="2"/>
    </row>
    <row r="13" spans="1:11" ht="15.75" thickBot="1" x14ac:dyDescent="0.3"/>
    <row r="14" spans="1:11" ht="16.5" thickTop="1" thickBot="1" x14ac:dyDescent="0.3">
      <c r="A14" s="4" t="s">
        <v>28</v>
      </c>
      <c r="B14" s="4"/>
      <c r="C14" s="4"/>
      <c r="E14" s="5" t="s">
        <v>35</v>
      </c>
      <c r="F14" s="6"/>
      <c r="G14" s="7"/>
    </row>
    <row r="15" spans="1:11" ht="18" thickTop="1" x14ac:dyDescent="0.25">
      <c r="A15" s="15" t="s">
        <v>29</v>
      </c>
      <c r="B15" s="16" t="s">
        <v>30</v>
      </c>
      <c r="C15" s="17" t="s">
        <v>9</v>
      </c>
      <c r="E15" s="8" t="s">
        <v>29</v>
      </c>
      <c r="F15" s="9" t="s">
        <v>36</v>
      </c>
      <c r="G15" s="10" t="s">
        <v>37</v>
      </c>
    </row>
    <row r="16" spans="1:11" x14ac:dyDescent="0.25">
      <c r="A16" s="18" t="s">
        <v>31</v>
      </c>
      <c r="B16" s="19" t="s">
        <v>33</v>
      </c>
      <c r="C16" s="20">
        <v>2700</v>
      </c>
      <c r="E16" s="3" t="s">
        <v>33</v>
      </c>
      <c r="F16" s="2"/>
      <c r="G16" s="11"/>
    </row>
    <row r="17" spans="1:7" ht="15.75" thickBot="1" x14ac:dyDescent="0.3">
      <c r="A17" s="21" t="s">
        <v>32</v>
      </c>
      <c r="B17" s="22" t="s">
        <v>34</v>
      </c>
      <c r="C17" s="23">
        <v>3000</v>
      </c>
      <c r="E17" s="12" t="s">
        <v>38</v>
      </c>
      <c r="F17" s="13"/>
      <c r="G17" s="14"/>
    </row>
    <row r="18" spans="1:7" ht="15.75" thickTop="1" x14ac:dyDescent="0.25"/>
  </sheetData>
  <mergeCells count="4">
    <mergeCell ref="A1:I1"/>
    <mergeCell ref="A14:C14"/>
    <mergeCell ref="E14:G14"/>
    <mergeCell ref="A12:D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AnhDaoHoang</dc:creator>
  <cp:lastModifiedBy>Đào Hoàng Anh</cp:lastModifiedBy>
  <dcterms:created xsi:type="dcterms:W3CDTF">2022-11-03T13:04:08Z</dcterms:created>
  <dcterms:modified xsi:type="dcterms:W3CDTF">2022-11-03T13:37:22Z</dcterms:modified>
</cp:coreProperties>
</file>