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Duy Thai\Desktop\HolaFood\"/>
    </mc:Choice>
  </mc:AlternateContent>
  <xr:revisionPtr revIDLastSave="0" documentId="13_ncr:1_{F45F6BF8-27FD-4789-8153-2D59082A6152}" xr6:coauthVersionLast="47" xr6:coauthVersionMax="47" xr10:uidLastSave="{00000000-0000-0000-0000-000000000000}"/>
  <bookViews>
    <workbookView xWindow="11424" yWindow="0" windowWidth="11712" windowHeight="13056" firstSheet="4" activeTab="6" xr2:uid="{00000000-000D-0000-FFFF-FFFF00000000}"/>
  </bookViews>
  <sheets>
    <sheet name="Users" sheetId="1" r:id="rId1"/>
    <sheet name="MenuCategories" sheetId="2" r:id="rId2"/>
    <sheet name="Restaurants" sheetId="3" r:id="rId3"/>
    <sheet name="MenuItems" sheetId="4" r:id="rId4"/>
    <sheet name="Orders" sheetId="5" r:id="rId5"/>
    <sheet name="OrderItems" sheetId="6" r:id="rId6"/>
    <sheet name="Favourite"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7" l="1"/>
  <c r="E4" i="7"/>
  <c r="E5" i="7"/>
  <c r="E6" i="7"/>
  <c r="E7" i="7"/>
  <c r="E8" i="7"/>
  <c r="E9" i="7"/>
  <c r="E10" i="7"/>
  <c r="E11" i="7"/>
  <c r="E2" i="7"/>
  <c r="F2" i="6"/>
  <c r="F4" i="6"/>
  <c r="F21" i="6"/>
  <c r="F20" i="6"/>
  <c r="F19" i="6"/>
  <c r="F18" i="6"/>
  <c r="F17" i="6"/>
  <c r="F16" i="6"/>
  <c r="F15" i="6"/>
  <c r="F14" i="6"/>
  <c r="F13" i="6"/>
  <c r="F12" i="6"/>
  <c r="F11" i="6"/>
  <c r="F10" i="6"/>
  <c r="F9" i="6"/>
  <c r="F8" i="6"/>
  <c r="F7" i="6"/>
  <c r="F6" i="6"/>
  <c r="F5" i="6"/>
  <c r="F3" i="6"/>
  <c r="I3" i="5"/>
  <c r="I4" i="5"/>
  <c r="I5" i="5"/>
  <c r="I6" i="5"/>
  <c r="I7" i="5"/>
  <c r="I8" i="5"/>
  <c r="I9" i="5"/>
  <c r="I10" i="5"/>
  <c r="I11" i="5"/>
  <c r="I2" i="5"/>
  <c r="H14" i="4"/>
  <c r="H3" i="4"/>
  <c r="H4" i="4"/>
  <c r="H5" i="4"/>
  <c r="H6" i="4"/>
  <c r="H7" i="4"/>
  <c r="H8" i="4"/>
  <c r="H9" i="4"/>
  <c r="H10" i="4"/>
  <c r="H11" i="4"/>
  <c r="H12" i="4"/>
  <c r="H13" i="4"/>
  <c r="H15" i="4"/>
  <c r="H16" i="4"/>
  <c r="H17" i="4"/>
  <c r="H18" i="4"/>
  <c r="H19" i="4"/>
  <c r="H20" i="4"/>
  <c r="H21" i="4"/>
  <c r="H22" i="4"/>
  <c r="H23" i="4"/>
  <c r="H24" i="4"/>
  <c r="H25" i="4"/>
  <c r="H26" i="4"/>
  <c r="H27" i="4"/>
  <c r="H28" i="4"/>
  <c r="H29" i="4"/>
  <c r="H30" i="4"/>
  <c r="H31" i="4"/>
  <c r="H32" i="4"/>
  <c r="H33" i="4"/>
  <c r="H34" i="4"/>
  <c r="H35" i="4"/>
  <c r="H2" i="4"/>
  <c r="E6" i="1"/>
  <c r="E7" i="1"/>
  <c r="E8" i="1"/>
  <c r="E9" i="1"/>
  <c r="E10" i="1"/>
  <c r="E11" i="1"/>
  <c r="E12" i="1"/>
  <c r="E13" i="1"/>
  <c r="E5" i="1"/>
</calcChain>
</file>

<file path=xl/sharedStrings.xml><?xml version="1.0" encoding="utf-8"?>
<sst xmlns="http://schemas.openxmlformats.org/spreadsheetml/2006/main" count="345" uniqueCount="211">
  <si>
    <t>user_id</t>
  </si>
  <si>
    <t>username</t>
  </si>
  <si>
    <t>password</t>
  </si>
  <si>
    <t>name</t>
  </si>
  <si>
    <t>email</t>
  </si>
  <si>
    <t>phone_number</t>
  </si>
  <si>
    <t>address</t>
  </si>
  <si>
    <t>Duy Thái</t>
  </si>
  <si>
    <t>dduythai.ddt@gmail.com</t>
  </si>
  <si>
    <t>moclong@gmail.com</t>
  </si>
  <si>
    <t>Trần Linh Hương</t>
  </si>
  <si>
    <t>linhhuong@gmail.com</t>
  </si>
  <si>
    <t>Cốm Saximi, Thôn 9, Tân Xã, Thạch Thất, Hà Nội</t>
  </si>
  <si>
    <t>category_id</t>
  </si>
  <si>
    <t>Cơm hộp</t>
  </si>
  <si>
    <t>Đồ ăn khác</t>
  </si>
  <si>
    <t>Đồ ăn vặt</t>
  </si>
  <si>
    <t>Đồ uống</t>
  </si>
  <si>
    <t>restaurant_id</t>
  </si>
  <si>
    <t>description</t>
  </si>
  <si>
    <t>restaurant_image</t>
  </si>
  <si>
    <t>owner_id</t>
  </si>
  <si>
    <t>Mộc Long Tân Xã</t>
  </si>
  <si>
    <t>Cổng Trường Hai Bà Trưng, Tân Xã, Thạch Thất, Hanoi, Vietnam</t>
  </si>
  <si>
    <t>0988 948 583</t>
  </si>
  <si>
    <t>Bánh mì Bamimo đối diện cây xăng 39</t>
  </si>
  <si>
    <t>Đối diên cây xăng 39, Thạch Hoà</t>
  </si>
  <si>
    <t>QUÁN BÚN ĐẬU 1966, Tân Xã, Thạch Thất</t>
  </si>
  <si>
    <t>Đối diện hồ câu Duy Minh, thôn 3, Thạch Hòa</t>
  </si>
  <si>
    <t>SN 334 Đường 21, Thạch Hoà, Thạch Thất, Hà Nội 13113</t>
  </si>
  <si>
    <t>Đối diện cây xăng 39</t>
  </si>
  <si>
    <t>menu_item_id</t>
  </si>
  <si>
    <t>item_image</t>
  </si>
  <si>
    <t>price</t>
  </si>
  <si>
    <t>order_id</t>
  </si>
  <si>
    <t>custormer_id</t>
  </si>
  <si>
    <t>total_price</t>
  </si>
  <si>
    <t>status</t>
  </si>
  <si>
    <t>delivery_address</t>
  </si>
  <si>
    <t>delivery_time</t>
  </si>
  <si>
    <t>Đang chuẩn bị</t>
  </si>
  <si>
    <t>Đang giao hàng</t>
  </si>
  <si>
    <t>Đã giao hàng</t>
  </si>
  <si>
    <t>Cốm Saximi, thôn 9, Tân Xã, Thạch Thất, Hà Nội</t>
  </si>
  <si>
    <t>Trọ Tuấn Cường, Thạch Hoà, Thạch Thất, Hà Nội</t>
  </si>
  <si>
    <t xml:space="preserve">Trọ Ông bà, Thạch Hoà, Thạch Thất </t>
  </si>
  <si>
    <t>Cổng trường đại học FPT</t>
  </si>
  <si>
    <t>Thôn 4, Thạch Hoà, Thạch Thất</t>
  </si>
  <si>
    <t>order_item_id</t>
  </si>
  <si>
    <t>quantity</t>
  </si>
  <si>
    <t>0353 240 623</t>
  </si>
  <si>
    <t>079 6428 094</t>
  </si>
  <si>
    <t>thai'</t>
  </si>
  <si>
    <t>moclong'</t>
  </si>
  <si>
    <t>huong'</t>
  </si>
  <si>
    <t>123456'</t>
  </si>
  <si>
    <t>123'</t>
  </si>
  <si>
    <t>crush','</t>
  </si>
  <si>
    <t>bamipho','</t>
  </si>
  <si>
    <t>mixue','</t>
  </si>
  <si>
    <t>bamimo','</t>
  </si>
  <si>
    <t>comrangnguyenviet','</t>
  </si>
  <si>
    <t>bundau1966','</t>
  </si>
  <si>
    <t>bundaucochang','</t>
  </si>
  <si>
    <t>ngonquan','</t>
  </si>
  <si>
    <t>nemnuonghunganh','</t>
  </si>
  <si>
    <t>123','</t>
  </si>
  <si>
    <t>Crush - Tea&amp;Coffee','</t>
  </si>
  <si>
    <t>Bánh mì phố','</t>
  </si>
  <si>
    <t>Mixue Tân Xã','</t>
  </si>
  <si>
    <t>Bamimo','</t>
  </si>
  <si>
    <t>Cơm Rang Nguyễn Việt','</t>
  </si>
  <si>
    <t>Bún Đậu 1966','</t>
  </si>
  <si>
    <t>Bún Đậu Cô Chang','</t>
  </si>
  <si>
    <t>Ngon Quán','</t>
  </si>
  <si>
    <t>Nem Nướng Hùng Anh','</t>
  </si>
  <si>
    <t>097 195 81 85','</t>
  </si>
  <si>
    <t>0385 85 2696','</t>
  </si>
  <si>
    <t>0931 311 296','</t>
  </si>
  <si>
    <t>0975 486 919','</t>
  </si>
  <si>
    <t>035 6721 667','</t>
  </si>
  <si>
    <t>097 959 8680','</t>
  </si>
  <si>
    <t>0866 823 822','</t>
  </si>
  <si>
    <t>033 765 3888','</t>
  </si>
  <si>
    <t>034 243 6528','</t>
  </si>
  <si>
    <t>2H92+RJ Tân Xã, Thạch Thất Hanoi, Vietnam 100000'</t>
  </si>
  <si>
    <t>Bánh mì Phố thôn 3 , cạnh trọ tuấn cường 2'</t>
  </si>
  <si>
    <t>Đầu đường 49 - Tân Xã - Thạch Thất - Hà Nội, Hanoi, Vietnam'</t>
  </si>
  <si>
    <t>Mộc Long Tân Xã','</t>
  </si>
  <si>
    <t>Đi đâu cũng được, miễn là có món ngon nhà #Mộc_Long bên cạnh là được phải không cả nhà ơiii?
Menu hấp dẫ với nhiều món thức uống thơm ngon ngọt ngào tại Mộc Long đang đợi các bạn thưởng thức, cứ đang thèm nhất món gì thì nhanh chóng chọn món và order ngay nhé! 
Hãy để món ngon nhà Mộc long up mood cho bạn mỗi ngày nha!','</t>
  </si>
  <si>
    <t>CRUSH TEA &amp; COFFEE Chuyên phục vụ Trà sữa Đài Loan, Đồ ăn Hàn Quốc, Bún đậu mẹt, Nem lụi (nem nướng), bánh mì chảo - Bít tết - thiên đường ăn vặt, Trà hoa quả....','</t>
  </si>
  <si>
    <t>Bán bánh, xôi các loại. Kèm đồ uống siêu ngon','</t>
  </si>
  <si>
    <t>MIXUE là thương hiệu trà sữa có vốn đầu tư Hong Kong','</t>
  </si>
  <si>
    <t>Bán bánh mì mỏ nhưng ăn như các tiệm khác nhưng đắt hơn','</t>
  </si>
  <si>
    <t>Cơm bình dân giá sinh viên…RMIT','</t>
  </si>
  <si>
    <t>BÚN ĐẬU 1966 ngon đúng hương vị quê','</t>
  </si>
  <si>
    <t>Đời cha ăn mặn
Đời con ăn bún đậu mắm tôm','</t>
  </si>
  <si>
    <t>Cơm ngon cơm ngon các em ơi!!!!
Mừng khai trương  =&gt; đến mùng 3/03 mua 1 tặng 1 đồ uống các em nhé','</t>
  </si>
  <si>
    <t>Cmt cho quán học cách đeo găng tay trước khi nặn thịt mà quán inb đòi nổ địa chỉ ','</t>
  </si>
  <si>
    <t>MocLong.jpg','</t>
  </si>
  <si>
    <t>Crush.jpg','</t>
  </si>
  <si>
    <t>BanhMiPho.jpg','</t>
  </si>
  <si>
    <t>MixueTanXa.jpg','</t>
  </si>
  <si>
    <t>Bamimo.jpg','</t>
  </si>
  <si>
    <t>ComRangNguyenViet.jpg','</t>
  </si>
  <si>
    <t>BunDau1966.jpg','</t>
  </si>
  <si>
    <t>BunDauCoChang.jpg','</t>
  </si>
  <si>
    <t>NgonQuan.jpg','</t>
  </si>
  <si>
    <t>NemNuongHungAnh.jpg','</t>
  </si>
  <si>
    <t>Cổng Trường Hai Bà Trưng, Tân Xã, Thạch Thất, Hanoi, Vietnam','</t>
  </si>
  <si>
    <t>2H92+RJ Tân Xã, Thạch Thất Hanoi, Vietnam 100000','</t>
  </si>
  <si>
    <t>Bánh mì Phố thôn 3 , cạnh trọ tuấn cường 2','</t>
  </si>
  <si>
    <t>Đầu đường 49 - Tân Xã - Thạch Thất - Hà Nội, Hanoi, Vietnam','</t>
  </si>
  <si>
    <t>Bánh mì Bamimo đối diện cây xăng 39','</t>
  </si>
  <si>
    <t>Đối diên cây xăng 39, Thạch Hoà','</t>
  </si>
  <si>
    <t>QUÁN BÚN ĐẬU 1966, Tân Xã, Thạch Thất','</t>
  </si>
  <si>
    <t>Đối diện hồ câu Duy Minh, thôn 3, Thạch Hòa','</t>
  </si>
  <si>
    <t>SN 334 Đường 21, Thạch Hoà, Thạch Thất, Hà Nội 13113','</t>
  </si>
  <si>
    <t>Đối diện cây xăng 39','</t>
  </si>
  <si>
    <t>0988 948 583','</t>
  </si>
  <si>
    <t>0385 85 2696 ','</t>
  </si>
  <si>
    <t>Hương vị trà sữa ngọt ngào thơm thoang thoảng mùi cốm, kết hợp thêm lớp kem dừa béo ngậy cùng trân châu dai dai, tất cả hoà quyện tạo nên thức uống cực kỳ hấp dẫn khiến những ai thưởng thức cũng đều không thể quên được hương vị thơm ngon này! ','</t>
  </si>
  <si>
    <t>Nem nướng siêu ngon','</t>
  </si>
  <si>
    <t>Món signature của quán ','</t>
  </si>
  <si>
    <t>Món ngon ăn kèm khá hay','</t>
  </si>
  <si>
    <t>Món ăn đặc biệt của Crush Tea&amp;Coffee','</t>
  </si>
  <si>
    <t>Gồm rất nhiều topping như xúc xích, thịt bò, viên chiên, ngô','</t>
  </si>
  <si>
    <t>Thời tiết thất thường cũng không thể ngăn bạn thưởng thức một cốc Trà Cam Tươi chất lượng cao của Mixue được. Order liền để nạp năng lượng cuối ngày bạn nhé','</t>
  </si>
  <si>
    <t>em tươi BIG SIZE giá 10K- Chỉ có thể là kem Mixue! Mixue còn có rất nhiều loại kem mix như kem xoài, kem dâu, kem socola, kem lô hội, kem trân châu đường đen giá chỉ 25k 1 ly kem ú ụ! Trà sữa nữa này thơm ngon mê người đầy đủ topping giá 25-30k bạn hoàn toàn không phải trả thêm bất cứ tiền chi phí nào nữa chỉ việc quẹo lựa loại mình thích thôi. Ngoài ra Mixue Tân Xã có các loại trà hoa quả, nước chanh vàng đặc biệt thơm ngon và tăng sức đề kháng làm đẹp da.
Vậy còn chần chừ gì nữa, mà không quẹo lựa ngay cho mình một món đồ uống nhân ngày đầu đông hả các bạn ơiii
Ngoài ra chúng mình còn nhận ship chỉ từ 2 cốc khắp mọi nơiii
Mời bạn ghé page lên đơn ngay nhớ!','</t>
  </si>
  <si>
    <t>Có hẹn đi xem Mai Đẹt-ti-ni thì cũng đừng quên ghé qua Mixue gặp Món nước quen Trà sữa Trân châu đường đen bạn nhé! Trà sữa Trân châu đường đen là món uống đã có từ lâu của Mixue. với phần topping siêu đầy đặn, tan chảy trong miệng. Đừng chọn đại, hãy chọn Mixue bạn nhé!','</t>
  </si>
  <si>
    <t>Những cốc Sundae đầy up niềm vui và sự mát lạnh mà bạn đang cần mát lạnh đây, ai mua mát lạnh khônggg?','</t>
  </si>
  <si>
    <t>No Description','</t>
  </si>
  <si>
    <t>MocLong1.jpg','</t>
  </si>
  <si>
    <t>MocLong2.jpg','</t>
  </si>
  <si>
    <t>MocLong3.jpg','</t>
  </si>
  <si>
    <t>MocLong4.jpg','</t>
  </si>
  <si>
    <t>Crush1.jpg','</t>
  </si>
  <si>
    <t>Crush2.jpg','</t>
  </si>
  <si>
    <t>Crush3.jpg','</t>
  </si>
  <si>
    <t>Crush4.jpg','</t>
  </si>
  <si>
    <t>BanhMiPho1.jpg','</t>
  </si>
  <si>
    <t>BanhMiPho2.jpg','</t>
  </si>
  <si>
    <t>BanhMiPho3.jpg','</t>
  </si>
  <si>
    <t>BanhMiPho4.jpg','</t>
  </si>
  <si>
    <t>MixueTanXa1.jpg','</t>
  </si>
  <si>
    <t>MixueTanXa2.jpg','</t>
  </si>
  <si>
    <t>MixueTanXa3.jpg','</t>
  </si>
  <si>
    <t>MixueTanXa4.jpg','</t>
  </si>
  <si>
    <t>Bamimo1.jpg','</t>
  </si>
  <si>
    <t>Bamimo2.jpg','</t>
  </si>
  <si>
    <t>Bamimo3.jpg','</t>
  </si>
  <si>
    <t>Bamimo4.jpg','</t>
  </si>
  <si>
    <t>ComRangNguyenViet1.jpg','</t>
  </si>
  <si>
    <t>ComRangNguyenViet2.jpg','</t>
  </si>
  <si>
    <t>ComRangNguyenViet3.jpg','</t>
  </si>
  <si>
    <t>ComRangNguyenViet4.jpg','</t>
  </si>
  <si>
    <t>BunDau19661.jpg','</t>
  </si>
  <si>
    <t>BunDau19662.jpg','</t>
  </si>
  <si>
    <t>BunDauCoChang1.jpg','</t>
  </si>
  <si>
    <t>BunDauCoChang2.jpg','</t>
  </si>
  <si>
    <t>NgonQuan1.jpg','</t>
  </si>
  <si>
    <t>NgonQuan3.jpg','</t>
  </si>
  <si>
    <t>NemNuongHungAnh1.jpg','</t>
  </si>
  <si>
    <t>NemNuongHungAnh2.jpg','</t>
  </si>
  <si>
    <t>NemNuongHungAnh3.jpg','</t>
  </si>
  <si>
    <t>30000','</t>
  </si>
  <si>
    <t>35000','</t>
  </si>
  <si>
    <t>10000','</t>
  </si>
  <si>
    <t>45000','</t>
  </si>
  <si>
    <t>15000','</t>
  </si>
  <si>
    <t>25000','</t>
  </si>
  <si>
    <t>20000','</t>
  </si>
  <si>
    <t>50000','</t>
  </si>
  <si>
    <t>40000','</t>
  </si>
  <si>
    <t>4','</t>
  </si>
  <si>
    <t>2','</t>
  </si>
  <si>
    <t>3','</t>
  </si>
  <si>
    <t>1','</t>
  </si>
  <si>
    <t>Trà sữa cốm kem dừa nướng',N'</t>
  </si>
  <si>
    <t>Nem nướng',N'</t>
  </si>
  <si>
    <t>Bún trộn',N'</t>
  </si>
  <si>
    <t>Xúc xích nướng',N'</t>
  </si>
  <si>
    <t>Bánh mì chảo',N'</t>
  </si>
  <si>
    <t>Mì cay',N'</t>
  </si>
  <si>
    <t>Chè sầu',N'</t>
  </si>
  <si>
    <t>Sữa tươi chân trâu đường đen',N'</t>
  </si>
  <si>
    <t>Bánh bao gà nấm',N'</t>
  </si>
  <si>
    <t>Bánh bao thập cẩm',N'</t>
  </si>
  <si>
    <t>Xôi thập cẩm',N'</t>
  </si>
  <si>
    <t>Sữa đậu nành',N'</t>
  </si>
  <si>
    <t>Trà Cam Tươi',N'</t>
  </si>
  <si>
    <t>Kem tươi',N'</t>
  </si>
  <si>
    <t>Trà sữa Trân châu đường đen',N'</t>
  </si>
  <si>
    <t>Super Sundae, kem',N'</t>
  </si>
  <si>
    <t>Nước đậu',N'</t>
  </si>
  <si>
    <t>Bánh mì bò sốt tiêu',N'</t>
  </si>
  <si>
    <t>Bánh mì gà nướng',N'</t>
  </si>
  <si>
    <t>Bánh mì đặc biệt',N'</t>
  </si>
  <si>
    <t>Bánh mì nem gà',N'</t>
  </si>
  <si>
    <t>Cơm rang Sườn Chua Ngọt',N'</t>
  </si>
  <si>
    <t>Cơm rang thập cẩm',N'</t>
  </si>
  <si>
    <t>Cơm rang trứng xúc xích',N'</t>
  </si>
  <si>
    <t>Bún đậu thập cẩm ',N'</t>
  </si>
  <si>
    <t>Bún đậu đặc biệt',N'</t>
  </si>
  <si>
    <t>Nem nướng nha trang',N'</t>
  </si>
  <si>
    <t>Bún đậu mắm tôm',N'</t>
  </si>
  <si>
    <t>Cơm sườn nướng',N'</t>
  </si>
  <si>
    <t>Cơm bò bằm',N'</t>
  </si>
  <si>
    <t>Mỳ Ý Spaghetti',N'</t>
  </si>
  <si>
    <t>Nem nướng Nha Trang',N'</t>
  </si>
  <si>
    <t>Bún chả Hà Nội',N'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</si>
</sst>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yyyy\-mm\-dd\ h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7">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xf numFmtId="0" fontId="0" fillId="0" borderId="0" xfId="0" applyAlignment="1">
      <alignment horizontal="left"/>
    </xf>
    <xf numFmtId="49" fontId="0" fillId="0" borderId="0" xfId="0" applyNumberFormat="1" applyAlignment="1">
      <alignment horizontal="left" vertical="center"/>
    </xf>
    <xf numFmtId="0" fontId="1" fillId="0" borderId="0" xfId="1" applyAlignment="1">
      <alignment horizontal="left"/>
    </xf>
    <xf numFmtId="0" fontId="0" fillId="0" borderId="0" xfId="0" applyAlignment="1">
      <alignment horizontal="center"/>
    </xf>
    <xf numFmtId="0" fontId="0" fillId="0" borderId="0" xfId="0" quotePrefix="1" applyAlignment="1">
      <alignment horizontal="center"/>
    </xf>
    <xf numFmtId="0" fontId="0" fillId="0" borderId="0" xfId="0" quotePrefix="1" applyAlignment="1">
      <alignment horizontal="center" vertical="center" wrapText="1"/>
    </xf>
    <xf numFmtId="0" fontId="0" fillId="0" borderId="1" xfId="0" quotePrefix="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center" vertical="center"/>
    </xf>
    <xf numFmtId="0" fontId="0" fillId="0" borderId="0" xfId="0" applyAlignment="1"/>
    <xf numFmtId="16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linhhuong@gmail.com" TargetMode="External"/><Relationship Id="rId2" Type="http://schemas.openxmlformats.org/officeDocument/2006/relationships/hyperlink" Target="mailto:moclong@gmail.com" TargetMode="External"/><Relationship Id="rId1" Type="http://schemas.openxmlformats.org/officeDocument/2006/relationships/hyperlink" Target="mailto:dduythai.ddt@gmail.com"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zoomScale="85" zoomScaleNormal="85" workbookViewId="0">
      <selection activeCell="E5" sqref="E5"/>
    </sheetView>
  </sheetViews>
  <sheetFormatPr defaultRowHeight="14.4" x14ac:dyDescent="0.3"/>
  <cols>
    <col min="1" max="1" width="7.88671875" style="5" customWidth="1"/>
    <col min="2" max="2" width="22.21875" style="5" customWidth="1"/>
    <col min="3" max="3" width="19.88671875" style="8" customWidth="1"/>
    <col min="4" max="4" width="30.109375" style="5" customWidth="1"/>
    <col min="5" max="5" width="39.33203125" style="5" customWidth="1"/>
    <col min="6" max="6" width="14.44140625" style="6" customWidth="1"/>
    <col min="7" max="8" width="58.21875" style="5" customWidth="1"/>
    <col min="9" max="16384" width="8.88671875" style="5"/>
  </cols>
  <sheetData>
    <row r="1" spans="1:7" x14ac:dyDescent="0.3">
      <c r="A1" s="5" t="s">
        <v>0</v>
      </c>
      <c r="B1" s="5" t="s">
        <v>1</v>
      </c>
      <c r="C1" s="8" t="s">
        <v>2</v>
      </c>
      <c r="D1" s="5" t="s">
        <v>3</v>
      </c>
      <c r="E1" s="5" t="s">
        <v>4</v>
      </c>
      <c r="F1" s="6" t="s">
        <v>5</v>
      </c>
      <c r="G1" s="5" t="s">
        <v>6</v>
      </c>
    </row>
    <row r="2" spans="1:7" x14ac:dyDescent="0.3">
      <c r="A2" s="5">
        <v>1</v>
      </c>
      <c r="B2" s="5" t="s">
        <v>52</v>
      </c>
      <c r="C2" s="8" t="s">
        <v>55</v>
      </c>
      <c r="D2" s="5" t="s">
        <v>7</v>
      </c>
      <c r="E2" s="7" t="s">
        <v>8</v>
      </c>
      <c r="F2" s="6" t="s">
        <v>51</v>
      </c>
      <c r="G2" s="5" t="s">
        <v>12</v>
      </c>
    </row>
    <row r="3" spans="1:7" ht="28.8" x14ac:dyDescent="0.3">
      <c r="A3" s="5">
        <v>2</v>
      </c>
      <c r="B3" s="5" t="s">
        <v>53</v>
      </c>
      <c r="C3" s="8" t="s">
        <v>56</v>
      </c>
      <c r="D3" s="2" t="s">
        <v>22</v>
      </c>
      <c r="E3" s="7" t="s">
        <v>9</v>
      </c>
      <c r="F3" s="3" t="s">
        <v>24</v>
      </c>
      <c r="G3" s="2" t="s">
        <v>23</v>
      </c>
    </row>
    <row r="4" spans="1:7" x14ac:dyDescent="0.3">
      <c r="A4" s="5">
        <v>3</v>
      </c>
      <c r="B4" s="5" t="s">
        <v>54</v>
      </c>
      <c r="C4" s="8" t="s">
        <v>55</v>
      </c>
      <c r="D4" s="5" t="s">
        <v>10</v>
      </c>
      <c r="E4" s="7" t="s">
        <v>11</v>
      </c>
      <c r="F4" s="6" t="s">
        <v>50</v>
      </c>
      <c r="G4" s="5" t="s">
        <v>12</v>
      </c>
    </row>
    <row r="5" spans="1:7" x14ac:dyDescent="0.3">
      <c r="A5" s="5">
        <v>4</v>
      </c>
      <c r="B5" s="5" t="s">
        <v>57</v>
      </c>
      <c r="C5" s="9" t="s">
        <v>66</v>
      </c>
      <c r="D5" s="2" t="s">
        <v>67</v>
      </c>
      <c r="E5" s="5" t="str">
        <f>CONCATENATE(B5,"@gmail.com","','")</f>
        <v>crush','@gmail.com','</v>
      </c>
      <c r="F5" s="3" t="s">
        <v>76</v>
      </c>
      <c r="G5" s="3" t="s">
        <v>85</v>
      </c>
    </row>
    <row r="6" spans="1:7" x14ac:dyDescent="0.3">
      <c r="A6" s="5">
        <v>5</v>
      </c>
      <c r="B6" s="5" t="s">
        <v>58</v>
      </c>
      <c r="C6" s="9" t="s">
        <v>66</v>
      </c>
      <c r="D6" s="2" t="s">
        <v>68</v>
      </c>
      <c r="E6" s="5" t="str">
        <f t="shared" ref="E6:E13" si="0">CONCATENATE(B6,"@gmail.com","','")</f>
        <v>bamipho','@gmail.com','</v>
      </c>
      <c r="F6" s="3" t="s">
        <v>77</v>
      </c>
      <c r="G6" s="3" t="s">
        <v>86</v>
      </c>
    </row>
    <row r="7" spans="1:7" x14ac:dyDescent="0.3">
      <c r="A7" s="5">
        <v>6</v>
      </c>
      <c r="B7" s="5" t="s">
        <v>59</v>
      </c>
      <c r="C7" s="9" t="s">
        <v>66</v>
      </c>
      <c r="D7" s="2" t="s">
        <v>69</v>
      </c>
      <c r="E7" s="5" t="str">
        <f t="shared" si="0"/>
        <v>mixue','@gmail.com','</v>
      </c>
      <c r="F7" s="3" t="s">
        <v>78</v>
      </c>
      <c r="G7" s="3" t="s">
        <v>87</v>
      </c>
    </row>
    <row r="8" spans="1:7" x14ac:dyDescent="0.3">
      <c r="A8" s="5">
        <v>7</v>
      </c>
      <c r="B8" s="5" t="s">
        <v>60</v>
      </c>
      <c r="C8" s="9" t="s">
        <v>66</v>
      </c>
      <c r="D8" s="2" t="s">
        <v>70</v>
      </c>
      <c r="E8" s="5" t="str">
        <f t="shared" si="0"/>
        <v>bamimo','@gmail.com','</v>
      </c>
      <c r="F8" s="3" t="s">
        <v>79</v>
      </c>
      <c r="G8" s="3" t="s">
        <v>25</v>
      </c>
    </row>
    <row r="9" spans="1:7" x14ac:dyDescent="0.3">
      <c r="A9" s="5">
        <v>8</v>
      </c>
      <c r="B9" s="5" t="s">
        <v>61</v>
      </c>
      <c r="C9" s="9" t="s">
        <v>66</v>
      </c>
      <c r="D9" s="2" t="s">
        <v>71</v>
      </c>
      <c r="E9" s="5" t="str">
        <f t="shared" si="0"/>
        <v>comrangnguyenviet','@gmail.com','</v>
      </c>
      <c r="F9" s="3" t="s">
        <v>80</v>
      </c>
      <c r="G9" s="3" t="s">
        <v>26</v>
      </c>
    </row>
    <row r="10" spans="1:7" x14ac:dyDescent="0.3">
      <c r="A10" s="5">
        <v>9</v>
      </c>
      <c r="B10" s="5" t="s">
        <v>62</v>
      </c>
      <c r="C10" s="9" t="s">
        <v>66</v>
      </c>
      <c r="D10" s="2" t="s">
        <v>72</v>
      </c>
      <c r="E10" s="5" t="str">
        <f t="shared" si="0"/>
        <v>bundau1966','@gmail.com','</v>
      </c>
      <c r="F10" s="3" t="s">
        <v>81</v>
      </c>
      <c r="G10" s="3" t="s">
        <v>27</v>
      </c>
    </row>
    <row r="11" spans="1:7" x14ac:dyDescent="0.3">
      <c r="A11" s="5">
        <v>10</v>
      </c>
      <c r="B11" s="5" t="s">
        <v>63</v>
      </c>
      <c r="C11" s="9" t="s">
        <v>66</v>
      </c>
      <c r="D11" s="2" t="s">
        <v>73</v>
      </c>
      <c r="E11" s="5" t="str">
        <f t="shared" si="0"/>
        <v>bundaucochang','@gmail.com','</v>
      </c>
      <c r="F11" s="3" t="s">
        <v>82</v>
      </c>
      <c r="G11" s="3" t="s">
        <v>28</v>
      </c>
    </row>
    <row r="12" spans="1:7" x14ac:dyDescent="0.3">
      <c r="A12" s="5">
        <v>11</v>
      </c>
      <c r="B12" s="5" t="s">
        <v>64</v>
      </c>
      <c r="C12" s="9" t="s">
        <v>66</v>
      </c>
      <c r="D12" s="2" t="s">
        <v>74</v>
      </c>
      <c r="E12" s="5" t="str">
        <f t="shared" si="0"/>
        <v>ngonquan','@gmail.com','</v>
      </c>
      <c r="F12" s="3" t="s">
        <v>83</v>
      </c>
      <c r="G12" s="3" t="s">
        <v>29</v>
      </c>
    </row>
    <row r="13" spans="1:7" x14ac:dyDescent="0.3">
      <c r="A13" s="5">
        <v>12</v>
      </c>
      <c r="B13" s="5" t="s">
        <v>65</v>
      </c>
      <c r="C13" s="9" t="s">
        <v>66</v>
      </c>
      <c r="D13" s="2" t="s">
        <v>75</v>
      </c>
      <c r="E13" s="5" t="str">
        <f t="shared" si="0"/>
        <v>nemnuonghunganh','@gmail.com','</v>
      </c>
      <c r="F13" s="3" t="s">
        <v>84</v>
      </c>
      <c r="G13" s="3" t="s">
        <v>30</v>
      </c>
    </row>
    <row r="16" spans="1:7" x14ac:dyDescent="0.3">
      <c r="C16" s="1"/>
    </row>
    <row r="17" spans="3:3" x14ac:dyDescent="0.3">
      <c r="C17" s="1"/>
    </row>
    <row r="18" spans="3:3" x14ac:dyDescent="0.3">
      <c r="C18" s="1"/>
    </row>
    <row r="19" spans="3:3" x14ac:dyDescent="0.3">
      <c r="C19" s="1"/>
    </row>
    <row r="20" spans="3:3" x14ac:dyDescent="0.3">
      <c r="C20" s="1"/>
    </row>
    <row r="21" spans="3:3" x14ac:dyDescent="0.3">
      <c r="C21" s="1"/>
    </row>
    <row r="22" spans="3:3" x14ac:dyDescent="0.3">
      <c r="C22" s="1"/>
    </row>
    <row r="23" spans="3:3" x14ac:dyDescent="0.3">
      <c r="C23" s="1"/>
    </row>
    <row r="24" spans="3:3" x14ac:dyDescent="0.3">
      <c r="C24" s="1"/>
    </row>
    <row r="25" spans="3:3" x14ac:dyDescent="0.3">
      <c r="C25" s="1"/>
    </row>
  </sheetData>
  <hyperlinks>
    <hyperlink ref="E2" r:id="rId1" xr:uid="{88F3BB19-6E5E-4FB0-8A44-69C3EC6B130F}"/>
    <hyperlink ref="E3" r:id="rId2" xr:uid="{09E5BB2F-7CC1-43B0-A354-07A978608164}"/>
    <hyperlink ref="E4" r:id="rId3" xr:uid="{B86BF83C-C77D-47D8-8D82-5F137CDB66D4}"/>
  </hyperlinks>
  <pageMargins left="0.7" right="0.7" top="0.75" bottom="0.75" header="0.3" footer="0.3"/>
  <pageSetup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4B9B0-80FD-42D9-B419-B562FD2EF094}">
  <dimension ref="A1:B5"/>
  <sheetViews>
    <sheetView workbookViewId="0">
      <selection activeCell="B5" sqref="B5"/>
    </sheetView>
  </sheetViews>
  <sheetFormatPr defaultRowHeight="14.4" x14ac:dyDescent="0.3"/>
  <cols>
    <col min="1" max="1" width="14.5546875" customWidth="1"/>
    <col min="2" max="2" width="12" customWidth="1"/>
  </cols>
  <sheetData>
    <row r="1" spans="1:2" x14ac:dyDescent="0.3">
      <c r="A1" t="s">
        <v>13</v>
      </c>
      <c r="B1" t="s">
        <v>3</v>
      </c>
    </row>
    <row r="2" spans="1:2" x14ac:dyDescent="0.3">
      <c r="A2">
        <v>1</v>
      </c>
      <c r="B2" t="s">
        <v>14</v>
      </c>
    </row>
    <row r="3" spans="1:2" x14ac:dyDescent="0.3">
      <c r="A3">
        <v>2</v>
      </c>
      <c r="B3" t="s">
        <v>15</v>
      </c>
    </row>
    <row r="4" spans="1:2" x14ac:dyDescent="0.3">
      <c r="A4">
        <v>3</v>
      </c>
      <c r="B4" t="s">
        <v>16</v>
      </c>
    </row>
    <row r="5" spans="1:2" x14ac:dyDescent="0.3">
      <c r="A5">
        <v>4</v>
      </c>
      <c r="B5"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C4AC2-7E2E-4E5E-BC9A-C548E50650DB}">
  <dimension ref="A1:G11"/>
  <sheetViews>
    <sheetView zoomScale="70" zoomScaleNormal="70" workbookViewId="0">
      <selection activeCell="D14" sqref="D14"/>
    </sheetView>
  </sheetViews>
  <sheetFormatPr defaultRowHeight="14.4" x14ac:dyDescent="0.3"/>
  <cols>
    <col min="1" max="1" width="11.88671875" style="1" bestFit="1" customWidth="1"/>
    <col min="2" max="2" width="23.5546875" style="1" customWidth="1"/>
    <col min="3" max="3" width="36.77734375" style="1" customWidth="1"/>
    <col min="4" max="4" width="24.6640625" style="1" customWidth="1"/>
    <col min="5" max="5" width="25" style="1" customWidth="1"/>
    <col min="6" max="6" width="13.44140625" style="1" bestFit="1" customWidth="1"/>
    <col min="7" max="7" width="8.6640625" style="1" bestFit="1" customWidth="1"/>
    <col min="8" max="16384" width="8.88671875" style="1"/>
  </cols>
  <sheetData>
    <row r="1" spans="1:7" x14ac:dyDescent="0.3">
      <c r="A1" s="1" t="s">
        <v>18</v>
      </c>
      <c r="B1" s="1" t="s">
        <v>3</v>
      </c>
      <c r="C1" s="1" t="s">
        <v>19</v>
      </c>
      <c r="D1" s="1" t="s">
        <v>20</v>
      </c>
      <c r="E1" s="1" t="s">
        <v>6</v>
      </c>
      <c r="F1" s="1" t="s">
        <v>5</v>
      </c>
      <c r="G1" s="1" t="s">
        <v>21</v>
      </c>
    </row>
    <row r="2" spans="1:7" ht="144" x14ac:dyDescent="0.3">
      <c r="A2" s="1">
        <v>1</v>
      </c>
      <c r="B2" s="10" t="s">
        <v>88</v>
      </c>
      <c r="C2" s="1" t="s">
        <v>89</v>
      </c>
      <c r="D2" s="1" t="s">
        <v>99</v>
      </c>
      <c r="E2" s="1" t="s">
        <v>109</v>
      </c>
      <c r="F2" s="1" t="s">
        <v>119</v>
      </c>
      <c r="G2" s="1">
        <v>2</v>
      </c>
    </row>
    <row r="3" spans="1:7" ht="72" x14ac:dyDescent="0.3">
      <c r="A3" s="1">
        <v>2</v>
      </c>
      <c r="B3" s="1" t="s">
        <v>67</v>
      </c>
      <c r="C3" s="1" t="s">
        <v>90</v>
      </c>
      <c r="D3" s="1" t="s">
        <v>100</v>
      </c>
      <c r="E3" s="1" t="s">
        <v>110</v>
      </c>
      <c r="F3" s="1" t="s">
        <v>76</v>
      </c>
      <c r="G3" s="1">
        <v>4</v>
      </c>
    </row>
    <row r="4" spans="1:7" ht="28.8" x14ac:dyDescent="0.3">
      <c r="A4" s="1">
        <v>3</v>
      </c>
      <c r="B4" s="1" t="s">
        <v>68</v>
      </c>
      <c r="C4" s="1" t="s">
        <v>91</v>
      </c>
      <c r="D4" s="1" t="s">
        <v>101</v>
      </c>
      <c r="E4" s="1" t="s">
        <v>111</v>
      </c>
      <c r="F4" s="1" t="s">
        <v>120</v>
      </c>
      <c r="G4" s="1">
        <v>5</v>
      </c>
    </row>
    <row r="5" spans="1:7" ht="43.2" x14ac:dyDescent="0.3">
      <c r="A5" s="1">
        <v>4</v>
      </c>
      <c r="B5" s="1" t="s">
        <v>69</v>
      </c>
      <c r="C5" s="1" t="s">
        <v>92</v>
      </c>
      <c r="D5" s="1" t="s">
        <v>102</v>
      </c>
      <c r="E5" s="1" t="s">
        <v>112</v>
      </c>
      <c r="F5" s="1" t="s">
        <v>78</v>
      </c>
      <c r="G5" s="1">
        <v>6</v>
      </c>
    </row>
    <row r="6" spans="1:7" ht="28.8" x14ac:dyDescent="0.3">
      <c r="A6" s="1">
        <v>5</v>
      </c>
      <c r="B6" s="1" t="s">
        <v>70</v>
      </c>
      <c r="C6" s="1" t="s">
        <v>93</v>
      </c>
      <c r="D6" s="1" t="s">
        <v>103</v>
      </c>
      <c r="E6" s="1" t="s">
        <v>113</v>
      </c>
      <c r="F6" s="1" t="s">
        <v>79</v>
      </c>
      <c r="G6" s="1">
        <v>7</v>
      </c>
    </row>
    <row r="7" spans="1:7" ht="28.8" x14ac:dyDescent="0.3">
      <c r="A7" s="1">
        <v>6</v>
      </c>
      <c r="B7" s="1" t="s">
        <v>71</v>
      </c>
      <c r="C7" s="1" t="s">
        <v>94</v>
      </c>
      <c r="D7" s="1" t="s">
        <v>104</v>
      </c>
      <c r="E7" s="1" t="s">
        <v>114</v>
      </c>
      <c r="F7" s="1" t="s">
        <v>80</v>
      </c>
      <c r="G7" s="1">
        <v>8</v>
      </c>
    </row>
    <row r="8" spans="1:7" ht="28.8" x14ac:dyDescent="0.3">
      <c r="A8" s="1">
        <v>7</v>
      </c>
      <c r="B8" s="1" t="s">
        <v>72</v>
      </c>
      <c r="C8" s="1" t="s">
        <v>95</v>
      </c>
      <c r="D8" s="1" t="s">
        <v>105</v>
      </c>
      <c r="E8" s="1" t="s">
        <v>115</v>
      </c>
      <c r="F8" s="1" t="s">
        <v>81</v>
      </c>
      <c r="G8" s="1">
        <v>9</v>
      </c>
    </row>
    <row r="9" spans="1:7" ht="28.8" x14ac:dyDescent="0.3">
      <c r="A9" s="1">
        <v>8</v>
      </c>
      <c r="B9" s="1" t="s">
        <v>73</v>
      </c>
      <c r="C9" s="1" t="s">
        <v>96</v>
      </c>
      <c r="D9" s="1" t="s">
        <v>106</v>
      </c>
      <c r="E9" s="1" t="s">
        <v>116</v>
      </c>
      <c r="F9" s="1" t="s">
        <v>82</v>
      </c>
      <c r="G9" s="1">
        <v>10</v>
      </c>
    </row>
    <row r="10" spans="1:7" ht="43.2" x14ac:dyDescent="0.3">
      <c r="A10" s="1">
        <v>9</v>
      </c>
      <c r="B10" s="1" t="s">
        <v>74</v>
      </c>
      <c r="C10" s="1" t="s">
        <v>97</v>
      </c>
      <c r="D10" s="1" t="s">
        <v>107</v>
      </c>
      <c r="E10" s="1" t="s">
        <v>117</v>
      </c>
      <c r="F10" s="1" t="s">
        <v>83</v>
      </c>
      <c r="G10" s="1">
        <v>11</v>
      </c>
    </row>
    <row r="11" spans="1:7" ht="43.2" x14ac:dyDescent="0.3">
      <c r="A11" s="1">
        <v>10</v>
      </c>
      <c r="B11" s="1" t="s">
        <v>75</v>
      </c>
      <c r="C11" s="1" t="s">
        <v>98</v>
      </c>
      <c r="D11" s="1" t="s">
        <v>108</v>
      </c>
      <c r="E11" s="1" t="s">
        <v>118</v>
      </c>
      <c r="F11" s="1" t="s">
        <v>84</v>
      </c>
      <c r="G11" s="1">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2476-B8BB-4424-BE76-4ED07A6E5324}">
  <dimension ref="A1:K35"/>
  <sheetViews>
    <sheetView topLeftCell="G1" zoomScale="85" zoomScaleNormal="85" workbookViewId="0">
      <selection activeCell="H2" sqref="H2"/>
    </sheetView>
  </sheetViews>
  <sheetFormatPr defaultRowHeight="14.4" x14ac:dyDescent="0.3"/>
  <cols>
    <col min="1" max="1" width="12.6640625" style="14" customWidth="1"/>
    <col min="2" max="2" width="32.77734375" style="3" customWidth="1"/>
    <col min="3" max="3" width="33.6640625" style="3" customWidth="1"/>
    <col min="4" max="4" width="30.77734375" style="14" customWidth="1"/>
    <col min="5" max="5" width="15.6640625" style="14" customWidth="1"/>
    <col min="6" max="6" width="13.5546875" style="14" customWidth="1"/>
    <col min="7" max="7" width="14.88671875" style="14" customWidth="1"/>
    <col min="8" max="8" width="43.77734375" style="14" customWidth="1"/>
    <col min="9" max="9" width="67.21875" style="14" customWidth="1"/>
    <col min="10" max="16384" width="8.88671875" style="14"/>
  </cols>
  <sheetData>
    <row r="1" spans="1:11" x14ac:dyDescent="0.3">
      <c r="A1" s="12" t="s">
        <v>31</v>
      </c>
      <c r="B1" s="13" t="s">
        <v>3</v>
      </c>
      <c r="C1" s="13" t="s">
        <v>19</v>
      </c>
      <c r="D1" s="12" t="s">
        <v>32</v>
      </c>
      <c r="E1" s="12" t="s">
        <v>33</v>
      </c>
      <c r="F1" s="12" t="s">
        <v>13</v>
      </c>
      <c r="G1" s="12" t="s">
        <v>18</v>
      </c>
    </row>
    <row r="2" spans="1:11" x14ac:dyDescent="0.3">
      <c r="A2" s="12">
        <v>1</v>
      </c>
      <c r="B2" s="13" t="s">
        <v>178</v>
      </c>
      <c r="C2" s="13" t="s">
        <v>121</v>
      </c>
      <c r="D2" s="12" t="s">
        <v>132</v>
      </c>
      <c r="E2" s="12" t="s">
        <v>165</v>
      </c>
      <c r="F2" s="12" t="s">
        <v>174</v>
      </c>
      <c r="G2" s="12">
        <v>1</v>
      </c>
      <c r="H2" s="14" t="str">
        <f>CONCATENATE(B2,C2,D2,E2,F2,G2)</f>
        <v>Trà sữa cốm kem dừa nướng',N'Hương vị trà sữa ngọt ngào thơm thoang thoảng mùi cốm, kết hợp thêm lớp kem dừa béo ngậy cùng trân châu dai dai, tất cả hoà quyện tạo nên thức uống cực kỳ hấp dẫn khiến những ai thưởng thức cũng đều không thể quên được hương vị thơm ngon này! ','MocLong1.jpg','30000','4','1</v>
      </c>
      <c r="J2" s="15"/>
      <c r="K2" s="15"/>
    </row>
    <row r="3" spans="1:11" x14ac:dyDescent="0.3">
      <c r="A3" s="12">
        <v>2</v>
      </c>
      <c r="B3" s="13" t="s">
        <v>179</v>
      </c>
      <c r="C3" s="13" t="s">
        <v>122</v>
      </c>
      <c r="D3" s="12" t="s">
        <v>133</v>
      </c>
      <c r="E3" s="12" t="s">
        <v>166</v>
      </c>
      <c r="F3" s="12" t="s">
        <v>175</v>
      </c>
      <c r="G3" s="12">
        <v>1</v>
      </c>
      <c r="H3" s="14" t="str">
        <f>CONCATENATE(B3,C3,D3,E3,F3,G3)</f>
        <v>Nem nướng',N'Nem nướng siêu ngon','MocLong2.jpg','35000','2','1</v>
      </c>
      <c r="J3" s="15"/>
      <c r="K3" s="15"/>
    </row>
    <row r="4" spans="1:11" x14ac:dyDescent="0.3">
      <c r="A4" s="12">
        <v>3</v>
      </c>
      <c r="B4" s="13" t="s">
        <v>180</v>
      </c>
      <c r="C4" s="13" t="s">
        <v>123</v>
      </c>
      <c r="D4" s="12" t="s">
        <v>134</v>
      </c>
      <c r="E4" s="12" t="s">
        <v>166</v>
      </c>
      <c r="F4" s="12" t="s">
        <v>175</v>
      </c>
      <c r="G4" s="12">
        <v>1</v>
      </c>
      <c r="H4" s="14" t="str">
        <f t="shared" ref="H3:H35" si="0">CONCATENATE(B4,C4,D4,E4,F4,G4)</f>
        <v>Bún trộn',N'Món signature của quán ','MocLong3.jpg','35000','2','1</v>
      </c>
      <c r="J4" s="15"/>
      <c r="K4" s="15"/>
    </row>
    <row r="5" spans="1:11" x14ac:dyDescent="0.3">
      <c r="A5" s="12">
        <v>4</v>
      </c>
      <c r="B5" s="13" t="s">
        <v>181</v>
      </c>
      <c r="C5" s="13" t="s">
        <v>124</v>
      </c>
      <c r="D5" s="12" t="s">
        <v>135</v>
      </c>
      <c r="E5" s="12" t="s">
        <v>167</v>
      </c>
      <c r="F5" s="12" t="s">
        <v>176</v>
      </c>
      <c r="G5" s="12">
        <v>1</v>
      </c>
      <c r="H5" s="14" t="str">
        <f t="shared" si="0"/>
        <v>Xúc xích nướng',N'Món ngon ăn kèm khá hay','MocLong4.jpg','10000','3','1</v>
      </c>
      <c r="J5" s="15"/>
      <c r="K5" s="15"/>
    </row>
    <row r="6" spans="1:11" x14ac:dyDescent="0.3">
      <c r="A6" s="12">
        <v>5</v>
      </c>
      <c r="B6" s="13" t="s">
        <v>182</v>
      </c>
      <c r="C6" s="13" t="s">
        <v>125</v>
      </c>
      <c r="D6" s="12" t="s">
        <v>136</v>
      </c>
      <c r="E6" s="12" t="s">
        <v>166</v>
      </c>
      <c r="F6" s="12" t="s">
        <v>175</v>
      </c>
      <c r="G6" s="12">
        <v>2</v>
      </c>
      <c r="H6" s="14" t="str">
        <f t="shared" si="0"/>
        <v>Bánh mì chảo',N'Món ăn đặc biệt của Crush Tea&amp;Coffee','Crush1.jpg','35000','2','2</v>
      </c>
    </row>
    <row r="7" spans="1:11" x14ac:dyDescent="0.3">
      <c r="A7" s="12">
        <v>6</v>
      </c>
      <c r="B7" s="13" t="s">
        <v>183</v>
      </c>
      <c r="C7" s="13" t="s">
        <v>126</v>
      </c>
      <c r="D7" s="12" t="s">
        <v>137</v>
      </c>
      <c r="E7" s="12" t="s">
        <v>168</v>
      </c>
      <c r="F7" s="12" t="s">
        <v>175</v>
      </c>
      <c r="G7" s="12">
        <v>2</v>
      </c>
      <c r="H7" s="14" t="str">
        <f t="shared" si="0"/>
        <v>Mì cay',N'Gồm rất nhiều topping như xúc xích, thịt bò, viên chiên, ngô','Crush2.jpg','45000','2','2</v>
      </c>
    </row>
    <row r="8" spans="1:11" x14ac:dyDescent="0.3">
      <c r="A8" s="12">
        <v>7</v>
      </c>
      <c r="B8" s="13" t="s">
        <v>184</v>
      </c>
      <c r="C8" s="11" t="s">
        <v>131</v>
      </c>
      <c r="D8" s="12" t="s">
        <v>138</v>
      </c>
      <c r="E8" s="12" t="s">
        <v>165</v>
      </c>
      <c r="F8" s="12" t="s">
        <v>176</v>
      </c>
      <c r="G8" s="12">
        <v>2</v>
      </c>
      <c r="H8" s="14" t="str">
        <f t="shared" si="0"/>
        <v>Chè sầu',N'No Description','Crush3.jpg','30000','3','2</v>
      </c>
    </row>
    <row r="9" spans="1:11" x14ac:dyDescent="0.3">
      <c r="A9" s="12">
        <v>8</v>
      </c>
      <c r="B9" s="13" t="s">
        <v>185</v>
      </c>
      <c r="C9" s="11" t="s">
        <v>131</v>
      </c>
      <c r="D9" s="12" t="s">
        <v>139</v>
      </c>
      <c r="E9" s="12" t="s">
        <v>166</v>
      </c>
      <c r="F9" s="12" t="s">
        <v>174</v>
      </c>
      <c r="G9" s="12">
        <v>2</v>
      </c>
      <c r="H9" s="14" t="str">
        <f t="shared" si="0"/>
        <v>Sữa tươi chân trâu đường đen',N'No Description','Crush4.jpg','35000','4','2</v>
      </c>
    </row>
    <row r="10" spans="1:11" x14ac:dyDescent="0.3">
      <c r="A10" s="12">
        <v>9</v>
      </c>
      <c r="B10" s="13" t="s">
        <v>186</v>
      </c>
      <c r="C10" s="11" t="s">
        <v>131</v>
      </c>
      <c r="D10" s="12" t="s">
        <v>140</v>
      </c>
      <c r="E10" s="12" t="s">
        <v>169</v>
      </c>
      <c r="F10" s="12" t="s">
        <v>175</v>
      </c>
      <c r="G10" s="12">
        <v>3</v>
      </c>
      <c r="H10" s="14" t="str">
        <f t="shared" si="0"/>
        <v>Bánh bao gà nấm',N'No Description','BanhMiPho1.jpg','15000','2','3</v>
      </c>
    </row>
    <row r="11" spans="1:11" x14ac:dyDescent="0.3">
      <c r="A11" s="12">
        <v>10</v>
      </c>
      <c r="B11" s="13" t="s">
        <v>187</v>
      </c>
      <c r="C11" s="11" t="s">
        <v>131</v>
      </c>
      <c r="D11" s="12" t="s">
        <v>141</v>
      </c>
      <c r="E11" s="12" t="s">
        <v>169</v>
      </c>
      <c r="F11" s="12" t="s">
        <v>175</v>
      </c>
      <c r="G11" s="12">
        <v>3</v>
      </c>
      <c r="H11" s="14" t="str">
        <f t="shared" si="0"/>
        <v>Bánh bao thập cẩm',N'No Description','BanhMiPho2.jpg','15000','2','3</v>
      </c>
    </row>
    <row r="12" spans="1:11" x14ac:dyDescent="0.3">
      <c r="A12" s="12">
        <v>11</v>
      </c>
      <c r="B12" s="13" t="s">
        <v>188</v>
      </c>
      <c r="C12" s="11" t="s">
        <v>131</v>
      </c>
      <c r="D12" s="12" t="s">
        <v>142</v>
      </c>
      <c r="E12" s="12" t="s">
        <v>170</v>
      </c>
      <c r="F12" s="12" t="s">
        <v>177</v>
      </c>
      <c r="G12" s="12">
        <v>3</v>
      </c>
      <c r="H12" s="14" t="str">
        <f t="shared" si="0"/>
        <v>Xôi thập cẩm',N'No Description','BanhMiPho3.jpg','25000','1','3</v>
      </c>
    </row>
    <row r="13" spans="1:11" x14ac:dyDescent="0.3">
      <c r="A13" s="12">
        <v>12</v>
      </c>
      <c r="B13" s="13" t="s">
        <v>189</v>
      </c>
      <c r="C13" s="11" t="s">
        <v>131</v>
      </c>
      <c r="D13" s="12" t="s">
        <v>143</v>
      </c>
      <c r="E13" s="12" t="s">
        <v>167</v>
      </c>
      <c r="F13" s="12" t="s">
        <v>174</v>
      </c>
      <c r="G13" s="12">
        <v>3</v>
      </c>
      <c r="H13" s="14" t="str">
        <f t="shared" si="0"/>
        <v>Sữa đậu nành',N'No Description','BanhMiPho4.jpg','10000','4','3</v>
      </c>
    </row>
    <row r="14" spans="1:11" x14ac:dyDescent="0.3">
      <c r="A14" s="12">
        <v>13</v>
      </c>
      <c r="B14" s="13" t="s">
        <v>190</v>
      </c>
      <c r="C14" s="13" t="s">
        <v>127</v>
      </c>
      <c r="D14" s="12" t="s">
        <v>144</v>
      </c>
      <c r="E14" s="12" t="s">
        <v>170</v>
      </c>
      <c r="F14" s="12" t="s">
        <v>174</v>
      </c>
      <c r="G14" s="12">
        <v>4</v>
      </c>
      <c r="H14" s="14" t="str">
        <f t="shared" si="0"/>
        <v>Trà Cam Tươi',N'Thời tiết thất thường cũng không thể ngăn bạn thưởng thức một cốc Trà Cam Tươi chất lượng cao của Mixue được. Order liền để nạp năng lượng cuối ngày bạn nhé','MixueTanXa1.jpg','25000','4','4</v>
      </c>
    </row>
    <row r="15" spans="1:11" x14ac:dyDescent="0.3">
      <c r="A15" s="12">
        <v>14</v>
      </c>
      <c r="B15" s="13" t="s">
        <v>191</v>
      </c>
      <c r="C15" s="13" t="s">
        <v>128</v>
      </c>
      <c r="D15" s="12" t="s">
        <v>145</v>
      </c>
      <c r="E15" s="12" t="s">
        <v>167</v>
      </c>
      <c r="F15" s="12" t="s">
        <v>176</v>
      </c>
      <c r="G15" s="12">
        <v>4</v>
      </c>
      <c r="H15" s="14" t="str">
        <f t="shared" si="0"/>
        <v>Kem tươi',N'em tươi BIG SIZE giá 10K- Chỉ có thể là kem Mixue! Mixue còn có rất nhiều loại kem mix như kem xoài, kem dâu, kem socola, kem lô hội, kem trân châu đường đen giá chỉ 25k 1 ly kem ú ụ! Trà sữa nữa này thơm ngon mê người đầy đủ topping giá 25-30k bạn hoàn toàn không phải trả thêm bất cứ tiền chi phí nào nữa chỉ việc quẹo lựa loại mình thích thôi. Ngoài ra Mixue Tân Xã có các loại trà hoa quả, nước chanh vàng đặc biệt thơm ngon và tăng sức đề kháng làm đẹp da.
Vậy còn chần chừ gì nữa, mà không quẹo lựa ngay cho mình một món đồ uống nhân ngày đầu đông hả các bạn ơiii
Ngoài ra chúng mình còn nhận ship chỉ từ 2 cốc khắp mọi nơiii
Mời bạn ghé page lên đơn ngay nhớ!','MixueTanXa2.jpg','10000','3','4</v>
      </c>
    </row>
    <row r="16" spans="1:11" x14ac:dyDescent="0.3">
      <c r="A16" s="12">
        <v>15</v>
      </c>
      <c r="B16" s="13" t="s">
        <v>192</v>
      </c>
      <c r="C16" s="13" t="s">
        <v>129</v>
      </c>
      <c r="D16" s="12" t="s">
        <v>146</v>
      </c>
      <c r="E16" s="12" t="s">
        <v>170</v>
      </c>
      <c r="F16" s="12" t="s">
        <v>174</v>
      </c>
      <c r="G16" s="12">
        <v>4</v>
      </c>
      <c r="H16" s="14" t="str">
        <f t="shared" si="0"/>
        <v>Trà sữa Trân châu đường đen',N'Có hẹn đi xem Mai Đẹt-ti-ni thì cũng đừng quên ghé qua Mixue gặp Món nước quen Trà sữa Trân châu đường đen bạn nhé! Trà sữa Trân châu đường đen là món uống đã có từ lâu của Mixue. với phần topping siêu đầy đặn, tan chảy trong miệng. Đừng chọn đại, hãy chọn Mixue bạn nhé!','MixueTanXa3.jpg','25000','4','4</v>
      </c>
    </row>
    <row r="17" spans="1:8" x14ac:dyDescent="0.3">
      <c r="A17" s="12">
        <v>16</v>
      </c>
      <c r="B17" s="13" t="s">
        <v>193</v>
      </c>
      <c r="C17" s="13" t="s">
        <v>130</v>
      </c>
      <c r="D17" s="12" t="s">
        <v>147</v>
      </c>
      <c r="E17" s="12" t="s">
        <v>170</v>
      </c>
      <c r="F17" s="12" t="s">
        <v>174</v>
      </c>
      <c r="G17" s="12">
        <v>4</v>
      </c>
      <c r="H17" s="14" t="str">
        <f t="shared" si="0"/>
        <v>Super Sundae, kem',N'Những cốc Sundae đầy up niềm vui và sự mát lạnh mà bạn đang cần mát lạnh đây, ai mua mát lạnh khônggg?','MixueTanXa4.jpg','25000','4','4</v>
      </c>
    </row>
    <row r="18" spans="1:8" x14ac:dyDescent="0.3">
      <c r="A18" s="12">
        <v>17</v>
      </c>
      <c r="B18" s="13" t="s">
        <v>194</v>
      </c>
      <c r="C18" s="11" t="s">
        <v>131</v>
      </c>
      <c r="D18" s="12" t="s">
        <v>148</v>
      </c>
      <c r="E18" s="12" t="s">
        <v>167</v>
      </c>
      <c r="F18" s="12" t="s">
        <v>174</v>
      </c>
      <c r="G18" s="12">
        <v>5</v>
      </c>
      <c r="H18" s="14" t="str">
        <f t="shared" si="0"/>
        <v>Nước đậu',N'No Description','Bamimo1.jpg','10000','4','5</v>
      </c>
    </row>
    <row r="19" spans="1:8" x14ac:dyDescent="0.3">
      <c r="A19" s="12">
        <v>18</v>
      </c>
      <c r="B19" s="13" t="s">
        <v>195</v>
      </c>
      <c r="C19" s="11" t="s">
        <v>131</v>
      </c>
      <c r="D19" s="12" t="s">
        <v>149</v>
      </c>
      <c r="E19" s="12" t="s">
        <v>170</v>
      </c>
      <c r="F19" s="12" t="s">
        <v>175</v>
      </c>
      <c r="G19" s="12">
        <v>5</v>
      </c>
      <c r="H19" s="14" t="str">
        <f t="shared" si="0"/>
        <v>Bánh mì bò sốt tiêu',N'No Description','Bamimo2.jpg','25000','2','5</v>
      </c>
    </row>
    <row r="20" spans="1:8" x14ac:dyDescent="0.3">
      <c r="A20" s="12">
        <v>19</v>
      </c>
      <c r="B20" s="13" t="s">
        <v>196</v>
      </c>
      <c r="C20" s="11" t="s">
        <v>131</v>
      </c>
      <c r="D20" s="12" t="s">
        <v>150</v>
      </c>
      <c r="E20" s="12" t="s">
        <v>170</v>
      </c>
      <c r="F20" s="12" t="s">
        <v>175</v>
      </c>
      <c r="G20" s="12">
        <v>5</v>
      </c>
      <c r="H20" s="14" t="str">
        <f t="shared" si="0"/>
        <v>Bánh mì gà nướng',N'No Description','Bamimo3.jpg','25000','2','5</v>
      </c>
    </row>
    <row r="21" spans="1:8" x14ac:dyDescent="0.3">
      <c r="A21" s="12">
        <v>20</v>
      </c>
      <c r="B21" s="13" t="s">
        <v>197</v>
      </c>
      <c r="C21" s="11" t="s">
        <v>131</v>
      </c>
      <c r="D21" s="12" t="s">
        <v>151</v>
      </c>
      <c r="E21" s="12" t="s">
        <v>171</v>
      </c>
      <c r="F21" s="12" t="s">
        <v>175</v>
      </c>
      <c r="G21" s="12">
        <v>5</v>
      </c>
      <c r="H21" s="14" t="str">
        <f t="shared" si="0"/>
        <v>Bánh mì đặc biệt',N'No Description','Bamimo4.jpg','20000','2','5</v>
      </c>
    </row>
    <row r="22" spans="1:8" x14ac:dyDescent="0.3">
      <c r="A22" s="12">
        <v>21</v>
      </c>
      <c r="B22" s="13" t="s">
        <v>198</v>
      </c>
      <c r="C22" s="11" t="s">
        <v>131</v>
      </c>
      <c r="D22" s="12" t="s">
        <v>152</v>
      </c>
      <c r="E22" s="12" t="s">
        <v>171</v>
      </c>
      <c r="F22" s="12" t="s">
        <v>175</v>
      </c>
      <c r="G22" s="12">
        <v>6</v>
      </c>
      <c r="H22" s="14" t="str">
        <f t="shared" si="0"/>
        <v>Bánh mì nem gà',N'No Description','ComRangNguyenViet1.jpg','20000','2','6</v>
      </c>
    </row>
    <row r="23" spans="1:8" x14ac:dyDescent="0.3">
      <c r="A23" s="12">
        <v>22</v>
      </c>
      <c r="B23" s="13" t="s">
        <v>199</v>
      </c>
      <c r="C23" s="11" t="s">
        <v>131</v>
      </c>
      <c r="D23" s="12" t="s">
        <v>153</v>
      </c>
      <c r="E23" s="12" t="s">
        <v>165</v>
      </c>
      <c r="F23" s="12" t="s">
        <v>177</v>
      </c>
      <c r="G23" s="12">
        <v>6</v>
      </c>
      <c r="H23" s="14" t="str">
        <f t="shared" si="0"/>
        <v>Cơm rang Sườn Chua Ngọt',N'No Description','ComRangNguyenViet2.jpg','30000','1','6</v>
      </c>
    </row>
    <row r="24" spans="1:8" x14ac:dyDescent="0.3">
      <c r="A24" s="12">
        <v>23</v>
      </c>
      <c r="B24" s="13" t="s">
        <v>200</v>
      </c>
      <c r="C24" s="11" t="s">
        <v>131</v>
      </c>
      <c r="D24" s="12" t="s">
        <v>154</v>
      </c>
      <c r="E24" s="12" t="s">
        <v>166</v>
      </c>
      <c r="F24" s="12" t="s">
        <v>177</v>
      </c>
      <c r="G24" s="12">
        <v>6</v>
      </c>
      <c r="H24" s="14" t="str">
        <f t="shared" si="0"/>
        <v>Cơm rang thập cẩm',N'No Description','ComRangNguyenViet3.jpg','35000','1','6</v>
      </c>
    </row>
    <row r="25" spans="1:8" x14ac:dyDescent="0.3">
      <c r="A25" s="12">
        <v>24</v>
      </c>
      <c r="B25" s="13" t="s">
        <v>201</v>
      </c>
      <c r="C25" s="11" t="s">
        <v>131</v>
      </c>
      <c r="D25" s="12" t="s">
        <v>155</v>
      </c>
      <c r="E25" s="12" t="s">
        <v>165</v>
      </c>
      <c r="F25" s="12" t="s">
        <v>177</v>
      </c>
      <c r="G25" s="12">
        <v>6</v>
      </c>
      <c r="H25" s="14" t="str">
        <f t="shared" si="0"/>
        <v>Cơm rang trứng xúc xích',N'No Description','ComRangNguyenViet4.jpg','30000','1','6</v>
      </c>
    </row>
    <row r="26" spans="1:8" x14ac:dyDescent="0.3">
      <c r="A26" s="12">
        <v>25</v>
      </c>
      <c r="B26" s="13" t="s">
        <v>202</v>
      </c>
      <c r="C26" s="11" t="s">
        <v>131</v>
      </c>
      <c r="D26" s="12" t="s">
        <v>156</v>
      </c>
      <c r="E26" s="12" t="s">
        <v>166</v>
      </c>
      <c r="F26" s="12" t="s">
        <v>175</v>
      </c>
      <c r="G26" s="12">
        <v>7</v>
      </c>
      <c r="H26" s="14" t="str">
        <f t="shared" si="0"/>
        <v>Bún đậu thập cẩm ',N'No Description','BunDau19661.jpg','35000','2','7</v>
      </c>
    </row>
    <row r="27" spans="1:8" x14ac:dyDescent="0.3">
      <c r="A27" s="12">
        <v>26</v>
      </c>
      <c r="B27" s="13" t="s">
        <v>203</v>
      </c>
      <c r="C27" s="11" t="s">
        <v>131</v>
      </c>
      <c r="D27" s="12" t="s">
        <v>157</v>
      </c>
      <c r="E27" s="12" t="s">
        <v>172</v>
      </c>
      <c r="F27" s="12" t="s">
        <v>175</v>
      </c>
      <c r="G27" s="12">
        <v>7</v>
      </c>
      <c r="H27" s="14" t="str">
        <f t="shared" si="0"/>
        <v>Bún đậu đặc biệt',N'No Description','BunDau19662.jpg','50000','2','7</v>
      </c>
    </row>
    <row r="28" spans="1:8" x14ac:dyDescent="0.3">
      <c r="A28" s="12">
        <v>27</v>
      </c>
      <c r="B28" s="13" t="s">
        <v>204</v>
      </c>
      <c r="C28" s="11" t="s">
        <v>131</v>
      </c>
      <c r="D28" s="12" t="s">
        <v>158</v>
      </c>
      <c r="E28" s="12" t="s">
        <v>166</v>
      </c>
      <c r="F28" s="12" t="s">
        <v>175</v>
      </c>
      <c r="G28" s="12">
        <v>8</v>
      </c>
      <c r="H28" s="14" t="str">
        <f t="shared" si="0"/>
        <v>Nem nướng nha trang',N'No Description','BunDauCoChang1.jpg','35000','2','8</v>
      </c>
    </row>
    <row r="29" spans="1:8" x14ac:dyDescent="0.3">
      <c r="A29" s="12">
        <v>28</v>
      </c>
      <c r="B29" s="13" t="s">
        <v>205</v>
      </c>
      <c r="C29" s="11" t="s">
        <v>131</v>
      </c>
      <c r="D29" s="12" t="s">
        <v>159</v>
      </c>
      <c r="E29" s="12" t="s">
        <v>166</v>
      </c>
      <c r="F29" s="12" t="s">
        <v>175</v>
      </c>
      <c r="G29" s="12">
        <v>8</v>
      </c>
      <c r="H29" s="14" t="str">
        <f t="shared" si="0"/>
        <v>Bún đậu mắm tôm',N'No Description','BunDauCoChang2.jpg','35000','2','8</v>
      </c>
    </row>
    <row r="30" spans="1:8" x14ac:dyDescent="0.3">
      <c r="A30" s="12">
        <v>29</v>
      </c>
      <c r="B30" s="13" t="s">
        <v>206</v>
      </c>
      <c r="C30" s="11" t="s">
        <v>131</v>
      </c>
      <c r="D30" s="12" t="s">
        <v>160</v>
      </c>
      <c r="E30" s="12" t="s">
        <v>166</v>
      </c>
      <c r="F30" s="12" t="s">
        <v>177</v>
      </c>
      <c r="G30" s="12">
        <v>9</v>
      </c>
      <c r="H30" s="14" t="str">
        <f t="shared" si="0"/>
        <v>Cơm sườn nướng',N'No Description','NgonQuan1.jpg','35000','1','9</v>
      </c>
    </row>
    <row r="31" spans="1:8" x14ac:dyDescent="0.3">
      <c r="A31" s="12">
        <v>30</v>
      </c>
      <c r="B31" s="13" t="s">
        <v>207</v>
      </c>
      <c r="C31" s="11" t="s">
        <v>131</v>
      </c>
      <c r="D31" s="12" t="s">
        <v>160</v>
      </c>
      <c r="E31" s="12" t="s">
        <v>173</v>
      </c>
      <c r="F31" s="12" t="s">
        <v>177</v>
      </c>
      <c r="G31" s="12">
        <v>9</v>
      </c>
      <c r="H31" s="14" t="str">
        <f t="shared" si="0"/>
        <v>Cơm bò bằm',N'No Description','NgonQuan1.jpg','40000','1','9</v>
      </c>
    </row>
    <row r="32" spans="1:8" x14ac:dyDescent="0.3">
      <c r="A32" s="12">
        <v>31</v>
      </c>
      <c r="B32" s="13" t="s">
        <v>208</v>
      </c>
      <c r="C32" s="11" t="s">
        <v>131</v>
      </c>
      <c r="D32" s="12" t="s">
        <v>161</v>
      </c>
      <c r="E32" s="12" t="s">
        <v>166</v>
      </c>
      <c r="F32" s="12" t="s">
        <v>175</v>
      </c>
      <c r="G32" s="12">
        <v>9</v>
      </c>
      <c r="H32" s="14" t="str">
        <f t="shared" si="0"/>
        <v>Mỳ Ý Spaghetti',N'No Description','NgonQuan3.jpg','35000','2','9</v>
      </c>
    </row>
    <row r="33" spans="1:8" x14ac:dyDescent="0.3">
      <c r="A33" s="12">
        <v>32</v>
      </c>
      <c r="B33" s="13" t="s">
        <v>209</v>
      </c>
      <c r="C33" s="11" t="s">
        <v>131</v>
      </c>
      <c r="D33" s="12" t="s">
        <v>162</v>
      </c>
      <c r="E33" s="12" t="s">
        <v>165</v>
      </c>
      <c r="F33" s="12" t="s">
        <v>175</v>
      </c>
      <c r="G33" s="12">
        <v>10</v>
      </c>
      <c r="H33" s="14" t="str">
        <f t="shared" si="0"/>
        <v>Nem nướng Nha Trang',N'No Description','NemNuongHungAnh1.jpg','30000','2','10</v>
      </c>
    </row>
    <row r="34" spans="1:8" x14ac:dyDescent="0.3">
      <c r="A34" s="12">
        <v>33</v>
      </c>
      <c r="B34" s="13" t="s">
        <v>205</v>
      </c>
      <c r="C34" s="11" t="s">
        <v>131</v>
      </c>
      <c r="D34" s="12" t="s">
        <v>163</v>
      </c>
      <c r="E34" s="12" t="s">
        <v>166</v>
      </c>
      <c r="F34" s="12" t="s">
        <v>175</v>
      </c>
      <c r="G34" s="12">
        <v>10</v>
      </c>
      <c r="H34" s="14" t="str">
        <f t="shared" si="0"/>
        <v>Bún đậu mắm tôm',N'No Description','NemNuongHungAnh2.jpg','35000','2','10</v>
      </c>
    </row>
    <row r="35" spans="1:8" x14ac:dyDescent="0.3">
      <c r="A35" s="12">
        <v>34</v>
      </c>
      <c r="B35" s="13" t="s">
        <v>210</v>
      </c>
      <c r="C35" s="11" t="s">
        <v>131</v>
      </c>
      <c r="D35" s="12" t="s">
        <v>164</v>
      </c>
      <c r="E35" s="12" t="s">
        <v>166</v>
      </c>
      <c r="F35" s="12" t="s">
        <v>175</v>
      </c>
      <c r="G35" s="12">
        <v>10</v>
      </c>
      <c r="H35" s="14" t="str">
        <f t="shared" si="0"/>
        <v>Bún chả Hà Nội',N'No Description','NemNuongHungAnh3.jpg','35000','2','10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B0159-F4E3-4761-B5F1-484DD200E69A}">
  <dimension ref="A1:I11"/>
  <sheetViews>
    <sheetView topLeftCell="G1" zoomScale="85" zoomScaleNormal="85" workbookViewId="0">
      <selection activeCell="I11" sqref="I11"/>
    </sheetView>
  </sheetViews>
  <sheetFormatPr defaultRowHeight="14.4" x14ac:dyDescent="0.3"/>
  <cols>
    <col min="1" max="1" width="10.33203125" customWidth="1"/>
    <col min="2" max="2" width="13.6640625" customWidth="1"/>
    <col min="3" max="3" width="13.21875" customWidth="1"/>
    <col min="4" max="4" width="9.88671875" bestFit="1" customWidth="1"/>
    <col min="5" max="5" width="15.21875" customWidth="1"/>
    <col min="6" max="6" width="43.77734375" customWidth="1"/>
    <col min="7" max="7" width="19.6640625" customWidth="1"/>
    <col min="8" max="8" width="17" customWidth="1"/>
    <col min="9" max="9" width="31.21875" customWidth="1"/>
  </cols>
  <sheetData>
    <row r="1" spans="1:9" x14ac:dyDescent="0.3">
      <c r="A1" t="s">
        <v>34</v>
      </c>
      <c r="B1" t="s">
        <v>35</v>
      </c>
      <c r="C1" t="s">
        <v>18</v>
      </c>
      <c r="D1" t="s">
        <v>36</v>
      </c>
      <c r="E1" t="s">
        <v>37</v>
      </c>
      <c r="F1" t="s">
        <v>38</v>
      </c>
      <c r="G1" t="s">
        <v>39</v>
      </c>
    </row>
    <row r="2" spans="1:9" x14ac:dyDescent="0.3">
      <c r="A2">
        <v>1</v>
      </c>
      <c r="B2">
        <v>1</v>
      </c>
      <c r="C2">
        <v>1</v>
      </c>
      <c r="D2">
        <v>50000</v>
      </c>
      <c r="E2" t="s">
        <v>42</v>
      </c>
      <c r="F2" t="s">
        <v>43</v>
      </c>
      <c r="G2" s="16">
        <v>44864.3125</v>
      </c>
      <c r="H2" s="4"/>
      <c r="I2" t="str">
        <f>CONCATENATE(A2,"','",B2,"','",C2,"','",D2,"',N'",E2,"',N'",F2,"','",G2)</f>
        <v>1','1','1','50000',N'Đã giao hàng',N'Cốm Saximi, thôn 9, Tân Xã, Thạch Thất, Hà Nội','44864.3125</v>
      </c>
    </row>
    <row r="3" spans="1:9" x14ac:dyDescent="0.3">
      <c r="A3">
        <v>2</v>
      </c>
      <c r="B3">
        <v>3</v>
      </c>
      <c r="C3">
        <v>2</v>
      </c>
      <c r="D3">
        <v>60000</v>
      </c>
      <c r="E3" t="s">
        <v>42</v>
      </c>
      <c r="F3" t="s">
        <v>44</v>
      </c>
      <c r="G3" s="16">
        <v>44894.395833333336</v>
      </c>
      <c r="H3" s="4"/>
      <c r="I3" t="str">
        <f t="shared" ref="I3:I11" si="0">CONCATENATE(A3,"','",B3,"','",C3,"','",D3,"',N'",E3,"',N'",F3,"','",G3)</f>
        <v>2','3','2','60000',N'Đã giao hàng',N'Trọ Tuấn Cường, Thạch Hoà, Thạch Thất, Hà Nội','44894.3958333333</v>
      </c>
    </row>
    <row r="4" spans="1:9" x14ac:dyDescent="0.3">
      <c r="A4">
        <v>3</v>
      </c>
      <c r="B4">
        <v>3</v>
      </c>
      <c r="C4">
        <v>3</v>
      </c>
      <c r="D4">
        <v>45000</v>
      </c>
      <c r="E4" t="s">
        <v>40</v>
      </c>
      <c r="F4" t="s">
        <v>45</v>
      </c>
      <c r="G4" s="16">
        <v>44620.645833333336</v>
      </c>
      <c r="H4" s="4"/>
      <c r="I4" t="str">
        <f t="shared" si="0"/>
        <v>3','3','3','45000',N'Đang chuẩn bị',N'Trọ Ông bà, Thạch Hoà, Thạch Thất ','44620.6458333333</v>
      </c>
    </row>
    <row r="5" spans="1:9" x14ac:dyDescent="0.3">
      <c r="A5">
        <v>4</v>
      </c>
      <c r="B5">
        <v>1</v>
      </c>
      <c r="C5">
        <v>4</v>
      </c>
      <c r="D5">
        <v>55000</v>
      </c>
      <c r="E5" t="s">
        <v>40</v>
      </c>
      <c r="F5" t="s">
        <v>46</v>
      </c>
      <c r="G5" s="16">
        <v>44986.479166666664</v>
      </c>
      <c r="H5" s="4"/>
      <c r="I5" t="str">
        <f t="shared" si="0"/>
        <v>4','1','4','55000',N'Đang chuẩn bị',N'Cổng trường đại học FPT','44986.4791666667</v>
      </c>
    </row>
    <row r="6" spans="1:9" x14ac:dyDescent="0.3">
      <c r="A6">
        <v>5</v>
      </c>
      <c r="B6">
        <v>1</v>
      </c>
      <c r="C6">
        <v>5</v>
      </c>
      <c r="D6">
        <v>50000</v>
      </c>
      <c r="E6" t="s">
        <v>41</v>
      </c>
      <c r="F6" t="s">
        <v>47</v>
      </c>
      <c r="G6" s="16">
        <v>44987.5625</v>
      </c>
      <c r="H6" s="4"/>
      <c r="I6" t="str">
        <f t="shared" si="0"/>
        <v>5','1','5','50000',N'Đang giao hàng',N'Thôn 4, Thạch Hoà, Thạch Thất','44987.5625</v>
      </c>
    </row>
    <row r="7" spans="1:9" x14ac:dyDescent="0.3">
      <c r="A7">
        <v>6</v>
      </c>
      <c r="B7">
        <v>3</v>
      </c>
      <c r="C7">
        <v>6</v>
      </c>
      <c r="D7">
        <v>50000</v>
      </c>
      <c r="E7" t="s">
        <v>42</v>
      </c>
      <c r="F7" t="s">
        <v>43</v>
      </c>
      <c r="G7" s="16">
        <v>44996.5625</v>
      </c>
      <c r="H7" s="4"/>
      <c r="I7" t="str">
        <f t="shared" si="0"/>
        <v>6','3','6','50000',N'Đã giao hàng',N'Cốm Saximi, thôn 9, Tân Xã, Thạch Thất, Hà Nội','44996.5625</v>
      </c>
    </row>
    <row r="8" spans="1:9" x14ac:dyDescent="0.3">
      <c r="A8">
        <v>7</v>
      </c>
      <c r="B8">
        <v>3</v>
      </c>
      <c r="C8">
        <v>7</v>
      </c>
      <c r="D8">
        <v>70000</v>
      </c>
      <c r="E8" t="s">
        <v>42</v>
      </c>
      <c r="F8" t="s">
        <v>44</v>
      </c>
      <c r="G8" s="16">
        <v>44988.5625</v>
      </c>
      <c r="H8" s="4"/>
      <c r="I8" t="str">
        <f t="shared" si="0"/>
        <v>7','3','7','70000',N'Đã giao hàng',N'Trọ Tuấn Cường, Thạch Hoà, Thạch Thất, Hà Nội','44988.5625</v>
      </c>
    </row>
    <row r="9" spans="1:9" x14ac:dyDescent="0.3">
      <c r="A9">
        <v>8</v>
      </c>
      <c r="B9">
        <v>1</v>
      </c>
      <c r="C9">
        <v>8</v>
      </c>
      <c r="D9">
        <v>65000</v>
      </c>
      <c r="E9" t="s">
        <v>40</v>
      </c>
      <c r="F9" t="s">
        <v>45</v>
      </c>
      <c r="G9" s="16">
        <v>44991.5625</v>
      </c>
      <c r="H9" s="4"/>
      <c r="I9" t="str">
        <f t="shared" si="0"/>
        <v>8','1','8','65000',N'Đang chuẩn bị',N'Trọ Ông bà, Thạch Hoà, Thạch Thất ','44991.5625</v>
      </c>
    </row>
    <row r="10" spans="1:9" x14ac:dyDescent="0.3">
      <c r="A10">
        <v>9</v>
      </c>
      <c r="B10">
        <v>1</v>
      </c>
      <c r="C10">
        <v>9</v>
      </c>
      <c r="D10">
        <v>70000</v>
      </c>
      <c r="E10" t="s">
        <v>40</v>
      </c>
      <c r="F10" t="s">
        <v>46</v>
      </c>
      <c r="G10" s="16">
        <v>44968.5625</v>
      </c>
      <c r="H10" s="4"/>
      <c r="I10" t="str">
        <f t="shared" si="0"/>
        <v>9','1','9','70000',N'Đang chuẩn bị',N'Cổng trường đại học FPT','44968.5625</v>
      </c>
    </row>
    <row r="11" spans="1:9" x14ac:dyDescent="0.3">
      <c r="A11">
        <v>10</v>
      </c>
      <c r="B11">
        <v>3</v>
      </c>
      <c r="C11">
        <v>10</v>
      </c>
      <c r="D11">
        <v>55000</v>
      </c>
      <c r="E11" t="s">
        <v>41</v>
      </c>
      <c r="F11" t="s">
        <v>47</v>
      </c>
      <c r="G11" s="16">
        <v>45003.5625</v>
      </c>
      <c r="H11" s="4"/>
      <c r="I11" t="str">
        <f t="shared" si="0"/>
        <v>10','3','10','55000',N'Đang giao hàng',N'Thôn 4, Thạch Hoà, Thạch Thất','45003.5625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11DB9-2538-4D25-B0AF-7C811EDD8AE8}">
  <dimension ref="A1:F21"/>
  <sheetViews>
    <sheetView workbookViewId="0">
      <selection activeCell="F2" sqref="F2"/>
    </sheetView>
  </sheetViews>
  <sheetFormatPr defaultRowHeight="14.4" x14ac:dyDescent="0.3"/>
  <cols>
    <col min="1" max="1" width="14.33203125" customWidth="1"/>
    <col min="2" max="2" width="10.21875" customWidth="1"/>
    <col min="3" max="3" width="13.21875" customWidth="1"/>
    <col min="4" max="4" width="9.6640625" customWidth="1"/>
    <col min="6" max="6" width="21.6640625" customWidth="1"/>
  </cols>
  <sheetData>
    <row r="1" spans="1:6" x14ac:dyDescent="0.3">
      <c r="A1" t="s">
        <v>48</v>
      </c>
      <c r="B1" t="s">
        <v>34</v>
      </c>
      <c r="C1" t="s">
        <v>31</v>
      </c>
      <c r="D1" t="s">
        <v>49</v>
      </c>
      <c r="E1" t="s">
        <v>33</v>
      </c>
    </row>
    <row r="2" spans="1:6" x14ac:dyDescent="0.3">
      <c r="A2">
        <v>1</v>
      </c>
      <c r="B2">
        <v>1</v>
      </c>
      <c r="C2">
        <v>9</v>
      </c>
      <c r="D2">
        <v>1</v>
      </c>
      <c r="E2">
        <v>15000</v>
      </c>
      <c r="F2" t="str">
        <f>CONCATENATE("'",B2,"','",C2,"','",D2,"','",E2,"'")</f>
        <v>'1','9','1','15000'</v>
      </c>
    </row>
    <row r="3" spans="1:6" x14ac:dyDescent="0.3">
      <c r="A3">
        <v>2</v>
      </c>
      <c r="B3">
        <v>1</v>
      </c>
      <c r="C3">
        <v>27</v>
      </c>
      <c r="D3">
        <v>1</v>
      </c>
      <c r="E3">
        <v>35000</v>
      </c>
      <c r="F3" t="str">
        <f t="shared" ref="F3:F21" si="0">CONCATENATE("'",B3,"','",C3,"','",D3,"','",E3,"'")</f>
        <v>'1','27','1','35000'</v>
      </c>
    </row>
    <row r="4" spans="1:6" x14ac:dyDescent="0.3">
      <c r="A4">
        <v>3</v>
      </c>
      <c r="B4">
        <v>2</v>
      </c>
      <c r="C4">
        <v>13</v>
      </c>
      <c r="D4">
        <v>1</v>
      </c>
      <c r="E4">
        <v>25000</v>
      </c>
      <c r="F4" t="str">
        <f t="shared" si="0"/>
        <v>'2','13','1','25000'</v>
      </c>
    </row>
    <row r="5" spans="1:6" x14ac:dyDescent="0.3">
      <c r="A5">
        <v>4</v>
      </c>
      <c r="B5">
        <v>2</v>
      </c>
      <c r="C5">
        <v>31</v>
      </c>
      <c r="D5">
        <v>1</v>
      </c>
      <c r="E5">
        <v>35000</v>
      </c>
      <c r="F5" t="str">
        <f t="shared" si="0"/>
        <v>'2','31','1','35000'</v>
      </c>
    </row>
    <row r="6" spans="1:6" x14ac:dyDescent="0.3">
      <c r="A6">
        <v>5</v>
      </c>
      <c r="B6">
        <v>3</v>
      </c>
      <c r="C6">
        <v>15</v>
      </c>
      <c r="D6">
        <v>1</v>
      </c>
      <c r="E6">
        <v>25000</v>
      </c>
      <c r="F6" t="str">
        <f t="shared" si="0"/>
        <v>'3','15','1','25000'</v>
      </c>
    </row>
    <row r="7" spans="1:6" x14ac:dyDescent="0.3">
      <c r="A7">
        <v>6</v>
      </c>
      <c r="B7">
        <v>3</v>
      </c>
      <c r="C7">
        <v>20</v>
      </c>
      <c r="D7">
        <v>1</v>
      </c>
      <c r="E7">
        <v>20000</v>
      </c>
      <c r="F7" t="str">
        <f t="shared" si="0"/>
        <v>'3','20','1','20000'</v>
      </c>
    </row>
    <row r="8" spans="1:6" x14ac:dyDescent="0.3">
      <c r="A8">
        <v>7</v>
      </c>
      <c r="B8">
        <v>4</v>
      </c>
      <c r="C8">
        <v>32</v>
      </c>
      <c r="D8">
        <v>1</v>
      </c>
      <c r="E8">
        <v>30000</v>
      </c>
      <c r="F8" t="str">
        <f t="shared" si="0"/>
        <v>'4','32','1','30000'</v>
      </c>
    </row>
    <row r="9" spans="1:6" x14ac:dyDescent="0.3">
      <c r="A9">
        <v>8</v>
      </c>
      <c r="B9">
        <v>4</v>
      </c>
      <c r="C9">
        <v>15</v>
      </c>
      <c r="D9">
        <v>1</v>
      </c>
      <c r="E9">
        <v>25000</v>
      </c>
      <c r="F9" t="str">
        <f t="shared" si="0"/>
        <v>'4','15','1','25000'</v>
      </c>
    </row>
    <row r="10" spans="1:6" x14ac:dyDescent="0.3">
      <c r="A10">
        <v>9</v>
      </c>
      <c r="B10">
        <v>5</v>
      </c>
      <c r="C10">
        <v>24</v>
      </c>
      <c r="D10">
        <v>1</v>
      </c>
      <c r="E10">
        <v>30000</v>
      </c>
      <c r="F10" t="str">
        <f t="shared" si="0"/>
        <v>'5','24','1','30000'</v>
      </c>
    </row>
    <row r="11" spans="1:6" x14ac:dyDescent="0.3">
      <c r="A11">
        <v>10</v>
      </c>
      <c r="B11">
        <v>5</v>
      </c>
      <c r="C11">
        <v>20</v>
      </c>
      <c r="D11">
        <v>1</v>
      </c>
      <c r="E11">
        <v>20000</v>
      </c>
      <c r="F11" t="str">
        <f t="shared" si="0"/>
        <v>'5','20','1','20000'</v>
      </c>
    </row>
    <row r="12" spans="1:6" x14ac:dyDescent="0.3">
      <c r="A12">
        <v>11</v>
      </c>
      <c r="B12">
        <v>6</v>
      </c>
      <c r="C12">
        <v>21</v>
      </c>
      <c r="D12">
        <v>1</v>
      </c>
      <c r="E12">
        <v>20000</v>
      </c>
      <c r="F12" t="str">
        <f t="shared" si="0"/>
        <v>'6','21','1','20000'</v>
      </c>
    </row>
    <row r="13" spans="1:6" x14ac:dyDescent="0.3">
      <c r="A13">
        <v>12</v>
      </c>
      <c r="B13">
        <v>6</v>
      </c>
      <c r="C13">
        <v>1</v>
      </c>
      <c r="D13">
        <v>1</v>
      </c>
      <c r="E13">
        <v>30000</v>
      </c>
      <c r="F13" t="str">
        <f t="shared" si="0"/>
        <v>'6','1','1','30000'</v>
      </c>
    </row>
    <row r="14" spans="1:6" x14ac:dyDescent="0.3">
      <c r="A14">
        <v>13</v>
      </c>
      <c r="B14">
        <v>7</v>
      </c>
      <c r="C14">
        <v>27</v>
      </c>
      <c r="D14">
        <v>1</v>
      </c>
      <c r="E14">
        <v>35000</v>
      </c>
      <c r="F14" t="str">
        <f t="shared" si="0"/>
        <v>'7','27','1','35000'</v>
      </c>
    </row>
    <row r="15" spans="1:6" x14ac:dyDescent="0.3">
      <c r="A15">
        <v>14</v>
      </c>
      <c r="B15">
        <v>7</v>
      </c>
      <c r="C15">
        <v>29</v>
      </c>
      <c r="D15">
        <v>1</v>
      </c>
      <c r="E15">
        <v>35000</v>
      </c>
      <c r="F15" t="str">
        <f t="shared" si="0"/>
        <v>'7','29','1','35000'</v>
      </c>
    </row>
    <row r="16" spans="1:6" x14ac:dyDescent="0.3">
      <c r="A16">
        <v>15</v>
      </c>
      <c r="B16">
        <v>8</v>
      </c>
      <c r="C16">
        <v>25</v>
      </c>
      <c r="D16">
        <v>1</v>
      </c>
      <c r="E16">
        <v>35000</v>
      </c>
      <c r="F16" t="str">
        <f t="shared" si="0"/>
        <v>'8','25','1','35000'</v>
      </c>
    </row>
    <row r="17" spans="1:6" x14ac:dyDescent="0.3">
      <c r="A17">
        <v>16</v>
      </c>
      <c r="B17">
        <v>8</v>
      </c>
      <c r="C17">
        <v>32</v>
      </c>
      <c r="D17">
        <v>1</v>
      </c>
      <c r="E17">
        <v>30000</v>
      </c>
      <c r="F17" t="str">
        <f t="shared" si="0"/>
        <v>'8','32','1','30000'</v>
      </c>
    </row>
    <row r="18" spans="1:6" x14ac:dyDescent="0.3">
      <c r="A18">
        <v>17</v>
      </c>
      <c r="B18">
        <v>9</v>
      </c>
      <c r="C18">
        <v>19</v>
      </c>
      <c r="D18">
        <v>1</v>
      </c>
      <c r="E18">
        <v>25000</v>
      </c>
      <c r="F18" t="str">
        <f t="shared" si="0"/>
        <v>'9','19','1','25000'</v>
      </c>
    </row>
    <row r="19" spans="1:6" x14ac:dyDescent="0.3">
      <c r="A19">
        <v>18</v>
      </c>
      <c r="B19">
        <v>9</v>
      </c>
      <c r="C19">
        <v>6</v>
      </c>
      <c r="D19">
        <v>1</v>
      </c>
      <c r="E19">
        <v>45000</v>
      </c>
      <c r="F19" t="str">
        <f t="shared" si="0"/>
        <v>'9','6','1','45000'</v>
      </c>
    </row>
    <row r="20" spans="1:6" x14ac:dyDescent="0.3">
      <c r="A20">
        <v>19</v>
      </c>
      <c r="B20">
        <v>10</v>
      </c>
      <c r="C20">
        <v>22</v>
      </c>
      <c r="D20">
        <v>1</v>
      </c>
      <c r="E20">
        <v>30000</v>
      </c>
      <c r="F20" t="str">
        <f t="shared" si="0"/>
        <v>'10','22','1','30000'</v>
      </c>
    </row>
    <row r="21" spans="1:6" x14ac:dyDescent="0.3">
      <c r="A21">
        <v>20</v>
      </c>
      <c r="B21">
        <v>10</v>
      </c>
      <c r="C21">
        <v>18</v>
      </c>
      <c r="D21">
        <v>1</v>
      </c>
      <c r="E21">
        <v>25000</v>
      </c>
      <c r="F21" t="str">
        <f t="shared" si="0"/>
        <v>'10','18','1','25000'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F9880-9BD1-4AEF-91B4-D4C87B145D4F}">
  <dimension ref="A1:E11"/>
  <sheetViews>
    <sheetView tabSelected="1" workbookViewId="0">
      <selection activeCell="B2" sqref="B2"/>
    </sheetView>
  </sheetViews>
  <sheetFormatPr defaultRowHeight="14.4" x14ac:dyDescent="0.3"/>
  <cols>
    <col min="2" max="2" width="16.33203125" customWidth="1"/>
    <col min="3" max="3" width="16.88671875" customWidth="1"/>
  </cols>
  <sheetData>
    <row r="1" spans="1:5" x14ac:dyDescent="0.3">
      <c r="A1" t="s">
        <v>0</v>
      </c>
      <c r="B1" t="s">
        <v>18</v>
      </c>
      <c r="C1" t="s">
        <v>31</v>
      </c>
    </row>
    <row r="2" spans="1:5" x14ac:dyDescent="0.3">
      <c r="A2">
        <v>1</v>
      </c>
      <c r="B2">
        <v>1</v>
      </c>
      <c r="C2">
        <v>1</v>
      </c>
      <c r="E2" t="str">
        <f>CONCATENATE("'",A2,"','",B2,"','",C2,"'")</f>
        <v>'1','1','1'</v>
      </c>
    </row>
    <row r="3" spans="1:5" x14ac:dyDescent="0.3">
      <c r="A3">
        <v>3</v>
      </c>
      <c r="B3">
        <v>1</v>
      </c>
      <c r="C3">
        <v>2</v>
      </c>
      <c r="E3" t="str">
        <f t="shared" ref="E3:E11" si="0">CONCATENATE("'",A3,"','",B3,"','",C3,"'")</f>
        <v>'3','1','2'</v>
      </c>
    </row>
    <row r="4" spans="1:5" x14ac:dyDescent="0.3">
      <c r="A4">
        <v>1</v>
      </c>
      <c r="B4">
        <v>2</v>
      </c>
      <c r="C4">
        <v>5</v>
      </c>
      <c r="E4" t="str">
        <f t="shared" si="0"/>
        <v>'1','2','5'</v>
      </c>
    </row>
    <row r="5" spans="1:5" x14ac:dyDescent="0.3">
      <c r="A5">
        <v>3</v>
      </c>
      <c r="B5">
        <v>2</v>
      </c>
      <c r="C5">
        <v>7</v>
      </c>
      <c r="E5" t="str">
        <f t="shared" si="0"/>
        <v>'3','2','7'</v>
      </c>
    </row>
    <row r="6" spans="1:5" x14ac:dyDescent="0.3">
      <c r="A6">
        <v>1</v>
      </c>
      <c r="B6">
        <v>4</v>
      </c>
      <c r="C6">
        <v>13</v>
      </c>
      <c r="E6" t="str">
        <f t="shared" si="0"/>
        <v>'1','4','13'</v>
      </c>
    </row>
    <row r="7" spans="1:5" x14ac:dyDescent="0.3">
      <c r="A7">
        <v>3</v>
      </c>
      <c r="B7">
        <v>4</v>
      </c>
      <c r="C7">
        <v>15</v>
      </c>
      <c r="E7" t="str">
        <f t="shared" si="0"/>
        <v>'3','4','15'</v>
      </c>
    </row>
    <row r="8" spans="1:5" x14ac:dyDescent="0.3">
      <c r="A8">
        <v>1</v>
      </c>
      <c r="B8">
        <v>7</v>
      </c>
      <c r="C8">
        <v>25</v>
      </c>
      <c r="E8" t="str">
        <f t="shared" si="0"/>
        <v>'1','7','25'</v>
      </c>
    </row>
    <row r="9" spans="1:5" x14ac:dyDescent="0.3">
      <c r="A9">
        <v>3</v>
      </c>
      <c r="B9">
        <v>7</v>
      </c>
      <c r="C9">
        <v>26</v>
      </c>
      <c r="E9" t="str">
        <f t="shared" si="0"/>
        <v>'3','7','26'</v>
      </c>
    </row>
    <row r="10" spans="1:5" x14ac:dyDescent="0.3">
      <c r="A10">
        <v>1</v>
      </c>
      <c r="B10">
        <v>1</v>
      </c>
      <c r="C10">
        <v>3</v>
      </c>
      <c r="E10" t="str">
        <f t="shared" si="0"/>
        <v>'1','1','3'</v>
      </c>
    </row>
    <row r="11" spans="1:5" x14ac:dyDescent="0.3">
      <c r="A11">
        <v>3</v>
      </c>
      <c r="B11">
        <v>1</v>
      </c>
      <c r="C11">
        <v>4</v>
      </c>
      <c r="E11" t="str">
        <f t="shared" si="0"/>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Users</vt:lpstr>
      <vt:lpstr>MenuCategories</vt:lpstr>
      <vt:lpstr>Restaurants</vt:lpstr>
      <vt:lpstr>MenuItems</vt:lpstr>
      <vt:lpstr>Orders</vt:lpstr>
      <vt:lpstr>OrderItems</vt:lpstr>
      <vt:lpstr>Favourite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Thái</dc:creator>
  <cp:lastModifiedBy>Duy Thái</cp:lastModifiedBy>
  <dcterms:created xsi:type="dcterms:W3CDTF">2015-06-05T18:17:20Z</dcterms:created>
  <dcterms:modified xsi:type="dcterms:W3CDTF">2023-02-28T04:31:05Z</dcterms:modified>
</cp:coreProperties>
</file>